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Lucas Kort\Documents\GitHub\reliabilty_ml\data\"/>
    </mc:Choice>
  </mc:AlternateContent>
  <xr:revisionPtr revIDLastSave="0" documentId="13_ncr:1_{6B1B7AE0-4B98-4116-8A07-9ED8ECB7D24A}" xr6:coauthVersionLast="47" xr6:coauthVersionMax="47" xr10:uidLastSave="{00000000-0000-0000-0000-000000000000}"/>
  <bookViews>
    <workbookView xWindow="-28920" yWindow="750" windowWidth="29040" windowHeight="15720" activeTab="4" xr2:uid="{00000000-000D-0000-FFFF-FFFF00000000}"/>
  </bookViews>
  <sheets>
    <sheet name="Parâmetros" sheetId="1" r:id="rId1"/>
    <sheet name="Tempos Weibull" sheetId="2" r:id="rId2"/>
    <sheet name="Resultados" sheetId="3" r:id="rId3"/>
    <sheet name="10 maiores erros" sheetId="4" r:id="rId4"/>
    <sheet name="Planilha1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" i="5" l="1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5" i="5"/>
  <c r="P186" i="5"/>
  <c r="P187" i="5"/>
  <c r="P188" i="5"/>
  <c r="P189" i="5"/>
  <c r="P190" i="5"/>
  <c r="P191" i="5"/>
  <c r="P192" i="5"/>
  <c r="P193" i="5"/>
  <c r="P194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P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40" i="5"/>
  <c r="P241" i="5"/>
  <c r="P242" i="5"/>
  <c r="P243" i="5"/>
  <c r="P244" i="5"/>
  <c r="P245" i="5"/>
  <c r="P246" i="5"/>
  <c r="P247" i="5"/>
  <c r="P248" i="5"/>
  <c r="P249" i="5"/>
  <c r="P250" i="5"/>
  <c r="P251" i="5"/>
  <c r="P252" i="5"/>
  <c r="P253" i="5"/>
  <c r="P254" i="5"/>
  <c r="P255" i="5"/>
  <c r="P256" i="5"/>
  <c r="P257" i="5"/>
  <c r="P258" i="5"/>
  <c r="P259" i="5"/>
  <c r="P260" i="5"/>
  <c r="P261" i="5"/>
  <c r="P262" i="5"/>
  <c r="P263" i="5"/>
  <c r="P264" i="5"/>
  <c r="P265" i="5"/>
  <c r="P266" i="5"/>
  <c r="P267" i="5"/>
  <c r="P268" i="5"/>
  <c r="P269" i="5"/>
  <c r="P270" i="5"/>
  <c r="P271" i="5"/>
  <c r="P272" i="5"/>
  <c r="P273" i="5"/>
  <c r="P274" i="5"/>
  <c r="P275" i="5"/>
  <c r="P276" i="5"/>
  <c r="P277" i="5"/>
  <c r="P278" i="5"/>
  <c r="P279" i="5"/>
  <c r="P280" i="5"/>
  <c r="P281" i="5"/>
  <c r="P282" i="5"/>
  <c r="P283" i="5"/>
  <c r="P284" i="5"/>
  <c r="P285" i="5"/>
  <c r="P286" i="5"/>
  <c r="P287" i="5"/>
  <c r="P288" i="5"/>
  <c r="P289" i="5"/>
  <c r="P290" i="5"/>
  <c r="P291" i="5"/>
  <c r="P292" i="5"/>
  <c r="P293" i="5"/>
  <c r="P294" i="5"/>
  <c r="P295" i="5"/>
  <c r="P296" i="5"/>
  <c r="P297" i="5"/>
  <c r="P298" i="5"/>
  <c r="P299" i="5"/>
  <c r="P300" i="5"/>
  <c r="P301" i="5"/>
  <c r="P302" i="5"/>
  <c r="P303" i="5"/>
  <c r="P304" i="5"/>
  <c r="P305" i="5"/>
  <c r="P306" i="5"/>
  <c r="P307" i="5"/>
  <c r="P308" i="5"/>
  <c r="P309" i="5"/>
  <c r="P310" i="5"/>
  <c r="P311" i="5"/>
  <c r="P312" i="5"/>
  <c r="P313" i="5"/>
  <c r="P314" i="5"/>
  <c r="P315" i="5"/>
  <c r="P316" i="5"/>
  <c r="P317" i="5"/>
  <c r="P318" i="5"/>
  <c r="P319" i="5"/>
  <c r="P320" i="5"/>
  <c r="P321" i="5"/>
  <c r="P322" i="5"/>
  <c r="P323" i="5"/>
  <c r="P324" i="5"/>
  <c r="P325" i="5"/>
  <c r="P326" i="5"/>
  <c r="P327" i="5"/>
  <c r="P328" i="5"/>
  <c r="P329" i="5"/>
  <c r="P330" i="5"/>
  <c r="P331" i="5"/>
  <c r="P332" i="5"/>
  <c r="P333" i="5"/>
  <c r="P334" i="5"/>
  <c r="P335" i="5"/>
  <c r="P336" i="5"/>
  <c r="P337" i="5"/>
  <c r="P338" i="5"/>
  <c r="P339" i="5"/>
  <c r="P340" i="5"/>
  <c r="P341" i="5"/>
  <c r="P342" i="5"/>
  <c r="P343" i="5"/>
  <c r="P344" i="5"/>
  <c r="P345" i="5"/>
  <c r="P346" i="5"/>
  <c r="P347" i="5"/>
  <c r="P348" i="5"/>
  <c r="P349" i="5"/>
  <c r="P350" i="5"/>
  <c r="P351" i="5"/>
  <c r="P352" i="5"/>
  <c r="P353" i="5"/>
  <c r="P354" i="5"/>
  <c r="P355" i="5"/>
  <c r="P356" i="5"/>
  <c r="P357" i="5"/>
  <c r="P358" i="5"/>
  <c r="P359" i="5"/>
  <c r="P360" i="5"/>
  <c r="P361" i="5"/>
  <c r="P362" i="5"/>
  <c r="P363" i="5"/>
  <c r="P364" i="5"/>
  <c r="P365" i="5"/>
  <c r="P366" i="5"/>
  <c r="P367" i="5"/>
  <c r="P368" i="5"/>
  <c r="P369" i="5"/>
  <c r="P370" i="5"/>
  <c r="P371" i="5"/>
  <c r="P372" i="5"/>
  <c r="P373" i="5"/>
  <c r="P374" i="5"/>
  <c r="P375" i="5"/>
  <c r="P376" i="5"/>
  <c r="P377" i="5"/>
  <c r="P378" i="5"/>
  <c r="P379" i="5"/>
  <c r="P380" i="5"/>
  <c r="P381" i="5"/>
  <c r="P382" i="5"/>
  <c r="P383" i="5"/>
  <c r="P384" i="5"/>
  <c r="P385" i="5"/>
  <c r="P386" i="5"/>
  <c r="P387" i="5"/>
  <c r="P388" i="5"/>
  <c r="P389" i="5"/>
  <c r="P390" i="5"/>
  <c r="P391" i="5"/>
  <c r="P392" i="5"/>
  <c r="P393" i="5"/>
  <c r="P394" i="5"/>
  <c r="P395" i="5"/>
  <c r="P396" i="5"/>
  <c r="P397" i="5"/>
  <c r="P398" i="5"/>
  <c r="P399" i="5"/>
  <c r="P400" i="5"/>
  <c r="P401" i="5"/>
  <c r="P402" i="5"/>
  <c r="P403" i="5"/>
  <c r="P404" i="5"/>
  <c r="P405" i="5"/>
  <c r="P406" i="5"/>
  <c r="P407" i="5"/>
  <c r="P408" i="5"/>
  <c r="P409" i="5"/>
  <c r="P410" i="5"/>
  <c r="P411" i="5"/>
  <c r="P412" i="5"/>
  <c r="P413" i="5"/>
  <c r="P414" i="5"/>
  <c r="P415" i="5"/>
  <c r="P416" i="5"/>
  <c r="P417" i="5"/>
  <c r="P418" i="5"/>
  <c r="P419" i="5"/>
  <c r="P420" i="5"/>
  <c r="P421" i="5"/>
  <c r="P422" i="5"/>
  <c r="P423" i="5"/>
  <c r="P424" i="5"/>
  <c r="P425" i="5"/>
  <c r="P426" i="5"/>
  <c r="P427" i="5"/>
  <c r="P428" i="5"/>
  <c r="P429" i="5"/>
  <c r="P430" i="5"/>
  <c r="P431" i="5"/>
  <c r="P432" i="5"/>
  <c r="P433" i="5"/>
  <c r="P434" i="5"/>
  <c r="P435" i="5"/>
  <c r="P436" i="5"/>
  <c r="P437" i="5"/>
  <c r="P438" i="5"/>
  <c r="P439" i="5"/>
  <c r="P440" i="5"/>
  <c r="P441" i="5"/>
  <c r="P442" i="5"/>
  <c r="P443" i="5"/>
  <c r="P444" i="5"/>
  <c r="P445" i="5"/>
  <c r="P446" i="5"/>
  <c r="P447" i="5"/>
  <c r="P448" i="5"/>
  <c r="P449" i="5"/>
  <c r="P450" i="5"/>
  <c r="P451" i="5"/>
  <c r="P452" i="5"/>
  <c r="P453" i="5"/>
  <c r="P454" i="5"/>
  <c r="P455" i="5"/>
  <c r="P456" i="5"/>
  <c r="P457" i="5"/>
  <c r="P458" i="5"/>
  <c r="P459" i="5"/>
  <c r="P460" i="5"/>
  <c r="P461" i="5"/>
  <c r="P462" i="5"/>
  <c r="P463" i="5"/>
  <c r="P464" i="5"/>
  <c r="P465" i="5"/>
  <c r="P466" i="5"/>
  <c r="P467" i="5"/>
  <c r="P468" i="5"/>
  <c r="P469" i="5"/>
  <c r="P470" i="5"/>
  <c r="P471" i="5"/>
  <c r="P472" i="5"/>
  <c r="P473" i="5"/>
  <c r="P474" i="5"/>
  <c r="P475" i="5"/>
  <c r="P476" i="5"/>
  <c r="P477" i="5"/>
  <c r="P478" i="5"/>
  <c r="P479" i="5"/>
  <c r="P480" i="5"/>
  <c r="P481" i="5"/>
  <c r="P482" i="5"/>
  <c r="P483" i="5"/>
  <c r="P484" i="5"/>
  <c r="P485" i="5"/>
  <c r="P486" i="5"/>
  <c r="P487" i="5"/>
  <c r="P488" i="5"/>
  <c r="P489" i="5"/>
  <c r="P490" i="5"/>
  <c r="P491" i="5"/>
  <c r="P492" i="5"/>
  <c r="P493" i="5"/>
  <c r="P494" i="5"/>
  <c r="P495" i="5"/>
  <c r="P496" i="5"/>
  <c r="P497" i="5"/>
  <c r="P498" i="5"/>
  <c r="P499" i="5"/>
  <c r="P500" i="5"/>
  <c r="P501" i="5"/>
  <c r="P502" i="5"/>
  <c r="P503" i="5"/>
  <c r="P504" i="5"/>
  <c r="P505" i="5"/>
  <c r="P506" i="5"/>
  <c r="P507" i="5"/>
  <c r="P508" i="5"/>
  <c r="P509" i="5"/>
  <c r="P510" i="5"/>
  <c r="P511" i="5"/>
  <c r="P512" i="5"/>
  <c r="P513" i="5"/>
  <c r="P514" i="5"/>
  <c r="P515" i="5"/>
  <c r="P516" i="5"/>
  <c r="P517" i="5"/>
  <c r="P518" i="5"/>
  <c r="P519" i="5"/>
  <c r="P520" i="5"/>
  <c r="P521" i="5"/>
  <c r="P522" i="5"/>
  <c r="P523" i="5"/>
  <c r="P524" i="5"/>
  <c r="P525" i="5"/>
  <c r="P526" i="5"/>
  <c r="P527" i="5"/>
  <c r="P528" i="5"/>
  <c r="P529" i="5"/>
  <c r="P530" i="5"/>
  <c r="P531" i="5"/>
  <c r="P532" i="5"/>
  <c r="P533" i="5"/>
  <c r="P534" i="5"/>
  <c r="P535" i="5"/>
  <c r="P536" i="5"/>
  <c r="P537" i="5"/>
  <c r="P538" i="5"/>
  <c r="P539" i="5"/>
  <c r="P540" i="5"/>
  <c r="P541" i="5"/>
  <c r="P542" i="5"/>
  <c r="P543" i="5"/>
  <c r="P544" i="5"/>
  <c r="P545" i="5"/>
  <c r="P546" i="5"/>
  <c r="P547" i="5"/>
  <c r="P548" i="5"/>
  <c r="P549" i="5"/>
  <c r="P550" i="5"/>
  <c r="P551" i="5"/>
  <c r="P552" i="5"/>
  <c r="P553" i="5"/>
  <c r="P554" i="5"/>
  <c r="P555" i="5"/>
  <c r="P556" i="5"/>
  <c r="P557" i="5"/>
  <c r="P558" i="5"/>
  <c r="P559" i="5"/>
  <c r="P560" i="5"/>
  <c r="P561" i="5"/>
  <c r="P562" i="5"/>
  <c r="P563" i="5"/>
  <c r="P564" i="5"/>
  <c r="P565" i="5"/>
  <c r="P566" i="5"/>
  <c r="P567" i="5"/>
  <c r="P568" i="5"/>
  <c r="P569" i="5"/>
  <c r="P570" i="5"/>
  <c r="P571" i="5"/>
  <c r="P572" i="5"/>
  <c r="P573" i="5"/>
  <c r="P574" i="5"/>
  <c r="P575" i="5"/>
  <c r="P576" i="5"/>
  <c r="P577" i="5"/>
  <c r="P578" i="5"/>
  <c r="P579" i="5"/>
  <c r="P580" i="5"/>
  <c r="P581" i="5"/>
  <c r="P582" i="5"/>
  <c r="P583" i="5"/>
  <c r="P584" i="5"/>
  <c r="P585" i="5"/>
  <c r="P586" i="5"/>
  <c r="P587" i="5"/>
  <c r="P588" i="5"/>
  <c r="P589" i="5"/>
  <c r="P590" i="5"/>
  <c r="P591" i="5"/>
  <c r="P592" i="5"/>
  <c r="P593" i="5"/>
  <c r="P594" i="5"/>
  <c r="P595" i="5"/>
  <c r="P596" i="5"/>
  <c r="P597" i="5"/>
  <c r="P598" i="5"/>
  <c r="P599" i="5"/>
  <c r="P600" i="5"/>
  <c r="P601" i="5"/>
  <c r="P602" i="5"/>
  <c r="P603" i="5"/>
  <c r="P604" i="5"/>
  <c r="P605" i="5"/>
  <c r="P606" i="5"/>
  <c r="P607" i="5"/>
  <c r="P608" i="5"/>
  <c r="P609" i="5"/>
  <c r="P610" i="5"/>
  <c r="P611" i="5"/>
  <c r="P612" i="5"/>
  <c r="P613" i="5"/>
  <c r="P614" i="5"/>
  <c r="P615" i="5"/>
  <c r="P616" i="5"/>
  <c r="P617" i="5"/>
  <c r="P618" i="5"/>
  <c r="P619" i="5"/>
  <c r="P620" i="5"/>
  <c r="P621" i="5"/>
  <c r="P622" i="5"/>
  <c r="P623" i="5"/>
  <c r="P624" i="5"/>
  <c r="P625" i="5"/>
  <c r="P626" i="5"/>
  <c r="P627" i="5"/>
  <c r="P628" i="5"/>
  <c r="P629" i="5"/>
  <c r="P630" i="5"/>
  <c r="P631" i="5"/>
  <c r="P632" i="5"/>
  <c r="P633" i="5"/>
  <c r="P634" i="5"/>
  <c r="P635" i="5"/>
  <c r="P636" i="5"/>
  <c r="P637" i="5"/>
  <c r="P638" i="5"/>
  <c r="P639" i="5"/>
  <c r="P640" i="5"/>
  <c r="P641" i="5"/>
  <c r="P642" i="5"/>
  <c r="P643" i="5"/>
  <c r="P644" i="5"/>
  <c r="P645" i="5"/>
  <c r="P646" i="5"/>
  <c r="P647" i="5"/>
  <c r="P648" i="5"/>
  <c r="P649" i="5"/>
  <c r="P650" i="5"/>
  <c r="P651" i="5"/>
  <c r="P652" i="5"/>
  <c r="P653" i="5"/>
  <c r="P654" i="5"/>
  <c r="P655" i="5"/>
  <c r="P656" i="5"/>
  <c r="P657" i="5"/>
  <c r="P658" i="5"/>
  <c r="P659" i="5"/>
  <c r="P660" i="5"/>
  <c r="P661" i="5"/>
  <c r="P662" i="5"/>
  <c r="P663" i="5"/>
  <c r="P664" i="5"/>
  <c r="P665" i="5"/>
  <c r="P666" i="5"/>
  <c r="P667" i="5"/>
  <c r="P668" i="5"/>
  <c r="P669" i="5"/>
  <c r="P670" i="5"/>
  <c r="P671" i="5"/>
  <c r="P672" i="5"/>
  <c r="P673" i="5"/>
  <c r="P674" i="5"/>
  <c r="P675" i="5"/>
  <c r="P676" i="5"/>
  <c r="P677" i="5"/>
  <c r="P678" i="5"/>
  <c r="P679" i="5"/>
  <c r="P680" i="5"/>
  <c r="P681" i="5"/>
  <c r="P682" i="5"/>
  <c r="P683" i="5"/>
  <c r="P684" i="5"/>
  <c r="P685" i="5"/>
  <c r="P686" i="5"/>
  <c r="P687" i="5"/>
  <c r="P688" i="5"/>
  <c r="P689" i="5"/>
  <c r="P690" i="5"/>
  <c r="P691" i="5"/>
  <c r="P692" i="5"/>
  <c r="P693" i="5"/>
  <c r="P694" i="5"/>
  <c r="P695" i="5"/>
  <c r="P696" i="5"/>
  <c r="P697" i="5"/>
  <c r="P698" i="5"/>
  <c r="P699" i="5"/>
  <c r="P700" i="5"/>
  <c r="P701" i="5"/>
  <c r="P702" i="5"/>
  <c r="P703" i="5"/>
  <c r="P704" i="5"/>
  <c r="P705" i="5"/>
  <c r="P706" i="5"/>
  <c r="P707" i="5"/>
  <c r="P708" i="5"/>
  <c r="P709" i="5"/>
  <c r="P710" i="5"/>
  <c r="P711" i="5"/>
  <c r="P712" i="5"/>
  <c r="P713" i="5"/>
  <c r="P714" i="5"/>
  <c r="P715" i="5"/>
  <c r="P716" i="5"/>
  <c r="P717" i="5"/>
  <c r="P718" i="5"/>
  <c r="P719" i="5"/>
  <c r="P720" i="5"/>
  <c r="P721" i="5"/>
  <c r="P722" i="5"/>
  <c r="P723" i="5"/>
  <c r="P724" i="5"/>
  <c r="P725" i="5"/>
  <c r="P726" i="5"/>
  <c r="P727" i="5"/>
  <c r="P728" i="5"/>
  <c r="P729" i="5"/>
  <c r="P730" i="5"/>
  <c r="P731" i="5"/>
  <c r="P732" i="5"/>
  <c r="P733" i="5"/>
  <c r="P734" i="5"/>
  <c r="P735" i="5"/>
  <c r="P736" i="5"/>
  <c r="P737" i="5"/>
  <c r="P738" i="5"/>
  <c r="P739" i="5"/>
  <c r="P740" i="5"/>
  <c r="P741" i="5"/>
  <c r="P742" i="5"/>
  <c r="P743" i="5"/>
  <c r="P744" i="5"/>
  <c r="P745" i="5"/>
  <c r="P746" i="5"/>
  <c r="P747" i="5"/>
  <c r="P748" i="5"/>
  <c r="P749" i="5"/>
  <c r="P750" i="5"/>
  <c r="P751" i="5"/>
  <c r="P752" i="5"/>
  <c r="P753" i="5"/>
  <c r="P754" i="5"/>
  <c r="P755" i="5"/>
  <c r="P756" i="5"/>
  <c r="P757" i="5"/>
  <c r="P758" i="5"/>
  <c r="P759" i="5"/>
  <c r="P760" i="5"/>
  <c r="P761" i="5"/>
  <c r="P762" i="5"/>
  <c r="P763" i="5"/>
  <c r="P764" i="5"/>
  <c r="P765" i="5"/>
  <c r="P766" i="5"/>
  <c r="P767" i="5"/>
  <c r="P768" i="5"/>
  <c r="P769" i="5"/>
  <c r="P770" i="5"/>
  <c r="P771" i="5"/>
  <c r="P772" i="5"/>
  <c r="P773" i="5"/>
  <c r="P774" i="5"/>
  <c r="P775" i="5"/>
  <c r="P776" i="5"/>
  <c r="P777" i="5"/>
  <c r="P778" i="5"/>
  <c r="P779" i="5"/>
  <c r="P780" i="5"/>
  <c r="P781" i="5"/>
  <c r="P782" i="5"/>
  <c r="P783" i="5"/>
  <c r="P784" i="5"/>
  <c r="P785" i="5"/>
  <c r="P786" i="5"/>
  <c r="P787" i="5"/>
  <c r="P788" i="5"/>
  <c r="P789" i="5"/>
  <c r="P790" i="5"/>
  <c r="P791" i="5"/>
  <c r="P792" i="5"/>
  <c r="P793" i="5"/>
  <c r="P794" i="5"/>
  <c r="P795" i="5"/>
  <c r="P796" i="5"/>
  <c r="P797" i="5"/>
  <c r="P798" i="5"/>
  <c r="P799" i="5"/>
  <c r="P800" i="5"/>
  <c r="P801" i="5"/>
  <c r="P802" i="5"/>
  <c r="P803" i="5"/>
  <c r="P804" i="5"/>
  <c r="P805" i="5"/>
  <c r="P806" i="5"/>
  <c r="P807" i="5"/>
  <c r="P808" i="5"/>
  <c r="P809" i="5"/>
  <c r="P810" i="5"/>
  <c r="P811" i="5"/>
  <c r="P812" i="5"/>
  <c r="P813" i="5"/>
  <c r="P814" i="5"/>
  <c r="P815" i="5"/>
  <c r="P816" i="5"/>
  <c r="P817" i="5"/>
  <c r="P818" i="5"/>
  <c r="P819" i="5"/>
  <c r="P820" i="5"/>
  <c r="P821" i="5"/>
  <c r="P822" i="5"/>
  <c r="P823" i="5"/>
  <c r="P824" i="5"/>
  <c r="P825" i="5"/>
  <c r="P826" i="5"/>
  <c r="P827" i="5"/>
  <c r="P828" i="5"/>
  <c r="P829" i="5"/>
  <c r="P830" i="5"/>
  <c r="P831" i="5"/>
  <c r="P832" i="5"/>
  <c r="P833" i="5"/>
  <c r="P834" i="5"/>
  <c r="P835" i="5"/>
  <c r="P836" i="5"/>
  <c r="P837" i="5"/>
  <c r="P838" i="5"/>
  <c r="P839" i="5"/>
  <c r="P840" i="5"/>
  <c r="P841" i="5"/>
  <c r="P842" i="5"/>
  <c r="P843" i="5"/>
  <c r="P844" i="5"/>
  <c r="P845" i="5"/>
  <c r="P846" i="5"/>
  <c r="P847" i="5"/>
  <c r="P848" i="5"/>
  <c r="P849" i="5"/>
  <c r="P850" i="5"/>
  <c r="P851" i="5"/>
  <c r="P852" i="5"/>
  <c r="P853" i="5"/>
  <c r="P854" i="5"/>
  <c r="P855" i="5"/>
  <c r="P856" i="5"/>
  <c r="P857" i="5"/>
  <c r="P858" i="5"/>
  <c r="P859" i="5"/>
  <c r="P860" i="5"/>
  <c r="P861" i="5"/>
  <c r="P862" i="5"/>
  <c r="P863" i="5"/>
  <c r="P864" i="5"/>
  <c r="P865" i="5"/>
  <c r="P866" i="5"/>
  <c r="P867" i="5"/>
  <c r="P868" i="5"/>
  <c r="P869" i="5"/>
  <c r="P870" i="5"/>
  <c r="P871" i="5"/>
  <c r="P872" i="5"/>
  <c r="P873" i="5"/>
  <c r="P874" i="5"/>
  <c r="P875" i="5"/>
  <c r="P876" i="5"/>
  <c r="P877" i="5"/>
  <c r="P878" i="5"/>
  <c r="P879" i="5"/>
  <c r="P880" i="5"/>
  <c r="P881" i="5"/>
  <c r="P882" i="5"/>
  <c r="P883" i="5"/>
  <c r="P884" i="5"/>
  <c r="P885" i="5"/>
  <c r="P886" i="5"/>
  <c r="P887" i="5"/>
  <c r="P888" i="5"/>
  <c r="P889" i="5"/>
  <c r="P890" i="5"/>
  <c r="P891" i="5"/>
  <c r="P892" i="5"/>
  <c r="P893" i="5"/>
  <c r="P894" i="5"/>
  <c r="P895" i="5"/>
  <c r="P896" i="5"/>
  <c r="P897" i="5"/>
  <c r="P898" i="5"/>
  <c r="P899" i="5"/>
  <c r="P900" i="5"/>
  <c r="P901" i="5"/>
  <c r="P902" i="5"/>
  <c r="P903" i="5"/>
  <c r="P904" i="5"/>
  <c r="P905" i="5"/>
  <c r="P906" i="5"/>
  <c r="P907" i="5"/>
  <c r="P908" i="5"/>
  <c r="P909" i="5"/>
  <c r="P910" i="5"/>
  <c r="P911" i="5"/>
  <c r="P912" i="5"/>
  <c r="P913" i="5"/>
  <c r="P914" i="5"/>
  <c r="P915" i="5"/>
  <c r="P916" i="5"/>
  <c r="P917" i="5"/>
  <c r="P918" i="5"/>
  <c r="P919" i="5"/>
  <c r="P920" i="5"/>
  <c r="P921" i="5"/>
  <c r="P922" i="5"/>
  <c r="P923" i="5"/>
  <c r="P924" i="5"/>
  <c r="P925" i="5"/>
  <c r="P926" i="5"/>
  <c r="P927" i="5"/>
  <c r="P928" i="5"/>
  <c r="P929" i="5"/>
  <c r="P930" i="5"/>
  <c r="P931" i="5"/>
  <c r="P932" i="5"/>
  <c r="P933" i="5"/>
  <c r="P934" i="5"/>
  <c r="P935" i="5"/>
  <c r="P936" i="5"/>
  <c r="P937" i="5"/>
  <c r="P938" i="5"/>
  <c r="P939" i="5"/>
  <c r="P940" i="5"/>
  <c r="P941" i="5"/>
  <c r="P942" i="5"/>
  <c r="P943" i="5"/>
  <c r="P944" i="5"/>
  <c r="P945" i="5"/>
  <c r="P946" i="5"/>
  <c r="P947" i="5"/>
  <c r="P948" i="5"/>
  <c r="P949" i="5"/>
  <c r="P950" i="5"/>
  <c r="P951" i="5"/>
  <c r="P952" i="5"/>
  <c r="P953" i="5"/>
  <c r="P954" i="5"/>
  <c r="P955" i="5"/>
  <c r="P956" i="5"/>
  <c r="P957" i="5"/>
  <c r="P958" i="5"/>
  <c r="P959" i="5"/>
  <c r="P960" i="5"/>
  <c r="P961" i="5"/>
  <c r="P962" i="5"/>
  <c r="P963" i="5"/>
  <c r="P964" i="5"/>
  <c r="P965" i="5"/>
  <c r="P966" i="5"/>
  <c r="P967" i="5"/>
  <c r="P968" i="5"/>
  <c r="P969" i="5"/>
  <c r="P970" i="5"/>
  <c r="P971" i="5"/>
  <c r="P972" i="5"/>
  <c r="P973" i="5"/>
  <c r="P974" i="5"/>
  <c r="P975" i="5"/>
  <c r="P976" i="5"/>
  <c r="P977" i="5"/>
  <c r="P978" i="5"/>
  <c r="P979" i="5"/>
  <c r="P980" i="5"/>
  <c r="P981" i="5"/>
  <c r="P982" i="5"/>
  <c r="P983" i="5"/>
  <c r="P984" i="5"/>
  <c r="P985" i="5"/>
  <c r="P986" i="5"/>
  <c r="P987" i="5"/>
  <c r="P988" i="5"/>
  <c r="P989" i="5"/>
  <c r="P990" i="5"/>
  <c r="P991" i="5"/>
  <c r="P992" i="5"/>
  <c r="P993" i="5"/>
  <c r="P994" i="5"/>
  <c r="P995" i="5"/>
  <c r="P996" i="5"/>
  <c r="P997" i="5"/>
  <c r="P998" i="5"/>
  <c r="P999" i="5"/>
  <c r="P1000" i="5"/>
  <c r="P1001" i="5"/>
  <c r="P1002" i="5"/>
  <c r="P1003" i="5"/>
  <c r="P1004" i="5"/>
  <c r="P1005" i="5"/>
  <c r="P1006" i="5"/>
  <c r="P1007" i="5"/>
  <c r="P1008" i="5"/>
  <c r="P1009" i="5"/>
  <c r="P1010" i="5"/>
  <c r="P1011" i="5"/>
  <c r="P1012" i="5"/>
  <c r="P1013" i="5"/>
  <c r="P1014" i="5"/>
  <c r="P1015" i="5"/>
  <c r="P1016" i="5"/>
  <c r="P1017" i="5"/>
  <c r="P1018" i="5"/>
  <c r="P1019" i="5"/>
  <c r="P1020" i="5"/>
  <c r="P1021" i="5"/>
  <c r="P1022" i="5"/>
  <c r="P1023" i="5"/>
  <c r="P1024" i="5"/>
  <c r="P1025" i="5"/>
  <c r="P1026" i="5"/>
  <c r="P1027" i="5"/>
  <c r="P1028" i="5"/>
  <c r="P1029" i="5"/>
  <c r="P1030" i="5"/>
  <c r="P1031" i="5"/>
  <c r="P1032" i="5"/>
  <c r="P1033" i="5"/>
  <c r="P1034" i="5"/>
  <c r="P1035" i="5"/>
  <c r="P1036" i="5"/>
  <c r="P1037" i="5"/>
  <c r="P1038" i="5"/>
  <c r="P1039" i="5"/>
  <c r="P1040" i="5"/>
  <c r="P1041" i="5"/>
  <c r="P1042" i="5"/>
  <c r="P1043" i="5"/>
  <c r="P1044" i="5"/>
  <c r="P1045" i="5"/>
  <c r="P1046" i="5"/>
  <c r="P1047" i="5"/>
  <c r="P1048" i="5"/>
  <c r="P1049" i="5"/>
  <c r="P1050" i="5"/>
  <c r="P1051" i="5"/>
  <c r="P1052" i="5"/>
  <c r="P1053" i="5"/>
  <c r="P1054" i="5"/>
  <c r="P1055" i="5"/>
  <c r="P1056" i="5"/>
  <c r="P1057" i="5"/>
  <c r="P1058" i="5"/>
  <c r="P1059" i="5"/>
  <c r="P1060" i="5"/>
  <c r="P1061" i="5"/>
  <c r="P1062" i="5"/>
  <c r="P1063" i="5"/>
  <c r="P1064" i="5"/>
  <c r="P1065" i="5"/>
  <c r="P1066" i="5"/>
  <c r="P1067" i="5"/>
  <c r="P1068" i="5"/>
  <c r="P1069" i="5"/>
  <c r="P1070" i="5"/>
  <c r="P1071" i="5"/>
  <c r="P1072" i="5"/>
  <c r="P1073" i="5"/>
  <c r="P1074" i="5"/>
  <c r="P1075" i="5"/>
  <c r="P1076" i="5"/>
  <c r="P1077" i="5"/>
  <c r="P1078" i="5"/>
  <c r="P1079" i="5"/>
  <c r="P1080" i="5"/>
  <c r="P1081" i="5"/>
  <c r="P1082" i="5"/>
  <c r="P1083" i="5"/>
  <c r="P1084" i="5"/>
  <c r="P1085" i="5"/>
  <c r="P1086" i="5"/>
  <c r="P1087" i="5"/>
  <c r="P1088" i="5"/>
  <c r="P1089" i="5"/>
  <c r="P1090" i="5"/>
  <c r="P1091" i="5"/>
  <c r="P1092" i="5"/>
  <c r="P1093" i="5"/>
  <c r="P1094" i="5"/>
  <c r="P1095" i="5"/>
  <c r="P1096" i="5"/>
  <c r="P1097" i="5"/>
  <c r="P1098" i="5"/>
  <c r="P1099" i="5"/>
  <c r="P1100" i="5"/>
  <c r="P1101" i="5"/>
  <c r="P1102" i="5"/>
  <c r="P1103" i="5"/>
  <c r="P1104" i="5"/>
  <c r="P1105" i="5"/>
  <c r="P1106" i="5"/>
  <c r="P1107" i="5"/>
  <c r="P1108" i="5"/>
  <c r="P1109" i="5"/>
  <c r="P1110" i="5"/>
  <c r="P1111" i="5"/>
  <c r="P1112" i="5"/>
  <c r="P1113" i="5"/>
  <c r="P1114" i="5"/>
  <c r="P1115" i="5"/>
  <c r="P1116" i="5"/>
  <c r="P1117" i="5"/>
  <c r="P1118" i="5"/>
  <c r="P1119" i="5"/>
  <c r="P1120" i="5"/>
  <c r="P1121" i="5"/>
  <c r="P1122" i="5"/>
  <c r="P1123" i="5"/>
  <c r="P1124" i="5"/>
  <c r="P1125" i="5"/>
  <c r="P1126" i="5"/>
  <c r="P1127" i="5"/>
  <c r="P1128" i="5"/>
  <c r="P1129" i="5"/>
  <c r="P1130" i="5"/>
  <c r="P1131" i="5"/>
  <c r="P1132" i="5"/>
  <c r="P1133" i="5"/>
  <c r="P1134" i="5"/>
  <c r="P1135" i="5"/>
  <c r="P1136" i="5"/>
  <c r="P1137" i="5"/>
  <c r="P1138" i="5"/>
  <c r="P1139" i="5"/>
  <c r="P1140" i="5"/>
  <c r="P1141" i="5"/>
  <c r="P1142" i="5"/>
  <c r="P1143" i="5"/>
  <c r="P1144" i="5"/>
  <c r="P1145" i="5"/>
  <c r="P1146" i="5"/>
  <c r="P1147" i="5"/>
  <c r="P1148" i="5"/>
  <c r="P1149" i="5"/>
  <c r="P1150" i="5"/>
  <c r="P1151" i="5"/>
  <c r="P1152" i="5"/>
  <c r="P1153" i="5"/>
  <c r="P1154" i="5"/>
  <c r="P1155" i="5"/>
  <c r="P1156" i="5"/>
  <c r="P1157" i="5"/>
  <c r="P1158" i="5"/>
  <c r="P1159" i="5"/>
  <c r="P1160" i="5"/>
  <c r="P1161" i="5"/>
  <c r="P1162" i="5"/>
  <c r="P1163" i="5"/>
  <c r="P1164" i="5"/>
  <c r="P1165" i="5"/>
  <c r="P1166" i="5"/>
  <c r="P1167" i="5"/>
  <c r="P1168" i="5"/>
  <c r="P1169" i="5"/>
  <c r="P1170" i="5"/>
  <c r="P1171" i="5"/>
  <c r="P1172" i="5"/>
  <c r="P1173" i="5"/>
  <c r="P1174" i="5"/>
  <c r="P1175" i="5"/>
  <c r="P1176" i="5"/>
  <c r="P1177" i="5"/>
  <c r="P1178" i="5"/>
  <c r="P1179" i="5"/>
  <c r="P1180" i="5"/>
  <c r="P1181" i="5"/>
  <c r="P1182" i="5"/>
  <c r="P1183" i="5"/>
  <c r="P1184" i="5"/>
  <c r="P1185" i="5"/>
  <c r="P1186" i="5"/>
  <c r="P1187" i="5"/>
  <c r="P1188" i="5"/>
  <c r="P1189" i="5"/>
  <c r="P1190" i="5"/>
  <c r="P1191" i="5"/>
  <c r="P1192" i="5"/>
  <c r="P1193" i="5"/>
  <c r="P1194" i="5"/>
  <c r="P1195" i="5"/>
  <c r="P1196" i="5"/>
  <c r="P1197" i="5"/>
  <c r="P1198" i="5"/>
  <c r="P1199" i="5"/>
  <c r="P1200" i="5"/>
  <c r="P1201" i="5"/>
  <c r="P1202" i="5"/>
  <c r="P1203" i="5"/>
  <c r="P1204" i="5"/>
  <c r="P1205" i="5"/>
  <c r="P1206" i="5"/>
  <c r="P1207" i="5"/>
  <c r="P1208" i="5"/>
  <c r="P1209" i="5"/>
  <c r="P1210" i="5"/>
  <c r="P1211" i="5"/>
  <c r="P1212" i="5"/>
  <c r="P1213" i="5"/>
  <c r="P1214" i="5"/>
  <c r="P1215" i="5"/>
  <c r="P1216" i="5"/>
  <c r="P1217" i="5"/>
  <c r="P1218" i="5"/>
  <c r="P1219" i="5"/>
  <c r="P1220" i="5"/>
  <c r="P1221" i="5"/>
  <c r="P1222" i="5"/>
  <c r="P1223" i="5"/>
  <c r="P1224" i="5"/>
  <c r="P1225" i="5"/>
  <c r="P1226" i="5"/>
  <c r="P1227" i="5"/>
  <c r="P1228" i="5"/>
  <c r="P1229" i="5"/>
  <c r="P1230" i="5"/>
  <c r="P1231" i="5"/>
  <c r="P1232" i="5"/>
  <c r="P1233" i="5"/>
  <c r="P1234" i="5"/>
  <c r="P1235" i="5"/>
  <c r="P1236" i="5"/>
  <c r="P1237" i="5"/>
  <c r="P1238" i="5"/>
  <c r="P1239" i="5"/>
  <c r="P1240" i="5"/>
  <c r="P1241" i="5"/>
  <c r="P1242" i="5"/>
  <c r="P1243" i="5"/>
  <c r="P1244" i="5"/>
  <c r="P1245" i="5"/>
  <c r="P1246" i="5"/>
  <c r="P1247" i="5"/>
  <c r="P1248" i="5"/>
  <c r="P1249" i="5"/>
  <c r="P1250" i="5"/>
  <c r="P1251" i="5"/>
  <c r="P1252" i="5"/>
  <c r="P1253" i="5"/>
  <c r="P1254" i="5"/>
  <c r="P1255" i="5"/>
  <c r="P1256" i="5"/>
  <c r="P1257" i="5"/>
  <c r="P1258" i="5"/>
  <c r="P1259" i="5"/>
  <c r="P1260" i="5"/>
  <c r="P1261" i="5"/>
  <c r="P1262" i="5"/>
  <c r="P1263" i="5"/>
  <c r="P1264" i="5"/>
  <c r="P1265" i="5"/>
  <c r="P1266" i="5"/>
  <c r="P1267" i="5"/>
  <c r="P1268" i="5"/>
  <c r="P1269" i="5"/>
  <c r="P1270" i="5"/>
  <c r="P1271" i="5"/>
  <c r="P1272" i="5"/>
  <c r="P1273" i="5"/>
  <c r="P1274" i="5"/>
  <c r="P1275" i="5"/>
  <c r="P1276" i="5"/>
  <c r="P1277" i="5"/>
  <c r="P1278" i="5"/>
  <c r="P1279" i="5"/>
  <c r="P1280" i="5"/>
  <c r="P1281" i="5"/>
  <c r="P1282" i="5"/>
  <c r="P1283" i="5"/>
  <c r="P1284" i="5"/>
  <c r="P1285" i="5"/>
  <c r="P1286" i="5"/>
  <c r="P1287" i="5"/>
  <c r="P1288" i="5"/>
  <c r="P1289" i="5"/>
  <c r="P1290" i="5"/>
  <c r="P1291" i="5"/>
  <c r="P1292" i="5"/>
  <c r="P1293" i="5"/>
  <c r="P1294" i="5"/>
  <c r="P1295" i="5"/>
  <c r="P1296" i="5"/>
  <c r="P1297" i="5"/>
  <c r="P1298" i="5"/>
  <c r="P1299" i="5"/>
  <c r="P1300" i="5"/>
  <c r="P1301" i="5"/>
  <c r="P1302" i="5"/>
  <c r="P1303" i="5"/>
  <c r="P1304" i="5"/>
  <c r="P1305" i="5"/>
  <c r="P1306" i="5"/>
  <c r="P1307" i="5"/>
  <c r="P1308" i="5"/>
  <c r="P1309" i="5"/>
  <c r="P1310" i="5"/>
  <c r="P1311" i="5"/>
  <c r="P1312" i="5"/>
  <c r="P1313" i="5"/>
  <c r="P1314" i="5"/>
  <c r="P1315" i="5"/>
  <c r="P1316" i="5"/>
  <c r="P1317" i="5"/>
  <c r="P1318" i="5"/>
  <c r="P1319" i="5"/>
  <c r="P1320" i="5"/>
  <c r="P1321" i="5"/>
  <c r="P1322" i="5"/>
  <c r="P1323" i="5"/>
  <c r="P1324" i="5"/>
  <c r="P1325" i="5"/>
  <c r="P1326" i="5"/>
  <c r="P1327" i="5"/>
  <c r="P1328" i="5"/>
  <c r="P1329" i="5"/>
  <c r="P1330" i="5"/>
  <c r="P1331" i="5"/>
  <c r="P1332" i="5"/>
  <c r="P1333" i="5"/>
  <c r="P1334" i="5"/>
  <c r="P1335" i="5"/>
  <c r="P1336" i="5"/>
  <c r="P1337" i="5"/>
  <c r="P1338" i="5"/>
  <c r="P1339" i="5"/>
  <c r="P1340" i="5"/>
  <c r="P1341" i="5"/>
  <c r="P1342" i="5"/>
  <c r="P1343" i="5"/>
  <c r="P1344" i="5"/>
  <c r="P1345" i="5"/>
  <c r="P1346" i="5"/>
  <c r="P1347" i="5"/>
  <c r="P1348" i="5"/>
  <c r="P1349" i="5"/>
  <c r="P1350" i="5"/>
  <c r="P1351" i="5"/>
  <c r="P1352" i="5"/>
  <c r="P1353" i="5"/>
  <c r="P1354" i="5"/>
  <c r="P1355" i="5"/>
  <c r="P1356" i="5"/>
  <c r="P1357" i="5"/>
  <c r="P1358" i="5"/>
  <c r="P1359" i="5"/>
  <c r="P1360" i="5"/>
  <c r="P1361" i="5"/>
  <c r="P1362" i="5"/>
  <c r="P1363" i="5"/>
  <c r="P1364" i="5"/>
  <c r="P1365" i="5"/>
  <c r="P1366" i="5"/>
  <c r="P1367" i="5"/>
  <c r="P1368" i="5"/>
  <c r="P1369" i="5"/>
  <c r="P1370" i="5"/>
  <c r="P1371" i="5"/>
  <c r="P1372" i="5"/>
  <c r="P1373" i="5"/>
  <c r="P1374" i="5"/>
  <c r="P1375" i="5"/>
  <c r="P1376" i="5"/>
  <c r="P1377" i="5"/>
  <c r="P1378" i="5"/>
  <c r="P1379" i="5"/>
  <c r="P1380" i="5"/>
  <c r="P1381" i="5"/>
  <c r="P1382" i="5"/>
  <c r="P1383" i="5"/>
  <c r="P1384" i="5"/>
  <c r="P1385" i="5"/>
  <c r="P1386" i="5"/>
  <c r="P1387" i="5"/>
  <c r="P1388" i="5"/>
  <c r="P1389" i="5"/>
  <c r="P1390" i="5"/>
  <c r="P1391" i="5"/>
  <c r="P1392" i="5"/>
  <c r="P1393" i="5"/>
  <c r="P1394" i="5"/>
  <c r="P1395" i="5"/>
  <c r="P1396" i="5"/>
  <c r="P1397" i="5"/>
  <c r="P1398" i="5"/>
  <c r="P1399" i="5"/>
  <c r="P1400" i="5"/>
  <c r="P1401" i="5"/>
  <c r="P1402" i="5"/>
  <c r="P1403" i="5"/>
  <c r="P1404" i="5"/>
  <c r="P1405" i="5"/>
  <c r="P1406" i="5"/>
  <c r="P1407" i="5"/>
  <c r="P1408" i="5"/>
  <c r="P1409" i="5"/>
  <c r="P1410" i="5"/>
  <c r="P1411" i="5"/>
  <c r="P1412" i="5"/>
  <c r="P1413" i="5"/>
  <c r="P1414" i="5"/>
  <c r="P1415" i="5"/>
  <c r="P1416" i="5"/>
  <c r="P1417" i="5"/>
  <c r="P1418" i="5"/>
  <c r="P1419" i="5"/>
  <c r="P1420" i="5"/>
  <c r="P1421" i="5"/>
  <c r="P1422" i="5"/>
  <c r="P1423" i="5"/>
  <c r="P1424" i="5"/>
  <c r="P1425" i="5"/>
  <c r="P1426" i="5"/>
  <c r="P1427" i="5"/>
  <c r="P1428" i="5"/>
  <c r="P1429" i="5"/>
  <c r="P1430" i="5"/>
  <c r="P1431" i="5"/>
  <c r="P1432" i="5"/>
  <c r="P1433" i="5"/>
  <c r="P1434" i="5"/>
  <c r="P1435" i="5"/>
  <c r="P1436" i="5"/>
  <c r="P1437" i="5"/>
  <c r="P1438" i="5"/>
  <c r="P1439" i="5"/>
  <c r="P1440" i="5"/>
  <c r="P1441" i="5"/>
  <c r="P1442" i="5"/>
  <c r="P1443" i="5"/>
  <c r="P1444" i="5"/>
  <c r="P1445" i="5"/>
  <c r="P1446" i="5"/>
  <c r="P1447" i="5"/>
  <c r="P1448" i="5"/>
  <c r="P1449" i="5"/>
  <c r="P1450" i="5"/>
  <c r="P1451" i="5"/>
  <c r="P1452" i="5"/>
  <c r="P1453" i="5"/>
  <c r="P1454" i="5"/>
  <c r="P1455" i="5"/>
  <c r="P1456" i="5"/>
  <c r="P1457" i="5"/>
  <c r="P1458" i="5"/>
  <c r="P1459" i="5"/>
  <c r="P1460" i="5"/>
  <c r="P1461" i="5"/>
  <c r="P1462" i="5"/>
  <c r="P1463" i="5"/>
  <c r="P1464" i="5"/>
  <c r="P1465" i="5"/>
  <c r="P1466" i="5"/>
  <c r="P1467" i="5"/>
  <c r="P1468" i="5"/>
  <c r="P1469" i="5"/>
  <c r="P1470" i="5"/>
  <c r="P1471" i="5"/>
  <c r="P1472" i="5"/>
  <c r="P1473" i="5"/>
  <c r="P1474" i="5"/>
  <c r="P1475" i="5"/>
  <c r="P1476" i="5"/>
  <c r="P1477" i="5"/>
  <c r="P1478" i="5"/>
  <c r="P1479" i="5"/>
  <c r="P1480" i="5"/>
  <c r="P1481" i="5"/>
  <c r="P1482" i="5"/>
  <c r="P1483" i="5"/>
  <c r="P1484" i="5"/>
  <c r="P1485" i="5"/>
  <c r="P1486" i="5"/>
  <c r="P1487" i="5"/>
  <c r="P1488" i="5"/>
  <c r="P1489" i="5"/>
  <c r="P1490" i="5"/>
  <c r="P1491" i="5"/>
  <c r="P1492" i="5"/>
  <c r="P1493" i="5"/>
  <c r="P1494" i="5"/>
  <c r="P1495" i="5"/>
  <c r="P1496" i="5"/>
  <c r="P1497" i="5"/>
  <c r="P1498" i="5"/>
  <c r="P1499" i="5"/>
  <c r="P1500" i="5"/>
  <c r="P1501" i="5"/>
  <c r="P1502" i="5"/>
  <c r="P1503" i="5"/>
  <c r="P1504" i="5"/>
  <c r="P1505" i="5"/>
  <c r="P1506" i="5"/>
  <c r="P1507" i="5"/>
  <c r="P1508" i="5"/>
  <c r="P1509" i="5"/>
  <c r="P1510" i="5"/>
  <c r="P1511" i="5"/>
  <c r="P1512" i="5"/>
  <c r="P1513" i="5"/>
  <c r="P1514" i="5"/>
  <c r="P1515" i="5"/>
  <c r="P1516" i="5"/>
  <c r="P1517" i="5"/>
  <c r="P1518" i="5"/>
  <c r="P1519" i="5"/>
  <c r="P1520" i="5"/>
  <c r="P1521" i="5"/>
  <c r="P1522" i="5"/>
  <c r="P1523" i="5"/>
  <c r="P1524" i="5"/>
  <c r="P1525" i="5"/>
  <c r="P1526" i="5"/>
  <c r="P1527" i="5"/>
  <c r="P1528" i="5"/>
  <c r="P1529" i="5"/>
  <c r="P1530" i="5"/>
  <c r="P1531" i="5"/>
  <c r="P1532" i="5"/>
  <c r="P1533" i="5"/>
  <c r="P1534" i="5"/>
  <c r="P1535" i="5"/>
  <c r="P1536" i="5"/>
  <c r="P1537" i="5"/>
  <c r="P1538" i="5"/>
  <c r="P1539" i="5"/>
  <c r="P1540" i="5"/>
  <c r="P1541" i="5"/>
  <c r="P1542" i="5"/>
  <c r="P1543" i="5"/>
  <c r="P1544" i="5"/>
  <c r="P1545" i="5"/>
  <c r="P1546" i="5"/>
  <c r="P1547" i="5"/>
  <c r="P1548" i="5"/>
  <c r="P1549" i="5"/>
  <c r="P1550" i="5"/>
  <c r="P1551" i="5"/>
  <c r="P1552" i="5"/>
  <c r="P1553" i="5"/>
  <c r="P1554" i="5"/>
  <c r="P1555" i="5"/>
  <c r="P1556" i="5"/>
  <c r="P1557" i="5"/>
  <c r="P1558" i="5"/>
  <c r="P1559" i="5"/>
  <c r="P1560" i="5"/>
  <c r="P1561" i="5"/>
  <c r="P1562" i="5"/>
  <c r="P1563" i="5"/>
  <c r="P1564" i="5"/>
  <c r="P1565" i="5"/>
  <c r="P1566" i="5"/>
  <c r="P1567" i="5"/>
  <c r="P1568" i="5"/>
  <c r="P1569" i="5"/>
  <c r="P1570" i="5"/>
  <c r="P1571" i="5"/>
  <c r="P1572" i="5"/>
  <c r="P1573" i="5"/>
  <c r="P1574" i="5"/>
  <c r="P1575" i="5"/>
  <c r="P1576" i="5"/>
  <c r="P1577" i="5"/>
  <c r="P1578" i="5"/>
  <c r="P1579" i="5"/>
  <c r="P1580" i="5"/>
  <c r="P1581" i="5"/>
  <c r="P1582" i="5"/>
  <c r="P1583" i="5"/>
  <c r="P1584" i="5"/>
  <c r="P1585" i="5"/>
  <c r="P1586" i="5"/>
  <c r="P1587" i="5"/>
  <c r="P1588" i="5"/>
  <c r="P1589" i="5"/>
  <c r="P1590" i="5"/>
  <c r="P1591" i="5"/>
  <c r="P1592" i="5"/>
  <c r="P1593" i="5"/>
  <c r="P1594" i="5"/>
  <c r="P1595" i="5"/>
  <c r="P1596" i="5"/>
  <c r="P1597" i="5"/>
  <c r="P1598" i="5"/>
  <c r="P1599" i="5"/>
  <c r="P1600" i="5"/>
  <c r="P1601" i="5"/>
  <c r="P1602" i="5"/>
  <c r="P1603" i="5"/>
  <c r="P1604" i="5"/>
  <c r="P1605" i="5"/>
  <c r="P1606" i="5"/>
  <c r="P1607" i="5"/>
  <c r="P1608" i="5"/>
  <c r="P1609" i="5"/>
  <c r="P1610" i="5"/>
  <c r="P1611" i="5"/>
  <c r="P1612" i="5"/>
  <c r="P1613" i="5"/>
  <c r="P1614" i="5"/>
  <c r="P1615" i="5"/>
  <c r="P1616" i="5"/>
  <c r="P1617" i="5"/>
  <c r="P1618" i="5"/>
  <c r="P1619" i="5"/>
  <c r="P1620" i="5"/>
  <c r="P1621" i="5"/>
  <c r="P1622" i="5"/>
  <c r="P1623" i="5"/>
  <c r="P1624" i="5"/>
  <c r="P1625" i="5"/>
  <c r="P1626" i="5"/>
  <c r="P1627" i="5"/>
  <c r="P1628" i="5"/>
  <c r="P1629" i="5"/>
  <c r="P1630" i="5"/>
  <c r="P1631" i="5"/>
  <c r="P1632" i="5"/>
  <c r="P1633" i="5"/>
  <c r="P1634" i="5"/>
  <c r="P1635" i="5"/>
  <c r="P1636" i="5"/>
  <c r="P1637" i="5"/>
  <c r="P1638" i="5"/>
  <c r="P1639" i="5"/>
  <c r="P1640" i="5"/>
  <c r="P1641" i="5"/>
  <c r="P1642" i="5"/>
  <c r="P1643" i="5"/>
  <c r="P1644" i="5"/>
  <c r="P1645" i="5"/>
  <c r="P1646" i="5"/>
  <c r="P1647" i="5"/>
  <c r="P1648" i="5"/>
  <c r="P1649" i="5"/>
  <c r="P1650" i="5"/>
  <c r="P1651" i="5"/>
  <c r="P1652" i="5"/>
  <c r="P1653" i="5"/>
  <c r="P1654" i="5"/>
  <c r="P1655" i="5"/>
  <c r="P1656" i="5"/>
  <c r="P1657" i="5"/>
  <c r="P1658" i="5"/>
  <c r="P1659" i="5"/>
  <c r="P1660" i="5"/>
  <c r="P1661" i="5"/>
  <c r="P1662" i="5"/>
  <c r="P1663" i="5"/>
  <c r="P1664" i="5"/>
  <c r="P1665" i="5"/>
  <c r="P1666" i="5"/>
  <c r="P1667" i="5"/>
  <c r="P1668" i="5"/>
  <c r="P1669" i="5"/>
  <c r="P1670" i="5"/>
  <c r="P1671" i="5"/>
  <c r="P1672" i="5"/>
  <c r="P1673" i="5"/>
  <c r="P1674" i="5"/>
  <c r="P1675" i="5"/>
  <c r="P1676" i="5"/>
  <c r="P1677" i="5"/>
  <c r="P1678" i="5"/>
  <c r="P1679" i="5"/>
  <c r="P1680" i="5"/>
  <c r="P1681" i="5"/>
  <c r="P1682" i="5"/>
  <c r="P1683" i="5"/>
  <c r="P1684" i="5"/>
  <c r="P1685" i="5"/>
  <c r="P1686" i="5"/>
  <c r="P1687" i="5"/>
  <c r="P1688" i="5"/>
  <c r="P1689" i="5"/>
  <c r="P1690" i="5"/>
  <c r="P1691" i="5"/>
  <c r="P1692" i="5"/>
  <c r="P1693" i="5"/>
  <c r="P1694" i="5"/>
  <c r="P1695" i="5"/>
  <c r="P1696" i="5"/>
  <c r="P1697" i="5"/>
  <c r="P1698" i="5"/>
  <c r="P1699" i="5"/>
  <c r="P1700" i="5"/>
  <c r="P1701" i="5"/>
  <c r="P1702" i="5"/>
  <c r="P1703" i="5"/>
  <c r="P1704" i="5"/>
  <c r="P1705" i="5"/>
  <c r="P1706" i="5"/>
  <c r="P1707" i="5"/>
  <c r="P1708" i="5"/>
  <c r="P1709" i="5"/>
  <c r="P1710" i="5"/>
  <c r="P1711" i="5"/>
  <c r="P1712" i="5"/>
  <c r="P1713" i="5"/>
  <c r="P1714" i="5"/>
  <c r="P1715" i="5"/>
  <c r="P1716" i="5"/>
  <c r="P1717" i="5"/>
  <c r="P1718" i="5"/>
  <c r="P1719" i="5"/>
  <c r="P1720" i="5"/>
  <c r="P1721" i="5"/>
  <c r="P1722" i="5"/>
  <c r="P1723" i="5"/>
  <c r="P1724" i="5"/>
  <c r="P1725" i="5"/>
  <c r="P1726" i="5"/>
  <c r="P1727" i="5"/>
  <c r="P1728" i="5"/>
  <c r="P1729" i="5"/>
  <c r="P1730" i="5"/>
  <c r="P1731" i="5"/>
  <c r="P1732" i="5"/>
  <c r="P1733" i="5"/>
  <c r="P1734" i="5"/>
  <c r="P1735" i="5"/>
  <c r="P1736" i="5"/>
  <c r="P1737" i="5"/>
  <c r="P1738" i="5"/>
  <c r="P1739" i="5"/>
  <c r="P1740" i="5"/>
  <c r="P1741" i="5"/>
  <c r="P1742" i="5"/>
  <c r="P1743" i="5"/>
  <c r="P1744" i="5"/>
  <c r="P1745" i="5"/>
  <c r="P1746" i="5"/>
  <c r="P1747" i="5"/>
  <c r="P1748" i="5"/>
  <c r="P1749" i="5"/>
  <c r="P1750" i="5"/>
  <c r="P1751" i="5"/>
  <c r="P1752" i="5"/>
  <c r="P1753" i="5"/>
  <c r="P1754" i="5"/>
  <c r="P1755" i="5"/>
  <c r="P1756" i="5"/>
  <c r="P1757" i="5"/>
  <c r="P1758" i="5"/>
  <c r="P1759" i="5"/>
  <c r="P1760" i="5"/>
  <c r="P1761" i="5"/>
  <c r="P1762" i="5"/>
  <c r="P1763" i="5"/>
  <c r="P1764" i="5"/>
  <c r="P1765" i="5"/>
  <c r="P1766" i="5"/>
  <c r="P1767" i="5"/>
  <c r="P1768" i="5"/>
  <c r="P1769" i="5"/>
  <c r="P1770" i="5"/>
  <c r="P1771" i="5"/>
  <c r="P1772" i="5"/>
  <c r="P1773" i="5"/>
  <c r="P1774" i="5"/>
  <c r="P1775" i="5"/>
  <c r="P1776" i="5"/>
  <c r="P1777" i="5"/>
  <c r="P1778" i="5"/>
  <c r="P1779" i="5"/>
  <c r="P1780" i="5"/>
  <c r="P1781" i="5"/>
  <c r="P1782" i="5"/>
  <c r="P1783" i="5"/>
  <c r="P1784" i="5"/>
  <c r="P1785" i="5"/>
  <c r="P1786" i="5"/>
  <c r="P1787" i="5"/>
  <c r="P1788" i="5"/>
  <c r="P1789" i="5"/>
  <c r="P1790" i="5"/>
  <c r="P1791" i="5"/>
  <c r="P1792" i="5"/>
  <c r="P1793" i="5"/>
  <c r="P1794" i="5"/>
  <c r="P1795" i="5"/>
  <c r="P1796" i="5"/>
  <c r="P1797" i="5"/>
  <c r="P1798" i="5"/>
  <c r="P1799" i="5"/>
  <c r="P1800" i="5"/>
  <c r="P1801" i="5"/>
  <c r="P1802" i="5"/>
  <c r="P1803" i="5"/>
  <c r="P1804" i="5"/>
  <c r="P1805" i="5"/>
  <c r="P1806" i="5"/>
  <c r="P1807" i="5"/>
  <c r="P1808" i="5"/>
  <c r="P1809" i="5"/>
  <c r="P1810" i="5"/>
  <c r="P1811" i="5"/>
  <c r="P1812" i="5"/>
  <c r="P1813" i="5"/>
  <c r="P1814" i="5"/>
  <c r="P1815" i="5"/>
  <c r="P1816" i="5"/>
  <c r="P1817" i="5"/>
  <c r="P1818" i="5"/>
  <c r="P1819" i="5"/>
  <c r="P1820" i="5"/>
  <c r="P1821" i="5"/>
  <c r="P1822" i="5"/>
  <c r="P1823" i="5"/>
  <c r="P1824" i="5"/>
  <c r="P1825" i="5"/>
  <c r="P1826" i="5"/>
  <c r="P1827" i="5"/>
  <c r="P1828" i="5"/>
  <c r="P1829" i="5"/>
  <c r="P1830" i="5"/>
  <c r="P1831" i="5"/>
  <c r="P1832" i="5"/>
  <c r="P1833" i="5"/>
  <c r="P1834" i="5"/>
  <c r="P1835" i="5"/>
  <c r="P1836" i="5"/>
  <c r="P1837" i="5"/>
  <c r="P1838" i="5"/>
  <c r="P1839" i="5"/>
  <c r="P1840" i="5"/>
  <c r="P1841" i="5"/>
  <c r="P1842" i="5"/>
  <c r="P1843" i="5"/>
  <c r="P1844" i="5"/>
  <c r="P1845" i="5"/>
  <c r="P1846" i="5"/>
  <c r="P1847" i="5"/>
  <c r="P1848" i="5"/>
  <c r="P1849" i="5"/>
  <c r="P1850" i="5"/>
  <c r="P1851" i="5"/>
  <c r="P1852" i="5"/>
  <c r="P1853" i="5"/>
  <c r="P1854" i="5"/>
  <c r="P1855" i="5"/>
  <c r="P1856" i="5"/>
  <c r="P1857" i="5"/>
  <c r="P1858" i="5"/>
  <c r="P1859" i="5"/>
  <c r="P1860" i="5"/>
  <c r="P1861" i="5"/>
  <c r="P1862" i="5"/>
  <c r="P1863" i="5"/>
  <c r="P1864" i="5"/>
  <c r="P1865" i="5"/>
  <c r="P1866" i="5"/>
  <c r="P1867" i="5"/>
  <c r="P1868" i="5"/>
  <c r="P1869" i="5"/>
  <c r="P1870" i="5"/>
  <c r="P1871" i="5"/>
  <c r="P1872" i="5"/>
  <c r="P1873" i="5"/>
  <c r="P1874" i="5"/>
  <c r="P1875" i="5"/>
  <c r="P1876" i="5"/>
  <c r="P1877" i="5"/>
  <c r="P1878" i="5"/>
  <c r="P1879" i="5"/>
  <c r="P1880" i="5"/>
  <c r="P1881" i="5"/>
  <c r="P1882" i="5"/>
  <c r="P1883" i="5"/>
  <c r="P1884" i="5"/>
  <c r="P1885" i="5"/>
  <c r="P1886" i="5"/>
  <c r="P1887" i="5"/>
  <c r="P1888" i="5"/>
  <c r="P1889" i="5"/>
  <c r="P1890" i="5"/>
  <c r="P1891" i="5"/>
  <c r="P1892" i="5"/>
  <c r="P1893" i="5"/>
  <c r="P1894" i="5"/>
  <c r="P1895" i="5"/>
  <c r="P1896" i="5"/>
  <c r="P1897" i="5"/>
  <c r="P1898" i="5"/>
  <c r="P1899" i="5"/>
  <c r="P1900" i="5"/>
  <c r="P1901" i="5"/>
  <c r="P1902" i="5"/>
  <c r="P1903" i="5"/>
  <c r="P1904" i="5"/>
  <c r="P1905" i="5"/>
  <c r="P1906" i="5"/>
  <c r="P1907" i="5"/>
  <c r="P1908" i="5"/>
  <c r="P1909" i="5"/>
  <c r="P1910" i="5"/>
  <c r="P1911" i="5"/>
  <c r="P1912" i="5"/>
  <c r="P1913" i="5"/>
  <c r="P1914" i="5"/>
  <c r="P1915" i="5"/>
  <c r="P1916" i="5"/>
  <c r="P1917" i="5"/>
  <c r="P1918" i="5"/>
  <c r="P1919" i="5"/>
  <c r="P1920" i="5"/>
  <c r="P1921" i="5"/>
  <c r="P1922" i="5"/>
  <c r="P1923" i="5"/>
  <c r="P1924" i="5"/>
  <c r="P1925" i="5"/>
  <c r="P1926" i="5"/>
  <c r="P1927" i="5"/>
  <c r="P1928" i="5"/>
  <c r="P1929" i="5"/>
  <c r="P1930" i="5"/>
  <c r="P1931" i="5"/>
  <c r="P1932" i="5"/>
  <c r="P1933" i="5"/>
  <c r="P1934" i="5"/>
  <c r="P1935" i="5"/>
  <c r="P1936" i="5"/>
  <c r="P1937" i="5"/>
  <c r="P1938" i="5"/>
  <c r="P1939" i="5"/>
  <c r="P1940" i="5"/>
  <c r="P1941" i="5"/>
  <c r="P1942" i="5"/>
  <c r="P1943" i="5"/>
  <c r="P1944" i="5"/>
  <c r="P1945" i="5"/>
  <c r="P1946" i="5"/>
  <c r="P1947" i="5"/>
  <c r="P1948" i="5"/>
  <c r="P1949" i="5"/>
  <c r="P1950" i="5"/>
  <c r="P1951" i="5"/>
  <c r="P1952" i="5"/>
  <c r="P1953" i="5"/>
  <c r="P1954" i="5"/>
  <c r="P1955" i="5"/>
  <c r="P1956" i="5"/>
  <c r="P1957" i="5"/>
  <c r="P1958" i="5"/>
  <c r="P1959" i="5"/>
  <c r="P1960" i="5"/>
  <c r="P1961" i="5"/>
  <c r="P1962" i="5"/>
  <c r="P1963" i="5"/>
  <c r="P1964" i="5"/>
  <c r="P1965" i="5"/>
  <c r="P1966" i="5"/>
  <c r="P1967" i="5"/>
  <c r="P1968" i="5"/>
  <c r="P1969" i="5"/>
  <c r="P1970" i="5"/>
  <c r="P1971" i="5"/>
  <c r="P1972" i="5"/>
  <c r="P1973" i="5"/>
  <c r="P1974" i="5"/>
  <c r="P1975" i="5"/>
  <c r="P1976" i="5"/>
  <c r="P1977" i="5"/>
  <c r="P1978" i="5"/>
  <c r="P1979" i="5"/>
  <c r="P1980" i="5"/>
  <c r="P1981" i="5"/>
  <c r="P1982" i="5"/>
  <c r="P1983" i="5"/>
  <c r="P1984" i="5"/>
  <c r="P1985" i="5"/>
  <c r="P1986" i="5"/>
  <c r="P1987" i="5"/>
  <c r="P1988" i="5"/>
  <c r="P1989" i="5"/>
  <c r="P1990" i="5"/>
  <c r="P1991" i="5"/>
  <c r="P1992" i="5"/>
  <c r="P1993" i="5"/>
  <c r="P1994" i="5"/>
  <c r="P1995" i="5"/>
  <c r="P1996" i="5"/>
  <c r="P1997" i="5"/>
  <c r="P1998" i="5"/>
  <c r="P1999" i="5"/>
  <c r="P2000" i="5"/>
  <c r="P2001" i="5"/>
  <c r="P2002" i="5"/>
  <c r="P2003" i="5"/>
  <c r="P2004" i="5"/>
  <c r="P2005" i="5"/>
  <c r="P2006" i="5"/>
  <c r="P2007" i="5"/>
  <c r="P2008" i="5"/>
  <c r="P2009" i="5"/>
  <c r="P2010" i="5"/>
  <c r="P2011" i="5"/>
  <c r="P2012" i="5"/>
  <c r="P2013" i="5"/>
  <c r="P2014" i="5"/>
  <c r="P2015" i="5"/>
  <c r="P2016" i="5"/>
  <c r="P2017" i="5"/>
  <c r="P2018" i="5"/>
  <c r="P2019" i="5"/>
  <c r="P2020" i="5"/>
  <c r="P2021" i="5"/>
  <c r="P2022" i="5"/>
  <c r="P2023" i="5"/>
  <c r="P2024" i="5"/>
  <c r="P2025" i="5"/>
  <c r="P2026" i="5"/>
  <c r="P2027" i="5"/>
  <c r="P2028" i="5"/>
  <c r="P2029" i="5"/>
  <c r="P2030" i="5"/>
  <c r="P2031" i="5"/>
  <c r="P2032" i="5"/>
  <c r="P2033" i="5"/>
  <c r="P2034" i="5"/>
  <c r="P2035" i="5"/>
  <c r="P2036" i="5"/>
  <c r="P2037" i="5"/>
  <c r="P2038" i="5"/>
  <c r="P2039" i="5"/>
  <c r="P2040" i="5"/>
  <c r="P2041" i="5"/>
  <c r="P2042" i="5"/>
  <c r="P2043" i="5"/>
  <c r="P2044" i="5"/>
  <c r="P2045" i="5"/>
  <c r="P2046" i="5"/>
  <c r="P2047" i="5"/>
  <c r="P2048" i="5"/>
  <c r="P2049" i="5"/>
  <c r="P2050" i="5"/>
  <c r="P2051" i="5"/>
  <c r="P2052" i="5"/>
  <c r="P2053" i="5"/>
  <c r="P2054" i="5"/>
  <c r="P2055" i="5"/>
  <c r="P2056" i="5"/>
  <c r="P2057" i="5"/>
  <c r="P2058" i="5"/>
  <c r="P2059" i="5"/>
  <c r="P2060" i="5"/>
  <c r="P2061" i="5"/>
  <c r="P2062" i="5"/>
  <c r="P2063" i="5"/>
  <c r="P2064" i="5"/>
  <c r="P2065" i="5"/>
  <c r="P2066" i="5"/>
  <c r="P2067" i="5"/>
  <c r="P2068" i="5"/>
  <c r="P2069" i="5"/>
  <c r="P2070" i="5"/>
  <c r="P2071" i="5"/>
  <c r="P2072" i="5"/>
  <c r="P2073" i="5"/>
  <c r="P2074" i="5"/>
  <c r="P2075" i="5"/>
  <c r="P2076" i="5"/>
  <c r="P2077" i="5"/>
  <c r="P2078" i="5"/>
  <c r="P2079" i="5"/>
  <c r="P2080" i="5"/>
  <c r="P2081" i="5"/>
  <c r="P2082" i="5"/>
  <c r="P2083" i="5"/>
  <c r="P2084" i="5"/>
  <c r="P2085" i="5"/>
  <c r="P2086" i="5"/>
  <c r="P2087" i="5"/>
  <c r="P2088" i="5"/>
  <c r="P2089" i="5"/>
  <c r="P2090" i="5"/>
  <c r="P2091" i="5"/>
  <c r="P2092" i="5"/>
  <c r="P2093" i="5"/>
  <c r="P2094" i="5"/>
  <c r="P2095" i="5"/>
  <c r="P2096" i="5"/>
  <c r="P2097" i="5"/>
  <c r="P2098" i="5"/>
  <c r="P2099" i="5"/>
  <c r="P2100" i="5"/>
  <c r="P2101" i="5"/>
  <c r="P2102" i="5"/>
  <c r="P2103" i="5"/>
  <c r="P2104" i="5"/>
  <c r="P2105" i="5"/>
  <c r="P2106" i="5"/>
  <c r="P2107" i="5"/>
  <c r="P2108" i="5"/>
  <c r="P2109" i="5"/>
  <c r="P2110" i="5"/>
  <c r="P2111" i="5"/>
  <c r="P2112" i="5"/>
  <c r="P2113" i="5"/>
  <c r="P2114" i="5"/>
  <c r="P2115" i="5"/>
  <c r="P2116" i="5"/>
  <c r="P2117" i="5"/>
  <c r="P2118" i="5"/>
  <c r="P2119" i="5"/>
  <c r="P2120" i="5"/>
  <c r="P2121" i="5"/>
  <c r="P2122" i="5"/>
  <c r="P2123" i="5"/>
  <c r="P2124" i="5"/>
  <c r="P2125" i="5"/>
  <c r="P2126" i="5"/>
  <c r="P2127" i="5"/>
  <c r="P2128" i="5"/>
  <c r="P2129" i="5"/>
  <c r="P2130" i="5"/>
  <c r="P2131" i="5"/>
  <c r="P2132" i="5"/>
  <c r="P2133" i="5"/>
  <c r="P2134" i="5"/>
  <c r="P2135" i="5"/>
  <c r="P2136" i="5"/>
  <c r="P2137" i="5"/>
  <c r="P2138" i="5"/>
  <c r="P2139" i="5"/>
  <c r="P2140" i="5"/>
  <c r="P2141" i="5"/>
  <c r="P2142" i="5"/>
  <c r="P2143" i="5"/>
  <c r="P2144" i="5"/>
  <c r="P2145" i="5"/>
  <c r="P2146" i="5"/>
  <c r="P2147" i="5"/>
  <c r="P2148" i="5"/>
  <c r="P2149" i="5"/>
  <c r="P2150" i="5"/>
  <c r="P2151" i="5"/>
  <c r="P2152" i="5"/>
  <c r="P2153" i="5"/>
  <c r="P2154" i="5"/>
  <c r="P2155" i="5"/>
  <c r="P2156" i="5"/>
  <c r="P2157" i="5"/>
  <c r="P2158" i="5"/>
  <c r="P2159" i="5"/>
  <c r="P2160" i="5"/>
  <c r="P2161" i="5"/>
  <c r="P2162" i="5"/>
  <c r="P2163" i="5"/>
  <c r="P2164" i="5"/>
  <c r="P2165" i="5"/>
  <c r="P2166" i="5"/>
  <c r="P2167" i="5"/>
  <c r="P2168" i="5"/>
  <c r="P2169" i="5"/>
  <c r="P2170" i="5"/>
  <c r="P2171" i="5"/>
  <c r="P2172" i="5"/>
  <c r="P2173" i="5"/>
  <c r="P2174" i="5"/>
  <c r="P2175" i="5"/>
  <c r="P2176" i="5"/>
  <c r="P2177" i="5"/>
  <c r="P2178" i="5"/>
  <c r="P2179" i="5"/>
  <c r="P2180" i="5"/>
  <c r="P2181" i="5"/>
  <c r="P2182" i="5"/>
  <c r="P2183" i="5"/>
  <c r="P2184" i="5"/>
  <c r="P2185" i="5"/>
  <c r="P2186" i="5"/>
  <c r="P2187" i="5"/>
  <c r="P2188" i="5"/>
  <c r="P2189" i="5"/>
  <c r="P2190" i="5"/>
  <c r="P2191" i="5"/>
  <c r="P2192" i="5"/>
  <c r="P2193" i="5"/>
  <c r="P2194" i="5"/>
  <c r="P2195" i="5"/>
  <c r="P2196" i="5"/>
  <c r="P2197" i="5"/>
  <c r="P2198" i="5"/>
  <c r="P2199" i="5"/>
  <c r="P2200" i="5"/>
  <c r="P2201" i="5"/>
  <c r="P2202" i="5"/>
  <c r="P2203" i="5"/>
  <c r="P2204" i="5"/>
  <c r="P2205" i="5"/>
  <c r="P2206" i="5"/>
  <c r="P2207" i="5"/>
  <c r="P2208" i="5"/>
  <c r="P2209" i="5"/>
  <c r="P2210" i="5"/>
  <c r="P2211" i="5"/>
  <c r="P2212" i="5"/>
  <c r="P2213" i="5"/>
  <c r="P2214" i="5"/>
  <c r="P2215" i="5"/>
  <c r="P2216" i="5"/>
  <c r="P2217" i="5"/>
  <c r="P2218" i="5"/>
  <c r="P2219" i="5"/>
  <c r="P2220" i="5"/>
  <c r="P2221" i="5"/>
  <c r="P2222" i="5"/>
  <c r="P2223" i="5"/>
  <c r="P2224" i="5"/>
  <c r="P2225" i="5"/>
  <c r="P2226" i="5"/>
  <c r="P2227" i="5"/>
  <c r="P2228" i="5"/>
  <c r="P2229" i="5"/>
  <c r="P2230" i="5"/>
  <c r="P2231" i="5"/>
  <c r="P2232" i="5"/>
  <c r="P2233" i="5"/>
  <c r="P2234" i="5"/>
  <c r="P2235" i="5"/>
  <c r="P2236" i="5"/>
  <c r="P2237" i="5"/>
  <c r="P2238" i="5"/>
  <c r="P2239" i="5"/>
  <c r="P2240" i="5"/>
  <c r="P2241" i="5"/>
  <c r="P2242" i="5"/>
  <c r="P2243" i="5"/>
  <c r="P2244" i="5"/>
  <c r="P2245" i="5"/>
  <c r="P2246" i="5"/>
  <c r="P2247" i="5"/>
  <c r="P2248" i="5"/>
  <c r="P2249" i="5"/>
  <c r="P2250" i="5"/>
  <c r="P2251" i="5"/>
  <c r="P2252" i="5"/>
  <c r="P2253" i="5"/>
  <c r="P2254" i="5"/>
  <c r="P2255" i="5"/>
  <c r="P2256" i="5"/>
  <c r="P2257" i="5"/>
  <c r="P2258" i="5"/>
  <c r="P2259" i="5"/>
  <c r="P2260" i="5"/>
  <c r="P2261" i="5"/>
  <c r="P2262" i="5"/>
  <c r="P2263" i="5"/>
  <c r="P2264" i="5"/>
  <c r="P2265" i="5"/>
  <c r="P2266" i="5"/>
  <c r="P2267" i="5"/>
  <c r="P2268" i="5"/>
  <c r="P2269" i="5"/>
  <c r="P2270" i="5"/>
  <c r="P2271" i="5"/>
  <c r="P2272" i="5"/>
  <c r="P2273" i="5"/>
  <c r="P2274" i="5"/>
  <c r="P2275" i="5"/>
  <c r="P2276" i="5"/>
  <c r="P2277" i="5"/>
  <c r="P2278" i="5"/>
  <c r="P2279" i="5"/>
  <c r="P2280" i="5"/>
  <c r="P2281" i="5"/>
  <c r="P2282" i="5"/>
  <c r="P2283" i="5"/>
  <c r="P2284" i="5"/>
  <c r="P2285" i="5"/>
  <c r="P2286" i="5"/>
  <c r="P2287" i="5"/>
  <c r="P2288" i="5"/>
  <c r="P2289" i="5"/>
  <c r="P2290" i="5"/>
  <c r="P2291" i="5"/>
  <c r="P2292" i="5"/>
  <c r="P2293" i="5"/>
  <c r="P2294" i="5"/>
  <c r="P2295" i="5"/>
  <c r="P2296" i="5"/>
  <c r="P2297" i="5"/>
  <c r="P2298" i="5"/>
  <c r="P2299" i="5"/>
  <c r="P2300" i="5"/>
  <c r="P2301" i="5"/>
  <c r="P2302" i="5"/>
  <c r="P2303" i="5"/>
  <c r="P2304" i="5"/>
  <c r="P2305" i="5"/>
  <c r="P2306" i="5"/>
  <c r="P2307" i="5"/>
  <c r="P2308" i="5"/>
  <c r="P2309" i="5"/>
  <c r="P2310" i="5"/>
  <c r="P2311" i="5"/>
  <c r="P2312" i="5"/>
  <c r="P2313" i="5"/>
  <c r="P2314" i="5"/>
  <c r="P2315" i="5"/>
  <c r="P2316" i="5"/>
  <c r="P2317" i="5"/>
  <c r="P2318" i="5"/>
  <c r="P2319" i="5"/>
  <c r="P2320" i="5"/>
  <c r="P2321" i="5"/>
  <c r="P2322" i="5"/>
  <c r="P2323" i="5"/>
  <c r="P2324" i="5"/>
  <c r="P2325" i="5"/>
  <c r="P2326" i="5"/>
  <c r="P2327" i="5"/>
  <c r="P2328" i="5"/>
  <c r="P2329" i="5"/>
  <c r="P2330" i="5"/>
  <c r="P2331" i="5"/>
  <c r="P2332" i="5"/>
  <c r="P2333" i="5"/>
  <c r="P2334" i="5"/>
  <c r="P2335" i="5"/>
  <c r="P2336" i="5"/>
  <c r="P2337" i="5"/>
  <c r="P2338" i="5"/>
  <c r="P2339" i="5"/>
  <c r="P2340" i="5"/>
  <c r="P2341" i="5"/>
  <c r="P2342" i="5"/>
  <c r="P2343" i="5"/>
  <c r="P2344" i="5"/>
  <c r="P2345" i="5"/>
  <c r="P2346" i="5"/>
  <c r="P2347" i="5"/>
  <c r="P2348" i="5"/>
  <c r="P2349" i="5"/>
  <c r="P2350" i="5"/>
  <c r="P2351" i="5"/>
  <c r="P2352" i="5"/>
  <c r="P2353" i="5"/>
  <c r="P2354" i="5"/>
  <c r="P2355" i="5"/>
  <c r="P2356" i="5"/>
  <c r="P2357" i="5"/>
  <c r="P2358" i="5"/>
  <c r="P2359" i="5"/>
  <c r="P2360" i="5"/>
  <c r="P2361" i="5"/>
  <c r="P2362" i="5"/>
  <c r="P2363" i="5"/>
  <c r="P2364" i="5"/>
  <c r="P2365" i="5"/>
  <c r="P2366" i="5"/>
  <c r="P2367" i="5"/>
  <c r="P2368" i="5"/>
  <c r="P2369" i="5"/>
  <c r="P2370" i="5"/>
  <c r="P2371" i="5"/>
  <c r="P2372" i="5"/>
  <c r="P2373" i="5"/>
  <c r="P2374" i="5"/>
  <c r="P2375" i="5"/>
  <c r="P2376" i="5"/>
  <c r="P2377" i="5"/>
  <c r="P2378" i="5"/>
  <c r="P2379" i="5"/>
  <c r="P2380" i="5"/>
  <c r="P2381" i="5"/>
  <c r="P2382" i="5"/>
  <c r="P2383" i="5"/>
  <c r="P2384" i="5"/>
  <c r="P2385" i="5"/>
  <c r="P2386" i="5"/>
  <c r="P2387" i="5"/>
  <c r="P2388" i="5"/>
  <c r="P2389" i="5"/>
  <c r="P2390" i="5"/>
  <c r="P2391" i="5"/>
  <c r="P2392" i="5"/>
  <c r="P2393" i="5"/>
  <c r="P2394" i="5"/>
  <c r="P2395" i="5"/>
  <c r="P2396" i="5"/>
  <c r="P2397" i="5"/>
  <c r="P2398" i="5"/>
  <c r="P2399" i="5"/>
  <c r="P2400" i="5"/>
  <c r="P2401" i="5"/>
  <c r="P2402" i="5"/>
  <c r="P2403" i="5"/>
  <c r="P2404" i="5"/>
  <c r="P2405" i="5"/>
  <c r="P2406" i="5"/>
  <c r="P2407" i="5"/>
  <c r="P2408" i="5"/>
  <c r="P2409" i="5"/>
  <c r="P2410" i="5"/>
  <c r="P2411" i="5"/>
  <c r="P2412" i="5"/>
  <c r="P2413" i="5"/>
  <c r="P2414" i="5"/>
  <c r="P2415" i="5"/>
  <c r="P2416" i="5"/>
  <c r="P2417" i="5"/>
  <c r="P2418" i="5"/>
  <c r="P2419" i="5"/>
  <c r="P2420" i="5"/>
  <c r="P2421" i="5"/>
  <c r="P2422" i="5"/>
  <c r="P2423" i="5"/>
  <c r="P2424" i="5"/>
  <c r="P2425" i="5"/>
  <c r="P2426" i="5"/>
  <c r="P2427" i="5"/>
  <c r="P2428" i="5"/>
  <c r="P2429" i="5"/>
  <c r="P2430" i="5"/>
  <c r="P2431" i="5"/>
  <c r="P2432" i="5"/>
  <c r="P2433" i="5"/>
  <c r="P2434" i="5"/>
  <c r="P2435" i="5"/>
  <c r="P2436" i="5"/>
  <c r="P2437" i="5"/>
  <c r="P2438" i="5"/>
  <c r="P2439" i="5"/>
  <c r="P2440" i="5"/>
  <c r="P2441" i="5"/>
  <c r="P2442" i="5"/>
  <c r="P2443" i="5"/>
  <c r="P2444" i="5"/>
  <c r="P2445" i="5"/>
  <c r="P2446" i="5"/>
  <c r="P2447" i="5"/>
  <c r="P2448" i="5"/>
  <c r="P2449" i="5"/>
  <c r="P2450" i="5"/>
  <c r="P2451" i="5"/>
  <c r="P2452" i="5"/>
  <c r="P2453" i="5"/>
  <c r="P2454" i="5"/>
  <c r="P2455" i="5"/>
  <c r="P2456" i="5"/>
  <c r="P2457" i="5"/>
  <c r="P2458" i="5"/>
  <c r="P2459" i="5"/>
  <c r="P2460" i="5"/>
  <c r="P2461" i="5"/>
  <c r="P2462" i="5"/>
  <c r="P2463" i="5"/>
  <c r="P2464" i="5"/>
  <c r="P2465" i="5"/>
  <c r="P2466" i="5"/>
  <c r="P2467" i="5"/>
  <c r="P2468" i="5"/>
  <c r="P2469" i="5"/>
  <c r="P2470" i="5"/>
  <c r="P2471" i="5"/>
  <c r="P2472" i="5"/>
  <c r="P2473" i="5"/>
  <c r="P2474" i="5"/>
  <c r="P2475" i="5"/>
  <c r="P2476" i="5"/>
  <c r="P2477" i="5"/>
  <c r="P2478" i="5"/>
  <c r="P2479" i="5"/>
  <c r="P2480" i="5"/>
  <c r="P2481" i="5"/>
  <c r="P2482" i="5"/>
  <c r="P2483" i="5"/>
  <c r="P2484" i="5"/>
  <c r="P2485" i="5"/>
  <c r="P2486" i="5"/>
  <c r="P2487" i="5"/>
  <c r="P2488" i="5"/>
  <c r="P2489" i="5"/>
  <c r="P2490" i="5"/>
  <c r="P2491" i="5"/>
  <c r="P2492" i="5"/>
  <c r="P2493" i="5"/>
  <c r="P2494" i="5"/>
  <c r="P2495" i="5"/>
  <c r="P2496" i="5"/>
  <c r="P2497" i="5"/>
  <c r="P2498" i="5"/>
  <c r="P2499" i="5"/>
  <c r="P2500" i="5"/>
  <c r="P2501" i="5"/>
  <c r="P2502" i="5"/>
  <c r="P2503" i="5"/>
  <c r="P2504" i="5"/>
  <c r="P2505" i="5"/>
  <c r="P2506" i="5"/>
  <c r="P2507" i="5"/>
  <c r="P2508" i="5"/>
  <c r="P2509" i="5"/>
  <c r="P2510" i="5"/>
  <c r="P2511" i="5"/>
  <c r="P2512" i="5"/>
  <c r="P2513" i="5"/>
  <c r="P2514" i="5"/>
  <c r="P2515" i="5"/>
  <c r="P2516" i="5"/>
  <c r="P2517" i="5"/>
  <c r="P2518" i="5"/>
  <c r="P2519" i="5"/>
  <c r="P2520" i="5"/>
  <c r="P2521" i="5"/>
  <c r="P2522" i="5"/>
  <c r="P2523" i="5"/>
  <c r="P2524" i="5"/>
  <c r="P2525" i="5"/>
  <c r="P2526" i="5"/>
  <c r="P2527" i="5"/>
  <c r="P2528" i="5"/>
  <c r="P2529" i="5"/>
  <c r="P2530" i="5"/>
  <c r="P2531" i="5"/>
  <c r="P2532" i="5"/>
  <c r="P2533" i="5"/>
  <c r="P2534" i="5"/>
  <c r="P2535" i="5"/>
  <c r="P2536" i="5"/>
  <c r="P2537" i="5"/>
  <c r="P2538" i="5"/>
  <c r="P2539" i="5"/>
  <c r="P2540" i="5"/>
  <c r="P2541" i="5"/>
  <c r="P2542" i="5"/>
  <c r="P2543" i="5"/>
  <c r="P2544" i="5"/>
  <c r="P2545" i="5"/>
  <c r="P2546" i="5"/>
  <c r="P2547" i="5"/>
  <c r="P2548" i="5"/>
  <c r="P2549" i="5"/>
  <c r="P2550" i="5"/>
  <c r="P2551" i="5"/>
  <c r="P2552" i="5"/>
  <c r="P2553" i="5"/>
  <c r="P2554" i="5"/>
  <c r="P2555" i="5"/>
  <c r="P2556" i="5"/>
  <c r="P2557" i="5"/>
  <c r="P2558" i="5"/>
  <c r="P2559" i="5"/>
  <c r="P2560" i="5"/>
  <c r="P2561" i="5"/>
  <c r="P2562" i="5"/>
  <c r="P2563" i="5"/>
  <c r="P2564" i="5"/>
  <c r="P2565" i="5"/>
  <c r="P2566" i="5"/>
  <c r="P2567" i="5"/>
  <c r="P2568" i="5"/>
  <c r="P2569" i="5"/>
  <c r="P2570" i="5"/>
  <c r="P2571" i="5"/>
  <c r="P2572" i="5"/>
  <c r="P2573" i="5"/>
  <c r="P2574" i="5"/>
  <c r="P2575" i="5"/>
  <c r="P2576" i="5"/>
  <c r="P2577" i="5"/>
  <c r="P2578" i="5"/>
  <c r="P2579" i="5"/>
  <c r="P2580" i="5"/>
  <c r="P2581" i="5"/>
  <c r="P2582" i="5"/>
  <c r="P2583" i="5"/>
  <c r="P2584" i="5"/>
  <c r="P2585" i="5"/>
  <c r="P2586" i="5"/>
  <c r="P2587" i="5"/>
  <c r="P2588" i="5"/>
  <c r="P2589" i="5"/>
  <c r="P2590" i="5"/>
  <c r="P2591" i="5"/>
  <c r="P2592" i="5"/>
  <c r="P2593" i="5"/>
  <c r="P2594" i="5"/>
  <c r="P2595" i="5"/>
  <c r="P2596" i="5"/>
  <c r="P2597" i="5"/>
  <c r="P2598" i="5"/>
  <c r="P2599" i="5"/>
  <c r="P2600" i="5"/>
  <c r="P2601" i="5"/>
  <c r="P2602" i="5"/>
  <c r="P2603" i="5"/>
  <c r="P2604" i="5"/>
  <c r="P2605" i="5"/>
  <c r="P2606" i="5"/>
  <c r="P2607" i="5"/>
  <c r="P2608" i="5"/>
  <c r="P2609" i="5"/>
  <c r="P2610" i="5"/>
  <c r="P2611" i="5"/>
  <c r="P2612" i="5"/>
  <c r="P2613" i="5"/>
  <c r="P2614" i="5"/>
  <c r="P2615" i="5"/>
  <c r="P2616" i="5"/>
  <c r="P2617" i="5"/>
  <c r="P2618" i="5"/>
  <c r="P2619" i="5"/>
  <c r="P2620" i="5"/>
  <c r="P2621" i="5"/>
  <c r="P2622" i="5"/>
  <c r="P2623" i="5"/>
  <c r="P2624" i="5"/>
  <c r="P2625" i="5"/>
  <c r="P2626" i="5"/>
  <c r="P2627" i="5"/>
  <c r="P2628" i="5"/>
  <c r="P2629" i="5"/>
  <c r="P2630" i="5"/>
  <c r="P2631" i="5"/>
  <c r="P2632" i="5"/>
  <c r="P2633" i="5"/>
  <c r="P2634" i="5"/>
  <c r="P2635" i="5"/>
  <c r="P2636" i="5"/>
  <c r="P2637" i="5"/>
  <c r="P2638" i="5"/>
  <c r="P2639" i="5"/>
  <c r="P2640" i="5"/>
  <c r="P2641" i="5"/>
  <c r="P2642" i="5"/>
  <c r="P2643" i="5"/>
  <c r="P2644" i="5"/>
  <c r="P2645" i="5"/>
  <c r="P2646" i="5"/>
  <c r="P2647" i="5"/>
  <c r="P2648" i="5"/>
  <c r="P2649" i="5"/>
  <c r="P2650" i="5"/>
  <c r="P2651" i="5"/>
  <c r="P2652" i="5"/>
  <c r="P2653" i="5"/>
  <c r="P2654" i="5"/>
  <c r="P2655" i="5"/>
  <c r="P2656" i="5"/>
  <c r="P2657" i="5"/>
  <c r="P2658" i="5"/>
  <c r="P2659" i="5"/>
  <c r="P2660" i="5"/>
  <c r="P2661" i="5"/>
  <c r="P2662" i="5"/>
  <c r="P2663" i="5"/>
  <c r="P2664" i="5"/>
  <c r="P2665" i="5"/>
  <c r="P2666" i="5"/>
  <c r="P2667" i="5"/>
  <c r="P2668" i="5"/>
  <c r="P2669" i="5"/>
  <c r="P2670" i="5"/>
  <c r="P2671" i="5"/>
  <c r="P2672" i="5"/>
  <c r="P2673" i="5"/>
  <c r="P2674" i="5"/>
  <c r="P2675" i="5"/>
  <c r="P2676" i="5"/>
  <c r="P2677" i="5"/>
  <c r="P2678" i="5"/>
  <c r="P2679" i="5"/>
  <c r="P2680" i="5"/>
  <c r="P2681" i="5"/>
  <c r="P2682" i="5"/>
  <c r="P2683" i="5"/>
  <c r="P2684" i="5"/>
  <c r="P2685" i="5"/>
  <c r="P2686" i="5"/>
  <c r="P2687" i="5"/>
  <c r="P2688" i="5"/>
  <c r="P2689" i="5"/>
  <c r="P2690" i="5"/>
  <c r="P2691" i="5"/>
  <c r="P2692" i="5"/>
  <c r="P2693" i="5"/>
  <c r="P2694" i="5"/>
  <c r="P2695" i="5"/>
  <c r="P2696" i="5"/>
  <c r="P2697" i="5"/>
  <c r="P2698" i="5"/>
  <c r="P2699" i="5"/>
  <c r="P2700" i="5"/>
  <c r="P2701" i="5"/>
  <c r="P2702" i="5"/>
  <c r="P2703" i="5"/>
  <c r="P2704" i="5"/>
  <c r="P2705" i="5"/>
  <c r="P2706" i="5"/>
  <c r="P2707" i="5"/>
  <c r="P2708" i="5"/>
  <c r="P2709" i="5"/>
  <c r="P2710" i="5"/>
  <c r="P2711" i="5"/>
  <c r="P2712" i="5"/>
  <c r="P2713" i="5"/>
  <c r="P2714" i="5"/>
  <c r="P2715" i="5"/>
  <c r="P2716" i="5"/>
  <c r="P2717" i="5"/>
  <c r="P2718" i="5"/>
  <c r="P2719" i="5"/>
  <c r="P2720" i="5"/>
  <c r="P2721" i="5"/>
  <c r="P2722" i="5"/>
  <c r="P2723" i="5"/>
  <c r="P2724" i="5"/>
  <c r="P2725" i="5"/>
  <c r="P2726" i="5"/>
  <c r="P2727" i="5"/>
  <c r="P2728" i="5"/>
  <c r="P2729" i="5"/>
  <c r="P2730" i="5"/>
  <c r="P2731" i="5"/>
  <c r="P2732" i="5"/>
  <c r="P2733" i="5"/>
  <c r="P2734" i="5"/>
  <c r="P2735" i="5"/>
  <c r="P2736" i="5"/>
  <c r="P2737" i="5"/>
  <c r="P2738" i="5"/>
  <c r="P2739" i="5"/>
  <c r="P2740" i="5"/>
  <c r="P2741" i="5"/>
  <c r="P2742" i="5"/>
  <c r="P2743" i="5"/>
  <c r="P2744" i="5"/>
  <c r="P2745" i="5"/>
  <c r="P2746" i="5"/>
  <c r="P2747" i="5"/>
  <c r="P2748" i="5"/>
  <c r="P2749" i="5"/>
  <c r="P2750" i="5"/>
  <c r="P2751" i="5"/>
  <c r="P2752" i="5"/>
  <c r="P2753" i="5"/>
  <c r="P2754" i="5"/>
  <c r="P2755" i="5"/>
  <c r="P2756" i="5"/>
  <c r="P2757" i="5"/>
  <c r="P2758" i="5"/>
  <c r="P2759" i="5"/>
  <c r="P2760" i="5"/>
  <c r="P2761" i="5"/>
  <c r="P2762" i="5"/>
  <c r="P2763" i="5"/>
  <c r="P2764" i="5"/>
  <c r="P2765" i="5"/>
  <c r="P2766" i="5"/>
  <c r="P2767" i="5"/>
  <c r="P2768" i="5"/>
  <c r="P2769" i="5"/>
  <c r="P2770" i="5"/>
  <c r="P2771" i="5"/>
  <c r="P2772" i="5"/>
  <c r="P2773" i="5"/>
  <c r="P2774" i="5"/>
  <c r="P2775" i="5"/>
  <c r="P2776" i="5"/>
  <c r="P2777" i="5"/>
  <c r="P2778" i="5"/>
  <c r="P2779" i="5"/>
  <c r="P2780" i="5"/>
  <c r="P2781" i="5"/>
  <c r="P2782" i="5"/>
  <c r="P2783" i="5"/>
  <c r="P2784" i="5"/>
  <c r="P2785" i="5"/>
  <c r="P2786" i="5"/>
  <c r="P2787" i="5"/>
  <c r="P2788" i="5"/>
  <c r="P2789" i="5"/>
  <c r="P2790" i="5"/>
  <c r="P2791" i="5"/>
  <c r="P2792" i="5"/>
  <c r="P2793" i="5"/>
  <c r="P2794" i="5"/>
  <c r="P2795" i="5"/>
  <c r="P2796" i="5"/>
  <c r="P2797" i="5"/>
  <c r="P2798" i="5"/>
  <c r="P2799" i="5"/>
  <c r="P2800" i="5"/>
  <c r="P2801" i="5"/>
  <c r="P2802" i="5"/>
  <c r="P2803" i="5"/>
  <c r="P2804" i="5"/>
  <c r="P2805" i="5"/>
  <c r="P2806" i="5"/>
  <c r="P2807" i="5"/>
  <c r="P2808" i="5"/>
  <c r="P2809" i="5"/>
  <c r="P2810" i="5"/>
  <c r="P2811" i="5"/>
  <c r="P2812" i="5"/>
  <c r="P2813" i="5"/>
  <c r="P2814" i="5"/>
  <c r="P2815" i="5"/>
  <c r="P2816" i="5"/>
  <c r="P2817" i="5"/>
  <c r="P2818" i="5"/>
  <c r="P2819" i="5"/>
  <c r="P2820" i="5"/>
  <c r="P2821" i="5"/>
  <c r="P2822" i="5"/>
  <c r="P2823" i="5"/>
  <c r="P2824" i="5"/>
  <c r="P2825" i="5"/>
  <c r="P2826" i="5"/>
  <c r="P2827" i="5"/>
  <c r="P2828" i="5"/>
  <c r="P2829" i="5"/>
  <c r="P2830" i="5"/>
  <c r="P2831" i="5"/>
  <c r="P2832" i="5"/>
  <c r="P2833" i="5"/>
  <c r="P2834" i="5"/>
  <c r="P2835" i="5"/>
  <c r="P2836" i="5"/>
  <c r="P2837" i="5"/>
  <c r="P2838" i="5"/>
  <c r="P2839" i="5"/>
  <c r="P2840" i="5"/>
  <c r="P2841" i="5"/>
  <c r="P2842" i="5"/>
  <c r="P2843" i="5"/>
  <c r="P2844" i="5"/>
  <c r="P2845" i="5"/>
  <c r="P2846" i="5"/>
  <c r="P2847" i="5"/>
  <c r="P2848" i="5"/>
  <c r="P2849" i="5"/>
  <c r="P2850" i="5"/>
  <c r="P2851" i="5"/>
  <c r="P2852" i="5"/>
  <c r="P2853" i="5"/>
  <c r="P2854" i="5"/>
  <c r="P2855" i="5"/>
  <c r="P2856" i="5"/>
  <c r="P2857" i="5"/>
  <c r="P2858" i="5"/>
  <c r="P2859" i="5"/>
  <c r="P2860" i="5"/>
  <c r="P2861" i="5"/>
  <c r="P2862" i="5"/>
  <c r="P2863" i="5"/>
  <c r="P2864" i="5"/>
  <c r="P2865" i="5"/>
  <c r="P2866" i="5"/>
  <c r="P2867" i="5"/>
  <c r="P2868" i="5"/>
  <c r="P2869" i="5"/>
  <c r="P2870" i="5"/>
  <c r="P2871" i="5"/>
  <c r="P2872" i="5"/>
  <c r="P2873" i="5"/>
  <c r="P2874" i="5"/>
  <c r="P2875" i="5"/>
  <c r="P2876" i="5"/>
  <c r="P2877" i="5"/>
  <c r="P2878" i="5"/>
  <c r="P2879" i="5"/>
  <c r="P2880" i="5"/>
  <c r="P2881" i="5"/>
  <c r="P2882" i="5"/>
  <c r="P2883" i="5"/>
  <c r="P2884" i="5"/>
  <c r="P2885" i="5"/>
  <c r="P2886" i="5"/>
  <c r="P2887" i="5"/>
  <c r="P2888" i="5"/>
  <c r="P2889" i="5"/>
  <c r="P2890" i="5"/>
  <c r="P2891" i="5"/>
  <c r="P2892" i="5"/>
  <c r="P2893" i="5"/>
  <c r="P2894" i="5"/>
  <c r="P2895" i="5"/>
  <c r="P2896" i="5"/>
  <c r="P2897" i="5"/>
  <c r="P2898" i="5"/>
  <c r="P2899" i="5"/>
  <c r="P2900" i="5"/>
  <c r="P2901" i="5"/>
  <c r="P2902" i="5"/>
  <c r="P2903" i="5"/>
  <c r="P2904" i="5"/>
  <c r="P2905" i="5"/>
  <c r="P2906" i="5"/>
  <c r="P2907" i="5"/>
  <c r="P2908" i="5"/>
  <c r="P2909" i="5"/>
  <c r="P2910" i="5"/>
  <c r="P2911" i="5"/>
  <c r="P2912" i="5"/>
  <c r="P2913" i="5"/>
  <c r="P2914" i="5"/>
  <c r="P2915" i="5"/>
  <c r="P2916" i="5"/>
  <c r="P2917" i="5"/>
  <c r="P2918" i="5"/>
  <c r="P2919" i="5"/>
  <c r="P2920" i="5"/>
  <c r="P2921" i="5"/>
  <c r="P2922" i="5"/>
  <c r="P2923" i="5"/>
  <c r="P2924" i="5"/>
  <c r="P2925" i="5"/>
  <c r="P2926" i="5"/>
  <c r="P2927" i="5"/>
  <c r="P2928" i="5"/>
  <c r="P2929" i="5"/>
  <c r="P2930" i="5"/>
  <c r="P2931" i="5"/>
  <c r="P2932" i="5"/>
  <c r="P2933" i="5"/>
  <c r="P2934" i="5"/>
  <c r="P2935" i="5"/>
  <c r="P2936" i="5"/>
  <c r="P2937" i="5"/>
  <c r="P2938" i="5"/>
  <c r="P2939" i="5"/>
  <c r="P2940" i="5"/>
  <c r="P2941" i="5"/>
  <c r="P2942" i="5"/>
  <c r="P2943" i="5"/>
  <c r="P2944" i="5"/>
  <c r="P2945" i="5"/>
  <c r="P2946" i="5"/>
  <c r="P2947" i="5"/>
  <c r="P2948" i="5"/>
  <c r="P2949" i="5"/>
  <c r="P2950" i="5"/>
  <c r="P2951" i="5"/>
  <c r="P2952" i="5"/>
  <c r="P2953" i="5"/>
  <c r="P2954" i="5"/>
  <c r="P2955" i="5"/>
  <c r="P2956" i="5"/>
  <c r="P2957" i="5"/>
  <c r="P2958" i="5"/>
  <c r="P2959" i="5"/>
  <c r="P2960" i="5"/>
  <c r="P2961" i="5"/>
  <c r="P2962" i="5"/>
  <c r="P2963" i="5"/>
  <c r="P2964" i="5"/>
  <c r="P2965" i="5"/>
  <c r="P2966" i="5"/>
  <c r="P2967" i="5"/>
  <c r="P2968" i="5"/>
  <c r="P2969" i="5"/>
  <c r="P2970" i="5"/>
  <c r="P2971" i="5"/>
  <c r="P2972" i="5"/>
  <c r="P2973" i="5"/>
  <c r="P2974" i="5"/>
  <c r="P2975" i="5"/>
  <c r="P2976" i="5"/>
  <c r="P2977" i="5"/>
  <c r="P2978" i="5"/>
  <c r="P2979" i="5"/>
  <c r="P2980" i="5"/>
  <c r="P2981" i="5"/>
  <c r="P2982" i="5"/>
  <c r="P2983" i="5"/>
  <c r="P2984" i="5"/>
  <c r="P2985" i="5"/>
  <c r="P2986" i="5"/>
  <c r="P2987" i="5"/>
  <c r="P2988" i="5"/>
  <c r="P2989" i="5"/>
  <c r="P2990" i="5"/>
  <c r="P2991" i="5"/>
  <c r="P2992" i="5"/>
  <c r="P2993" i="5"/>
  <c r="P2994" i="5"/>
  <c r="P2995" i="5"/>
  <c r="P2996" i="5"/>
  <c r="P2997" i="5"/>
  <c r="P2998" i="5"/>
  <c r="P2999" i="5"/>
  <c r="P3000" i="5"/>
  <c r="P3001" i="5"/>
  <c r="P3002" i="5"/>
  <c r="P3003" i="5"/>
  <c r="P3004" i="5"/>
  <c r="P3005" i="5"/>
  <c r="P3006" i="5"/>
  <c r="P3007" i="5"/>
  <c r="P3008" i="5"/>
  <c r="P3009" i="5"/>
  <c r="P3010" i="5"/>
  <c r="P3011" i="5"/>
  <c r="P3012" i="5"/>
  <c r="P3013" i="5"/>
  <c r="P3014" i="5"/>
  <c r="P3015" i="5"/>
  <c r="P3016" i="5"/>
  <c r="P3017" i="5"/>
  <c r="P3018" i="5"/>
  <c r="P3019" i="5"/>
  <c r="P3020" i="5"/>
  <c r="P3021" i="5"/>
  <c r="P3022" i="5"/>
  <c r="P3023" i="5"/>
  <c r="P3024" i="5"/>
  <c r="P3025" i="5"/>
  <c r="P3026" i="5"/>
  <c r="P3027" i="5"/>
  <c r="P3028" i="5"/>
  <c r="P3029" i="5"/>
  <c r="P3030" i="5"/>
  <c r="P3031" i="5"/>
  <c r="P3032" i="5"/>
  <c r="P3033" i="5"/>
  <c r="P3034" i="5"/>
  <c r="P3035" i="5"/>
  <c r="P3036" i="5"/>
  <c r="P3037" i="5"/>
  <c r="P3038" i="5"/>
  <c r="P3039" i="5"/>
  <c r="P3040" i="5"/>
  <c r="P3041" i="5"/>
  <c r="P3042" i="5"/>
  <c r="P3043" i="5"/>
  <c r="P3044" i="5"/>
  <c r="P3045" i="5"/>
  <c r="P3046" i="5"/>
  <c r="P3047" i="5"/>
  <c r="P3048" i="5"/>
  <c r="P3049" i="5"/>
  <c r="P3050" i="5"/>
  <c r="P3051" i="5"/>
  <c r="P3052" i="5"/>
  <c r="P3053" i="5"/>
  <c r="P3054" i="5"/>
  <c r="P3055" i="5"/>
  <c r="P3056" i="5"/>
  <c r="P3057" i="5"/>
  <c r="P3058" i="5"/>
  <c r="P3059" i="5"/>
  <c r="P3060" i="5"/>
  <c r="P3061" i="5"/>
  <c r="P3062" i="5"/>
  <c r="P3063" i="5"/>
  <c r="P3064" i="5"/>
  <c r="P3065" i="5"/>
  <c r="P3066" i="5"/>
  <c r="P3067" i="5"/>
  <c r="P3068" i="5"/>
  <c r="P3069" i="5"/>
  <c r="P3070" i="5"/>
  <c r="P3071" i="5"/>
  <c r="P3072" i="5"/>
  <c r="P3073" i="5"/>
  <c r="P3074" i="5"/>
  <c r="P3075" i="5"/>
  <c r="P3076" i="5"/>
  <c r="P3077" i="5"/>
  <c r="P3078" i="5"/>
  <c r="P3079" i="5"/>
  <c r="P3080" i="5"/>
  <c r="P3081" i="5"/>
  <c r="P3082" i="5"/>
  <c r="P3083" i="5"/>
  <c r="P3084" i="5"/>
  <c r="P3085" i="5"/>
  <c r="P3086" i="5"/>
  <c r="P3087" i="5"/>
  <c r="P3088" i="5"/>
  <c r="P3089" i="5"/>
  <c r="P3090" i="5"/>
  <c r="P3091" i="5"/>
  <c r="P3092" i="5"/>
  <c r="P3093" i="5"/>
  <c r="P3094" i="5"/>
  <c r="P3095" i="5"/>
  <c r="P3096" i="5"/>
  <c r="P3097" i="5"/>
  <c r="P3098" i="5"/>
  <c r="P3099" i="5"/>
  <c r="P3100" i="5"/>
  <c r="P3101" i="5"/>
  <c r="P3102" i="5"/>
  <c r="P3103" i="5"/>
  <c r="P3104" i="5"/>
  <c r="P3105" i="5"/>
  <c r="P3106" i="5"/>
  <c r="P3107" i="5"/>
  <c r="P3108" i="5"/>
  <c r="P3109" i="5"/>
  <c r="P3110" i="5"/>
  <c r="P3111" i="5"/>
  <c r="P3112" i="5"/>
  <c r="P3113" i="5"/>
  <c r="P3114" i="5"/>
  <c r="P3115" i="5"/>
  <c r="P3116" i="5"/>
  <c r="P3117" i="5"/>
  <c r="P3118" i="5"/>
  <c r="P3119" i="5"/>
  <c r="P3120" i="5"/>
  <c r="P3121" i="5"/>
  <c r="P3122" i="5"/>
  <c r="P3123" i="5"/>
  <c r="P3124" i="5"/>
  <c r="P3125" i="5"/>
  <c r="P3126" i="5"/>
  <c r="P3127" i="5"/>
  <c r="P3128" i="5"/>
  <c r="P3129" i="5"/>
  <c r="P3130" i="5"/>
  <c r="P3131" i="5"/>
  <c r="P3132" i="5"/>
  <c r="P3133" i="5"/>
  <c r="P3134" i="5"/>
  <c r="P3135" i="5"/>
  <c r="P3136" i="5"/>
  <c r="P3137" i="5"/>
  <c r="P3138" i="5"/>
  <c r="P3139" i="5"/>
  <c r="P3140" i="5"/>
  <c r="P3141" i="5"/>
  <c r="P3142" i="5"/>
  <c r="P3143" i="5"/>
  <c r="P3144" i="5"/>
  <c r="P3145" i="5"/>
  <c r="P3146" i="5"/>
  <c r="P3147" i="5"/>
  <c r="P3148" i="5"/>
  <c r="P3149" i="5"/>
  <c r="P3150" i="5"/>
  <c r="P3151" i="5"/>
  <c r="P3152" i="5"/>
  <c r="P3153" i="5"/>
  <c r="P3154" i="5"/>
  <c r="P3155" i="5"/>
  <c r="P3156" i="5"/>
  <c r="P3157" i="5"/>
  <c r="P3158" i="5"/>
  <c r="P3159" i="5"/>
  <c r="P3160" i="5"/>
  <c r="P3161" i="5"/>
  <c r="P3162" i="5"/>
  <c r="P3163" i="5"/>
  <c r="P3164" i="5"/>
  <c r="P3165" i="5"/>
  <c r="P3166" i="5"/>
  <c r="P3167" i="5"/>
  <c r="P3168" i="5"/>
  <c r="P3169" i="5"/>
  <c r="P3170" i="5"/>
  <c r="P3171" i="5"/>
  <c r="P3172" i="5"/>
  <c r="P3173" i="5"/>
  <c r="P3174" i="5"/>
  <c r="P3175" i="5"/>
  <c r="P3176" i="5"/>
  <c r="P3177" i="5"/>
  <c r="P3178" i="5"/>
  <c r="P3179" i="5"/>
  <c r="P3180" i="5"/>
  <c r="P3181" i="5"/>
  <c r="P3182" i="5"/>
  <c r="P3183" i="5"/>
  <c r="P3184" i="5"/>
  <c r="P3185" i="5"/>
  <c r="P3186" i="5"/>
  <c r="P3187" i="5"/>
  <c r="P3188" i="5"/>
  <c r="P3189" i="5"/>
  <c r="P3190" i="5"/>
  <c r="P3191" i="5"/>
  <c r="P3192" i="5"/>
  <c r="P3193" i="5"/>
  <c r="P3194" i="5"/>
  <c r="P3195" i="5"/>
  <c r="P3196" i="5"/>
  <c r="P3197" i="5"/>
  <c r="P3198" i="5"/>
  <c r="P3199" i="5"/>
  <c r="P3200" i="5"/>
  <c r="P3201" i="5"/>
  <c r="P3202" i="5"/>
  <c r="P3203" i="5"/>
  <c r="P3204" i="5"/>
  <c r="P3205" i="5"/>
  <c r="P3206" i="5"/>
  <c r="P3207" i="5"/>
  <c r="P3208" i="5"/>
  <c r="P3209" i="5"/>
  <c r="P3210" i="5"/>
  <c r="P3211" i="5"/>
  <c r="P3212" i="5"/>
  <c r="P3213" i="5"/>
  <c r="P3214" i="5"/>
  <c r="P3215" i="5"/>
  <c r="P3216" i="5"/>
  <c r="P3217" i="5"/>
  <c r="P3218" i="5"/>
  <c r="P3219" i="5"/>
  <c r="P3220" i="5"/>
  <c r="P3221" i="5"/>
  <c r="P3222" i="5"/>
  <c r="P3223" i="5"/>
  <c r="P3224" i="5"/>
  <c r="P3225" i="5"/>
  <c r="P3226" i="5"/>
  <c r="P3227" i="5"/>
  <c r="P3228" i="5"/>
  <c r="P3229" i="5"/>
  <c r="P3230" i="5"/>
  <c r="P3231" i="5"/>
  <c r="P3232" i="5"/>
  <c r="P3233" i="5"/>
  <c r="P3234" i="5"/>
  <c r="P3235" i="5"/>
  <c r="P3236" i="5"/>
  <c r="P3237" i="5"/>
  <c r="P3238" i="5"/>
  <c r="P3239" i="5"/>
  <c r="P3240" i="5"/>
  <c r="P3241" i="5"/>
  <c r="P3242" i="5"/>
  <c r="P3243" i="5"/>
  <c r="P3244" i="5"/>
  <c r="P3245" i="5"/>
  <c r="P3246" i="5"/>
  <c r="P3247" i="5"/>
  <c r="P3248" i="5"/>
  <c r="P3249" i="5"/>
  <c r="P3250" i="5"/>
  <c r="P3251" i="5"/>
  <c r="P3252" i="5"/>
  <c r="P3253" i="5"/>
  <c r="P3254" i="5"/>
  <c r="P3255" i="5"/>
  <c r="P3256" i="5"/>
  <c r="P3257" i="5"/>
  <c r="P3258" i="5"/>
  <c r="P3259" i="5"/>
  <c r="P3260" i="5"/>
  <c r="P3261" i="5"/>
  <c r="P3262" i="5"/>
  <c r="P3263" i="5"/>
  <c r="P3264" i="5"/>
  <c r="P3265" i="5"/>
  <c r="P3266" i="5"/>
  <c r="P3267" i="5"/>
  <c r="P3268" i="5"/>
  <c r="P3269" i="5"/>
  <c r="P3270" i="5"/>
  <c r="P3271" i="5"/>
  <c r="P3272" i="5"/>
  <c r="P3273" i="5"/>
  <c r="P3274" i="5"/>
  <c r="P3275" i="5"/>
  <c r="P3276" i="5"/>
  <c r="P3277" i="5"/>
  <c r="P3278" i="5"/>
  <c r="P3279" i="5"/>
  <c r="P3280" i="5"/>
  <c r="P3281" i="5"/>
  <c r="P3282" i="5"/>
  <c r="P3283" i="5"/>
  <c r="P3284" i="5"/>
  <c r="P3285" i="5"/>
  <c r="P3286" i="5"/>
  <c r="P3287" i="5"/>
  <c r="P3288" i="5"/>
  <c r="P3289" i="5"/>
  <c r="P3290" i="5"/>
  <c r="P3291" i="5"/>
  <c r="P3292" i="5"/>
  <c r="P3293" i="5"/>
  <c r="P3294" i="5"/>
  <c r="P3295" i="5"/>
  <c r="P3296" i="5"/>
  <c r="P3297" i="5"/>
  <c r="P3298" i="5"/>
  <c r="P3299" i="5"/>
  <c r="P3300" i="5"/>
  <c r="P3301" i="5"/>
  <c r="P3302" i="5"/>
  <c r="P3303" i="5"/>
  <c r="P3304" i="5"/>
  <c r="P3305" i="5"/>
  <c r="P3306" i="5"/>
  <c r="P3307" i="5"/>
  <c r="P3308" i="5"/>
  <c r="P3309" i="5"/>
  <c r="P3310" i="5"/>
  <c r="P3311" i="5"/>
  <c r="P3312" i="5"/>
  <c r="P3313" i="5"/>
  <c r="P3314" i="5"/>
  <c r="P3315" i="5"/>
  <c r="P3316" i="5"/>
  <c r="P3317" i="5"/>
  <c r="P3318" i="5"/>
  <c r="P3319" i="5"/>
  <c r="P3320" i="5"/>
  <c r="P3321" i="5"/>
  <c r="P3322" i="5"/>
  <c r="P3323" i="5"/>
  <c r="P3324" i="5"/>
  <c r="P3325" i="5"/>
  <c r="P3326" i="5"/>
  <c r="P3327" i="5"/>
  <c r="P3328" i="5"/>
  <c r="P3329" i="5"/>
  <c r="P3330" i="5"/>
  <c r="P3331" i="5"/>
  <c r="P3332" i="5"/>
  <c r="P3333" i="5"/>
  <c r="P3334" i="5"/>
  <c r="P3335" i="5"/>
  <c r="P3336" i="5"/>
  <c r="P3337" i="5"/>
  <c r="P3338" i="5"/>
  <c r="P3339" i="5"/>
  <c r="P3340" i="5"/>
  <c r="P3341" i="5"/>
  <c r="P3342" i="5"/>
  <c r="P3343" i="5"/>
  <c r="P3344" i="5"/>
  <c r="P3345" i="5"/>
  <c r="P3346" i="5"/>
  <c r="P3347" i="5"/>
  <c r="P3348" i="5"/>
  <c r="P3349" i="5"/>
  <c r="P3350" i="5"/>
  <c r="P3351" i="5"/>
  <c r="P3352" i="5"/>
  <c r="P3353" i="5"/>
  <c r="P3354" i="5"/>
  <c r="P3355" i="5"/>
  <c r="P3356" i="5"/>
  <c r="P3357" i="5"/>
  <c r="P3358" i="5"/>
  <c r="P3359" i="5"/>
  <c r="P3360" i="5"/>
  <c r="P3361" i="5"/>
  <c r="P3362" i="5"/>
  <c r="P3363" i="5"/>
  <c r="P3364" i="5"/>
  <c r="P3365" i="5"/>
  <c r="P3366" i="5"/>
  <c r="P3367" i="5"/>
  <c r="P3368" i="5"/>
  <c r="P3369" i="5"/>
  <c r="P3370" i="5"/>
  <c r="P3371" i="5"/>
  <c r="P3372" i="5"/>
  <c r="P3373" i="5"/>
  <c r="P3374" i="5"/>
  <c r="P3375" i="5"/>
  <c r="P3376" i="5"/>
  <c r="P3377" i="5"/>
  <c r="P3378" i="5"/>
  <c r="P3379" i="5"/>
  <c r="P3380" i="5"/>
  <c r="P3381" i="5"/>
  <c r="P3382" i="5"/>
  <c r="P3383" i="5"/>
  <c r="P3384" i="5"/>
  <c r="P3385" i="5"/>
  <c r="P3386" i="5"/>
  <c r="P3387" i="5"/>
  <c r="P3388" i="5"/>
  <c r="P3389" i="5"/>
  <c r="P3390" i="5"/>
  <c r="P3391" i="5"/>
  <c r="P3392" i="5"/>
  <c r="P3393" i="5"/>
  <c r="P3394" i="5"/>
  <c r="P3395" i="5"/>
  <c r="P3396" i="5"/>
  <c r="P3397" i="5"/>
  <c r="P3398" i="5"/>
  <c r="P3399" i="5"/>
  <c r="P3400" i="5"/>
  <c r="P3401" i="5"/>
  <c r="P3402" i="5"/>
  <c r="P3403" i="5"/>
  <c r="P3404" i="5"/>
  <c r="P3405" i="5"/>
  <c r="P3406" i="5"/>
  <c r="P3407" i="5"/>
  <c r="P3408" i="5"/>
  <c r="P3409" i="5"/>
  <c r="P3410" i="5"/>
  <c r="P3411" i="5"/>
  <c r="P3412" i="5"/>
  <c r="P3413" i="5"/>
  <c r="P3414" i="5"/>
  <c r="P3415" i="5"/>
  <c r="P3416" i="5"/>
  <c r="P3417" i="5"/>
  <c r="P3418" i="5"/>
  <c r="P3419" i="5"/>
  <c r="P3420" i="5"/>
  <c r="P3421" i="5"/>
  <c r="P3422" i="5"/>
  <c r="P3423" i="5"/>
  <c r="P3424" i="5"/>
  <c r="P3425" i="5"/>
  <c r="P3426" i="5"/>
  <c r="P3427" i="5"/>
  <c r="P3428" i="5"/>
  <c r="P3429" i="5"/>
  <c r="P3430" i="5"/>
  <c r="P3431" i="5"/>
  <c r="P3432" i="5"/>
  <c r="P3433" i="5"/>
  <c r="P3434" i="5"/>
  <c r="P3435" i="5"/>
  <c r="P3436" i="5"/>
  <c r="P3437" i="5"/>
  <c r="P3438" i="5"/>
  <c r="P3439" i="5"/>
  <c r="P3440" i="5"/>
  <c r="P3441" i="5"/>
  <c r="P3442" i="5"/>
  <c r="P3443" i="5"/>
  <c r="P3444" i="5"/>
  <c r="P3445" i="5"/>
  <c r="P3446" i="5"/>
  <c r="P3447" i="5"/>
  <c r="P3448" i="5"/>
  <c r="P3449" i="5"/>
  <c r="P3450" i="5"/>
  <c r="P3451" i="5"/>
  <c r="P3452" i="5"/>
  <c r="P3453" i="5"/>
  <c r="P3454" i="5"/>
  <c r="P3455" i="5"/>
  <c r="P3456" i="5"/>
  <c r="P3457" i="5"/>
  <c r="P3458" i="5"/>
  <c r="P3459" i="5"/>
  <c r="P3460" i="5"/>
  <c r="P3461" i="5"/>
  <c r="P3462" i="5"/>
  <c r="P3463" i="5"/>
  <c r="P3464" i="5"/>
  <c r="P3465" i="5"/>
  <c r="P3466" i="5"/>
  <c r="P3467" i="5"/>
  <c r="P3468" i="5"/>
  <c r="P3469" i="5"/>
  <c r="P3470" i="5"/>
  <c r="P3471" i="5"/>
  <c r="P3472" i="5"/>
  <c r="P3473" i="5"/>
  <c r="P3474" i="5"/>
  <c r="P3475" i="5"/>
  <c r="P3476" i="5"/>
  <c r="P3477" i="5"/>
  <c r="P3478" i="5"/>
  <c r="P3479" i="5"/>
  <c r="P3480" i="5"/>
  <c r="P3481" i="5"/>
  <c r="P3482" i="5"/>
  <c r="P3483" i="5"/>
  <c r="P3484" i="5"/>
  <c r="P3485" i="5"/>
  <c r="P3486" i="5"/>
  <c r="P3487" i="5"/>
  <c r="P3488" i="5"/>
  <c r="P3489" i="5"/>
  <c r="P3490" i="5"/>
  <c r="P3491" i="5"/>
  <c r="P3492" i="5"/>
  <c r="P3493" i="5"/>
  <c r="P3494" i="5"/>
  <c r="P3495" i="5"/>
  <c r="P3496" i="5"/>
  <c r="P3497" i="5"/>
  <c r="P3498" i="5"/>
  <c r="P3499" i="5"/>
  <c r="P3500" i="5"/>
  <c r="P3501" i="5"/>
  <c r="P3502" i="5"/>
  <c r="P3503" i="5"/>
  <c r="P3504" i="5"/>
  <c r="P3505" i="5"/>
  <c r="P3506" i="5"/>
  <c r="P3507" i="5"/>
  <c r="P3508" i="5"/>
  <c r="P3509" i="5"/>
  <c r="P3510" i="5"/>
  <c r="P3511" i="5"/>
  <c r="P3512" i="5"/>
  <c r="P3513" i="5"/>
  <c r="P3514" i="5"/>
  <c r="P3515" i="5"/>
  <c r="P3516" i="5"/>
  <c r="P3517" i="5"/>
  <c r="P3518" i="5"/>
  <c r="P3519" i="5"/>
  <c r="P3520" i="5"/>
  <c r="P3521" i="5"/>
  <c r="P3522" i="5"/>
  <c r="P3523" i="5"/>
  <c r="P3524" i="5"/>
  <c r="P3525" i="5"/>
  <c r="P3526" i="5"/>
  <c r="P3527" i="5"/>
  <c r="P3528" i="5"/>
  <c r="P3529" i="5"/>
  <c r="P3530" i="5"/>
  <c r="P3531" i="5"/>
  <c r="P3532" i="5"/>
  <c r="P3533" i="5"/>
  <c r="P3534" i="5"/>
  <c r="P3535" i="5"/>
  <c r="P3536" i="5"/>
  <c r="P3537" i="5"/>
  <c r="P3538" i="5"/>
  <c r="P3539" i="5"/>
  <c r="P3540" i="5"/>
  <c r="P3541" i="5"/>
  <c r="P3542" i="5"/>
  <c r="P3543" i="5"/>
  <c r="P3544" i="5"/>
  <c r="P3545" i="5"/>
  <c r="P3546" i="5"/>
  <c r="P3547" i="5"/>
  <c r="P3548" i="5"/>
  <c r="P3549" i="5"/>
  <c r="P3550" i="5"/>
  <c r="P3551" i="5"/>
  <c r="P3552" i="5"/>
  <c r="P3553" i="5"/>
  <c r="P3554" i="5"/>
  <c r="P3555" i="5"/>
  <c r="P3556" i="5"/>
  <c r="P3557" i="5"/>
  <c r="P3558" i="5"/>
  <c r="P3559" i="5"/>
  <c r="P3560" i="5"/>
  <c r="P3561" i="5"/>
  <c r="P3562" i="5"/>
  <c r="P3563" i="5"/>
  <c r="P3564" i="5"/>
  <c r="P3565" i="5"/>
  <c r="P3566" i="5"/>
  <c r="P3567" i="5"/>
  <c r="P3568" i="5"/>
  <c r="P3569" i="5"/>
  <c r="P3570" i="5"/>
  <c r="P3571" i="5"/>
  <c r="P3572" i="5"/>
  <c r="P3573" i="5"/>
  <c r="P3574" i="5"/>
  <c r="P3575" i="5"/>
  <c r="P3576" i="5"/>
  <c r="P3577" i="5"/>
  <c r="P3578" i="5"/>
  <c r="P3579" i="5"/>
  <c r="P3580" i="5"/>
  <c r="P3581" i="5"/>
  <c r="P3582" i="5"/>
  <c r="P3583" i="5"/>
  <c r="P3584" i="5"/>
  <c r="P3585" i="5"/>
  <c r="P3586" i="5"/>
  <c r="P3587" i="5"/>
  <c r="P3588" i="5"/>
  <c r="P3589" i="5"/>
  <c r="P3590" i="5"/>
  <c r="P3591" i="5"/>
  <c r="P3592" i="5"/>
  <c r="P3593" i="5"/>
  <c r="P3594" i="5"/>
  <c r="P3595" i="5"/>
  <c r="P3596" i="5"/>
  <c r="P3597" i="5"/>
  <c r="P3598" i="5"/>
  <c r="P3599" i="5"/>
  <c r="P3600" i="5"/>
  <c r="P3601" i="5"/>
  <c r="P3602" i="5"/>
  <c r="P3603" i="5"/>
  <c r="P3604" i="5"/>
  <c r="P3605" i="5"/>
  <c r="P3606" i="5"/>
  <c r="P3607" i="5"/>
  <c r="P3608" i="5"/>
  <c r="P3609" i="5"/>
  <c r="P3610" i="5"/>
  <c r="P3611" i="5"/>
  <c r="P3612" i="5"/>
  <c r="P3613" i="5"/>
  <c r="P3614" i="5"/>
  <c r="P3615" i="5"/>
  <c r="P3616" i="5"/>
  <c r="P3617" i="5"/>
  <c r="P3618" i="5"/>
  <c r="P3619" i="5"/>
  <c r="P3620" i="5"/>
  <c r="P3621" i="5"/>
  <c r="P3622" i="5"/>
  <c r="P3623" i="5"/>
  <c r="P3624" i="5"/>
  <c r="P3625" i="5"/>
  <c r="P3626" i="5"/>
  <c r="P3627" i="5"/>
  <c r="P3628" i="5"/>
  <c r="P3629" i="5"/>
  <c r="P3630" i="5"/>
  <c r="P3631" i="5"/>
  <c r="P3632" i="5"/>
  <c r="P3633" i="5"/>
  <c r="P3634" i="5"/>
  <c r="P3635" i="5"/>
  <c r="P3636" i="5"/>
  <c r="P3637" i="5"/>
  <c r="P3638" i="5"/>
  <c r="P3639" i="5"/>
  <c r="P3640" i="5"/>
  <c r="P3641" i="5"/>
  <c r="P3642" i="5"/>
  <c r="P3643" i="5"/>
  <c r="P3644" i="5"/>
  <c r="P3645" i="5"/>
  <c r="P3646" i="5"/>
  <c r="P3647" i="5"/>
  <c r="P3648" i="5"/>
  <c r="P3649" i="5"/>
  <c r="P3650" i="5"/>
  <c r="P3651" i="5"/>
  <c r="P3652" i="5"/>
  <c r="P3653" i="5"/>
  <c r="P3654" i="5"/>
  <c r="P3655" i="5"/>
  <c r="P3656" i="5"/>
  <c r="P3657" i="5"/>
  <c r="P3658" i="5"/>
  <c r="P3659" i="5"/>
  <c r="P3660" i="5"/>
  <c r="P3661" i="5"/>
  <c r="P3662" i="5"/>
  <c r="P3663" i="5"/>
  <c r="P3664" i="5"/>
  <c r="P3665" i="5"/>
  <c r="P3666" i="5"/>
  <c r="P3667" i="5"/>
  <c r="P3668" i="5"/>
  <c r="P3669" i="5"/>
  <c r="P3670" i="5"/>
  <c r="P3671" i="5"/>
  <c r="P3672" i="5"/>
  <c r="P3673" i="5"/>
  <c r="P3674" i="5"/>
  <c r="P3675" i="5"/>
  <c r="P3676" i="5"/>
  <c r="P3677" i="5"/>
  <c r="P3678" i="5"/>
  <c r="P3679" i="5"/>
  <c r="P3680" i="5"/>
  <c r="P3681" i="5"/>
  <c r="P3682" i="5"/>
  <c r="P3683" i="5"/>
  <c r="P3684" i="5"/>
  <c r="P3685" i="5"/>
  <c r="P3686" i="5"/>
  <c r="P3687" i="5"/>
  <c r="P3688" i="5"/>
  <c r="P3689" i="5"/>
  <c r="P3690" i="5"/>
  <c r="P3691" i="5"/>
  <c r="P3692" i="5"/>
  <c r="P3693" i="5"/>
  <c r="P3694" i="5"/>
  <c r="P3695" i="5"/>
  <c r="P3696" i="5"/>
  <c r="P3697" i="5"/>
  <c r="P3698" i="5"/>
  <c r="P3699" i="5"/>
  <c r="P3700" i="5"/>
  <c r="P3701" i="5"/>
  <c r="P3702" i="5"/>
  <c r="P3703" i="5"/>
  <c r="P3704" i="5"/>
  <c r="P3705" i="5"/>
  <c r="P3706" i="5"/>
  <c r="P3707" i="5"/>
  <c r="P3708" i="5"/>
  <c r="P3709" i="5"/>
  <c r="P3710" i="5"/>
  <c r="P3711" i="5"/>
  <c r="P3712" i="5"/>
  <c r="P3713" i="5"/>
  <c r="P3714" i="5"/>
  <c r="P3715" i="5"/>
  <c r="P3716" i="5"/>
  <c r="P3717" i="5"/>
  <c r="P3718" i="5"/>
  <c r="P3719" i="5"/>
  <c r="P3720" i="5"/>
  <c r="P3721" i="5"/>
  <c r="P3722" i="5"/>
  <c r="P3723" i="5"/>
  <c r="P3724" i="5"/>
  <c r="P3725" i="5"/>
  <c r="P3726" i="5"/>
  <c r="P3727" i="5"/>
  <c r="P3728" i="5"/>
  <c r="P3729" i="5"/>
  <c r="P3730" i="5"/>
  <c r="P3731" i="5"/>
  <c r="P3732" i="5"/>
  <c r="P3733" i="5"/>
  <c r="P3734" i="5"/>
  <c r="P3735" i="5"/>
  <c r="P3736" i="5"/>
  <c r="P3737" i="5"/>
  <c r="P3738" i="5"/>
  <c r="P3739" i="5"/>
  <c r="P3740" i="5"/>
  <c r="P3741" i="5"/>
  <c r="P3742" i="5"/>
  <c r="P3743" i="5"/>
  <c r="P3744" i="5"/>
  <c r="P3745" i="5"/>
  <c r="P3746" i="5"/>
  <c r="P3747" i="5"/>
  <c r="P3748" i="5"/>
  <c r="P3749" i="5"/>
  <c r="P3750" i="5"/>
  <c r="P3751" i="5"/>
  <c r="P3752" i="5"/>
  <c r="P3753" i="5"/>
  <c r="P3754" i="5"/>
  <c r="P3755" i="5"/>
  <c r="P3756" i="5"/>
  <c r="P3757" i="5"/>
  <c r="P3758" i="5"/>
  <c r="P3759" i="5"/>
  <c r="P3760" i="5"/>
  <c r="P3761" i="5"/>
  <c r="P3762" i="5"/>
  <c r="P3763" i="5"/>
  <c r="P3764" i="5"/>
  <c r="P3765" i="5"/>
  <c r="P3766" i="5"/>
  <c r="P3767" i="5"/>
  <c r="P3768" i="5"/>
  <c r="P3769" i="5"/>
  <c r="P3770" i="5"/>
  <c r="P3771" i="5"/>
  <c r="P3772" i="5"/>
  <c r="P3773" i="5"/>
  <c r="P3774" i="5"/>
  <c r="P3775" i="5"/>
  <c r="P3776" i="5"/>
  <c r="P3777" i="5"/>
  <c r="P3778" i="5"/>
  <c r="P3779" i="5"/>
  <c r="P3780" i="5"/>
  <c r="P3781" i="5"/>
  <c r="P3782" i="5"/>
  <c r="P3783" i="5"/>
  <c r="P3784" i="5"/>
  <c r="P3785" i="5"/>
  <c r="P3786" i="5"/>
  <c r="P3787" i="5"/>
  <c r="P3788" i="5"/>
  <c r="P3789" i="5"/>
  <c r="P3790" i="5"/>
  <c r="P3791" i="5"/>
  <c r="P3792" i="5"/>
  <c r="P3793" i="5"/>
  <c r="P3794" i="5"/>
  <c r="P3795" i="5"/>
  <c r="P3796" i="5"/>
  <c r="P3797" i="5"/>
  <c r="P3798" i="5"/>
  <c r="P3799" i="5"/>
  <c r="P3800" i="5"/>
  <c r="P3801" i="5"/>
  <c r="P3802" i="5"/>
  <c r="P3803" i="5"/>
  <c r="P3804" i="5"/>
  <c r="P3805" i="5"/>
  <c r="P3806" i="5"/>
  <c r="P3807" i="5"/>
  <c r="P3808" i="5"/>
  <c r="P3809" i="5"/>
  <c r="P3810" i="5"/>
  <c r="P3811" i="5"/>
  <c r="P3812" i="5"/>
  <c r="P3813" i="5"/>
  <c r="P3814" i="5"/>
  <c r="P3815" i="5"/>
  <c r="P3816" i="5"/>
  <c r="P3817" i="5"/>
  <c r="P3818" i="5"/>
  <c r="P3819" i="5"/>
  <c r="P3820" i="5"/>
  <c r="P3821" i="5"/>
  <c r="P3822" i="5"/>
  <c r="P3823" i="5"/>
  <c r="P3824" i="5"/>
  <c r="P3825" i="5"/>
  <c r="P3826" i="5"/>
  <c r="P3827" i="5"/>
  <c r="P3828" i="5"/>
  <c r="P3829" i="5"/>
  <c r="P3830" i="5"/>
  <c r="P3831" i="5"/>
  <c r="P3832" i="5"/>
  <c r="P3833" i="5"/>
  <c r="P3834" i="5"/>
  <c r="P3835" i="5"/>
  <c r="P3836" i="5"/>
  <c r="P3837" i="5"/>
  <c r="P3838" i="5"/>
  <c r="P3839" i="5"/>
  <c r="P3840" i="5"/>
  <c r="P3841" i="5"/>
  <c r="P3842" i="5"/>
  <c r="P3843" i="5"/>
  <c r="P3844" i="5"/>
  <c r="P3845" i="5"/>
  <c r="P3846" i="5"/>
  <c r="P3847" i="5"/>
  <c r="P3848" i="5"/>
  <c r="P3849" i="5"/>
  <c r="P3850" i="5"/>
  <c r="P3851" i="5"/>
  <c r="P3852" i="5"/>
  <c r="P3853" i="5"/>
  <c r="P3854" i="5"/>
  <c r="P3855" i="5"/>
  <c r="P3856" i="5"/>
  <c r="P3857" i="5"/>
  <c r="P3858" i="5"/>
  <c r="P3859" i="5"/>
  <c r="P3860" i="5"/>
  <c r="P3861" i="5"/>
  <c r="P3862" i="5"/>
  <c r="P3863" i="5"/>
  <c r="P3864" i="5"/>
  <c r="P3865" i="5"/>
  <c r="P3866" i="5"/>
  <c r="P3867" i="5"/>
  <c r="P3868" i="5"/>
  <c r="P3869" i="5"/>
  <c r="P3870" i="5"/>
  <c r="P3871" i="5"/>
  <c r="P3872" i="5"/>
  <c r="P3873" i="5"/>
  <c r="P3874" i="5"/>
  <c r="P3875" i="5"/>
  <c r="P3876" i="5"/>
  <c r="P3877" i="5"/>
  <c r="P3878" i="5"/>
  <c r="P3879" i="5"/>
  <c r="P3880" i="5"/>
  <c r="P3881" i="5"/>
  <c r="P3882" i="5"/>
  <c r="P3883" i="5"/>
  <c r="P3884" i="5"/>
  <c r="P3885" i="5"/>
  <c r="P3886" i="5"/>
  <c r="P3887" i="5"/>
  <c r="P3888" i="5"/>
  <c r="P3889" i="5"/>
  <c r="P3890" i="5"/>
  <c r="P3891" i="5"/>
  <c r="P3892" i="5"/>
  <c r="P3893" i="5"/>
  <c r="P3894" i="5"/>
  <c r="P3895" i="5"/>
  <c r="P3896" i="5"/>
  <c r="P3897" i="5"/>
  <c r="P3898" i="5"/>
  <c r="P3899" i="5"/>
  <c r="P3900" i="5"/>
  <c r="P3901" i="5"/>
  <c r="P3902" i="5"/>
  <c r="P3903" i="5"/>
  <c r="P3904" i="5"/>
  <c r="P3905" i="5"/>
  <c r="P3906" i="5"/>
  <c r="P3907" i="5"/>
  <c r="P3908" i="5"/>
  <c r="P3909" i="5"/>
  <c r="P3910" i="5"/>
  <c r="P3911" i="5"/>
  <c r="P3912" i="5"/>
  <c r="P3913" i="5"/>
  <c r="P3914" i="5"/>
  <c r="P3915" i="5"/>
  <c r="P3916" i="5"/>
  <c r="P3917" i="5"/>
  <c r="P3918" i="5"/>
  <c r="P3919" i="5"/>
  <c r="P3920" i="5"/>
  <c r="P3921" i="5"/>
  <c r="P3922" i="5"/>
  <c r="P3923" i="5"/>
  <c r="P3924" i="5"/>
  <c r="P3925" i="5"/>
  <c r="P3926" i="5"/>
  <c r="P3927" i="5"/>
  <c r="P3928" i="5"/>
  <c r="P3929" i="5"/>
  <c r="P3930" i="5"/>
  <c r="P3931" i="5"/>
  <c r="P3932" i="5"/>
  <c r="P3933" i="5"/>
  <c r="P3934" i="5"/>
  <c r="P3935" i="5"/>
  <c r="P3936" i="5"/>
  <c r="P3937" i="5"/>
  <c r="P3938" i="5"/>
  <c r="P3939" i="5"/>
  <c r="P3940" i="5"/>
  <c r="P3941" i="5"/>
  <c r="P3942" i="5"/>
  <c r="P3943" i="5"/>
  <c r="P3944" i="5"/>
  <c r="P3945" i="5"/>
  <c r="P3946" i="5"/>
  <c r="P3947" i="5"/>
  <c r="P3948" i="5"/>
  <c r="P3949" i="5"/>
  <c r="P3950" i="5"/>
  <c r="P3951" i="5"/>
  <c r="P3952" i="5"/>
  <c r="P3953" i="5"/>
  <c r="P3954" i="5"/>
  <c r="P3955" i="5"/>
  <c r="P3956" i="5"/>
  <c r="P3957" i="5"/>
  <c r="P3958" i="5"/>
  <c r="P3959" i="5"/>
  <c r="P3960" i="5"/>
  <c r="P3961" i="5"/>
  <c r="P3962" i="5"/>
  <c r="P3963" i="5"/>
  <c r="P3964" i="5"/>
  <c r="P3965" i="5"/>
  <c r="P3966" i="5"/>
  <c r="P3967" i="5"/>
  <c r="P3968" i="5"/>
  <c r="P3969" i="5"/>
  <c r="P3970" i="5"/>
  <c r="P3971" i="5"/>
  <c r="P3972" i="5"/>
  <c r="P3973" i="5"/>
  <c r="P3974" i="5"/>
  <c r="P3975" i="5"/>
  <c r="P3976" i="5"/>
  <c r="P3977" i="5"/>
  <c r="P3978" i="5"/>
  <c r="P3979" i="5"/>
  <c r="P3980" i="5"/>
  <c r="P3981" i="5"/>
  <c r="P3982" i="5"/>
  <c r="P3983" i="5"/>
  <c r="P3984" i="5"/>
  <c r="P3985" i="5"/>
  <c r="P3986" i="5"/>
  <c r="P3987" i="5"/>
  <c r="P3988" i="5"/>
  <c r="P3989" i="5"/>
  <c r="P3990" i="5"/>
  <c r="P3991" i="5"/>
  <c r="P3992" i="5"/>
  <c r="P3993" i="5"/>
  <c r="P3994" i="5"/>
  <c r="P3995" i="5"/>
  <c r="P3996" i="5"/>
  <c r="P3997" i="5"/>
  <c r="P3998" i="5"/>
  <c r="P3999" i="5"/>
  <c r="P4000" i="5"/>
  <c r="P4001" i="5"/>
  <c r="P4002" i="5"/>
  <c r="P4003" i="5"/>
  <c r="P4004" i="5"/>
  <c r="P4005" i="5"/>
  <c r="P4006" i="5"/>
  <c r="P4007" i="5"/>
  <c r="P4008" i="5"/>
  <c r="P4009" i="5"/>
  <c r="P4010" i="5"/>
  <c r="P4011" i="5"/>
  <c r="P4012" i="5"/>
  <c r="P4013" i="5"/>
  <c r="P4014" i="5"/>
  <c r="P4015" i="5"/>
  <c r="P4016" i="5"/>
  <c r="P4017" i="5"/>
  <c r="P4018" i="5"/>
  <c r="P4019" i="5"/>
  <c r="P4020" i="5"/>
  <c r="P4021" i="5"/>
  <c r="P4022" i="5"/>
  <c r="P4023" i="5"/>
  <c r="P4024" i="5"/>
  <c r="P4025" i="5"/>
  <c r="P4026" i="5"/>
  <c r="P4027" i="5"/>
  <c r="P4028" i="5"/>
  <c r="P4029" i="5"/>
  <c r="P4030" i="5"/>
  <c r="P4031" i="5"/>
  <c r="P4032" i="5"/>
  <c r="P4033" i="5"/>
  <c r="P4034" i="5"/>
  <c r="P4035" i="5"/>
  <c r="P4036" i="5"/>
  <c r="P4037" i="5"/>
  <c r="P4038" i="5"/>
  <c r="P4039" i="5"/>
  <c r="P4040" i="5"/>
  <c r="P4041" i="5"/>
  <c r="P4042" i="5"/>
  <c r="P4043" i="5"/>
  <c r="P4044" i="5"/>
  <c r="P4045" i="5"/>
  <c r="P4046" i="5"/>
  <c r="P4047" i="5"/>
  <c r="P4048" i="5"/>
  <c r="P4049" i="5"/>
  <c r="P4050" i="5"/>
  <c r="P4051" i="5"/>
  <c r="P4052" i="5"/>
  <c r="P4053" i="5"/>
  <c r="P4054" i="5"/>
  <c r="P4055" i="5"/>
  <c r="P4056" i="5"/>
  <c r="P4057" i="5"/>
  <c r="P4058" i="5"/>
  <c r="P4059" i="5"/>
  <c r="P4060" i="5"/>
  <c r="P4061" i="5"/>
  <c r="P4062" i="5"/>
  <c r="P4063" i="5"/>
  <c r="P4064" i="5"/>
  <c r="P4065" i="5"/>
  <c r="P4066" i="5"/>
  <c r="P4067" i="5"/>
  <c r="P4068" i="5"/>
  <c r="P4069" i="5"/>
  <c r="P4070" i="5"/>
  <c r="P4071" i="5"/>
  <c r="P4072" i="5"/>
  <c r="P4073" i="5"/>
  <c r="P4074" i="5"/>
  <c r="P4075" i="5"/>
  <c r="P4076" i="5"/>
  <c r="P4077" i="5"/>
  <c r="P4078" i="5"/>
  <c r="P4079" i="5"/>
  <c r="P4080" i="5"/>
  <c r="P4081" i="5"/>
  <c r="P4082" i="5"/>
  <c r="P4083" i="5"/>
  <c r="P4084" i="5"/>
  <c r="P4085" i="5"/>
  <c r="P4086" i="5"/>
  <c r="P4087" i="5"/>
  <c r="P4088" i="5"/>
  <c r="P4089" i="5"/>
  <c r="P4090" i="5"/>
  <c r="P4091" i="5"/>
  <c r="P4092" i="5"/>
  <c r="P4093" i="5"/>
  <c r="P4094" i="5"/>
  <c r="P4095" i="5"/>
  <c r="P4096" i="5"/>
  <c r="P4097" i="5"/>
  <c r="P4098" i="5"/>
  <c r="P4099" i="5"/>
  <c r="P4100" i="5"/>
  <c r="P4101" i="5"/>
  <c r="P4102" i="5"/>
  <c r="P4103" i="5"/>
  <c r="P4104" i="5"/>
  <c r="P4105" i="5"/>
  <c r="P4106" i="5"/>
  <c r="P4107" i="5"/>
  <c r="P4108" i="5"/>
  <c r="P4109" i="5"/>
  <c r="P4110" i="5"/>
  <c r="P4111" i="5"/>
  <c r="P4112" i="5"/>
  <c r="P4113" i="5"/>
  <c r="P4114" i="5"/>
  <c r="P4115" i="5"/>
  <c r="P4116" i="5"/>
  <c r="P4117" i="5"/>
  <c r="P4118" i="5"/>
  <c r="P4119" i="5"/>
  <c r="P4120" i="5"/>
  <c r="P4121" i="5"/>
  <c r="P4122" i="5"/>
  <c r="P4123" i="5"/>
  <c r="P4124" i="5"/>
  <c r="P4125" i="5"/>
  <c r="P4126" i="5"/>
  <c r="P4127" i="5"/>
  <c r="P4128" i="5"/>
  <c r="P4129" i="5"/>
  <c r="P4130" i="5"/>
  <c r="P4131" i="5"/>
  <c r="P4132" i="5"/>
  <c r="P4133" i="5"/>
  <c r="P4134" i="5"/>
  <c r="P4135" i="5"/>
  <c r="P4136" i="5"/>
  <c r="P4137" i="5"/>
  <c r="P4138" i="5"/>
  <c r="P4139" i="5"/>
  <c r="P4140" i="5"/>
  <c r="P4141" i="5"/>
  <c r="P4142" i="5"/>
  <c r="P4143" i="5"/>
  <c r="P4144" i="5"/>
  <c r="P4145" i="5"/>
  <c r="P4146" i="5"/>
  <c r="P4147" i="5"/>
  <c r="P4148" i="5"/>
  <c r="P4149" i="5"/>
  <c r="P4150" i="5"/>
  <c r="P4151" i="5"/>
  <c r="P4152" i="5"/>
  <c r="P4153" i="5"/>
  <c r="P4154" i="5"/>
  <c r="P4155" i="5"/>
  <c r="P4156" i="5"/>
  <c r="P4157" i="5"/>
  <c r="P4158" i="5"/>
  <c r="P4159" i="5"/>
  <c r="P4160" i="5"/>
  <c r="P4161" i="5"/>
  <c r="P4162" i="5"/>
  <c r="P4163" i="5"/>
  <c r="P4164" i="5"/>
  <c r="P4165" i="5"/>
  <c r="P4166" i="5"/>
  <c r="P4167" i="5"/>
  <c r="P4168" i="5"/>
  <c r="P4169" i="5"/>
  <c r="P4170" i="5"/>
  <c r="P4171" i="5"/>
  <c r="P4172" i="5"/>
  <c r="P4173" i="5"/>
  <c r="P4174" i="5"/>
  <c r="P4175" i="5"/>
  <c r="P4176" i="5"/>
  <c r="P4177" i="5"/>
  <c r="P4178" i="5"/>
  <c r="P4179" i="5"/>
  <c r="P4180" i="5"/>
  <c r="P4181" i="5"/>
  <c r="P4182" i="5"/>
  <c r="P4183" i="5"/>
  <c r="P4184" i="5"/>
  <c r="P4185" i="5"/>
  <c r="P4186" i="5"/>
  <c r="P4187" i="5"/>
  <c r="P4188" i="5"/>
  <c r="P4189" i="5"/>
  <c r="P4190" i="5"/>
  <c r="P4191" i="5"/>
  <c r="P4192" i="5"/>
  <c r="P4193" i="5"/>
  <c r="P4194" i="5"/>
  <c r="P4195" i="5"/>
  <c r="P4196" i="5"/>
  <c r="P4197" i="5"/>
  <c r="P4198" i="5"/>
  <c r="P4199" i="5"/>
  <c r="P4200" i="5"/>
  <c r="P4201" i="5"/>
  <c r="P4202" i="5"/>
  <c r="P4203" i="5"/>
  <c r="P4204" i="5"/>
  <c r="P4205" i="5"/>
  <c r="P4206" i="5"/>
  <c r="P4207" i="5"/>
  <c r="P4208" i="5"/>
  <c r="P4209" i="5"/>
  <c r="P4210" i="5"/>
  <c r="P4211" i="5"/>
  <c r="P4212" i="5"/>
  <c r="P4213" i="5"/>
  <c r="P4214" i="5"/>
  <c r="P4215" i="5"/>
  <c r="P4216" i="5"/>
  <c r="P4217" i="5"/>
  <c r="P4218" i="5"/>
  <c r="P4219" i="5"/>
  <c r="P4220" i="5"/>
  <c r="P4221" i="5"/>
  <c r="P4222" i="5"/>
  <c r="P4223" i="5"/>
  <c r="P4224" i="5"/>
  <c r="P4225" i="5"/>
  <c r="P4226" i="5"/>
  <c r="P4227" i="5"/>
  <c r="P4228" i="5"/>
  <c r="P4229" i="5"/>
  <c r="P4230" i="5"/>
  <c r="P4231" i="5"/>
  <c r="P4232" i="5"/>
  <c r="P4233" i="5"/>
  <c r="P4234" i="5"/>
  <c r="P4235" i="5"/>
  <c r="P4236" i="5"/>
  <c r="P4237" i="5"/>
  <c r="P4238" i="5"/>
  <c r="P4239" i="5"/>
  <c r="P4240" i="5"/>
  <c r="P4241" i="5"/>
  <c r="P4242" i="5"/>
  <c r="P4243" i="5"/>
  <c r="P4244" i="5"/>
  <c r="P4245" i="5"/>
  <c r="P4246" i="5"/>
  <c r="P4247" i="5"/>
  <c r="P4248" i="5"/>
  <c r="P4249" i="5"/>
  <c r="P4250" i="5"/>
  <c r="P4251" i="5"/>
  <c r="P4252" i="5"/>
  <c r="P4253" i="5"/>
  <c r="P4254" i="5"/>
  <c r="P4255" i="5"/>
  <c r="P4256" i="5"/>
  <c r="P4257" i="5"/>
  <c r="P4258" i="5"/>
  <c r="P4259" i="5"/>
  <c r="P4260" i="5"/>
  <c r="P4261" i="5"/>
  <c r="P4262" i="5"/>
  <c r="P4263" i="5"/>
  <c r="P4264" i="5"/>
  <c r="P4265" i="5"/>
  <c r="P4266" i="5"/>
  <c r="P4267" i="5"/>
  <c r="P4268" i="5"/>
  <c r="P4269" i="5"/>
  <c r="P4270" i="5"/>
  <c r="P4271" i="5"/>
  <c r="P4272" i="5"/>
  <c r="P4273" i="5"/>
  <c r="P4274" i="5"/>
  <c r="P4275" i="5"/>
  <c r="P4276" i="5"/>
  <c r="P4277" i="5"/>
  <c r="P4278" i="5"/>
  <c r="P4279" i="5"/>
  <c r="P4280" i="5"/>
  <c r="P4281" i="5"/>
  <c r="P4282" i="5"/>
  <c r="P4283" i="5"/>
  <c r="P4284" i="5"/>
  <c r="P4285" i="5"/>
  <c r="P4286" i="5"/>
  <c r="P4287" i="5"/>
  <c r="P4288" i="5"/>
  <c r="P4289" i="5"/>
  <c r="P4290" i="5"/>
  <c r="P4291" i="5"/>
  <c r="P4292" i="5"/>
  <c r="P4293" i="5"/>
  <c r="P4294" i="5"/>
  <c r="P4295" i="5"/>
  <c r="P4296" i="5"/>
  <c r="P4297" i="5"/>
  <c r="P4298" i="5"/>
  <c r="P4299" i="5"/>
  <c r="P4300" i="5"/>
  <c r="P4301" i="5"/>
  <c r="P4302" i="5"/>
  <c r="P4303" i="5"/>
  <c r="P4304" i="5"/>
  <c r="P4305" i="5"/>
  <c r="P4306" i="5"/>
  <c r="P4307" i="5"/>
  <c r="P4308" i="5"/>
  <c r="P4309" i="5"/>
  <c r="P4310" i="5"/>
  <c r="P4311" i="5"/>
  <c r="P4312" i="5"/>
  <c r="P4313" i="5"/>
  <c r="P4314" i="5"/>
  <c r="P4315" i="5"/>
  <c r="P4316" i="5"/>
  <c r="P4317" i="5"/>
  <c r="P4318" i="5"/>
  <c r="P4319" i="5"/>
  <c r="P4320" i="5"/>
  <c r="P4321" i="5"/>
  <c r="P4322" i="5"/>
  <c r="P4323" i="5"/>
  <c r="P4324" i="5"/>
  <c r="P4325" i="5"/>
  <c r="P4326" i="5"/>
  <c r="P4327" i="5"/>
  <c r="P4328" i="5"/>
  <c r="P4329" i="5"/>
  <c r="P4330" i="5"/>
  <c r="P4331" i="5"/>
  <c r="P4332" i="5"/>
  <c r="P4333" i="5"/>
  <c r="P4334" i="5"/>
  <c r="P4335" i="5"/>
  <c r="P4336" i="5"/>
  <c r="P4337" i="5"/>
  <c r="P4338" i="5"/>
  <c r="P4339" i="5"/>
  <c r="P4340" i="5"/>
  <c r="P4341" i="5"/>
  <c r="P4342" i="5"/>
  <c r="P4343" i="5"/>
  <c r="P4344" i="5"/>
  <c r="P4345" i="5"/>
  <c r="P4346" i="5"/>
  <c r="P4347" i="5"/>
  <c r="P4348" i="5"/>
  <c r="P4349" i="5"/>
  <c r="P4350" i="5"/>
  <c r="P4351" i="5"/>
  <c r="P4352" i="5"/>
  <c r="P4353" i="5"/>
  <c r="P4354" i="5"/>
  <c r="P4355" i="5"/>
  <c r="P4356" i="5"/>
  <c r="P4357" i="5"/>
  <c r="P4358" i="5"/>
  <c r="P4359" i="5"/>
  <c r="P4360" i="5"/>
  <c r="P4361" i="5"/>
  <c r="P4362" i="5"/>
  <c r="P4363" i="5"/>
  <c r="P4364" i="5"/>
  <c r="P4365" i="5"/>
  <c r="P4366" i="5"/>
  <c r="P4367" i="5"/>
  <c r="P4368" i="5"/>
  <c r="P4369" i="5"/>
  <c r="P4370" i="5"/>
  <c r="P4371" i="5"/>
  <c r="P4372" i="5"/>
  <c r="P4373" i="5"/>
  <c r="P4374" i="5"/>
  <c r="P4375" i="5"/>
  <c r="P4376" i="5"/>
  <c r="P4377" i="5"/>
  <c r="P4378" i="5"/>
  <c r="P4379" i="5"/>
  <c r="P4380" i="5"/>
  <c r="P4381" i="5"/>
  <c r="P4382" i="5"/>
  <c r="P4383" i="5"/>
  <c r="P4384" i="5"/>
  <c r="P4385" i="5"/>
  <c r="P4386" i="5"/>
  <c r="P4387" i="5"/>
  <c r="P4388" i="5"/>
  <c r="P4389" i="5"/>
  <c r="P4390" i="5"/>
  <c r="P4391" i="5"/>
  <c r="P4392" i="5"/>
  <c r="P4393" i="5"/>
  <c r="P4394" i="5"/>
  <c r="P4395" i="5"/>
  <c r="P4396" i="5"/>
  <c r="P4397" i="5"/>
  <c r="P4398" i="5"/>
  <c r="P4399" i="5"/>
  <c r="P4400" i="5"/>
  <c r="P4401" i="5"/>
  <c r="P4402" i="5"/>
  <c r="P4403" i="5"/>
  <c r="P4404" i="5"/>
  <c r="P4405" i="5"/>
  <c r="P4406" i="5"/>
  <c r="P4407" i="5"/>
  <c r="P4408" i="5"/>
  <c r="P4409" i="5"/>
  <c r="P4410" i="5"/>
  <c r="P4411" i="5"/>
  <c r="P4412" i="5"/>
  <c r="P4413" i="5"/>
  <c r="P4414" i="5"/>
  <c r="P4415" i="5"/>
  <c r="P4416" i="5"/>
  <c r="P4417" i="5"/>
  <c r="P4418" i="5"/>
  <c r="P4419" i="5"/>
  <c r="P4420" i="5"/>
  <c r="P4421" i="5"/>
  <c r="P4422" i="5"/>
  <c r="P4423" i="5"/>
  <c r="P4424" i="5"/>
  <c r="P4425" i="5"/>
  <c r="P4426" i="5"/>
  <c r="P4427" i="5"/>
  <c r="P4428" i="5"/>
  <c r="P4429" i="5"/>
  <c r="P4430" i="5"/>
  <c r="P4431" i="5"/>
  <c r="P4432" i="5"/>
  <c r="P4433" i="5"/>
  <c r="P4434" i="5"/>
  <c r="P4435" i="5"/>
  <c r="P4436" i="5"/>
  <c r="P4437" i="5"/>
  <c r="P4438" i="5"/>
  <c r="P4439" i="5"/>
  <c r="P4440" i="5"/>
  <c r="P4441" i="5"/>
  <c r="P4442" i="5"/>
  <c r="P4443" i="5"/>
  <c r="P4444" i="5"/>
  <c r="P4445" i="5"/>
  <c r="P4446" i="5"/>
  <c r="P4447" i="5"/>
  <c r="P4448" i="5"/>
  <c r="P4449" i="5"/>
  <c r="P4450" i="5"/>
  <c r="P4451" i="5"/>
  <c r="P4452" i="5"/>
  <c r="P4453" i="5"/>
  <c r="P4454" i="5"/>
  <c r="P4455" i="5"/>
  <c r="P4456" i="5"/>
  <c r="P4457" i="5"/>
  <c r="P4458" i="5"/>
  <c r="P4459" i="5"/>
  <c r="P4460" i="5"/>
  <c r="P4461" i="5"/>
  <c r="P4462" i="5"/>
  <c r="P4463" i="5"/>
  <c r="P4464" i="5"/>
  <c r="P4465" i="5"/>
  <c r="P4466" i="5"/>
  <c r="P4467" i="5"/>
  <c r="P4468" i="5"/>
  <c r="P4469" i="5"/>
  <c r="P4470" i="5"/>
  <c r="P4471" i="5"/>
  <c r="P4472" i="5"/>
  <c r="P4473" i="5"/>
  <c r="P4474" i="5"/>
  <c r="P4475" i="5"/>
  <c r="P4476" i="5"/>
  <c r="P4477" i="5"/>
  <c r="P4478" i="5"/>
  <c r="P4479" i="5"/>
  <c r="P4480" i="5"/>
  <c r="P4481" i="5"/>
  <c r="P4482" i="5"/>
  <c r="P4483" i="5"/>
  <c r="P4484" i="5"/>
  <c r="P4485" i="5"/>
  <c r="P4486" i="5"/>
  <c r="P4487" i="5"/>
  <c r="P4488" i="5"/>
  <c r="P4489" i="5"/>
  <c r="P4490" i="5"/>
  <c r="P4491" i="5"/>
  <c r="P4492" i="5"/>
  <c r="P4493" i="5"/>
  <c r="P4494" i="5"/>
  <c r="P4495" i="5"/>
  <c r="P4496" i="5"/>
  <c r="P4497" i="5"/>
  <c r="P4498" i="5"/>
  <c r="P4499" i="5"/>
  <c r="P4500" i="5"/>
  <c r="P4501" i="5"/>
  <c r="P4502" i="5"/>
  <c r="P4503" i="5"/>
  <c r="P4504" i="5"/>
  <c r="P4505" i="5"/>
  <c r="P4506" i="5"/>
  <c r="P4507" i="5"/>
  <c r="P4508" i="5"/>
  <c r="P4509" i="5"/>
  <c r="P4510" i="5"/>
  <c r="P4511" i="5"/>
  <c r="P4512" i="5"/>
  <c r="P4513" i="5"/>
  <c r="P4514" i="5"/>
  <c r="P4515" i="5"/>
  <c r="P4516" i="5"/>
  <c r="P4517" i="5"/>
  <c r="P4518" i="5"/>
  <c r="P4519" i="5"/>
  <c r="P4520" i="5"/>
  <c r="P4521" i="5"/>
  <c r="P4522" i="5"/>
  <c r="P4523" i="5"/>
  <c r="P4524" i="5"/>
  <c r="P4525" i="5"/>
  <c r="P4526" i="5"/>
  <c r="P4527" i="5"/>
  <c r="P4528" i="5"/>
  <c r="P4529" i="5"/>
  <c r="P4530" i="5"/>
  <c r="P4531" i="5"/>
  <c r="P4532" i="5"/>
  <c r="P4533" i="5"/>
  <c r="P4534" i="5"/>
  <c r="P4535" i="5"/>
  <c r="P4536" i="5"/>
  <c r="P4537" i="5"/>
  <c r="P4538" i="5"/>
  <c r="P4539" i="5"/>
  <c r="P4540" i="5"/>
  <c r="P4541" i="5"/>
  <c r="P4542" i="5"/>
  <c r="P4543" i="5"/>
  <c r="P4544" i="5"/>
  <c r="P4545" i="5"/>
  <c r="P4546" i="5"/>
  <c r="P4547" i="5"/>
  <c r="P4548" i="5"/>
  <c r="P4549" i="5"/>
  <c r="P4550" i="5"/>
  <c r="P4551" i="5"/>
  <c r="P4552" i="5"/>
  <c r="P4553" i="5"/>
  <c r="P4554" i="5"/>
  <c r="P4555" i="5"/>
  <c r="P4556" i="5"/>
  <c r="P4557" i="5"/>
  <c r="P4558" i="5"/>
  <c r="P4559" i="5"/>
  <c r="P4560" i="5"/>
  <c r="P4561" i="5"/>
  <c r="P4562" i="5"/>
  <c r="P4563" i="5"/>
  <c r="P4564" i="5"/>
  <c r="P4565" i="5"/>
  <c r="P4566" i="5"/>
  <c r="P4567" i="5"/>
  <c r="P4568" i="5"/>
  <c r="P4569" i="5"/>
  <c r="P4570" i="5"/>
  <c r="P4571" i="5"/>
  <c r="P4572" i="5"/>
  <c r="P4573" i="5"/>
  <c r="P4574" i="5"/>
  <c r="P4575" i="5"/>
  <c r="P4576" i="5"/>
  <c r="P4577" i="5"/>
  <c r="P4578" i="5"/>
  <c r="P4579" i="5"/>
  <c r="P4580" i="5"/>
  <c r="P4581" i="5"/>
  <c r="P4582" i="5"/>
  <c r="P4583" i="5"/>
  <c r="P4584" i="5"/>
  <c r="P4585" i="5"/>
  <c r="P4586" i="5"/>
  <c r="P4587" i="5"/>
  <c r="P4588" i="5"/>
  <c r="P4589" i="5"/>
  <c r="P4590" i="5"/>
  <c r="P4591" i="5"/>
  <c r="P4592" i="5"/>
  <c r="P4593" i="5"/>
  <c r="P4594" i="5"/>
  <c r="P4595" i="5"/>
  <c r="P4596" i="5"/>
  <c r="P4597" i="5"/>
  <c r="P4598" i="5"/>
  <c r="P4599" i="5"/>
  <c r="P4600" i="5"/>
  <c r="P4601" i="5"/>
  <c r="P4602" i="5"/>
  <c r="P4603" i="5"/>
  <c r="P4604" i="5"/>
  <c r="P4605" i="5"/>
  <c r="P4606" i="5"/>
  <c r="P4607" i="5"/>
  <c r="P4608" i="5"/>
  <c r="P4609" i="5"/>
  <c r="P4610" i="5"/>
  <c r="P4611" i="5"/>
  <c r="P4612" i="5"/>
  <c r="P4613" i="5"/>
  <c r="P4614" i="5"/>
  <c r="P4615" i="5"/>
  <c r="P4616" i="5"/>
  <c r="P4617" i="5"/>
  <c r="P4618" i="5"/>
  <c r="P4619" i="5"/>
  <c r="P4620" i="5"/>
  <c r="P4621" i="5"/>
  <c r="P4622" i="5"/>
  <c r="P4623" i="5"/>
  <c r="P4624" i="5"/>
  <c r="P4625" i="5"/>
  <c r="P4626" i="5"/>
  <c r="P4627" i="5"/>
  <c r="P4628" i="5"/>
  <c r="P4629" i="5"/>
  <c r="P4630" i="5"/>
  <c r="P4631" i="5"/>
  <c r="P4632" i="5"/>
  <c r="P4633" i="5"/>
  <c r="P4634" i="5"/>
  <c r="P4635" i="5"/>
  <c r="P4636" i="5"/>
  <c r="P4637" i="5"/>
  <c r="P4638" i="5"/>
  <c r="P4639" i="5"/>
  <c r="P4640" i="5"/>
  <c r="P4641" i="5"/>
  <c r="P4642" i="5"/>
  <c r="P4643" i="5"/>
  <c r="P4644" i="5"/>
  <c r="P4645" i="5"/>
  <c r="P4646" i="5"/>
  <c r="P4647" i="5"/>
  <c r="P4648" i="5"/>
  <c r="P4649" i="5"/>
  <c r="P4650" i="5"/>
  <c r="P4651" i="5"/>
  <c r="P4652" i="5"/>
  <c r="P4653" i="5"/>
  <c r="P4654" i="5"/>
  <c r="P4655" i="5"/>
  <c r="P4656" i="5"/>
  <c r="P4657" i="5"/>
  <c r="P4658" i="5"/>
  <c r="P4659" i="5"/>
  <c r="P4660" i="5"/>
  <c r="P4661" i="5"/>
  <c r="P4662" i="5"/>
  <c r="P4663" i="5"/>
  <c r="P4664" i="5"/>
  <c r="P4665" i="5"/>
  <c r="P4666" i="5"/>
  <c r="P4667" i="5"/>
  <c r="P4668" i="5"/>
  <c r="P4669" i="5"/>
  <c r="P4670" i="5"/>
  <c r="P4671" i="5"/>
  <c r="P4672" i="5"/>
  <c r="P4673" i="5"/>
  <c r="P4674" i="5"/>
  <c r="P4675" i="5"/>
  <c r="P4676" i="5"/>
  <c r="P4677" i="5"/>
  <c r="P4678" i="5"/>
  <c r="P4679" i="5"/>
  <c r="P4680" i="5"/>
  <c r="P4681" i="5"/>
  <c r="P4682" i="5"/>
  <c r="P4683" i="5"/>
  <c r="P4684" i="5"/>
  <c r="P4685" i="5"/>
  <c r="P4686" i="5"/>
  <c r="P4687" i="5"/>
  <c r="P4688" i="5"/>
  <c r="P4689" i="5"/>
  <c r="P4690" i="5"/>
  <c r="P4691" i="5"/>
  <c r="P4692" i="5"/>
  <c r="P4693" i="5"/>
  <c r="P4694" i="5"/>
  <c r="P4695" i="5"/>
  <c r="P4696" i="5"/>
  <c r="P4697" i="5"/>
  <c r="P4698" i="5"/>
  <c r="P4699" i="5"/>
  <c r="P4700" i="5"/>
  <c r="P4701" i="5"/>
  <c r="P4702" i="5"/>
  <c r="P4703" i="5"/>
  <c r="P4704" i="5"/>
  <c r="P4705" i="5"/>
  <c r="P4706" i="5"/>
  <c r="P4707" i="5"/>
  <c r="P4708" i="5"/>
  <c r="P4709" i="5"/>
  <c r="P4710" i="5"/>
  <c r="P4711" i="5"/>
  <c r="P4712" i="5"/>
  <c r="P4713" i="5"/>
  <c r="P4714" i="5"/>
  <c r="P4715" i="5"/>
  <c r="P4716" i="5"/>
  <c r="P4717" i="5"/>
  <c r="P4718" i="5"/>
  <c r="P4719" i="5"/>
  <c r="P4720" i="5"/>
  <c r="P4721" i="5"/>
  <c r="P4722" i="5"/>
  <c r="P4723" i="5"/>
  <c r="P4724" i="5"/>
  <c r="P4725" i="5"/>
  <c r="P4726" i="5"/>
  <c r="P4727" i="5"/>
  <c r="P4728" i="5"/>
  <c r="P4729" i="5"/>
  <c r="P4730" i="5"/>
  <c r="P4731" i="5"/>
  <c r="P4732" i="5"/>
  <c r="P4733" i="5"/>
  <c r="P4734" i="5"/>
  <c r="P4735" i="5"/>
  <c r="P4736" i="5"/>
  <c r="P4737" i="5"/>
  <c r="P4738" i="5"/>
  <c r="P4739" i="5"/>
  <c r="P4740" i="5"/>
  <c r="P4741" i="5"/>
  <c r="P4742" i="5"/>
  <c r="P4743" i="5"/>
  <c r="P4744" i="5"/>
  <c r="P4745" i="5"/>
  <c r="P4746" i="5"/>
  <c r="P4747" i="5"/>
  <c r="P4748" i="5"/>
  <c r="P4749" i="5"/>
  <c r="P4750" i="5"/>
  <c r="P4751" i="5"/>
  <c r="P4752" i="5"/>
  <c r="P4753" i="5"/>
  <c r="P4754" i="5"/>
  <c r="P4755" i="5"/>
  <c r="P4756" i="5"/>
  <c r="P4757" i="5"/>
  <c r="P4758" i="5"/>
  <c r="P4759" i="5"/>
  <c r="P4760" i="5"/>
  <c r="P4761" i="5"/>
  <c r="P4762" i="5"/>
  <c r="P4763" i="5"/>
  <c r="P4764" i="5"/>
  <c r="P4765" i="5"/>
  <c r="P4766" i="5"/>
  <c r="P4767" i="5"/>
  <c r="P4768" i="5"/>
  <c r="P4769" i="5"/>
  <c r="P4770" i="5"/>
  <c r="P4771" i="5"/>
  <c r="P4772" i="5"/>
  <c r="P4773" i="5"/>
  <c r="P4774" i="5"/>
  <c r="P4775" i="5"/>
  <c r="P4776" i="5"/>
  <c r="P4777" i="5"/>
  <c r="P4778" i="5"/>
  <c r="P4779" i="5"/>
  <c r="P4780" i="5"/>
  <c r="P4781" i="5"/>
  <c r="P4782" i="5"/>
  <c r="P4783" i="5"/>
  <c r="P4784" i="5"/>
  <c r="P4785" i="5"/>
  <c r="P4786" i="5"/>
  <c r="P4787" i="5"/>
  <c r="P4788" i="5"/>
  <c r="P4789" i="5"/>
  <c r="P4790" i="5"/>
  <c r="P4791" i="5"/>
  <c r="P4792" i="5"/>
  <c r="P4793" i="5"/>
  <c r="P4794" i="5"/>
  <c r="P4795" i="5"/>
  <c r="P4796" i="5"/>
  <c r="P4797" i="5"/>
  <c r="P4798" i="5"/>
  <c r="P4799" i="5"/>
  <c r="P4800" i="5"/>
  <c r="P4801" i="5"/>
  <c r="P4802" i="5"/>
  <c r="P4803" i="5"/>
  <c r="P4804" i="5"/>
  <c r="P4805" i="5"/>
  <c r="P4806" i="5"/>
  <c r="P4807" i="5"/>
  <c r="P4808" i="5"/>
  <c r="P4809" i="5"/>
  <c r="P4810" i="5"/>
  <c r="P4811" i="5"/>
  <c r="P4812" i="5"/>
  <c r="P4813" i="5"/>
  <c r="P4814" i="5"/>
  <c r="P4815" i="5"/>
  <c r="P4816" i="5"/>
  <c r="P4817" i="5"/>
  <c r="P4818" i="5"/>
  <c r="P4819" i="5"/>
  <c r="P4820" i="5"/>
  <c r="P4821" i="5"/>
  <c r="P4822" i="5"/>
  <c r="P4823" i="5"/>
  <c r="P4824" i="5"/>
  <c r="P4825" i="5"/>
  <c r="P4826" i="5"/>
  <c r="P4827" i="5"/>
  <c r="P4828" i="5"/>
  <c r="P4829" i="5"/>
  <c r="P4830" i="5"/>
  <c r="P4831" i="5"/>
  <c r="P4832" i="5"/>
  <c r="P4833" i="5"/>
  <c r="P4834" i="5"/>
  <c r="P4835" i="5"/>
  <c r="P4836" i="5"/>
  <c r="P4837" i="5"/>
  <c r="P4838" i="5"/>
  <c r="P4839" i="5"/>
  <c r="P4840" i="5"/>
  <c r="P4841" i="5"/>
  <c r="P4842" i="5"/>
  <c r="P4843" i="5"/>
  <c r="P4844" i="5"/>
  <c r="P4845" i="5"/>
  <c r="P4846" i="5"/>
  <c r="P4847" i="5"/>
  <c r="P4848" i="5"/>
  <c r="P4849" i="5"/>
  <c r="P4850" i="5"/>
  <c r="P4851" i="5"/>
  <c r="P4852" i="5"/>
  <c r="P4853" i="5"/>
  <c r="P4854" i="5"/>
  <c r="P4855" i="5"/>
  <c r="P4856" i="5"/>
  <c r="P4857" i="5"/>
  <c r="P4858" i="5"/>
  <c r="P4859" i="5"/>
  <c r="P4860" i="5"/>
  <c r="P4861" i="5"/>
  <c r="P4862" i="5"/>
  <c r="P4863" i="5"/>
  <c r="P4864" i="5"/>
  <c r="P4865" i="5"/>
  <c r="P4866" i="5"/>
  <c r="P4867" i="5"/>
  <c r="P4868" i="5"/>
  <c r="P4869" i="5"/>
  <c r="P4870" i="5"/>
  <c r="P4871" i="5"/>
  <c r="P4872" i="5"/>
  <c r="P4873" i="5"/>
  <c r="P4874" i="5"/>
  <c r="P4875" i="5"/>
  <c r="P4876" i="5"/>
  <c r="P4877" i="5"/>
  <c r="P4878" i="5"/>
  <c r="P4879" i="5"/>
  <c r="P4880" i="5"/>
  <c r="P4881" i="5"/>
  <c r="P4882" i="5"/>
  <c r="P4883" i="5"/>
  <c r="P4884" i="5"/>
  <c r="P4885" i="5"/>
  <c r="P4886" i="5"/>
  <c r="P4887" i="5"/>
  <c r="P4888" i="5"/>
  <c r="P4889" i="5"/>
  <c r="P4890" i="5"/>
  <c r="P4891" i="5"/>
  <c r="P4892" i="5"/>
  <c r="P4893" i="5"/>
  <c r="P4894" i="5"/>
  <c r="P4895" i="5"/>
  <c r="P4896" i="5"/>
  <c r="P4897" i="5"/>
  <c r="P4898" i="5"/>
  <c r="P4899" i="5"/>
  <c r="P4900" i="5"/>
  <c r="P4901" i="5"/>
  <c r="P4902" i="5"/>
  <c r="P4903" i="5"/>
  <c r="P4904" i="5"/>
  <c r="P4905" i="5"/>
  <c r="P4906" i="5"/>
  <c r="P4907" i="5"/>
  <c r="P4908" i="5"/>
  <c r="P4909" i="5"/>
  <c r="P4910" i="5"/>
  <c r="P4911" i="5"/>
  <c r="P4912" i="5"/>
  <c r="P4913" i="5"/>
  <c r="P4914" i="5"/>
  <c r="P4915" i="5"/>
  <c r="P4916" i="5"/>
  <c r="P4917" i="5"/>
  <c r="P4918" i="5"/>
  <c r="P4919" i="5"/>
  <c r="P4920" i="5"/>
  <c r="P4921" i="5"/>
  <c r="P4922" i="5"/>
  <c r="P4923" i="5"/>
  <c r="P4924" i="5"/>
  <c r="P4925" i="5"/>
  <c r="P4926" i="5"/>
  <c r="P4927" i="5"/>
  <c r="P4928" i="5"/>
  <c r="P4929" i="5"/>
  <c r="P4930" i="5"/>
  <c r="P4931" i="5"/>
  <c r="P4932" i="5"/>
  <c r="P4933" i="5"/>
  <c r="P4934" i="5"/>
  <c r="P4935" i="5"/>
  <c r="P4936" i="5"/>
  <c r="P4937" i="5"/>
  <c r="P4938" i="5"/>
  <c r="P4939" i="5"/>
  <c r="P4940" i="5"/>
  <c r="P4941" i="5"/>
  <c r="P4942" i="5"/>
  <c r="P4943" i="5"/>
  <c r="P4944" i="5"/>
  <c r="P4945" i="5"/>
  <c r="P4946" i="5"/>
  <c r="P4947" i="5"/>
  <c r="P4948" i="5"/>
  <c r="P4949" i="5"/>
  <c r="P4950" i="5"/>
  <c r="P4951" i="5"/>
  <c r="P4952" i="5"/>
  <c r="P4953" i="5"/>
  <c r="P4954" i="5"/>
  <c r="P4955" i="5"/>
  <c r="P4956" i="5"/>
  <c r="P4957" i="5"/>
  <c r="P4958" i="5"/>
  <c r="P4959" i="5"/>
  <c r="P4960" i="5"/>
  <c r="P4961" i="5"/>
  <c r="P4962" i="5"/>
  <c r="P4963" i="5"/>
  <c r="P4964" i="5"/>
  <c r="P4965" i="5"/>
  <c r="P4966" i="5"/>
  <c r="P4967" i="5"/>
  <c r="P4968" i="5"/>
  <c r="P4969" i="5"/>
  <c r="P4970" i="5"/>
  <c r="P4971" i="5"/>
  <c r="P4972" i="5"/>
  <c r="P4973" i="5"/>
  <c r="P4974" i="5"/>
  <c r="P4975" i="5"/>
  <c r="P4976" i="5"/>
  <c r="P4977" i="5"/>
  <c r="P4978" i="5"/>
  <c r="P4979" i="5"/>
  <c r="P4980" i="5"/>
  <c r="P4981" i="5"/>
  <c r="P4982" i="5"/>
  <c r="P4983" i="5"/>
  <c r="P4984" i="5"/>
  <c r="P4985" i="5"/>
  <c r="P4986" i="5"/>
  <c r="P4987" i="5"/>
  <c r="P4988" i="5"/>
  <c r="P4989" i="5"/>
  <c r="P4990" i="5"/>
  <c r="P4991" i="5"/>
  <c r="P4992" i="5"/>
  <c r="P4993" i="5"/>
  <c r="P4994" i="5"/>
  <c r="P4995" i="5"/>
  <c r="P4996" i="5"/>
  <c r="P4997" i="5"/>
  <c r="P4998" i="5"/>
  <c r="P4999" i="5"/>
  <c r="P5000" i="5"/>
  <c r="P5001" i="5"/>
  <c r="O4815" i="5"/>
  <c r="O4614" i="5"/>
  <c r="O3171" i="5"/>
  <c r="O4103" i="5"/>
  <c r="O2644" i="5"/>
  <c r="O1072" i="5"/>
  <c r="O3705" i="5"/>
  <c r="O1105" i="5"/>
  <c r="O1584" i="5"/>
  <c r="O2387" i="5"/>
  <c r="O3419" i="5"/>
  <c r="O1555" i="5"/>
  <c r="O704" i="5"/>
  <c r="O4003" i="5"/>
  <c r="O3110" i="5"/>
  <c r="O819" i="5"/>
  <c r="O3925" i="5"/>
  <c r="O1136" i="5"/>
  <c r="O2888" i="5"/>
  <c r="O3987" i="5"/>
  <c r="O333" i="5"/>
  <c r="O149" i="5"/>
  <c r="O122" i="5"/>
  <c r="O3759" i="5"/>
  <c r="O1961" i="5"/>
  <c r="O1737" i="5"/>
  <c r="O3485" i="5"/>
  <c r="O544" i="5"/>
  <c r="O2433" i="5"/>
  <c r="O3543" i="5"/>
  <c r="O4212" i="5"/>
  <c r="O1454" i="5"/>
  <c r="O1478" i="5"/>
  <c r="O2575" i="5"/>
  <c r="O207" i="5"/>
  <c r="O355" i="5"/>
  <c r="O2686" i="5"/>
  <c r="O4761" i="5"/>
  <c r="O3102" i="5"/>
  <c r="O4962" i="5"/>
  <c r="O3620" i="5"/>
  <c r="O4883" i="5"/>
  <c r="O3113" i="5"/>
  <c r="O3807" i="5"/>
  <c r="O845" i="5"/>
  <c r="O3754" i="5"/>
  <c r="O649" i="5"/>
  <c r="O706" i="5"/>
  <c r="O3264" i="5"/>
  <c r="O223" i="5"/>
  <c r="O242" i="5"/>
  <c r="O4642" i="5"/>
  <c r="O1462" i="5"/>
  <c r="O609" i="5"/>
  <c r="O3439" i="5"/>
  <c r="O4070" i="5"/>
  <c r="O3395" i="5"/>
  <c r="O1967" i="5"/>
  <c r="O305" i="5"/>
  <c r="O763" i="5"/>
  <c r="O114" i="5"/>
  <c r="O1617" i="5"/>
  <c r="O1916" i="5"/>
  <c r="O2246" i="5"/>
  <c r="O3490" i="5"/>
  <c r="O1074" i="5"/>
  <c r="O1888" i="5"/>
  <c r="O3276" i="5"/>
  <c r="O4661" i="5"/>
  <c r="O4055" i="5"/>
  <c r="O3136" i="5"/>
  <c r="O2088" i="5"/>
  <c r="O1647" i="5"/>
  <c r="O3805" i="5"/>
  <c r="O3278" i="5"/>
  <c r="O636" i="5"/>
  <c r="O3603" i="5"/>
  <c r="O2758" i="5"/>
  <c r="O3431" i="5"/>
  <c r="O1394" i="5"/>
  <c r="O778" i="5"/>
  <c r="O886" i="5"/>
  <c r="O2052" i="5"/>
  <c r="O3975" i="5"/>
  <c r="O247" i="5"/>
  <c r="O1924" i="5"/>
  <c r="O3544" i="5"/>
  <c r="O2795" i="5"/>
  <c r="O722" i="5"/>
  <c r="O2339" i="5"/>
  <c r="O2323" i="5"/>
  <c r="O565" i="5"/>
  <c r="O665" i="5"/>
  <c r="O1684" i="5"/>
  <c r="O1203" i="5"/>
  <c r="O3416" i="5"/>
  <c r="O1097" i="5"/>
  <c r="O2632" i="5"/>
  <c r="O2919" i="5"/>
  <c r="O2285" i="5"/>
  <c r="O782" i="5"/>
  <c r="O4929" i="5"/>
  <c r="O2420" i="5"/>
  <c r="O605" i="5"/>
  <c r="O4381" i="5"/>
  <c r="O162" i="5"/>
  <c r="O4667" i="5"/>
  <c r="O3318" i="5"/>
  <c r="O4839" i="5"/>
  <c r="O4898" i="5"/>
  <c r="O699" i="5"/>
  <c r="O4767" i="5"/>
  <c r="O4595" i="5"/>
  <c r="O2734" i="5"/>
  <c r="O862" i="5"/>
  <c r="O3259" i="5"/>
  <c r="O1137" i="5"/>
  <c r="O4326" i="5"/>
  <c r="O1984" i="5"/>
  <c r="O4094" i="5"/>
  <c r="O2606" i="5"/>
  <c r="O4602" i="5"/>
  <c r="O3107" i="5"/>
  <c r="O2099" i="5"/>
  <c r="O724" i="5"/>
  <c r="O4501" i="5"/>
  <c r="O3294" i="5"/>
  <c r="O4315" i="5"/>
  <c r="O4863" i="5"/>
  <c r="O975" i="5"/>
  <c r="O97" i="5"/>
  <c r="O3552" i="5"/>
  <c r="O231" i="5"/>
  <c r="O92" i="5"/>
  <c r="O4509" i="5"/>
  <c r="O3721" i="5"/>
  <c r="O308" i="5"/>
  <c r="O2549" i="5"/>
  <c r="O3305" i="5"/>
  <c r="O3390" i="5"/>
  <c r="O1851" i="5"/>
  <c r="O4711" i="5"/>
  <c r="O494" i="5"/>
  <c r="O136" i="5"/>
  <c r="O3118" i="5"/>
  <c r="O3598" i="5"/>
  <c r="O3503" i="5"/>
  <c r="O1490" i="5"/>
  <c r="O1428" i="5"/>
  <c r="O3119" i="5"/>
  <c r="O3063" i="5"/>
  <c r="O1254" i="5"/>
  <c r="O3788" i="5"/>
  <c r="O3467" i="5"/>
  <c r="O632" i="5"/>
  <c r="O3179" i="5"/>
  <c r="O2087" i="5"/>
  <c r="O3638" i="5"/>
  <c r="O3327" i="5"/>
  <c r="O4032" i="5"/>
  <c r="O4600" i="5"/>
  <c r="O4195" i="5"/>
  <c r="O2275" i="5"/>
  <c r="O1324" i="5"/>
  <c r="O918" i="5"/>
  <c r="O3989" i="5"/>
  <c r="O2188" i="5"/>
  <c r="O1331" i="5"/>
  <c r="O4398" i="5"/>
  <c r="O3088" i="5"/>
  <c r="O2035" i="5"/>
  <c r="O3981" i="5"/>
  <c r="O783" i="5"/>
  <c r="O1439" i="5"/>
  <c r="O3417" i="5"/>
  <c r="O3896" i="5"/>
  <c r="O3257" i="5"/>
  <c r="O848" i="5"/>
  <c r="O2022" i="5"/>
  <c r="O4290" i="5"/>
  <c r="O2798" i="5"/>
  <c r="O1524" i="5"/>
  <c r="O4688" i="5"/>
  <c r="O1971" i="5"/>
  <c r="O15" i="5"/>
  <c r="O1876" i="5"/>
  <c r="O1272" i="5"/>
  <c r="O2563" i="5"/>
  <c r="O1330" i="5"/>
  <c r="O4486" i="5"/>
  <c r="O2757" i="5"/>
  <c r="O1670" i="5"/>
  <c r="O38" i="5"/>
  <c r="O950" i="5"/>
  <c r="O4101" i="5"/>
  <c r="O3331" i="5"/>
  <c r="O4336" i="5"/>
  <c r="O2189" i="5"/>
  <c r="O4316" i="5"/>
  <c r="O3358" i="5"/>
  <c r="O535" i="5"/>
  <c r="O1570" i="5"/>
  <c r="O2908" i="5"/>
  <c r="O3053" i="5"/>
  <c r="O3907" i="5"/>
  <c r="O4187" i="5"/>
  <c r="O1250" i="5"/>
  <c r="O11" i="5"/>
  <c r="O1266" i="5"/>
  <c r="O337" i="5"/>
  <c r="O1892" i="5"/>
  <c r="O720" i="5"/>
  <c r="O2066" i="5"/>
  <c r="O4104" i="5"/>
  <c r="O574" i="5"/>
  <c r="O1456" i="5"/>
  <c r="O1157" i="5"/>
  <c r="O4089" i="5"/>
  <c r="O2448" i="5"/>
  <c r="O345" i="5"/>
  <c r="O4617" i="5"/>
  <c r="O320" i="5"/>
  <c r="O3340" i="5"/>
  <c r="O1358" i="5"/>
  <c r="O872" i="5"/>
  <c r="O2060" i="5"/>
  <c r="O4052" i="5"/>
  <c r="O3878" i="5"/>
  <c r="O1996" i="5"/>
  <c r="O4005" i="5"/>
  <c r="O1964" i="5"/>
  <c r="O3141" i="5"/>
  <c r="O3856" i="5"/>
  <c r="O2247" i="5"/>
  <c r="O566" i="5"/>
  <c r="O3343" i="5"/>
  <c r="O2493" i="5"/>
  <c r="O1950" i="5"/>
  <c r="O915" i="5"/>
  <c r="O2155" i="5"/>
  <c r="O4520" i="5"/>
  <c r="O1638" i="5"/>
  <c r="O4692" i="5"/>
  <c r="O4906" i="5"/>
  <c r="O1935" i="5"/>
  <c r="O846" i="5"/>
  <c r="O1871" i="5"/>
  <c r="O3935" i="5"/>
  <c r="O654" i="5"/>
  <c r="O1994" i="5"/>
  <c r="O520" i="5"/>
  <c r="O3817" i="5"/>
  <c r="O1170" i="5"/>
  <c r="O4279" i="5"/>
  <c r="O4565" i="5"/>
  <c r="O1990" i="5"/>
  <c r="O2498" i="5"/>
  <c r="O4862" i="5"/>
  <c r="O2425" i="5"/>
  <c r="O4900" i="5"/>
  <c r="O4730" i="5"/>
  <c r="O4793" i="5"/>
  <c r="O725" i="5"/>
  <c r="O713" i="5"/>
  <c r="O2033" i="5"/>
  <c r="O1858" i="5"/>
  <c r="O241" i="5"/>
  <c r="O4754" i="5"/>
  <c r="O3659" i="5"/>
  <c r="O972" i="5"/>
  <c r="O3656" i="5"/>
  <c r="O4403" i="5"/>
  <c r="O237" i="5"/>
  <c r="O4670" i="5"/>
  <c r="O3749" i="5"/>
  <c r="O2327" i="5"/>
  <c r="O1663" i="5"/>
  <c r="O909" i="5"/>
  <c r="O4391" i="5"/>
  <c r="O108" i="5"/>
  <c r="O4298" i="5"/>
  <c r="O2654" i="5"/>
  <c r="O3766" i="5"/>
  <c r="O2236" i="5"/>
  <c r="O4293" i="5"/>
  <c r="O2640" i="5"/>
  <c r="O513" i="5"/>
  <c r="O1413" i="5"/>
  <c r="O3492" i="5"/>
  <c r="O2141" i="5"/>
  <c r="O776" i="5"/>
  <c r="O453" i="5"/>
  <c r="O310" i="5"/>
  <c r="O4263" i="5"/>
  <c r="O2403" i="5"/>
  <c r="O2265" i="5"/>
  <c r="O822" i="5"/>
  <c r="O4949" i="5"/>
  <c r="O2378" i="5"/>
  <c r="O3068" i="5"/>
  <c r="O1342" i="5"/>
  <c r="O3918" i="5"/>
  <c r="O2011" i="5"/>
  <c r="O2404" i="5"/>
  <c r="O3613" i="5"/>
  <c r="O3877" i="5"/>
  <c r="O2355" i="5"/>
  <c r="O1032" i="5"/>
  <c r="O1093" i="5"/>
  <c r="O4774" i="5"/>
  <c r="O3072" i="5"/>
  <c r="O1320" i="5"/>
  <c r="O4324" i="5"/>
  <c r="O2002" i="5"/>
  <c r="O3507" i="5"/>
  <c r="O1800" i="5"/>
  <c r="O2497" i="5"/>
  <c r="O3666" i="5"/>
  <c r="O2467" i="5"/>
  <c r="O515" i="5"/>
  <c r="O448" i="5"/>
  <c r="O2893" i="5"/>
  <c r="O1823" i="5"/>
  <c r="O4638" i="5"/>
  <c r="O4405" i="5"/>
  <c r="O1821" i="5"/>
  <c r="O1056" i="5"/>
  <c r="O1273" i="5"/>
  <c r="O3232" i="5"/>
  <c r="O800" i="5"/>
  <c r="O154" i="5"/>
  <c r="O1287" i="5"/>
  <c r="O2679" i="5"/>
  <c r="O1516" i="5"/>
  <c r="O227" i="5"/>
  <c r="O4959" i="5"/>
  <c r="O256" i="5"/>
  <c r="O1575" i="5"/>
  <c r="O4006" i="5"/>
  <c r="O4967" i="5"/>
  <c r="O3764" i="5"/>
  <c r="O3870" i="5"/>
  <c r="O217" i="5"/>
  <c r="O3556" i="5"/>
  <c r="O2098" i="5"/>
  <c r="O3470" i="5"/>
  <c r="O3682" i="5"/>
  <c r="O844" i="5"/>
  <c r="O2286" i="5"/>
  <c r="O30" i="5"/>
  <c r="O2443" i="5"/>
  <c r="O4668" i="5"/>
  <c r="O548" i="5"/>
  <c r="O3073" i="5"/>
  <c r="O286" i="5"/>
  <c r="O4790" i="5"/>
  <c r="O1045" i="5"/>
  <c r="O3963" i="5"/>
  <c r="O1685" i="5"/>
  <c r="O2845" i="5"/>
  <c r="O433" i="5"/>
  <c r="O3369" i="5"/>
  <c r="O1592" i="5"/>
  <c r="O3806" i="5"/>
  <c r="O1384" i="5"/>
  <c r="O357" i="5"/>
  <c r="O127" i="5"/>
  <c r="O1486" i="5"/>
  <c r="O4284" i="5"/>
  <c r="O757" i="5"/>
  <c r="O816" i="5"/>
  <c r="O2825" i="5"/>
  <c r="O1650" i="5"/>
  <c r="O1458" i="5"/>
  <c r="O1997" i="5"/>
  <c r="O4457" i="5"/>
  <c r="O982" i="5"/>
  <c r="O2380" i="5"/>
  <c r="O3274" i="5"/>
  <c r="O2229" i="5"/>
  <c r="O3936" i="5"/>
  <c r="O2269" i="5"/>
  <c r="O1812" i="5"/>
  <c r="O3647" i="5"/>
  <c r="O1870" i="5"/>
  <c r="O404" i="5"/>
  <c r="O1987" i="5"/>
  <c r="O1798" i="5"/>
  <c r="O2915" i="5"/>
  <c r="O4144" i="5"/>
  <c r="O2" i="5"/>
  <c r="O2516" i="5"/>
  <c r="O304" i="5"/>
  <c r="O4518" i="5"/>
  <c r="O1578" i="5"/>
  <c r="O1794" i="5"/>
  <c r="O2793" i="5"/>
  <c r="O3126" i="5"/>
  <c r="O95" i="5"/>
  <c r="O3965" i="5"/>
  <c r="O4244" i="5"/>
  <c r="O739" i="5"/>
  <c r="O4105" i="5"/>
  <c r="O1859" i="5"/>
  <c r="O3172" i="5"/>
  <c r="O835" i="5"/>
  <c r="O3767" i="5"/>
  <c r="O1818" i="5"/>
  <c r="O4894" i="5"/>
  <c r="O2108" i="5"/>
  <c r="O2500" i="5"/>
  <c r="O3546" i="5"/>
  <c r="O2602" i="5"/>
  <c r="O5" i="5"/>
  <c r="O4912" i="5"/>
  <c r="O142" i="5"/>
  <c r="O4392" i="5"/>
  <c r="O1197" i="5"/>
  <c r="O389" i="5"/>
  <c r="O3553" i="5"/>
  <c r="O1629" i="5"/>
  <c r="O1652" i="5"/>
  <c r="O2723" i="5"/>
  <c r="O3089" i="5"/>
  <c r="O4643" i="5"/>
  <c r="O3727" i="5"/>
  <c r="O1606" i="5"/>
  <c r="O364" i="5"/>
  <c r="O541" i="5"/>
  <c r="O2590" i="5"/>
  <c r="O4739" i="5"/>
  <c r="O3803" i="5"/>
  <c r="O3258" i="5"/>
  <c r="O3191" i="5"/>
  <c r="O697" i="5"/>
  <c r="O4809" i="5"/>
  <c r="O2264" i="5"/>
  <c r="O1479" i="5"/>
  <c r="O2383" i="5"/>
  <c r="O3680" i="5"/>
  <c r="O1349" i="5"/>
  <c r="O4584" i="5"/>
  <c r="O4933" i="5"/>
  <c r="O2580" i="5"/>
  <c r="O130" i="5"/>
  <c r="O639" i="5"/>
  <c r="O687" i="5"/>
  <c r="O3902" i="5"/>
  <c r="O4207" i="5"/>
  <c r="O2000" i="5"/>
  <c r="O2427" i="5"/>
  <c r="O1282" i="5"/>
  <c r="O4115" i="5"/>
  <c r="O3639" i="5"/>
  <c r="O444" i="5"/>
  <c r="O1546" i="5"/>
  <c r="O4477" i="5"/>
  <c r="O2842" i="5"/>
  <c r="O3242" i="5"/>
  <c r="O1070" i="5"/>
  <c r="O4364" i="5"/>
  <c r="O1367" i="5"/>
  <c r="O2524" i="5"/>
  <c r="O3670" i="5"/>
  <c r="O4759" i="5"/>
  <c r="O2828" i="5"/>
  <c r="O3293" i="5"/>
  <c r="O3954" i="5"/>
  <c r="O3162" i="5"/>
  <c r="O1249" i="5"/>
  <c r="O2835" i="5"/>
  <c r="O1530" i="5"/>
  <c r="O2851" i="5"/>
  <c r="O1861" i="5"/>
  <c r="O312" i="5"/>
  <c r="O4653" i="5"/>
  <c r="O4785" i="5"/>
  <c r="O2030" i="5"/>
  <c r="O3147" i="5"/>
  <c r="O3167" i="5"/>
  <c r="O3090" i="5"/>
  <c r="O338" i="5"/>
  <c r="O2143" i="5"/>
  <c r="O3811" i="5"/>
  <c r="O56" i="5"/>
  <c r="O314" i="5"/>
  <c r="O3160" i="5"/>
  <c r="O2455" i="5"/>
  <c r="O3036" i="5"/>
  <c r="O2160" i="5"/>
  <c r="O4039" i="5"/>
  <c r="O4753" i="5"/>
  <c r="O3849" i="5"/>
  <c r="O4675" i="5"/>
  <c r="O181" i="5"/>
  <c r="O767" i="5"/>
  <c r="O1830" i="5"/>
  <c r="O2168" i="5"/>
  <c r="O4618" i="5"/>
  <c r="O3622" i="5"/>
  <c r="O4817" i="5"/>
  <c r="O2452" i="5"/>
  <c r="O192" i="5"/>
  <c r="O663" i="5"/>
  <c r="O391" i="5"/>
  <c r="O3566" i="5"/>
  <c r="O3729" i="5"/>
  <c r="O504" i="5"/>
  <c r="O907" i="5"/>
  <c r="O4733" i="5"/>
  <c r="O1735" i="5"/>
  <c r="O1765" i="5"/>
  <c r="O215" i="5"/>
  <c r="O3132" i="5"/>
  <c r="O4285" i="5"/>
  <c r="O1298" i="5"/>
  <c r="O1457" i="5"/>
  <c r="O4691" i="5"/>
  <c r="O1979" i="5"/>
  <c r="O196" i="5"/>
  <c r="O4818" i="5"/>
  <c r="O3137" i="5"/>
  <c r="O2540" i="5"/>
  <c r="O2818" i="5"/>
  <c r="O1046" i="5"/>
  <c r="O2218" i="5"/>
  <c r="O3888" i="5"/>
  <c r="O2135" i="5"/>
  <c r="O1329" i="5"/>
  <c r="O3672" i="5"/>
  <c r="O1722" i="5"/>
  <c r="O2367" i="5"/>
  <c r="O3545" i="5"/>
  <c r="O3531" i="5"/>
  <c r="O4622" i="5"/>
  <c r="O2855" i="5"/>
  <c r="O3542" i="5"/>
  <c r="O4719" i="5"/>
  <c r="O4048" i="5"/>
  <c r="O2725" i="5"/>
  <c r="O4474" i="5"/>
  <c r="O4124" i="5"/>
  <c r="O1211" i="5"/>
  <c r="O2901" i="5"/>
  <c r="O4054" i="5"/>
  <c r="O3071" i="5"/>
  <c r="O4892" i="5"/>
  <c r="O997" i="5"/>
  <c r="O2244" i="5"/>
  <c r="O3976" i="5"/>
  <c r="O1835" i="5"/>
  <c r="O3747" i="5"/>
  <c r="O4872" i="5"/>
  <c r="O235" i="5"/>
  <c r="O4503" i="5"/>
  <c r="O1368" i="5"/>
  <c r="O2373" i="5"/>
  <c r="O1715" i="5"/>
  <c r="O3924" i="5"/>
  <c r="O4658" i="5"/>
  <c r="O4544" i="5"/>
  <c r="O1783" i="5"/>
  <c r="O2045" i="5"/>
  <c r="O2145" i="5"/>
  <c r="O3046" i="5"/>
  <c r="O2507" i="5"/>
  <c r="O4845" i="5"/>
  <c r="O1556" i="5"/>
  <c r="O573" i="5"/>
  <c r="O3833" i="5"/>
  <c r="O4583" i="5"/>
  <c r="O1868" i="5"/>
  <c r="O4317" i="5"/>
  <c r="O3879" i="5"/>
  <c r="O3329" i="5"/>
  <c r="O4574" i="5"/>
  <c r="O4476" i="5"/>
  <c r="O2891" i="5"/>
  <c r="O3695" i="5"/>
  <c r="O2041" i="5"/>
  <c r="O4414" i="5"/>
  <c r="O198" i="5"/>
  <c r="O3049" i="5"/>
  <c r="O434" i="5"/>
  <c r="O2417" i="5"/>
  <c r="O882" i="5"/>
  <c r="O1788" i="5"/>
  <c r="O3493" i="5"/>
  <c r="O2410" i="5"/>
  <c r="O4178" i="5"/>
  <c r="O995" i="5"/>
  <c r="O3361" i="5"/>
  <c r="O3662" i="5"/>
  <c r="O2428" i="5"/>
  <c r="O478" i="5"/>
  <c r="O3420" i="5"/>
  <c r="O1285" i="5"/>
  <c r="O1805" i="5"/>
  <c r="O4008" i="5"/>
  <c r="O3353" i="5"/>
  <c r="O829" i="5"/>
  <c r="O4669" i="5"/>
  <c r="O1674" i="5"/>
  <c r="O4991" i="5"/>
  <c r="O3473" i="5"/>
  <c r="O10" i="5"/>
  <c r="O48" i="5"/>
  <c r="O4216" i="5"/>
  <c r="O371" i="5"/>
  <c r="O988" i="5"/>
  <c r="O2647" i="5"/>
  <c r="O1644" i="5"/>
  <c r="O3559" i="5"/>
  <c r="O3170" i="5"/>
  <c r="O3686" i="5"/>
  <c r="O1279" i="5"/>
  <c r="O2482" i="5"/>
  <c r="O3995" i="5"/>
  <c r="O2711" i="5"/>
  <c r="O542" i="5"/>
  <c r="O1171" i="5"/>
  <c r="O3637" i="5"/>
  <c r="O4510" i="5"/>
  <c r="O4488" i="5"/>
  <c r="O3956" i="5"/>
  <c r="O301" i="5"/>
  <c r="O959" i="5"/>
  <c r="O4606" i="5"/>
  <c r="O1867" i="5"/>
  <c r="O1114" i="5"/>
  <c r="O3244" i="5"/>
  <c r="O1477" i="5"/>
  <c r="O454" i="5"/>
  <c r="O4442" i="5"/>
  <c r="O2736" i="5"/>
  <c r="O3319" i="5"/>
  <c r="O2660" i="5"/>
  <c r="O4581" i="5"/>
  <c r="O32" i="5"/>
  <c r="O2982" i="5"/>
  <c r="O1689" i="5"/>
  <c r="O3304" i="5"/>
  <c r="O1378" i="5"/>
  <c r="O2278" i="5"/>
  <c r="O2541" i="5"/>
  <c r="O2396" i="5"/>
  <c r="O2097" i="5"/>
  <c r="O3920" i="5"/>
  <c r="O3993" i="5"/>
  <c r="O3758" i="5"/>
  <c r="O3992" i="5"/>
  <c r="O3744" i="5"/>
  <c r="O1134" i="5"/>
  <c r="O1920" i="5"/>
  <c r="O1039" i="5"/>
  <c r="O3371" i="5"/>
  <c r="O3523" i="5"/>
  <c r="O3129" i="5"/>
  <c r="O745" i="5"/>
  <c r="O4243" i="5"/>
  <c r="O4621" i="5"/>
  <c r="O3565" i="5"/>
  <c r="O2692" i="5"/>
  <c r="O1551" i="5"/>
  <c r="O1370" i="5"/>
  <c r="O3443" i="5"/>
  <c r="O3746" i="5"/>
  <c r="O2609" i="5"/>
  <c r="O4787" i="5"/>
  <c r="O4674" i="5"/>
  <c r="O4714" i="5"/>
  <c r="O4888" i="5"/>
  <c r="O3056" i="5"/>
  <c r="O2065" i="5"/>
  <c r="O2076" i="5"/>
  <c r="O1162" i="5"/>
  <c r="O2036" i="5"/>
  <c r="O4234" i="5"/>
  <c r="O50" i="5"/>
  <c r="O3678" i="5"/>
  <c r="O2543" i="5"/>
  <c r="O688" i="5"/>
  <c r="O4091" i="5"/>
  <c r="O4529" i="5"/>
  <c r="O451" i="5"/>
  <c r="O3762" i="5"/>
  <c r="O2451" i="5"/>
  <c r="O3236" i="5"/>
  <c r="O1934" i="5"/>
  <c r="O730" i="5"/>
  <c r="O1619" i="5"/>
  <c r="O4893" i="5"/>
  <c r="O1709" i="5"/>
  <c r="O2994" i="5"/>
  <c r="O3222" i="5"/>
  <c r="O3117" i="5"/>
  <c r="O2183" i="5"/>
  <c r="O651" i="5"/>
  <c r="O1318" i="5"/>
  <c r="O4832" i="5"/>
  <c r="O2359" i="5"/>
  <c r="O2389" i="5"/>
  <c r="O1375" i="5"/>
  <c r="O2071" i="5"/>
  <c r="O1774" i="5"/>
  <c r="O4886" i="5"/>
  <c r="O4237" i="5"/>
  <c r="O327" i="5"/>
  <c r="O4881" i="5"/>
  <c r="O792" i="5"/>
  <c r="O4093" i="5"/>
  <c r="O4220" i="5"/>
  <c r="O2662" i="5"/>
  <c r="O865" i="5"/>
  <c r="O4217" i="5"/>
  <c r="O4624" i="5"/>
  <c r="O3039" i="5"/>
  <c r="O4180" i="5"/>
  <c r="O2305" i="5"/>
  <c r="O2607" i="5"/>
  <c r="O1706" i="5"/>
  <c r="O3100" i="5"/>
  <c r="O1975" i="5"/>
  <c r="O2809" i="5"/>
  <c r="O2784" i="5"/>
  <c r="O3262" i="5"/>
  <c r="O1280" i="5"/>
  <c r="O4385" i="5"/>
  <c r="O3442" i="5"/>
  <c r="O3315" i="5"/>
  <c r="O4633" i="5"/>
  <c r="O3772" i="5"/>
  <c r="O3479" i="5"/>
  <c r="O1311" i="5"/>
  <c r="O3851" i="5"/>
  <c r="O2618" i="5"/>
  <c r="O360" i="5"/>
  <c r="O3332" i="5"/>
  <c r="O4706" i="5"/>
  <c r="O3380" i="5"/>
  <c r="O884" i="5"/>
  <c r="O184" i="5"/>
  <c r="O4283" i="5"/>
  <c r="O1691" i="5"/>
  <c r="O1678" i="5"/>
  <c r="O531" i="5"/>
  <c r="O2613" i="5"/>
  <c r="O1609" i="5"/>
  <c r="O2416" i="5"/>
  <c r="O1139" i="5"/>
  <c r="O3080" i="5"/>
  <c r="O78" i="5"/>
  <c r="O3338" i="5"/>
  <c r="O4083" i="5"/>
  <c r="O1587" i="5"/>
  <c r="O2075" i="5"/>
  <c r="O2375" i="5"/>
  <c r="O806" i="5"/>
  <c r="O525" i="5"/>
  <c r="O2492" i="5"/>
  <c r="O4505" i="5"/>
  <c r="O3860" i="5"/>
  <c r="O902" i="5"/>
  <c r="O4401" i="5"/>
  <c r="O1574" i="5"/>
  <c r="O712" i="5"/>
  <c r="O692" i="5"/>
  <c r="O2559" i="5"/>
  <c r="O4672" i="5"/>
  <c r="O640" i="5"/>
  <c r="O396" i="5"/>
  <c r="O388" i="5"/>
  <c r="O4549" i="5"/>
  <c r="O3930" i="5"/>
  <c r="O3971" i="5"/>
  <c r="O2817" i="5"/>
  <c r="O3041" i="5"/>
  <c r="O4049" i="5"/>
  <c r="O156" i="5"/>
  <c r="O723" i="5"/>
  <c r="O1206" i="5"/>
  <c r="O483" i="5"/>
  <c r="O1256" i="5"/>
  <c r="O1193" i="5"/>
  <c r="O703" i="5"/>
  <c r="O1548" i="5"/>
  <c r="O969" i="5"/>
  <c r="O4304" i="5"/>
  <c r="O4461" i="5"/>
  <c r="O4471" i="5"/>
  <c r="O4645" i="5"/>
  <c r="O41" i="5"/>
  <c r="O2422" i="5"/>
  <c r="O3489" i="5"/>
  <c r="O2592" i="5"/>
  <c r="O4389" i="5"/>
  <c r="O2894" i="5"/>
  <c r="O2486" i="5"/>
  <c r="O2338" i="5"/>
  <c r="O4689" i="5"/>
  <c r="O2101" i="5"/>
  <c r="O4795" i="5"/>
  <c r="O1403" i="5"/>
  <c r="O4340" i="5"/>
  <c r="O340" i="5"/>
  <c r="O4076" i="5"/>
  <c r="O2568" i="5"/>
  <c r="O3832" i="5"/>
  <c r="O264" i="5"/>
  <c r="O419" i="5"/>
  <c r="O4492" i="5"/>
  <c r="O4227" i="5"/>
  <c r="O1649" i="5"/>
  <c r="O3447" i="5"/>
  <c r="O4537" i="5"/>
  <c r="O2432" i="5"/>
  <c r="O3889" i="5"/>
  <c r="O3584" i="5"/>
  <c r="O4081" i="5"/>
  <c r="O3728" i="5"/>
  <c r="O4319" i="5"/>
  <c r="O4327" i="5"/>
  <c r="O1567" i="5"/>
  <c r="O4394" i="5"/>
  <c r="O3890" i="5"/>
  <c r="O1351" i="5"/>
  <c r="O1897" i="5"/>
  <c r="O1001" i="5"/>
  <c r="O1073" i="5"/>
  <c r="O1417" i="5"/>
  <c r="O506" i="5"/>
  <c r="O1260" i="5"/>
  <c r="O4781" i="5"/>
  <c r="O3135" i="5"/>
  <c r="O211" i="5"/>
  <c r="O4352" i="5"/>
  <c r="O1562" i="5"/>
  <c r="O3373" i="5"/>
  <c r="O508" i="5"/>
  <c r="O4193" i="5"/>
  <c r="O2942" i="5"/>
  <c r="O4203" i="5"/>
  <c r="O3787" i="5"/>
  <c r="O3285" i="5"/>
  <c r="O1978" i="5"/>
  <c r="O2226" i="5"/>
  <c r="O3307" i="5"/>
  <c r="O789" i="5"/>
  <c r="O161" i="5"/>
  <c r="O4372" i="5"/>
  <c r="O4830" i="5"/>
  <c r="O193" i="5"/>
  <c r="O3816" i="5"/>
  <c r="O1954" i="5"/>
  <c r="O1293" i="5"/>
  <c r="O3673" i="5"/>
  <c r="O851" i="5"/>
  <c r="O3824" i="5"/>
  <c r="O4308" i="5"/>
  <c r="O1640" i="5"/>
  <c r="O3518" i="5"/>
  <c r="O743" i="5"/>
  <c r="O4699" i="5"/>
  <c r="O1308" i="5"/>
  <c r="O170" i="5"/>
  <c r="O1155" i="5"/>
  <c r="O1804" i="5"/>
  <c r="O4516" i="5"/>
  <c r="O3755" i="5"/>
  <c r="O4383" i="5"/>
  <c r="O480" i="5"/>
  <c r="O49" i="5"/>
  <c r="O273" i="5"/>
  <c r="O1583" i="5"/>
  <c r="O3600" i="5"/>
  <c r="O2680" i="5"/>
  <c r="O2961" i="5"/>
  <c r="O1296" i="5"/>
  <c r="O3801" i="5"/>
  <c r="O4450" i="5"/>
  <c r="O1677" i="5"/>
  <c r="O4204" i="5"/>
  <c r="O2439" i="5"/>
  <c r="O567" i="5"/>
  <c r="O4651" i="5"/>
  <c r="O4768" i="5"/>
  <c r="O1326" i="5"/>
  <c r="O891" i="5"/>
  <c r="O1199" i="5"/>
  <c r="O3952" i="5"/>
  <c r="O330" i="5"/>
  <c r="O4722" i="5"/>
  <c r="O3048" i="5"/>
  <c r="O1464" i="5"/>
  <c r="O28" i="5"/>
  <c r="O4482" i="5"/>
  <c r="O4707" i="5"/>
  <c r="O2749" i="5"/>
  <c r="O1953" i="5"/>
  <c r="O2032" i="5"/>
  <c r="O1668" i="5"/>
  <c r="O106" i="5"/>
  <c r="O4255" i="5"/>
  <c r="O2503" i="5"/>
  <c r="O39" i="5"/>
  <c r="O233" i="5"/>
  <c r="O4182" i="5"/>
  <c r="O3582" i="5"/>
  <c r="O3808" i="5"/>
  <c r="O996" i="5"/>
  <c r="O2611" i="5"/>
  <c r="O4" i="5"/>
  <c r="O3149" i="5"/>
  <c r="O4580" i="5"/>
  <c r="O1505" i="5"/>
  <c r="O1215" i="5"/>
  <c r="O145" i="5"/>
  <c r="O3739" i="5"/>
  <c r="O733" i="5"/>
  <c r="O2159" i="5"/>
  <c r="O588" i="5"/>
  <c r="O768" i="5"/>
  <c r="O3225" i="5"/>
  <c r="O3948" i="5"/>
  <c r="O4728" i="5"/>
  <c r="O1547" i="5"/>
  <c r="O4058" i="5"/>
  <c r="O1315" i="5"/>
  <c r="O1447" i="5"/>
  <c r="O1664" i="5"/>
  <c r="O3855" i="5"/>
  <c r="O4535" i="5"/>
  <c r="O1819" i="5"/>
  <c r="O119" i="5"/>
  <c r="O3884" i="5"/>
  <c r="O2113" i="5"/>
  <c r="O1992" i="5"/>
  <c r="O2347" i="5"/>
  <c r="O1178" i="5"/>
  <c r="O1012" i="5"/>
  <c r="O2172" i="5"/>
  <c r="O2489" i="5"/>
  <c r="O498" i="5"/>
  <c r="O4132" i="5"/>
  <c r="O1877" i="5"/>
  <c r="O943" i="5"/>
  <c r="O2213" i="5"/>
  <c r="O362" i="5"/>
  <c r="O2571" i="5"/>
  <c r="O4108" i="5"/>
  <c r="O4992" i="5"/>
  <c r="O59" i="5"/>
  <c r="O628" i="5"/>
  <c r="O3719" i="5"/>
  <c r="O2528" i="5"/>
  <c r="O1089" i="5"/>
  <c r="O2186" i="5"/>
  <c r="O1792" i="5"/>
  <c r="O2280" i="5"/>
  <c r="O1831" i="5"/>
  <c r="O1011" i="5"/>
  <c r="O178" i="5"/>
  <c r="O1096" i="5"/>
  <c r="O794" i="5"/>
  <c r="O353" i="5"/>
  <c r="O4798" i="5"/>
  <c r="O2129" i="5"/>
  <c r="O1470" i="5"/>
  <c r="O4576" i="5"/>
  <c r="O1820" i="5"/>
  <c r="O2859" i="5"/>
  <c r="O2881" i="5"/>
  <c r="O4836" i="5"/>
  <c r="O1232" i="5"/>
  <c r="O4080" i="5"/>
  <c r="O4198" i="5"/>
  <c r="O2496" i="5"/>
  <c r="O1666" i="5"/>
  <c r="O3173" i="5"/>
  <c r="O1408" i="5"/>
  <c r="O947" i="5"/>
  <c r="O1038" i="5"/>
  <c r="O5000" i="5"/>
  <c r="O964" i="5"/>
  <c r="O2833" i="5"/>
  <c r="O2127" i="5"/>
  <c r="O747" i="5"/>
  <c r="O2471" i="5"/>
  <c r="O3718" i="5"/>
  <c r="O834" i="5"/>
  <c r="O1418" i="5"/>
  <c r="O3964" i="5"/>
  <c r="O4266" i="5"/>
  <c r="O2068" i="5"/>
  <c r="O4011" i="5"/>
  <c r="O596" i="5"/>
  <c r="O3341" i="5"/>
  <c r="O1515" i="5"/>
  <c r="O1727" i="5"/>
  <c r="O4827" i="5"/>
  <c r="O4870" i="5"/>
  <c r="O1083" i="5"/>
  <c r="O4972" i="5"/>
  <c r="O1827" i="5"/>
  <c r="O752" i="5"/>
  <c r="O2006" i="5"/>
  <c r="O608" i="5"/>
  <c r="O3669" i="5"/>
  <c r="O3957" i="5"/>
  <c r="O2537" i="5"/>
  <c r="O501" i="5"/>
  <c r="O1278" i="5"/>
  <c r="O2254" i="5"/>
  <c r="O2302" i="5"/>
  <c r="O4922" i="5"/>
  <c r="O3146" i="5"/>
  <c r="O2289" i="5"/>
  <c r="O549" i="5"/>
  <c r="O2193" i="5"/>
  <c r="O4783" i="5"/>
  <c r="O1244" i="5"/>
  <c r="O2952" i="5"/>
  <c r="O1147" i="5"/>
  <c r="O674" i="5"/>
  <c r="O3342" i="5"/>
  <c r="O4439" i="5"/>
  <c r="O708" i="5"/>
  <c r="O3794" i="5"/>
  <c r="O805" i="5"/>
  <c r="O4939" i="5"/>
  <c r="O2281" i="5"/>
  <c r="O1016" i="5"/>
  <c r="O1205" i="5"/>
  <c r="O3183" i="5"/>
  <c r="O3405" i="5"/>
  <c r="O3980" i="5"/>
  <c r="O4745" i="5"/>
  <c r="O1098" i="5"/>
  <c r="O4775" i="5"/>
  <c r="O4086" i="5"/>
  <c r="O4225" i="5"/>
  <c r="O992" i="5"/>
  <c r="O229" i="5"/>
  <c r="O4526" i="5"/>
  <c r="O1899" i="5"/>
  <c r="O1068" i="5"/>
  <c r="O1853" i="5"/>
  <c r="O1357" i="5"/>
  <c r="O4609" i="5"/>
  <c r="O3037" i="5"/>
  <c r="O1618" i="5"/>
  <c r="O1300" i="5"/>
  <c r="O3919" i="5"/>
  <c r="O3581" i="5"/>
  <c r="O4446" i="5"/>
  <c r="O2512" i="5"/>
  <c r="O2195" i="5"/>
  <c r="O1884" i="5"/>
  <c r="O1133" i="5"/>
  <c r="O3530" i="5"/>
  <c r="O1398" i="5"/>
  <c r="O1437" i="5"/>
  <c r="O1338" i="5"/>
  <c r="O380" i="5"/>
  <c r="O291" i="5"/>
  <c r="O485" i="5"/>
  <c r="O1632" i="5"/>
  <c r="O67" i="5"/>
  <c r="O2398" i="5"/>
  <c r="O3634" i="5"/>
  <c r="O2949" i="5"/>
  <c r="O3657" i="5"/>
  <c r="O3441" i="5"/>
  <c r="O4577" i="5"/>
  <c r="O2239" i="5"/>
  <c r="O4236" i="5"/>
  <c r="O3586" i="5"/>
  <c r="O2307" i="5"/>
  <c r="O2844" i="5"/>
  <c r="O1514" i="5"/>
  <c r="O3697" i="5"/>
  <c r="O3040" i="5"/>
  <c r="O4441" i="5"/>
  <c r="O1591" i="5"/>
  <c r="O1168" i="5"/>
  <c r="O332" i="5"/>
  <c r="O4262" i="5"/>
  <c r="O3298" i="5"/>
  <c r="O1813" i="5"/>
  <c r="O744" i="5"/>
  <c r="O2053" i="5"/>
  <c r="O1866" i="5"/>
  <c r="O3505" i="5"/>
  <c r="O313" i="5"/>
  <c r="O681" i="5"/>
  <c r="O1730" i="5"/>
  <c r="O4910" i="5"/>
  <c r="O1850" i="5"/>
  <c r="O3630" i="5"/>
  <c r="O3299" i="5"/>
  <c r="O1041" i="5"/>
  <c r="O4963" i="5"/>
  <c r="O2905" i="5"/>
  <c r="O2671" i="5"/>
  <c r="O3082" i="5"/>
  <c r="O1739" i="5"/>
  <c r="O1621" i="5"/>
  <c r="O2812" i="5"/>
  <c r="O1269" i="5"/>
  <c r="O4654" i="5"/>
  <c r="O4515" i="5"/>
  <c r="O4644" i="5"/>
  <c r="O180" i="5"/>
  <c r="O1235" i="5"/>
  <c r="O1184" i="5"/>
  <c r="O3554" i="5"/>
  <c r="O2031" i="5"/>
  <c r="O2462" i="5"/>
  <c r="O2220" i="5"/>
  <c r="O898" i="5"/>
  <c r="O4406" i="5"/>
  <c r="O4222" i="5"/>
  <c r="O2884" i="5"/>
  <c r="O863" i="5"/>
  <c r="O2499" i="5"/>
  <c r="O2816" i="5"/>
  <c r="O673" i="5"/>
  <c r="O3999" i="5"/>
  <c r="O2104" i="5"/>
  <c r="O1560" i="5"/>
  <c r="O955" i="5"/>
  <c r="O1882" i="5"/>
  <c r="O1165" i="5"/>
  <c r="O4920" i="5"/>
  <c r="O799" i="5"/>
  <c r="O1474" i="5"/>
  <c r="O1749" i="5"/>
  <c r="O2487" i="5"/>
  <c r="O2180" i="5"/>
  <c r="O2740" i="5"/>
  <c r="O2491" i="5"/>
  <c r="O813" i="5"/>
  <c r="O2768" i="5"/>
  <c r="O4459" i="5"/>
  <c r="O2992" i="5"/>
  <c r="O3387" i="5"/>
  <c r="O4166" i="5"/>
  <c r="O271" i="5"/>
  <c r="O368" i="5"/>
  <c r="O2413" i="5"/>
  <c r="O4496" i="5"/>
  <c r="O2208" i="5"/>
  <c r="O4597" i="5"/>
  <c r="O4563" i="5"/>
  <c r="O2869" i="5"/>
  <c r="O321" i="5"/>
  <c r="O1327" i="5"/>
  <c r="O187" i="5"/>
  <c r="O785" i="5"/>
  <c r="O4140" i="5"/>
  <c r="O3818" i="5"/>
  <c r="O2755" i="5"/>
  <c r="O1814" i="5"/>
  <c r="O4200" i="5"/>
  <c r="O4796" i="5"/>
  <c r="O4294" i="5"/>
  <c r="O875" i="5"/>
  <c r="O3182" i="5"/>
  <c r="O3831" i="5"/>
  <c r="O2268" i="5"/>
  <c r="O4026" i="5"/>
  <c r="O1510" i="5"/>
  <c r="O877" i="5"/>
  <c r="O4332" i="5"/>
  <c r="O4994" i="5"/>
  <c r="O4436" i="5"/>
  <c r="O937" i="5"/>
  <c r="O689" i="5"/>
  <c r="O2408" i="5"/>
  <c r="O3606" i="5"/>
  <c r="O3562" i="5"/>
  <c r="O3345" i="5"/>
  <c r="O939" i="5"/>
  <c r="O4277" i="5"/>
  <c r="O467" i="5"/>
  <c r="O3996" i="5"/>
  <c r="O1927" i="5"/>
  <c r="O676" i="5"/>
  <c r="O1593" i="5"/>
  <c r="O1919" i="5"/>
  <c r="O3984" i="5"/>
  <c r="O4723" i="5"/>
  <c r="O3827" i="5"/>
  <c r="O2207" i="5"/>
  <c r="O1974" i="5"/>
  <c r="O343" i="5"/>
  <c r="O3187" i="5"/>
  <c r="O2909" i="5"/>
  <c r="O1453" i="5"/>
  <c r="O3165" i="5"/>
  <c r="O4334" i="5"/>
  <c r="O4911" i="5"/>
  <c r="O2690" i="5"/>
  <c r="O4905" i="5"/>
  <c r="O4041" i="5"/>
  <c r="O3142" i="5"/>
  <c r="O3115" i="5"/>
  <c r="O2970" i="5"/>
  <c r="O4662" i="5"/>
  <c r="O1231" i="5"/>
  <c r="O1857" i="5"/>
  <c r="O4573" i="5"/>
  <c r="O4629" i="5"/>
  <c r="O728" i="5"/>
  <c r="O104" i="5"/>
  <c r="O2175" i="5"/>
  <c r="O1669" i="5"/>
  <c r="O1720" i="5"/>
  <c r="O1697" i="5"/>
  <c r="O3912" i="5"/>
  <c r="O268" i="5"/>
  <c r="O3231" i="5"/>
  <c r="O1198" i="5"/>
  <c r="O4123" i="5"/>
  <c r="O2366" i="5"/>
  <c r="O1564" i="5"/>
  <c r="O3838" i="5"/>
  <c r="O4068" i="5"/>
  <c r="O1120" i="5"/>
  <c r="O1441" i="5"/>
  <c r="O2635" i="5"/>
  <c r="O3667" i="5"/>
  <c r="O482" i="5"/>
  <c r="O1489" i="5"/>
  <c r="O576" i="5"/>
  <c r="O3595" i="5"/>
  <c r="O607" i="5"/>
  <c r="O4360" i="5"/>
  <c r="O4149" i="5"/>
  <c r="O4899" i="5"/>
  <c r="O3484" i="5"/>
  <c r="O740" i="5"/>
  <c r="O2255" i="5"/>
  <c r="O2702" i="5"/>
  <c r="O300" i="5"/>
  <c r="O3836" i="5"/>
  <c r="O2475" i="5"/>
  <c r="O2728" i="5"/>
  <c r="O1741" i="5"/>
  <c r="O129" i="5"/>
  <c r="O4045" i="5"/>
  <c r="O4466" i="5"/>
  <c r="O4174" i="5"/>
  <c r="O4826" i="5"/>
  <c r="O967" i="5"/>
  <c r="O2904" i="5"/>
  <c r="O2424" i="5"/>
  <c r="O128" i="5"/>
  <c r="O2021" i="5"/>
  <c r="O1290" i="5"/>
  <c r="O3038" i="5"/>
  <c r="O57" i="5"/>
  <c r="O2918" i="5"/>
  <c r="O976" i="5"/>
  <c r="O1021" i="5"/>
  <c r="O4889" i="5"/>
  <c r="O3316" i="5"/>
  <c r="O2059" i="5"/>
  <c r="O2617" i="5"/>
  <c r="O3034" i="5"/>
  <c r="O3916" i="5"/>
  <c r="O3127" i="5"/>
  <c r="O4438" i="5"/>
  <c r="O618" i="5"/>
  <c r="O1201" i="5"/>
  <c r="O1218" i="5"/>
  <c r="O1903" i="5"/>
  <c r="O2234" i="5"/>
  <c r="O3302" i="5"/>
  <c r="O2415" i="5"/>
  <c r="O4742" i="5"/>
  <c r="O750" i="5"/>
  <c r="O1448" i="5"/>
  <c r="O4726" i="5"/>
  <c r="O2971" i="5"/>
  <c r="O772" i="5"/>
  <c r="O3007" i="5"/>
  <c r="O2382" i="5"/>
  <c r="O4512" i="5"/>
  <c r="O3674" i="5"/>
  <c r="O4206" i="5"/>
  <c r="O3094" i="5"/>
  <c r="O3617" i="5"/>
  <c r="O4497" i="5"/>
  <c r="O458" i="5"/>
  <c r="O3277" i="5"/>
  <c r="O3899" i="5"/>
  <c r="O1637" i="5"/>
  <c r="O903" i="5"/>
  <c r="O2284" i="5"/>
  <c r="O3913" i="5"/>
  <c r="O751" i="5"/>
  <c r="O2504" i="5"/>
  <c r="O2717" i="5"/>
  <c r="O469" i="5"/>
  <c r="O3457" i="5"/>
  <c r="O1891" i="5"/>
  <c r="O1537" i="5"/>
  <c r="O3217" i="5"/>
  <c r="O2219" i="5"/>
  <c r="O1841" i="5"/>
  <c r="O4578" i="5"/>
  <c r="O3306" i="5"/>
  <c r="O22" i="5"/>
  <c r="O2345" i="5"/>
  <c r="O643" i="5"/>
  <c r="O984" i="5"/>
  <c r="O1518" i="5"/>
  <c r="O611" i="5"/>
  <c r="O1572" i="5"/>
  <c r="O4810" i="5"/>
  <c r="O2600" i="5"/>
  <c r="O4274" i="5"/>
  <c r="O4416" i="5"/>
  <c r="O2896" i="5"/>
  <c r="O760" i="5"/>
  <c r="O4172" i="5"/>
  <c r="O4355" i="5"/>
  <c r="O3339" i="5"/>
  <c r="O2508" i="5"/>
  <c r="O361" i="5"/>
  <c r="O775" i="5"/>
  <c r="O2200" i="5"/>
  <c r="O1113" i="5"/>
  <c r="O4988" i="5"/>
  <c r="O3123" i="5"/>
  <c r="O3268" i="5"/>
  <c r="O1281" i="5"/>
  <c r="O421" i="5"/>
  <c r="O3163" i="5"/>
  <c r="O550" i="5"/>
  <c r="O3978" i="5"/>
  <c r="O2115" i="5"/>
  <c r="O2699" i="5"/>
  <c r="O4913" i="5"/>
  <c r="O3985" i="5"/>
  <c r="O1086" i="5"/>
  <c r="O4659" i="5"/>
  <c r="O1467" i="5"/>
  <c r="O3602" i="5"/>
  <c r="O1595" i="5"/>
  <c r="O3526" i="5"/>
  <c r="O46" i="5"/>
  <c r="O1094" i="5"/>
  <c r="O2514" i="5"/>
  <c r="O3033" i="5"/>
  <c r="O3538" i="5"/>
  <c r="O1040" i="5"/>
  <c r="O4064" i="5"/>
  <c r="O1699" i="5"/>
  <c r="O974" i="5"/>
  <c r="O3057" i="5"/>
  <c r="O2363" i="5"/>
  <c r="O1781" i="5"/>
  <c r="O4610" i="5"/>
  <c r="O3915" i="5"/>
  <c r="O164" i="5"/>
  <c r="O4077" i="5"/>
  <c r="O1030" i="5"/>
  <c r="O2073" i="5"/>
  <c r="O4087" i="5"/>
  <c r="O1455" i="5"/>
  <c r="O761" i="5"/>
  <c r="O2923" i="5"/>
  <c r="O1844" i="5"/>
  <c r="O2760" i="5"/>
  <c r="O143" i="5"/>
  <c r="O1951" i="5"/>
  <c r="O3517" i="5"/>
  <c r="O3284" i="5"/>
  <c r="O1257" i="5"/>
  <c r="O1655" i="5"/>
  <c r="O1970" i="5"/>
  <c r="O4854" i="5"/>
  <c r="O3185" i="5"/>
  <c r="O270" i="5"/>
  <c r="O3850" i="5"/>
  <c r="O3643" i="5"/>
  <c r="O2811" i="5"/>
  <c r="O1111" i="5"/>
  <c r="O1864" i="5"/>
  <c r="O2437" i="5"/>
  <c r="O2162" i="5"/>
  <c r="O3702" i="5"/>
  <c r="O2729" i="5"/>
  <c r="O929" i="5"/>
  <c r="O571" i="5"/>
  <c r="O2144" i="5"/>
  <c r="O731" i="5"/>
  <c r="O1519" i="5"/>
  <c r="O3064" i="5"/>
  <c r="O1810" i="5"/>
  <c r="O2169" i="5"/>
  <c r="O3959" i="5"/>
  <c r="O3495" i="5"/>
  <c r="O1446" i="5"/>
  <c r="O199" i="5"/>
  <c r="O1242" i="5"/>
  <c r="O4690" i="5"/>
  <c r="O1182" i="5"/>
  <c r="O1208" i="5"/>
  <c r="O1220" i="5"/>
  <c r="O3275" i="5"/>
  <c r="O3797" i="5"/>
  <c r="O2242" i="5"/>
  <c r="O3124" i="5"/>
  <c r="O2182" i="5"/>
  <c r="O3509" i="5"/>
  <c r="O71" i="5"/>
  <c r="O1210" i="5"/>
  <c r="O3844" i="5"/>
  <c r="O4647" i="5"/>
  <c r="O4202" i="5"/>
  <c r="O3927" i="5"/>
  <c r="O4752" i="5"/>
  <c r="O1713" i="5"/>
  <c r="O4868" i="5"/>
  <c r="O1085" i="5"/>
  <c r="O140" i="5"/>
  <c r="O4306" i="5"/>
  <c r="O1700" i="5"/>
  <c r="O2057" i="5"/>
  <c r="O4657" i="5"/>
  <c r="O2664" i="5"/>
  <c r="O4852" i="5"/>
  <c r="O445" i="5"/>
  <c r="O1263" i="5"/>
  <c r="O971" i="5"/>
  <c r="O4748" i="5"/>
  <c r="O1802" i="5"/>
  <c r="O1029" i="5"/>
  <c r="O4925" i="5"/>
  <c r="O4807" i="5"/>
  <c r="O2386" i="5"/>
  <c r="O2713" i="5"/>
  <c r="O2123" i="5"/>
  <c r="O1125" i="5"/>
  <c r="O4541" i="5"/>
  <c r="O325" i="5"/>
  <c r="O3197" i="5"/>
  <c r="O4047" i="5"/>
  <c r="O3701" i="5"/>
  <c r="O572" i="5"/>
  <c r="O4557" i="5"/>
  <c r="O1185" i="5"/>
  <c r="O4491" i="5"/>
  <c r="O4259" i="5"/>
  <c r="O801" i="5"/>
  <c r="O2554" i="5"/>
  <c r="O4463" i="5"/>
  <c r="O3626" i="5"/>
  <c r="O1065" i="5"/>
  <c r="O1383" i="5"/>
  <c r="O3203" i="5"/>
  <c r="O4890" i="5"/>
  <c r="O1962" i="5"/>
  <c r="O2956" i="5"/>
  <c r="O1149" i="5"/>
  <c r="O577" i="5"/>
  <c r="O1797" i="5"/>
  <c r="O4191" i="5"/>
  <c r="O3125" i="5"/>
  <c r="O3914" i="5"/>
  <c r="O3357" i="5"/>
  <c r="O4732" i="5"/>
  <c r="O3455" i="5"/>
  <c r="O1409" i="5"/>
  <c r="O1270" i="5"/>
  <c r="O2276" i="5"/>
  <c r="O354" i="5"/>
  <c r="O1103" i="5"/>
  <c r="O348" i="5"/>
  <c r="O4374" i="5"/>
  <c r="O1946" i="5"/>
  <c r="O2593" i="5"/>
  <c r="O2311" i="5"/>
  <c r="O1881" i="5"/>
  <c r="O4137" i="5"/>
  <c r="O2495" i="5"/>
  <c r="O2315" i="5"/>
  <c r="O1952" i="5"/>
  <c r="O1115" i="5"/>
  <c r="O2470" i="5"/>
  <c r="O1214" i="5"/>
  <c r="O1921" i="5"/>
  <c r="O1707" i="5"/>
  <c r="O3929" i="5"/>
  <c r="O2300" i="5"/>
  <c r="O460" i="5"/>
  <c r="O4125" i="5"/>
  <c r="O2744" i="5"/>
  <c r="O4128" i="5"/>
  <c r="O1153" i="5"/>
  <c r="O3204" i="5"/>
  <c r="O2800" i="5"/>
  <c r="O3949" i="5"/>
  <c r="O500" i="5"/>
  <c r="O3155" i="5"/>
  <c r="O3267" i="5"/>
  <c r="O2659" i="5"/>
  <c r="O1484" i="5"/>
  <c r="O4419" i="5"/>
  <c r="O2502" i="5"/>
  <c r="O2772" i="5"/>
  <c r="O1175" i="5"/>
  <c r="O4452" i="5"/>
  <c r="O3708" i="5"/>
  <c r="O2585" i="5"/>
  <c r="O555" i="5"/>
  <c r="O3578" i="5"/>
  <c r="O677" i="5"/>
  <c r="O1044" i="5"/>
  <c r="O2426" i="5"/>
  <c r="O2212" i="5"/>
  <c r="O4517" i="5"/>
  <c r="O1937" i="5"/>
  <c r="O239" i="5"/>
  <c r="O1902" i="5"/>
  <c r="O777" i="5"/>
  <c r="O4974" i="5"/>
  <c r="O1288" i="5"/>
  <c r="O3950" i="5"/>
  <c r="O4561" i="5"/>
  <c r="O742" i="5"/>
  <c r="O2991" i="5"/>
  <c r="O2932" i="5"/>
  <c r="O3837" i="5"/>
  <c r="O4069" i="5"/>
  <c r="O1904" i="5"/>
  <c r="O2547" i="5"/>
  <c r="O4874" i="5"/>
  <c r="O2392" i="5"/>
  <c r="O3375" i="5"/>
  <c r="O4017" i="5"/>
  <c r="O2337" i="5"/>
  <c r="O111" i="5"/>
  <c r="O523" i="5"/>
  <c r="O2243" i="5"/>
  <c r="O1461" i="5"/>
  <c r="O302" i="5"/>
  <c r="O547" i="5"/>
  <c r="O2933" i="5"/>
  <c r="O1887" i="5"/>
  <c r="O293" i="5"/>
  <c r="O3631" i="5"/>
  <c r="O4524" i="5"/>
  <c r="O2824" i="5"/>
  <c r="O1942" i="5"/>
  <c r="O3688" i="5"/>
  <c r="O3611" i="5"/>
  <c r="O2712" i="5"/>
  <c r="O3091" i="5"/>
  <c r="O769" i="5"/>
  <c r="O4860" i="5"/>
  <c r="O4519" i="5"/>
  <c r="O4543" i="5"/>
  <c r="O3778" i="5"/>
  <c r="O163" i="5"/>
  <c r="O3273" i="5"/>
  <c r="O2867" i="5"/>
  <c r="O432" i="5"/>
  <c r="O3624" i="5"/>
  <c r="O831" i="5"/>
  <c r="O254" i="5"/>
  <c r="O4636" i="5"/>
  <c r="O1734" i="5"/>
  <c r="O2096" i="5"/>
  <c r="O3303" i="5"/>
  <c r="O841" i="5"/>
  <c r="O2444" i="5"/>
  <c r="O2114" i="5"/>
  <c r="O2210" i="5"/>
  <c r="O477" i="5"/>
  <c r="O4328" i="5"/>
  <c r="O2316" i="5"/>
  <c r="O1121" i="5"/>
  <c r="O2406" i="5"/>
  <c r="O2384" i="5"/>
  <c r="O4417" i="5"/>
  <c r="O2761" i="5"/>
  <c r="O930" i="5"/>
  <c r="O2526" i="5"/>
  <c r="O2261" i="5"/>
  <c r="O2866" i="5"/>
  <c r="O203" i="5"/>
  <c r="O3922" i="5"/>
  <c r="O2241" i="5"/>
  <c r="O2551" i="5"/>
  <c r="O3707" i="5"/>
  <c r="O3972" i="5"/>
  <c r="O4161" i="5"/>
  <c r="O2196" i="5"/>
  <c r="O561" i="5"/>
  <c r="O2857" i="5"/>
  <c r="O2577" i="5"/>
  <c r="O2636" i="5"/>
  <c r="O859" i="5"/>
  <c r="O1386" i="5"/>
  <c r="O559" i="5"/>
  <c r="O1586" i="5"/>
  <c r="O4680" i="5"/>
  <c r="O3931" i="5"/>
  <c r="O2527" i="5"/>
  <c r="O3322" i="5"/>
  <c r="O1101" i="5"/>
  <c r="O1481" i="5"/>
  <c r="O4479" i="5"/>
  <c r="O1081" i="5"/>
  <c r="O2525" i="5"/>
  <c r="O2158" i="5"/>
  <c r="O638" i="5"/>
  <c r="O3413" i="5"/>
  <c r="O4312" i="5"/>
  <c r="O3131" i="5"/>
  <c r="O1026" i="5"/>
  <c r="O146" i="5"/>
  <c r="O4727" i="5"/>
  <c r="O1438" i="5"/>
  <c r="O1631" i="5"/>
  <c r="O3360" i="5"/>
  <c r="O3592" i="5"/>
  <c r="O2184" i="5"/>
  <c r="O4465" i="5"/>
  <c r="O4302" i="5"/>
  <c r="O4506" i="5"/>
  <c r="O4822" i="5"/>
  <c r="O2732" i="5"/>
  <c r="O615" i="5"/>
  <c r="O1240" i="5"/>
  <c r="O1573" i="5"/>
  <c r="O1130" i="5"/>
  <c r="O1955" i="5"/>
  <c r="O2556" i="5"/>
  <c r="O65" i="5"/>
  <c r="O2746" i="5"/>
  <c r="O3011" i="5"/>
  <c r="O4245" i="5"/>
  <c r="O1566" i="5"/>
  <c r="O2296" i="5"/>
  <c r="O3468" i="5"/>
  <c r="O3591" i="5"/>
  <c r="O591" i="5"/>
  <c r="O249" i="5"/>
  <c r="O4288" i="5"/>
  <c r="O4646" i="5"/>
  <c r="O2055" i="5"/>
  <c r="O1985" i="5"/>
  <c r="O3923" i="5"/>
  <c r="O3696" i="5"/>
  <c r="O1118" i="5"/>
  <c r="O4765" i="5"/>
  <c r="O1682" i="5"/>
  <c r="O1292" i="5"/>
  <c r="O2878" i="5"/>
  <c r="O4079" i="5"/>
  <c r="O2826" i="5"/>
  <c r="O1122" i="5"/>
  <c r="O856" i="5"/>
  <c r="O3032" i="5"/>
  <c r="O4270" i="5"/>
  <c r="O2683" i="5"/>
  <c r="O3423" i="5"/>
  <c r="O4553" i="5"/>
  <c r="O3763" i="5"/>
  <c r="O2299" i="5"/>
  <c r="O4470" i="5"/>
  <c r="O3296" i="5"/>
  <c r="O165" i="5"/>
  <c r="O4500" i="5"/>
  <c r="O2722" i="5"/>
  <c r="O4365" i="5"/>
  <c r="O3532" i="5"/>
  <c r="O263" i="5"/>
  <c r="O4194" i="5"/>
  <c r="O455" i="5"/>
  <c r="O2005" i="5"/>
  <c r="O464" i="5"/>
  <c r="O1497" i="5"/>
  <c r="O4230" i="5"/>
  <c r="O2171" i="5"/>
  <c r="O2931" i="5"/>
  <c r="O3885" i="5"/>
  <c r="O3583" i="5"/>
  <c r="O4878" i="5"/>
  <c r="O1986" i="5"/>
  <c r="O7" i="5"/>
  <c r="O2704" i="5"/>
  <c r="O3665" i="5"/>
  <c r="O2922" i="5"/>
  <c r="O1160" i="5"/>
  <c r="O1476" i="5"/>
  <c r="O4608" i="5"/>
  <c r="O690" i="5"/>
  <c r="O60" i="5"/>
  <c r="O598" i="5"/>
  <c r="O4875" i="5"/>
  <c r="O650" i="5"/>
  <c r="O1163" i="5"/>
  <c r="O3625" i="5"/>
  <c r="O2176" i="5"/>
  <c r="O1568" i="5"/>
  <c r="O1407" i="5"/>
  <c r="O2152" i="5"/>
  <c r="O4333" i="5"/>
  <c r="O3174" i="5"/>
  <c r="O1075" i="5"/>
  <c r="O2418" i="5"/>
  <c r="O2983" i="5"/>
  <c r="O2655" i="5"/>
  <c r="O246" i="5"/>
  <c r="O3432" i="5"/>
  <c r="O4487" i="5"/>
  <c r="O4679" i="5"/>
  <c r="O358" i="5"/>
  <c r="O796" i="5"/>
  <c r="O489" i="5"/>
  <c r="O206" i="5"/>
  <c r="O34" i="5"/>
  <c r="O4632" i="5"/>
  <c r="O4590" i="5"/>
  <c r="O1757" i="5"/>
  <c r="O4998" i="5"/>
  <c r="O610" i="5"/>
  <c r="O3122" i="5"/>
  <c r="O3859" i="5"/>
  <c r="O319" i="5"/>
  <c r="O839" i="5"/>
  <c r="O3004" i="5"/>
  <c r="O309" i="5"/>
  <c r="O3497" i="5"/>
  <c r="O850" i="5"/>
  <c r="O3968" i="5"/>
  <c r="O4252" i="5"/>
  <c r="O2460" i="5"/>
  <c r="O317" i="5"/>
  <c r="O2368" i="5"/>
  <c r="O2716" i="5"/>
  <c r="O452" i="5"/>
  <c r="O3881" i="5"/>
  <c r="O4028" i="5"/>
  <c r="O4511" i="5"/>
  <c r="O1912" i="5"/>
  <c r="O4720" i="5"/>
  <c r="O702" i="5"/>
  <c r="O2804" i="5"/>
  <c r="O2350" i="5"/>
  <c r="O219" i="5"/>
  <c r="O575" i="5"/>
  <c r="O3722" i="5"/>
  <c r="O1589" i="5"/>
  <c r="O1425" i="5"/>
  <c r="O4096" i="5"/>
  <c r="O2505" i="5"/>
  <c r="O4046" i="5"/>
  <c r="O4010" i="5"/>
  <c r="O2365" i="5"/>
  <c r="O1265" i="5"/>
  <c r="O4968" i="5"/>
  <c r="O3569" i="5"/>
  <c r="O1430" i="5"/>
  <c r="O3208" i="5"/>
  <c r="O2939" i="5"/>
  <c r="O4145" i="5"/>
  <c r="O402" i="5"/>
  <c r="O1931" i="5"/>
  <c r="O4071" i="5"/>
  <c r="O1612" i="5"/>
  <c r="O3079" i="5"/>
  <c r="O1264" i="5"/>
  <c r="O2926" i="5"/>
  <c r="O4820" i="5"/>
  <c r="O3757" i="5"/>
  <c r="O3195" i="5"/>
  <c r="O4413" i="5"/>
  <c r="O1842" i="5"/>
  <c r="O2681" i="5"/>
  <c r="O4430" i="5"/>
  <c r="O3921" i="5"/>
  <c r="O3084" i="5"/>
  <c r="O3512" i="5"/>
  <c r="O2394" i="5"/>
  <c r="O4936" i="5"/>
  <c r="O1787" i="5"/>
  <c r="O3320" i="5"/>
  <c r="O2598" i="5"/>
  <c r="O2222" i="5"/>
  <c r="O209" i="5"/>
  <c r="O4447" i="5"/>
  <c r="O3429" i="5"/>
  <c r="O393" i="5"/>
  <c r="O4301" i="5"/>
  <c r="O3336" i="5"/>
  <c r="O2429" i="5"/>
  <c r="O3427" i="5"/>
  <c r="O2480" i="5"/>
  <c r="O729" i="5"/>
  <c r="O1692" i="5"/>
  <c r="O919" i="5"/>
  <c r="O3508" i="5"/>
  <c r="O3750" i="5"/>
  <c r="O3359" i="5"/>
  <c r="O1856" i="5"/>
  <c r="O1498" i="5"/>
  <c r="O2766" i="5"/>
  <c r="O1364" i="5"/>
  <c r="O4211" i="5"/>
  <c r="O4267" i="5"/>
  <c r="O790" i="5"/>
  <c r="O79" i="5"/>
  <c r="O536" i="5"/>
  <c r="O2270" i="5"/>
  <c r="O2352" i="5"/>
  <c r="O3861" i="5"/>
  <c r="O4097" i="5"/>
  <c r="O2595" i="5"/>
  <c r="O1507" i="5"/>
  <c r="O2436" i="5"/>
  <c r="O4522" i="5"/>
  <c r="O1005" i="5"/>
  <c r="O4979" i="5"/>
  <c r="O4141" i="5"/>
  <c r="O4671" i="5"/>
  <c r="O4388" i="5"/>
  <c r="O4585" i="5"/>
  <c r="O1848" i="5"/>
  <c r="O282" i="5"/>
  <c r="O2202" i="5"/>
  <c r="O3548" i="5"/>
  <c r="O827" i="5"/>
  <c r="O4434" i="5"/>
  <c r="O3815" i="5"/>
  <c r="O2902" i="5"/>
  <c r="O4701" i="5"/>
  <c r="O2959" i="5"/>
  <c r="O1314" i="5"/>
  <c r="O1834" i="5"/>
  <c r="O3862" i="5"/>
  <c r="O1614" i="5"/>
  <c r="O459" i="5"/>
  <c r="O4303" i="5"/>
  <c r="O339" i="5"/>
  <c r="O551" i="5"/>
  <c r="O820" i="5"/>
  <c r="O2251" i="5"/>
  <c r="O629" i="5"/>
  <c r="O2875" i="5"/>
  <c r="O1855" i="5"/>
  <c r="O3058" i="5"/>
  <c r="O3398" i="5"/>
  <c r="O267" i="5"/>
  <c r="O1353" i="5"/>
  <c r="O2819" i="5"/>
  <c r="O3986" i="5"/>
  <c r="O2573" i="5"/>
  <c r="O4650" i="5"/>
  <c r="O4397" i="5"/>
  <c r="O3847" i="5"/>
  <c r="O1117" i="5"/>
  <c r="O3840" i="5"/>
  <c r="O973" i="5"/>
  <c r="O563" i="5"/>
  <c r="O3452" i="5"/>
  <c r="O428" i="5"/>
  <c r="O3960" i="5"/>
  <c r="O4428" i="5"/>
  <c r="O2038" i="5"/>
  <c r="O4318" i="5"/>
  <c r="O1657" i="5"/>
  <c r="O4292" i="5"/>
  <c r="O1807" i="5"/>
  <c r="O2441" i="5"/>
  <c r="O1604" i="5"/>
  <c r="O4162" i="5"/>
  <c r="O3904" i="5"/>
  <c r="O612" i="5"/>
  <c r="O1224" i="5"/>
  <c r="O4411" i="5"/>
  <c r="O3349" i="5"/>
  <c r="O2977" i="5"/>
  <c r="O2197" i="5"/>
  <c r="O3451" i="5"/>
  <c r="O1238" i="5"/>
  <c r="O2808" i="5"/>
  <c r="O1253" i="5"/>
  <c r="O3220" i="5"/>
  <c r="O376" i="5"/>
  <c r="O1763" i="5"/>
  <c r="O4514" i="5"/>
  <c r="O2951" i="5"/>
  <c r="O390" i="5"/>
  <c r="O4025" i="5"/>
  <c r="O3074" i="5"/>
  <c r="O1190" i="5"/>
  <c r="O3092" i="5"/>
  <c r="O3843" i="5"/>
  <c r="O1755" i="5"/>
  <c r="O1712" i="5"/>
  <c r="O2634" i="5"/>
  <c r="O2695" i="5"/>
  <c r="O1626" i="5"/>
  <c r="O457" i="5"/>
  <c r="O2277" i="5"/>
  <c r="O2601" i="5"/>
  <c r="O4666" i="5"/>
  <c r="O1062" i="5"/>
  <c r="O4724" i="5"/>
  <c r="O905" i="5"/>
  <c r="O19" i="5"/>
  <c r="O113" i="5"/>
  <c r="O1968" i="5"/>
  <c r="O2641" i="5"/>
  <c r="O2967" i="5"/>
  <c r="O1545" i="5"/>
  <c r="O922" i="5"/>
  <c r="O648" i="5"/>
  <c r="O4354" i="5"/>
  <c r="O4158" i="5"/>
  <c r="O3098" i="5"/>
  <c r="O2564" i="5"/>
  <c r="O540" i="5"/>
  <c r="O1013" i="5"/>
  <c r="O1656" i="5"/>
  <c r="O2700" i="5"/>
  <c r="O1469" i="5"/>
  <c r="O1128" i="5"/>
  <c r="O63" i="5"/>
  <c r="O4042" i="5"/>
  <c r="O3076" i="5"/>
  <c r="O2215" i="5"/>
  <c r="O4084" i="5"/>
  <c r="O4954" i="5"/>
  <c r="O2004" i="5"/>
  <c r="O3365" i="5"/>
  <c r="O4310" i="5"/>
  <c r="O2049" i="5"/>
  <c r="O554" i="5"/>
  <c r="O4848" i="5"/>
  <c r="O4987" i="5"/>
  <c r="O4605" i="5"/>
  <c r="O4241" i="5"/>
  <c r="O3564" i="5"/>
  <c r="O2205" i="5"/>
  <c r="O3713" i="5"/>
  <c r="O1719" i="5"/>
  <c r="O3477" i="5"/>
  <c r="O1259" i="5"/>
  <c r="O4856" i="5"/>
  <c r="O4770" i="5"/>
  <c r="O3384" i="5"/>
  <c r="O2625" i="5"/>
  <c r="O4329" i="5"/>
  <c r="O965" i="5"/>
  <c r="O4197" i="5"/>
  <c r="O4686" i="5"/>
  <c r="O4409" i="5"/>
  <c r="O3502" i="5"/>
  <c r="O3012" i="5"/>
  <c r="O2081" i="5"/>
  <c r="O3756" i="5"/>
  <c r="O3391" i="5"/>
  <c r="O3139" i="5"/>
  <c r="O3771" i="5"/>
  <c r="O3962" i="5"/>
  <c r="O3334" i="5"/>
  <c r="O4369" i="5"/>
  <c r="O2880" i="5"/>
  <c r="O4825" i="5"/>
  <c r="O4698" i="5"/>
  <c r="O2911" i="5"/>
  <c r="O303" i="5"/>
  <c r="O4750" i="5"/>
  <c r="O3570" i="5"/>
  <c r="O2657" i="5"/>
  <c r="O3826" i="5"/>
  <c r="O1874" i="5"/>
  <c r="O2674" i="5"/>
  <c r="O1099" i="5"/>
  <c r="O2814" i="5"/>
  <c r="O244" i="5"/>
  <c r="O1452" i="5"/>
  <c r="O225" i="5"/>
  <c r="O3297" i="5"/>
  <c r="O4521" i="5"/>
  <c r="O2120" i="5"/>
  <c r="O257" i="5"/>
  <c r="O4257" i="5"/>
  <c r="O4546" i="5"/>
  <c r="O669" i="5"/>
  <c r="O4027" i="5"/>
  <c r="O1721" i="5"/>
  <c r="O2333" i="5"/>
  <c r="O417" i="5"/>
  <c r="O3426" i="5"/>
  <c r="O3653" i="5"/>
  <c r="O287" i="5"/>
  <c r="O490" i="5"/>
  <c r="O3216" i="5"/>
  <c r="O4921" i="5"/>
  <c r="O4814" i="5"/>
  <c r="O2240" i="5"/>
  <c r="O1773" i="5"/>
  <c r="O72" i="5"/>
  <c r="O3953" i="5"/>
  <c r="O2965" i="5"/>
  <c r="O1354" i="5"/>
  <c r="O3425" i="5"/>
  <c r="O627" i="5"/>
  <c r="O2860" i="5"/>
  <c r="O3535" i="5"/>
  <c r="O3310" i="5"/>
  <c r="O3610" i="5"/>
  <c r="O96" i="5"/>
  <c r="O764" i="5"/>
  <c r="O3854" i="5"/>
  <c r="O395" i="5"/>
  <c r="O2750" i="5"/>
  <c r="O2293" i="5"/>
  <c r="O125" i="5"/>
  <c r="O505" i="5"/>
  <c r="O4185" i="5"/>
  <c r="O1744" i="5"/>
  <c r="O323" i="5"/>
  <c r="O3386" i="5"/>
  <c r="O3148" i="5"/>
  <c r="O3644" i="5"/>
  <c r="O208" i="5"/>
  <c r="O2117" i="5"/>
  <c r="O3932" i="5"/>
  <c r="O2468" i="5"/>
  <c r="O4943" i="5"/>
  <c r="O562" i="5"/>
  <c r="O3928" i="5"/>
  <c r="O3616" i="5"/>
  <c r="O3383" i="5"/>
  <c r="O3209" i="5"/>
  <c r="O3156" i="5"/>
  <c r="O4410" i="5"/>
  <c r="O1658" i="5"/>
  <c r="O1718" i="5"/>
  <c r="O3572" i="5"/>
  <c r="O4422" i="5"/>
  <c r="O4791" i="5"/>
  <c r="O1035" i="5"/>
  <c r="O2797" i="5"/>
  <c r="O2890" i="5"/>
  <c r="O1169" i="5"/>
  <c r="O3795" i="5"/>
  <c r="O3013" i="5"/>
  <c r="O4133" i="5"/>
  <c r="O815" i="5"/>
  <c r="O2834" i="5"/>
  <c r="O524" i="5"/>
  <c r="O3506" i="5"/>
  <c r="O4462" i="5"/>
  <c r="O1492" i="5"/>
  <c r="O124" i="5"/>
  <c r="O2287" i="5"/>
  <c r="O4560" i="5"/>
  <c r="O1836" i="5"/>
  <c r="O621" i="5"/>
  <c r="O1601" i="5"/>
  <c r="O2518" i="5"/>
  <c r="O3977" i="5"/>
  <c r="O4995" i="5"/>
  <c r="O774" i="5"/>
  <c r="O3830" i="5"/>
  <c r="O4951" i="5"/>
  <c r="O3791" i="5"/>
  <c r="O120" i="5"/>
  <c r="O2450" i="5"/>
  <c r="O1449" i="5"/>
  <c r="O4616" i="5"/>
  <c r="O173" i="5"/>
  <c r="O2605" i="5"/>
  <c r="O2258" i="5"/>
  <c r="O1793" i="5"/>
  <c r="O770" i="5"/>
  <c r="O1027" i="5"/>
  <c r="O83" i="5"/>
  <c r="O4330" i="5"/>
  <c r="O2895" i="5"/>
  <c r="O190" i="5"/>
  <c r="O1845" i="5"/>
  <c r="O2494" i="5"/>
  <c r="O3240" i="5"/>
  <c r="O2936" i="5"/>
  <c r="O1988" i="5"/>
  <c r="O4821" i="5"/>
  <c r="O1796" i="5"/>
  <c r="O3812" i="5"/>
  <c r="O2987" i="5"/>
  <c r="O295" i="5"/>
  <c r="O1047" i="5"/>
  <c r="O1538" i="5"/>
  <c r="O3309" i="5"/>
  <c r="O1181" i="5"/>
  <c r="O1526" i="5"/>
  <c r="O2310" i="5"/>
  <c r="O1847" i="5"/>
  <c r="O1500" i="5"/>
  <c r="O3661" i="5"/>
  <c r="O1188" i="5"/>
  <c r="O2929" i="5"/>
  <c r="O2349" i="5"/>
  <c r="O2112" i="5"/>
  <c r="O727" i="5"/>
  <c r="O1917" i="5"/>
  <c r="O4685" i="5"/>
  <c r="O3738" i="5"/>
  <c r="O2506" i="5"/>
  <c r="O2325" i="5"/>
  <c r="O4762" i="5"/>
  <c r="O3875" i="5"/>
  <c r="O3500" i="5"/>
  <c r="O581" i="5"/>
  <c r="O4548" i="5"/>
  <c r="O4571" i="5"/>
  <c r="O1057" i="5"/>
  <c r="O867" i="5"/>
  <c r="O2550" i="5"/>
  <c r="O4772" i="5"/>
  <c r="O4964" i="5"/>
  <c r="O349" i="5"/>
  <c r="O1371" i="5"/>
  <c r="O3685" i="5"/>
  <c r="O6" i="5"/>
  <c r="O4261" i="5"/>
  <c r="O1328" i="5"/>
  <c r="O3821" i="5"/>
  <c r="O3215" i="5"/>
  <c r="O4485" i="5"/>
  <c r="O4281" i="5"/>
  <c r="O916" i="5"/>
  <c r="O2561" i="5"/>
  <c r="O1090" i="5"/>
  <c r="O1432" i="5"/>
  <c r="O4107" i="5"/>
  <c r="O3161" i="5"/>
  <c r="O1173" i="5"/>
  <c r="O4656" i="5"/>
  <c r="O4311" i="5"/>
  <c r="O1843" i="5"/>
  <c r="O1521" i="5"/>
  <c r="O714" i="5"/>
  <c r="O1202" i="5"/>
  <c r="O3897" i="5"/>
  <c r="O1929" i="5"/>
  <c r="O1374" i="5"/>
  <c r="O195" i="5"/>
  <c r="O4627" i="5"/>
  <c r="O2759" i="5"/>
  <c r="O3780" i="5"/>
  <c r="O1138" i="5"/>
  <c r="O107" i="5"/>
  <c r="O1676" i="5"/>
  <c r="O3400" i="5"/>
  <c r="O2046" i="5"/>
  <c r="O2067" i="5"/>
  <c r="O262" i="5"/>
  <c r="O407" i="5"/>
  <c r="O4551" i="5"/>
  <c r="O1901" i="5"/>
  <c r="O1018" i="5"/>
  <c r="O1067" i="5"/>
  <c r="O3266" i="5"/>
  <c r="O3704" i="5"/>
  <c r="O1388" i="5"/>
  <c r="O2466" i="5"/>
  <c r="O4229" i="5"/>
  <c r="O4568" i="5"/>
  <c r="O2157" i="5"/>
  <c r="O4547" i="5"/>
  <c r="O3715" i="5"/>
  <c r="O3679" i="5"/>
  <c r="O970" i="5"/>
  <c r="O2121" i="5"/>
  <c r="O4367" i="5"/>
  <c r="O3494" i="5"/>
  <c r="O98" i="5"/>
  <c r="O1643" i="5"/>
  <c r="O3389" i="5"/>
  <c r="O182" i="5"/>
  <c r="O941" i="5"/>
  <c r="O735" i="5"/>
  <c r="O4554" i="5"/>
  <c r="O619" i="5"/>
  <c r="O2648" i="5"/>
  <c r="O4931" i="5"/>
  <c r="O3733" i="5"/>
  <c r="O1340" i="5"/>
  <c r="O4700" i="5"/>
  <c r="O4760" i="5"/>
  <c r="O137" i="5"/>
  <c r="O1667" i="5"/>
  <c r="O1415" i="5"/>
  <c r="O2331" i="5"/>
  <c r="O4970" i="5"/>
  <c r="O3230" i="5"/>
  <c r="O4134" i="5"/>
  <c r="O4948" i="5"/>
  <c r="O991" i="5"/>
  <c r="O2944" i="5"/>
  <c r="O1017" i="5"/>
  <c r="O1412" i="5"/>
  <c r="O4375" i="5"/>
  <c r="O2764" i="5"/>
  <c r="O1310" i="5"/>
  <c r="O4135" i="5"/>
  <c r="O4240" i="5"/>
  <c r="O978" i="5"/>
  <c r="O979" i="5"/>
  <c r="O4168" i="5"/>
  <c r="O993" i="5"/>
  <c r="O1304" i="5"/>
  <c r="O3834" i="5"/>
  <c r="O4126" i="5"/>
  <c r="O1303" i="5"/>
  <c r="O4295" i="5"/>
  <c r="O3218" i="5"/>
  <c r="O1525" i="5"/>
  <c r="O1309" i="5"/>
  <c r="O3883" i="5"/>
  <c r="O296" i="5"/>
  <c r="O1144" i="5"/>
  <c r="O4915" i="5"/>
  <c r="O4275" i="5"/>
  <c r="O3716" i="5"/>
  <c r="O2530" i="5"/>
  <c r="O849" i="5"/>
  <c r="O4362" i="5"/>
  <c r="O3392" i="5"/>
  <c r="O4322" i="5"/>
  <c r="O1450" i="5"/>
  <c r="O1989" i="5"/>
  <c r="O1341" i="5"/>
  <c r="O1780" i="5"/>
  <c r="O2940" i="5"/>
  <c r="O2852" i="5"/>
  <c r="O4570" i="5"/>
  <c r="O275" i="5"/>
  <c r="O1077" i="5"/>
  <c r="O4309" i="5"/>
  <c r="O336" i="5"/>
  <c r="O298" i="5"/>
  <c r="O2449" i="5"/>
  <c r="O23" i="5"/>
  <c r="O1905" i="5"/>
  <c r="O4744" i="5"/>
  <c r="O4160" i="5"/>
  <c r="O3575" i="5"/>
  <c r="O29" i="5"/>
  <c r="O189" i="5"/>
  <c r="O3974" i="5"/>
  <c r="O2885" i="5"/>
  <c r="O2912" i="5"/>
  <c r="O3782" i="5"/>
  <c r="O3784" i="5"/>
  <c r="O4710" i="5"/>
  <c r="O3799" i="5"/>
  <c r="O2411" i="5"/>
  <c r="O853" i="5"/>
  <c r="O2691" i="5"/>
  <c r="O1826" i="5"/>
  <c r="O675" i="5"/>
  <c r="O1289" i="5"/>
  <c r="O4345" i="5"/>
  <c r="O133" i="5"/>
  <c r="O4265" i="5"/>
  <c r="O1095" i="5"/>
  <c r="O1789" i="5"/>
  <c r="O1151" i="5"/>
  <c r="O933" i="5"/>
  <c r="O3752" i="5"/>
  <c r="O2979" i="5"/>
  <c r="O3213" i="5"/>
  <c r="O4380" i="5"/>
  <c r="O397" i="5"/>
  <c r="O4592" i="5"/>
  <c r="O620" i="5"/>
  <c r="O2684" i="5"/>
  <c r="O4575" i="5"/>
  <c r="O3703" i="5"/>
  <c r="O701" i="5"/>
  <c r="O2999" i="5"/>
  <c r="O4460" i="5"/>
  <c r="O1949" i="5"/>
  <c r="O3237" i="5"/>
  <c r="O4235" i="5"/>
  <c r="O1230" i="5"/>
  <c r="O4769" i="5"/>
  <c r="O1947" i="5"/>
  <c r="O1590" i="5"/>
  <c r="O3317" i="5"/>
  <c r="O4468" i="5"/>
  <c r="O3368" i="5"/>
  <c r="O116" i="5"/>
  <c r="O3410" i="5"/>
  <c r="O2372" i="5"/>
  <c r="O3629" i="5"/>
  <c r="O1599" i="5"/>
  <c r="O3677" i="5"/>
  <c r="O4741" i="5"/>
  <c r="O4837" i="5"/>
  <c r="O2924" i="5"/>
  <c r="O2899" i="5"/>
  <c r="O2727" i="5"/>
  <c r="O2978" i="5"/>
  <c r="O183" i="5"/>
  <c r="O2877" i="5"/>
  <c r="O4607" i="5"/>
  <c r="O4952" i="5"/>
  <c r="O3910" i="5"/>
  <c r="O4291" i="5"/>
  <c r="O1405" i="5"/>
  <c r="O2847" i="5"/>
  <c r="O1803" i="5"/>
  <c r="O1393" i="5"/>
  <c r="O110" i="5"/>
  <c r="O1615" i="5"/>
  <c r="O4171" i="5"/>
  <c r="O2456" i="5"/>
  <c r="O243" i="5"/>
  <c r="O4838" i="5"/>
  <c r="O948" i="5"/>
  <c r="O4469" i="5"/>
  <c r="O1167" i="5"/>
  <c r="O341" i="5"/>
  <c r="O1714" i="5"/>
  <c r="O3848" i="5"/>
  <c r="O1465" i="5"/>
  <c r="O69" i="5"/>
  <c r="O3433" i="5"/>
  <c r="O1400" i="5"/>
  <c r="O3835" i="5"/>
  <c r="O3511" i="5"/>
  <c r="O4344" i="5"/>
  <c r="O1809" i="5"/>
  <c r="O3106" i="5"/>
  <c r="O1050" i="5"/>
  <c r="O2122" i="5"/>
  <c r="O807" i="5"/>
  <c r="O4057" i="5"/>
  <c r="O226" i="5"/>
  <c r="O2718" i="5"/>
  <c r="O4956" i="5"/>
  <c r="O734" i="5"/>
  <c r="O921" i="5"/>
  <c r="O3967" i="5"/>
  <c r="O87" i="5"/>
  <c r="O1043" i="5"/>
  <c r="O3650" i="5"/>
  <c r="O4157" i="5"/>
  <c r="O738" i="5"/>
  <c r="O895" i="5"/>
  <c r="O3453" i="5"/>
  <c r="O3347" i="5"/>
  <c r="O1596" i="5"/>
  <c r="O2953" i="5"/>
  <c r="O4035" i="5"/>
  <c r="O3051" i="5"/>
  <c r="O3814" i="5"/>
  <c r="O329" i="5"/>
  <c r="O1064" i="5"/>
  <c r="O1317" i="5"/>
  <c r="O3990" i="5"/>
  <c r="O3018" i="5"/>
  <c r="O808" i="5"/>
  <c r="O356" i="5"/>
  <c r="O4564" i="5"/>
  <c r="O3461" i="5"/>
  <c r="O4513" i="5"/>
  <c r="O873" i="5"/>
  <c r="O4440" i="5"/>
  <c r="O2454" i="5"/>
  <c r="O1581" i="5"/>
  <c r="O2050" i="5"/>
  <c r="O4098" i="5"/>
  <c r="O384" i="5"/>
  <c r="O3768" i="5"/>
  <c r="O1229" i="5"/>
  <c r="O3693" i="5"/>
  <c r="O2567" i="5"/>
  <c r="O1148" i="5"/>
  <c r="O2706" i="5"/>
  <c r="O821" i="5"/>
  <c r="O1588" i="5"/>
  <c r="O3323" i="5"/>
  <c r="O3858" i="5"/>
  <c r="O2306" i="5"/>
  <c r="O3335" i="5"/>
  <c r="O3328" i="5"/>
  <c r="O151" i="5"/>
  <c r="O661" i="5"/>
  <c r="O4186" i="5"/>
  <c r="O1799" i="5"/>
  <c r="O1023" i="5"/>
  <c r="O1512" i="5"/>
  <c r="O425" i="5"/>
  <c r="O3905" i="5"/>
  <c r="O2587" i="5"/>
  <c r="O1102" i="5"/>
  <c r="O16" i="5"/>
  <c r="O1284" i="5"/>
  <c r="O2973" i="5"/>
  <c r="O4891" i="5"/>
  <c r="O4015" i="5"/>
  <c r="O3382" i="5"/>
  <c r="O707" i="5"/>
  <c r="O4808" i="5"/>
  <c r="O3466" i="5"/>
  <c r="O26" i="5"/>
  <c r="O2822" i="5"/>
  <c r="O1966" i="5"/>
  <c r="O4142" i="5"/>
  <c r="O3694" i="5"/>
  <c r="O1336" i="5"/>
  <c r="O2257" i="5"/>
  <c r="O2473" i="5"/>
  <c r="O594" i="5"/>
  <c r="O3651" i="5"/>
  <c r="O166" i="5"/>
  <c r="O1194" i="5"/>
  <c r="O437" i="5"/>
  <c r="O1236" i="5"/>
  <c r="O2724" i="5"/>
  <c r="O3779" i="5"/>
  <c r="O569" i="5"/>
  <c r="O1422" i="5"/>
  <c r="O3712" i="5"/>
  <c r="O4758" i="5"/>
  <c r="O3482" i="5"/>
  <c r="O3681" i="5"/>
  <c r="O2151" i="5"/>
  <c r="O1473" i="5"/>
  <c r="O3255" i="5"/>
  <c r="O1053" i="5"/>
  <c r="O4598" i="5"/>
  <c r="O476" i="5"/>
  <c r="O866" i="5"/>
  <c r="O861" i="5"/>
  <c r="O3692" i="5"/>
  <c r="O1832" i="5"/>
  <c r="O1932" i="5"/>
  <c r="O682" i="5"/>
  <c r="O234" i="5"/>
  <c r="O3594" i="5"/>
  <c r="O89" i="5"/>
  <c r="O1506" i="5"/>
  <c r="O2377" i="5"/>
  <c r="O1625" i="5"/>
  <c r="O2733" i="5"/>
  <c r="O3988" i="5"/>
  <c r="O4014" i="5"/>
  <c r="O4857" i="5"/>
  <c r="O4965" i="5"/>
  <c r="O2910" i="5"/>
  <c r="O1733" i="5"/>
  <c r="O3097" i="5"/>
  <c r="O4593" i="5"/>
  <c r="O1671" i="5"/>
  <c r="O4813" i="5"/>
  <c r="O4218" i="5"/>
  <c r="O4942" i="5"/>
  <c r="O431" i="5"/>
  <c r="O3295" i="5"/>
  <c r="O1126" i="5"/>
  <c r="O2726" i="5"/>
  <c r="O1365" i="5"/>
  <c r="O66" i="5"/>
  <c r="O592" i="5"/>
  <c r="O13" i="5"/>
  <c r="O1217" i="5"/>
  <c r="O3876" i="5"/>
  <c r="O4993" i="5"/>
  <c r="O3103" i="5"/>
  <c r="O2214" i="5"/>
  <c r="O3973" i="5"/>
  <c r="O2954" i="5"/>
  <c r="O1002" i="5"/>
  <c r="O3458" i="5"/>
  <c r="O385" i="5"/>
  <c r="O3154" i="5"/>
  <c r="O4004" i="5"/>
  <c r="O2001" i="5"/>
  <c r="O2624" i="5"/>
  <c r="O1688" i="5"/>
  <c r="O1494" i="5"/>
  <c r="O1641" i="5"/>
  <c r="O2653" i="5"/>
  <c r="O754" i="5"/>
  <c r="O3684" i="5"/>
  <c r="O3528" i="5"/>
  <c r="O1158" i="5"/>
  <c r="O3112" i="5"/>
  <c r="O1675" i="5"/>
  <c r="O3632" i="5"/>
  <c r="O766" i="5"/>
  <c r="O1237" i="5"/>
  <c r="O3087" i="5"/>
  <c r="O3134" i="5"/>
  <c r="O2084" i="5"/>
  <c r="O1187" i="5"/>
  <c r="O3633" i="5"/>
  <c r="O2156" i="5"/>
  <c r="O3409" i="5"/>
  <c r="O1520" i="5"/>
  <c r="O3947" i="5"/>
  <c r="O1271" i="5"/>
  <c r="O3069" i="5"/>
  <c r="O3414" i="5"/>
  <c r="O4483" i="5"/>
  <c r="O4148" i="5"/>
  <c r="O1679" i="5"/>
  <c r="O3469" i="5"/>
  <c r="O1550" i="5"/>
  <c r="O1553" i="5"/>
  <c r="O4926" i="5"/>
  <c r="O928" i="5"/>
  <c r="O2538" i="5"/>
  <c r="O3206" i="5"/>
  <c r="O185" i="5"/>
  <c r="O4351" i="5"/>
  <c r="O316" i="5"/>
  <c r="O4978" i="5"/>
  <c r="O660" i="5"/>
  <c r="O2326" i="5"/>
  <c r="O4179" i="5"/>
  <c r="O126" i="5"/>
  <c r="O924" i="5"/>
  <c r="O3596" i="5"/>
  <c r="O3655" i="5"/>
  <c r="O519" i="5"/>
  <c r="O1963" i="5"/>
  <c r="O4641" i="5"/>
  <c r="O3745" i="5"/>
  <c r="O1014" i="5"/>
  <c r="O64" i="5"/>
  <c r="O817" i="5"/>
  <c r="O4552" i="5"/>
  <c r="O2393" i="5"/>
  <c r="O4269" i="5"/>
  <c r="O3460" i="5"/>
  <c r="O4176" i="5"/>
  <c r="O1577" i="5"/>
  <c r="O514" i="5"/>
  <c r="O3288" i="5"/>
  <c r="O2472" i="5"/>
  <c r="O62" i="5"/>
  <c r="O1772" i="5"/>
  <c r="O2095" i="5"/>
  <c r="O1624" i="5"/>
  <c r="O3214" i="5"/>
  <c r="O1878" i="5"/>
  <c r="O2488" i="5"/>
  <c r="O3880" i="5"/>
  <c r="O3003" i="5"/>
  <c r="O3740" i="5"/>
  <c r="O1015" i="5"/>
  <c r="O2376" i="5"/>
  <c r="O43" i="5"/>
  <c r="O858" i="5"/>
  <c r="O1443" i="5"/>
  <c r="O2886" i="5"/>
  <c r="O2696" i="5"/>
  <c r="O2250" i="5"/>
  <c r="O2698" i="5"/>
  <c r="O4253" i="5"/>
  <c r="O4143" i="5"/>
  <c r="O538" i="5"/>
  <c r="O3282" i="5"/>
  <c r="O3612" i="5"/>
  <c r="O1227" i="5"/>
  <c r="O1416" i="5"/>
  <c r="O101" i="5"/>
  <c r="O3557" i="5"/>
  <c r="O4353" i="5"/>
  <c r="O1397" i="5"/>
  <c r="O4687" i="5"/>
  <c r="O4412" i="5"/>
  <c r="O2211" i="5"/>
  <c r="O1381" i="5"/>
  <c r="O4812" i="5"/>
  <c r="O3514" i="5"/>
  <c r="O411" i="5"/>
  <c r="O1690" i="5"/>
  <c r="O2676" i="5"/>
  <c r="O2831" i="5"/>
  <c r="O1429" i="5"/>
  <c r="O1401" i="5"/>
  <c r="O2848" i="5"/>
  <c r="O3892" i="5"/>
  <c r="O1828" i="5"/>
  <c r="O2710" i="5"/>
  <c r="O868" i="5"/>
  <c r="O2539" i="5"/>
  <c r="O2677" i="5"/>
  <c r="O4272" i="5"/>
  <c r="O4215" i="5"/>
  <c r="O3030" i="5"/>
  <c r="O280" i="5"/>
  <c r="O4996" i="5"/>
  <c r="O3717" i="5"/>
  <c r="O3253" i="5"/>
  <c r="O2221" i="5"/>
  <c r="O418" i="5"/>
  <c r="O462" i="5"/>
  <c r="O484" i="5"/>
  <c r="O4020" i="5"/>
  <c r="O756" i="5"/>
  <c r="O2165" i="5"/>
  <c r="O2109" i="5"/>
  <c r="O1234" i="5"/>
  <c r="O686" i="5"/>
  <c r="O1306" i="5"/>
  <c r="O4559" i="5"/>
  <c r="O2283" i="5"/>
  <c r="O3649" i="5"/>
  <c r="O2177" i="5"/>
  <c r="O4090" i="5"/>
  <c r="O2802" i="5"/>
  <c r="O1633" i="5"/>
  <c r="O512" i="5"/>
  <c r="O250" i="5"/>
  <c r="O589" i="5"/>
  <c r="O998" i="5"/>
  <c r="O595" i="5"/>
  <c r="O1131" i="5"/>
  <c r="O1760" i="5"/>
  <c r="O3377" i="5"/>
  <c r="O2330" i="5"/>
  <c r="O949" i="5"/>
  <c r="O2107" i="5"/>
  <c r="O983" i="5"/>
  <c r="O4361" i="5"/>
  <c r="O1024" i="5"/>
  <c r="O1251" i="5"/>
  <c r="O4226" i="5"/>
  <c r="O2646" i="5"/>
  <c r="O759" i="5"/>
  <c r="O3800" i="5"/>
  <c r="O169" i="5"/>
  <c r="O2273" i="5"/>
  <c r="O4737" i="5"/>
  <c r="O3690" i="5"/>
  <c r="O3567" i="5"/>
  <c r="O4876" i="5"/>
  <c r="O2013" i="5"/>
  <c r="O4941" i="5"/>
  <c r="O4100" i="5"/>
  <c r="O2131" i="5"/>
  <c r="O2920" i="5"/>
  <c r="O4031" i="5"/>
  <c r="O2319" i="5"/>
  <c r="O1246" i="5"/>
  <c r="O2913" i="5"/>
  <c r="O1116" i="5"/>
  <c r="O4530" i="5"/>
  <c r="O1154" i="5"/>
  <c r="O3991" i="5"/>
  <c r="O4078" i="5"/>
  <c r="O4473" i="5"/>
  <c r="O836" i="5"/>
  <c r="O3903" i="5"/>
  <c r="O415" i="5"/>
  <c r="O4113" i="5"/>
  <c r="O1930" i="5"/>
  <c r="O656" i="5"/>
  <c r="O2150" i="5"/>
  <c r="O3363" i="5"/>
  <c r="O678" i="5"/>
  <c r="O212" i="5"/>
  <c r="O4525" i="5"/>
  <c r="O2317" i="5"/>
  <c r="O2048" i="5"/>
  <c r="O1248" i="5"/>
  <c r="O4454" i="5"/>
  <c r="O4938" i="5"/>
  <c r="O1380" i="5"/>
  <c r="O3140" i="5"/>
  <c r="O2715" i="5"/>
  <c r="O4429" i="5"/>
  <c r="O2517" i="5"/>
  <c r="O2557" i="5"/>
  <c r="O3524" i="5"/>
  <c r="O1561" i="5"/>
  <c r="O1209" i="5"/>
  <c r="O3281" i="5"/>
  <c r="O4153" i="5"/>
  <c r="O4902" i="5"/>
  <c r="O3016" i="5"/>
  <c r="O4540" i="5"/>
  <c r="O1108" i="5"/>
  <c r="O3189" i="5"/>
  <c r="O4444" i="5"/>
  <c r="O4009" i="5"/>
  <c r="O61" i="5"/>
  <c r="O487" i="5"/>
  <c r="O4320" i="5"/>
  <c r="O4611" i="5"/>
  <c r="O3687" i="5"/>
  <c r="O966" i="5"/>
  <c r="O2763" i="5"/>
  <c r="O1660" i="5"/>
  <c r="O2935" i="5"/>
  <c r="O2603" i="5"/>
  <c r="O3540" i="5"/>
  <c r="O4756" i="5"/>
  <c r="O617" i="5"/>
  <c r="O3379" i="5"/>
  <c r="O793" i="5"/>
  <c r="O4853" i="5"/>
  <c r="O1532" i="5"/>
  <c r="O4676" i="5"/>
  <c r="O3599" i="5"/>
  <c r="O2501" i="5"/>
  <c r="O3346" i="5"/>
  <c r="O1993" i="5"/>
  <c r="O4346" i="5"/>
  <c r="O3742" i="5"/>
  <c r="O1504" i="5"/>
  <c r="O2737" i="5"/>
  <c r="O3412" i="5"/>
  <c r="O2519" i="5"/>
  <c r="O4387" i="5"/>
  <c r="O912" i="5"/>
  <c r="O73" i="5"/>
  <c r="O4660" i="5"/>
  <c r="O4432" i="5"/>
  <c r="O1369" i="5"/>
  <c r="O4067" i="5"/>
  <c r="O3289" i="5"/>
  <c r="O2589" i="5"/>
  <c r="O4117" i="5"/>
  <c r="O2301" i="5"/>
  <c r="O2638" i="5"/>
  <c r="O2874" i="5"/>
  <c r="O4427" i="5"/>
  <c r="O2390" i="5"/>
  <c r="O3820" i="5"/>
  <c r="O719" i="5"/>
  <c r="O2669" i="5"/>
  <c r="O911" i="5"/>
  <c r="O604" i="5"/>
  <c r="O1945" i="5"/>
  <c r="O3" i="5"/>
  <c r="O2871" i="5"/>
  <c r="O546" i="5"/>
  <c r="O1939" i="5"/>
  <c r="O804" i="5"/>
  <c r="O945" i="5"/>
  <c r="O171" i="5"/>
  <c r="O4918" i="5"/>
  <c r="O668" i="5"/>
  <c r="O2313" i="5"/>
  <c r="O1914" i="5"/>
  <c r="O3446" i="5"/>
  <c r="O2149" i="5"/>
  <c r="O2364" i="5"/>
  <c r="O857" i="5"/>
  <c r="O4099" i="5"/>
  <c r="O342" i="5"/>
  <c r="O634" i="5"/>
  <c r="O272" i="5"/>
  <c r="O2290" i="5"/>
  <c r="O2040" i="5"/>
  <c r="O1645" i="5"/>
  <c r="O2840" i="5"/>
  <c r="O465" i="5"/>
  <c r="O3437" i="5"/>
  <c r="O2701" i="5"/>
  <c r="O1161" i="5"/>
  <c r="O1312" i="5"/>
  <c r="O2773" i="5"/>
  <c r="O626" i="5"/>
  <c r="O1145" i="5"/>
  <c r="O134" i="5"/>
  <c r="O3424" i="5"/>
  <c r="O4164" i="5"/>
  <c r="O3407" i="5"/>
  <c r="O1348" i="5"/>
  <c r="O202" i="5"/>
  <c r="O4693" i="5"/>
  <c r="O695" i="5"/>
  <c r="O4861" i="5"/>
  <c r="O1192" i="5"/>
  <c r="O3138" i="5"/>
  <c r="O4173" i="5"/>
  <c r="O2943" i="5"/>
  <c r="O4982" i="5"/>
  <c r="O2402" i="5"/>
  <c r="O2621" i="5"/>
  <c r="O3376" i="5"/>
  <c r="O2164" i="5"/>
  <c r="O4882" i="5"/>
  <c r="O1176" i="5"/>
  <c r="O1746" i="5"/>
  <c r="O4776" i="5"/>
  <c r="O4147" i="5"/>
  <c r="O3354" i="5"/>
  <c r="O4490" i="5"/>
  <c r="O4437" i="5"/>
  <c r="O2558" i="5"/>
  <c r="O2170" i="5"/>
  <c r="O3724" i="5"/>
  <c r="O2206" i="5"/>
  <c r="O144" i="5"/>
  <c r="O1146" i="5"/>
  <c r="O1782" i="5"/>
  <c r="O1088" i="5"/>
  <c r="O3605" i="5"/>
  <c r="O981" i="5"/>
  <c r="O4456" i="5"/>
  <c r="O4341" i="5"/>
  <c r="O2789" i="5"/>
  <c r="O1869" i="5"/>
  <c r="O4484" i="5"/>
  <c r="O3260" i="5"/>
  <c r="O3529" i="5"/>
  <c r="O883" i="5"/>
  <c r="O3731" i="5"/>
  <c r="O406" i="5"/>
  <c r="O4061" i="5"/>
  <c r="O894" i="5"/>
  <c r="O4073" i="5"/>
  <c r="O2119" i="5"/>
  <c r="O4305" i="5"/>
  <c r="O3537" i="5"/>
  <c r="O3435" i="5"/>
  <c r="O2968" i="5"/>
  <c r="O2783" i="5"/>
  <c r="O1020" i="5"/>
  <c r="O2140" i="5"/>
  <c r="O952" i="5"/>
  <c r="O4154" i="5"/>
  <c r="O2044" i="5"/>
  <c r="O1969" i="5"/>
  <c r="O1316" i="5"/>
  <c r="O2085" i="5"/>
  <c r="O4683" i="5"/>
  <c r="O1387" i="5"/>
  <c r="O3623" i="5"/>
  <c r="O3893" i="5"/>
  <c r="O4919" i="5"/>
  <c r="O1822" i="5"/>
  <c r="O3481" i="5"/>
  <c r="O1977" i="5"/>
  <c r="O1421" i="5"/>
  <c r="O2018" i="5"/>
  <c r="O4122" i="5"/>
  <c r="O4116" i="5"/>
  <c r="O2054" i="5"/>
  <c r="O507" i="5"/>
  <c r="O4865" i="5"/>
  <c r="O347" i="5"/>
  <c r="O473" i="5"/>
  <c r="O276" i="5"/>
  <c r="O771" i="5"/>
  <c r="O925" i="5"/>
  <c r="O3997" i="5"/>
  <c r="O3261" i="5"/>
  <c r="O2856" i="5"/>
  <c r="O3052" i="5"/>
  <c r="O2235" i="5"/>
  <c r="O2371" i="5"/>
  <c r="O2381" i="5"/>
  <c r="O3621" i="5"/>
  <c r="O765" i="5"/>
  <c r="O2335" i="5"/>
  <c r="O3825" i="5"/>
  <c r="O44" i="5"/>
  <c r="O1480" i="5"/>
  <c r="O3934" i="5"/>
  <c r="O2529" i="5"/>
  <c r="O1276" i="5"/>
  <c r="O4051" i="5"/>
  <c r="O2854" i="5"/>
  <c r="O1761" i="5"/>
  <c r="O4228" i="5"/>
  <c r="O4523" i="5"/>
  <c r="O2566" i="5"/>
  <c r="O4534" i="5"/>
  <c r="O3238" i="5"/>
  <c r="O3576" i="5"/>
  <c r="O4684" i="5"/>
  <c r="O179" i="5"/>
  <c r="O4059" i="5"/>
  <c r="O1124" i="5"/>
  <c r="O2810" i="5"/>
  <c r="O279" i="5"/>
  <c r="O3418" i="5"/>
  <c r="O810" i="5"/>
  <c r="O1910" i="5"/>
  <c r="O3668" i="5"/>
  <c r="O4034" i="5"/>
  <c r="O1028" i="5"/>
  <c r="O420" i="5"/>
  <c r="O4246" i="5"/>
  <c r="O1753" i="5"/>
  <c r="O1535" i="5"/>
  <c r="O779" i="5"/>
  <c r="O2645" i="5"/>
  <c r="O2201" i="5"/>
  <c r="O443" i="5"/>
  <c r="O213" i="5"/>
  <c r="O4007" i="5"/>
  <c r="O748" i="5"/>
  <c r="O3872" i="5"/>
  <c r="O4368" i="5"/>
  <c r="O1503" i="5"/>
  <c r="O2719" i="5"/>
  <c r="O606" i="5"/>
  <c r="O2423" i="5"/>
  <c r="O3504" i="5"/>
  <c r="O1907" i="5"/>
  <c r="O1769" i="5"/>
  <c r="O2785" i="5"/>
  <c r="O1775" i="5"/>
  <c r="O1725" i="5"/>
  <c r="O762" i="5"/>
  <c r="O378" i="5"/>
  <c r="O2463" i="5"/>
  <c r="O3823" i="5"/>
  <c r="O900" i="5"/>
  <c r="O3028" i="5"/>
  <c r="O812" i="5"/>
  <c r="O214" i="5"/>
  <c r="O176" i="5"/>
  <c r="O1241" i="5"/>
  <c r="O4985" i="5"/>
  <c r="O2639" i="5"/>
  <c r="O2947" i="5"/>
  <c r="O261" i="5"/>
  <c r="O424" i="5"/>
  <c r="O4458" i="5"/>
  <c r="O24" i="5"/>
  <c r="O2318" i="5"/>
  <c r="O4903" i="5"/>
  <c r="O3101" i="5"/>
  <c r="O2079" i="5"/>
  <c r="O876" i="5"/>
  <c r="O52" i="5"/>
  <c r="O3471" i="5"/>
  <c r="O3239" i="5"/>
  <c r="O1894" i="5"/>
  <c r="O1391" i="5"/>
  <c r="O4673" i="5"/>
  <c r="O4579" i="5"/>
  <c r="O1055" i="5"/>
  <c r="O2786" i="5"/>
  <c r="O4373" i="5"/>
  <c r="O4682" i="5"/>
  <c r="O2163" i="5"/>
  <c r="O4249" i="5"/>
  <c r="O461" i="5"/>
  <c r="O4378" i="5"/>
  <c r="O1622" i="5"/>
  <c r="O901" i="5"/>
  <c r="O3017" i="5"/>
  <c r="O1758" i="5"/>
  <c r="O1957" i="5"/>
  <c r="O258" i="5"/>
  <c r="O3061" i="5"/>
  <c r="O3200" i="5"/>
  <c r="O1554" i="5"/>
  <c r="O3645" i="5"/>
  <c r="O3243" i="5"/>
  <c r="O3706" i="5"/>
  <c r="O3863" i="5"/>
  <c r="O4016" i="5"/>
  <c r="O3711" i="5"/>
  <c r="O1216" i="5"/>
  <c r="O2047" i="5"/>
  <c r="O3454" i="5"/>
  <c r="O670" i="5"/>
  <c r="O705" i="5"/>
  <c r="O2445" i="5"/>
  <c r="O1333" i="5"/>
  <c r="O3940" i="5"/>
  <c r="O17" i="5"/>
  <c r="O4829" i="5"/>
  <c r="O3234" i="5"/>
  <c r="O186" i="5"/>
  <c r="O666" i="5"/>
  <c r="O709" i="5"/>
  <c r="O194" i="5"/>
  <c r="O1534" i="5"/>
  <c r="O1076" i="5"/>
  <c r="O3045" i="5"/>
  <c r="O2217" i="5"/>
  <c r="O382" i="5"/>
  <c r="O4286" i="5"/>
  <c r="O3021" i="5"/>
  <c r="O2652" i="5"/>
  <c r="O899" i="5"/>
  <c r="O2374" i="5"/>
  <c r="O2447" i="5"/>
  <c r="O558" i="5"/>
  <c r="O1817" i="5"/>
  <c r="O1362" i="5"/>
  <c r="O1983" i="5"/>
  <c r="O2791" i="5"/>
  <c r="O4591" i="5"/>
  <c r="O908" i="5"/>
  <c r="O4273" i="5"/>
  <c r="O35" i="5"/>
  <c r="O3404" i="5"/>
  <c r="O3560" i="5"/>
  <c r="O4971" i="5"/>
  <c r="O4376" i="5"/>
  <c r="O1571" i="5"/>
  <c r="O1695" i="5"/>
  <c r="O4224" i="5"/>
  <c r="O3710" i="5"/>
  <c r="O3286" i="5"/>
  <c r="O2955" i="5"/>
  <c r="O1662" i="5"/>
  <c r="O2370" i="5"/>
  <c r="O1849" i="5"/>
  <c r="O4092" i="5"/>
  <c r="O1900" i="5"/>
  <c r="O3027" i="5"/>
  <c r="O593" i="5"/>
  <c r="O1865" i="5"/>
  <c r="O4528" i="5"/>
  <c r="O1965" i="5"/>
  <c r="O14" i="5"/>
  <c r="O3000" i="5"/>
  <c r="O887" i="5"/>
  <c r="O1487" i="5"/>
  <c r="O1247" i="5"/>
  <c r="O4231" i="5"/>
  <c r="O2397" i="5"/>
  <c r="O1948" i="5"/>
  <c r="O1404" i="5"/>
  <c r="O3614" i="5"/>
  <c r="O289" i="5"/>
  <c r="O3691" i="5"/>
  <c r="O1152" i="5"/>
  <c r="O331" i="5"/>
  <c r="O4192" i="5"/>
  <c r="O2582" i="5"/>
  <c r="O2900" i="5"/>
  <c r="O377" i="5"/>
  <c r="O1630" i="5"/>
  <c r="O4908" i="5"/>
  <c r="O1373" i="5"/>
  <c r="O1925" i="5"/>
  <c r="O4780" i="5"/>
  <c r="O3942" i="5"/>
  <c r="O2292" i="5"/>
  <c r="O4287" i="5"/>
  <c r="O2063" i="5"/>
  <c r="O392" i="5"/>
  <c r="O809" i="5"/>
  <c r="O1522" i="5"/>
  <c r="O3145" i="5"/>
  <c r="O4082" i="5"/>
  <c r="O1723" i="5"/>
  <c r="O4649" i="5"/>
  <c r="O1906" i="5"/>
  <c r="O3333" i="5"/>
  <c r="O426" i="5"/>
  <c r="O1262" i="5"/>
  <c r="O4300" i="5"/>
  <c r="O2051" i="5"/>
  <c r="O2642" i="5"/>
  <c r="O2739" i="5"/>
  <c r="O1291" i="5"/>
  <c r="O1466" i="5"/>
  <c r="O2012" i="5"/>
  <c r="O1079" i="5"/>
  <c r="O4119" i="5"/>
  <c r="O2775" i="5"/>
  <c r="O3168" i="5"/>
  <c r="O1258" i="5"/>
  <c r="O2643" i="5"/>
  <c r="O584" i="5"/>
  <c r="O3121" i="5"/>
  <c r="O2461" i="5"/>
  <c r="O2224" i="5"/>
  <c r="O366" i="5"/>
  <c r="O158" i="5"/>
  <c r="O935" i="5"/>
  <c r="O4146" i="5"/>
  <c r="O2116" i="5"/>
  <c r="O3042" i="5"/>
  <c r="O4213" i="5"/>
  <c r="O228" i="5"/>
  <c r="O1565" i="5"/>
  <c r="O2813" i="5"/>
  <c r="O4063" i="5"/>
  <c r="O3401" i="5"/>
  <c r="O2209" i="5"/>
  <c r="O3022" i="5"/>
  <c r="O3043" i="5"/>
  <c r="O4357" i="5"/>
  <c r="O3725" i="5"/>
  <c r="O2552" i="5"/>
  <c r="O961" i="5"/>
  <c r="O1731" i="5"/>
  <c r="O2792" i="5"/>
  <c r="O826" i="5"/>
  <c r="O2134" i="5"/>
  <c r="O977" i="5"/>
  <c r="O2626" i="5"/>
  <c r="O3337" i="5"/>
  <c r="O153" i="5"/>
  <c r="O4788" i="5"/>
  <c r="O370" i="5"/>
  <c r="O3491" i="5"/>
  <c r="O545" i="5"/>
  <c r="O4205" i="5"/>
  <c r="O4880" i="5"/>
  <c r="O533" i="5"/>
  <c r="O2682" i="5"/>
  <c r="O1696" i="5"/>
  <c r="O3793" i="5"/>
  <c r="O4582" i="5"/>
  <c r="O2009" i="5"/>
  <c r="O1582" i="5"/>
  <c r="O1923" i="5"/>
  <c r="O2069" i="5"/>
  <c r="O2457" i="5"/>
  <c r="O3785" i="5"/>
  <c r="O4307" i="5"/>
  <c r="O4268" i="5"/>
  <c r="O2513" i="5"/>
  <c r="O3867" i="5"/>
  <c r="O989" i="5"/>
  <c r="O3250" i="5"/>
  <c r="O781" i="5"/>
  <c r="O2821" i="5"/>
  <c r="O3176" i="5"/>
  <c r="O1003" i="5"/>
  <c r="O4451" i="5"/>
  <c r="O4801" i="5"/>
  <c r="O3212" i="5"/>
  <c r="O365" i="5"/>
  <c r="O994" i="5"/>
  <c r="O641" i="5"/>
  <c r="O3086" i="5"/>
  <c r="O138" i="5"/>
  <c r="O2612" i="5"/>
  <c r="O2876" i="5"/>
  <c r="O3044" i="5"/>
  <c r="O3769" i="5"/>
  <c r="O3014" i="5"/>
  <c r="O74" i="5"/>
  <c r="O3070" i="5"/>
  <c r="O3025" i="5"/>
  <c r="O2064" i="5"/>
  <c r="O4029" i="5"/>
  <c r="O4990" i="5"/>
  <c r="O4588" i="5"/>
  <c r="O2194" i="5"/>
  <c r="O269" i="5"/>
  <c r="O623" i="5"/>
  <c r="O1228" i="5"/>
  <c r="O2661" i="5"/>
  <c r="O780" i="5"/>
  <c r="O486" i="5"/>
  <c r="O3714" i="5"/>
  <c r="O1911" i="5"/>
  <c r="O2925" i="5"/>
  <c r="O3568" i="5"/>
  <c r="O148" i="5"/>
  <c r="O711" i="5"/>
  <c r="O647" i="5"/>
  <c r="O4379" i="5"/>
  <c r="O1680" i="5"/>
  <c r="O693" i="5"/>
  <c r="O3895" i="5"/>
  <c r="O4803" i="5"/>
  <c r="O3440" i="5"/>
  <c r="O3676" i="5"/>
  <c r="O1274" i="5"/>
  <c r="O1752" i="5"/>
  <c r="O1642" i="5"/>
  <c r="O4725" i="5"/>
  <c r="O2291" i="5"/>
  <c r="O1475" i="5"/>
  <c r="O1740" i="5"/>
  <c r="O2464" i="5"/>
  <c r="O3235" i="5"/>
  <c r="O2321" i="5"/>
  <c r="O1297" i="5"/>
  <c r="O3734" i="5"/>
  <c r="O2074" i="5"/>
  <c r="O2535" i="5"/>
  <c r="O2320" i="5"/>
  <c r="O3751" i="5"/>
  <c r="O4033" i="5"/>
  <c r="O3166" i="5"/>
  <c r="O4299" i="5"/>
  <c r="O987" i="5"/>
  <c r="O383" i="5"/>
  <c r="O238" i="5"/>
  <c r="O4766" i="5"/>
  <c r="O311" i="5"/>
  <c r="O956" i="5"/>
  <c r="O90" i="5"/>
  <c r="O3970" i="5"/>
  <c r="O4494" i="5"/>
  <c r="O717" i="5"/>
  <c r="O2803" i="5"/>
  <c r="O3845" i="5"/>
  <c r="O4183" i="5"/>
  <c r="O3588" i="5"/>
  <c r="O3111" i="5"/>
  <c r="O2656" i="5"/>
  <c r="O529" i="5"/>
  <c r="O3822" i="5"/>
  <c r="O4778" i="5"/>
  <c r="O4973" i="5"/>
  <c r="O1517" i="5"/>
  <c r="O1459" i="5"/>
  <c r="O1042" i="5"/>
  <c r="O2062" i="5"/>
  <c r="O1451" i="5"/>
  <c r="O2409" i="5"/>
  <c r="O4012" i="5"/>
  <c r="O283" i="5"/>
  <c r="O100" i="5"/>
  <c r="O1059" i="5"/>
  <c r="O2161" i="5"/>
  <c r="O1511" i="5"/>
  <c r="O1129" i="5"/>
  <c r="O55" i="5"/>
  <c r="O481" i="5"/>
  <c r="O4208" i="5"/>
  <c r="O888" i="5"/>
  <c r="O1277" i="5"/>
  <c r="O3761" i="5"/>
  <c r="O2703" i="5"/>
  <c r="O3422" i="5"/>
  <c r="O2126" i="5"/>
  <c r="O3403" i="5"/>
  <c r="O3245" i="5"/>
  <c r="O4371" i="5"/>
  <c r="O4703" i="5"/>
  <c r="O1444" i="5"/>
  <c r="O3378" i="5"/>
  <c r="O2631" i="5"/>
  <c r="O132" i="5"/>
  <c r="O871" i="5"/>
  <c r="O3597" i="5"/>
  <c r="O1833" i="5"/>
  <c r="O3099" i="5"/>
  <c r="O2937" i="5"/>
  <c r="O1748" i="5"/>
  <c r="O1898" i="5"/>
  <c r="O3292" i="5"/>
  <c r="O4313" i="5"/>
  <c r="O2328" i="5"/>
  <c r="O957" i="5"/>
  <c r="O21" i="5"/>
  <c r="O245" i="5"/>
  <c r="O2025" i="5"/>
  <c r="O4981" i="5"/>
  <c r="O2388" i="5"/>
  <c r="O3938" i="5"/>
  <c r="O2262" i="5"/>
  <c r="O716" i="5"/>
  <c r="O1767" i="5"/>
  <c r="O4152" i="5"/>
  <c r="O1319" i="5"/>
  <c r="O3737" i="5"/>
  <c r="O3663" i="5"/>
  <c r="O3601" i="5"/>
  <c r="O1665" i="5"/>
  <c r="O2756" i="5"/>
  <c r="O2356" i="5"/>
  <c r="O4118" i="5"/>
  <c r="O749" i="5"/>
  <c r="O4604" i="5"/>
  <c r="O1107" i="5"/>
  <c r="O4233" i="5"/>
  <c r="O3652" i="5"/>
  <c r="O2927" i="5"/>
  <c r="O4175" i="5"/>
  <c r="O2998" i="5"/>
  <c r="O3001" i="5"/>
  <c r="O2622" i="5"/>
  <c r="O2266" i="5"/>
  <c r="O2435" i="5"/>
  <c r="O553" i="5"/>
  <c r="O1991" i="5"/>
  <c r="O1189" i="5"/>
  <c r="O3224" i="5"/>
  <c r="O4677" i="5"/>
  <c r="O3463" i="5"/>
  <c r="O1646" i="5"/>
  <c r="O2747" i="5"/>
  <c r="O230" i="5"/>
  <c r="O204" i="5"/>
  <c r="O795" i="5"/>
  <c r="O1687" i="5"/>
  <c r="O105" i="5"/>
  <c r="O3355" i="5"/>
  <c r="O4019" i="5"/>
  <c r="O1410" i="5"/>
  <c r="O3047" i="5"/>
  <c r="O2353" i="5"/>
  <c r="O4402" i="5"/>
  <c r="O814" i="5"/>
  <c r="O2576" i="5"/>
  <c r="O1054" i="5"/>
  <c r="O787" i="5"/>
  <c r="O4421" i="5"/>
  <c r="O3886" i="5"/>
  <c r="O85" i="5"/>
  <c r="O1344" i="5"/>
  <c r="O4538" i="5"/>
  <c r="O1972" i="5"/>
  <c r="O3671" i="5"/>
  <c r="O2106" i="5"/>
  <c r="O644" i="5"/>
  <c r="O3496" i="5"/>
  <c r="O3184" i="5"/>
  <c r="O232" i="5"/>
  <c r="O2583" i="5"/>
  <c r="O3402" i="5"/>
  <c r="O1999" i="5"/>
  <c r="O410" i="5"/>
  <c r="O373" i="5"/>
  <c r="O1795" i="5"/>
  <c r="O3958" i="5"/>
  <c r="O86" i="5"/>
  <c r="O3010" i="5"/>
  <c r="O954" i="5"/>
  <c r="O3901" i="5"/>
  <c r="O4408" i="5"/>
  <c r="O2748" i="5"/>
  <c r="O1084" i="5"/>
  <c r="O3587" i="5"/>
  <c r="O1092" i="5"/>
  <c r="O990" i="5"/>
  <c r="O2534" i="5"/>
  <c r="O2102" i="5"/>
  <c r="O4533" i="5"/>
  <c r="O2665" i="5"/>
  <c r="O1183" i="5"/>
  <c r="O4663" i="5"/>
  <c r="O4619" i="5"/>
  <c r="O3211" i="5"/>
  <c r="O2863" i="5"/>
  <c r="O3356" i="5"/>
  <c r="O4366" i="5"/>
  <c r="O4984" i="5"/>
  <c r="O4851" i="5"/>
  <c r="O4709" i="5"/>
  <c r="O1824" i="5"/>
  <c r="O3223" i="5"/>
  <c r="O2862" i="5"/>
  <c r="O4587" i="5"/>
  <c r="O3829" i="5"/>
  <c r="O870" i="5"/>
  <c r="O4289" i="5"/>
  <c r="O671" i="5"/>
  <c r="O359" i="5"/>
  <c r="O4694" i="5"/>
  <c r="O4384" i="5"/>
  <c r="O2111" i="5"/>
  <c r="O1313" i="5"/>
  <c r="O201" i="5"/>
  <c r="O4819" i="5"/>
  <c r="O811" i="5"/>
  <c r="O3951" i="5"/>
  <c r="O1440" i="5"/>
  <c r="O1071" i="5"/>
  <c r="O953" i="5"/>
  <c r="O1332" i="5"/>
  <c r="O1893" i="5"/>
  <c r="O3434" i="5"/>
  <c r="O4831" i="5"/>
  <c r="O4199" i="5"/>
  <c r="O2741" i="5"/>
  <c r="O1603" i="5"/>
  <c r="O1726" i="5"/>
  <c r="O306" i="5"/>
  <c r="O4232" i="5"/>
  <c r="O2124" i="5"/>
  <c r="O934" i="5"/>
  <c r="O3280" i="5"/>
  <c r="O3926" i="5"/>
  <c r="O4165" i="5"/>
  <c r="O3809" i="5"/>
  <c r="O960" i="5"/>
  <c r="O2838" i="5"/>
  <c r="O4932" i="5"/>
  <c r="O4786" i="5"/>
  <c r="O2133" i="5"/>
  <c r="O1051" i="5"/>
  <c r="O3350" i="5"/>
  <c r="O3202" i="5"/>
  <c r="O350" i="5"/>
  <c r="O3882" i="5"/>
  <c r="O2989" i="5"/>
  <c r="O1980" i="5"/>
  <c r="O2474" i="5"/>
  <c r="O4916" i="5"/>
  <c r="O2358" i="5"/>
  <c r="O2906" i="5"/>
  <c r="O3911" i="5"/>
  <c r="O31" i="5"/>
  <c r="O2651" i="5"/>
  <c r="O1036" i="5"/>
  <c r="O2892" i="5"/>
  <c r="O3366" i="5"/>
  <c r="O93" i="5"/>
  <c r="O1815" i="5"/>
  <c r="O2341" i="5"/>
  <c r="O1607" i="5"/>
  <c r="O1420" i="5"/>
  <c r="O3580" i="5"/>
  <c r="O1305" i="5"/>
  <c r="O4702" i="5"/>
  <c r="O832" i="5"/>
  <c r="O2820" i="5"/>
  <c r="O2521" i="5"/>
  <c r="O2343" i="5"/>
  <c r="O3615" i="5"/>
  <c r="O3864" i="5"/>
  <c r="O1784" i="5"/>
  <c r="O2014" i="5"/>
  <c r="O710" i="5"/>
  <c r="O4238" i="5"/>
  <c r="O4877" i="5"/>
  <c r="O4901" i="5"/>
  <c r="O2837" i="5"/>
  <c r="O1022" i="5"/>
  <c r="O4425" i="5"/>
  <c r="O1928" i="5"/>
  <c r="O3786" i="5"/>
  <c r="O532" i="5"/>
  <c r="O53" i="5"/>
  <c r="O2980" i="5"/>
  <c r="O2361" i="5"/>
  <c r="O2431" i="5"/>
  <c r="O2090" i="5"/>
  <c r="O2399" i="5"/>
  <c r="O942" i="5"/>
  <c r="O4321" i="5"/>
  <c r="O1981" i="5"/>
  <c r="O2627" i="5"/>
  <c r="O746" i="5"/>
  <c r="O2015" i="5"/>
  <c r="O3573" i="5"/>
  <c r="O4731" i="5"/>
  <c r="O926" i="5"/>
  <c r="O2348" i="5"/>
  <c r="O4527" i="5"/>
  <c r="O2465" i="5"/>
  <c r="O4256" i="5"/>
  <c r="O4223" i="5"/>
  <c r="O4735" i="5"/>
  <c r="O1559" i="5"/>
  <c r="O3736" i="5"/>
  <c r="O2385" i="5"/>
  <c r="O3247" i="5"/>
  <c r="O1880" i="5"/>
  <c r="O1143" i="5"/>
  <c r="O3385" i="5"/>
  <c r="O3943" i="5"/>
  <c r="O1493" i="5"/>
  <c r="O1542" i="5"/>
  <c r="O4824" i="5"/>
  <c r="O3618" i="5"/>
  <c r="O2769" i="5"/>
  <c r="O4112" i="5"/>
  <c r="O2139" i="5"/>
  <c r="O516" i="5"/>
  <c r="O2889" i="5"/>
  <c r="O622" i="5"/>
  <c r="O4201" i="5"/>
  <c r="O1135" i="5"/>
  <c r="O4871" i="5"/>
  <c r="O400" i="5"/>
  <c r="O2619" i="5"/>
  <c r="O2034" i="5"/>
  <c r="O2298" i="5"/>
  <c r="O299" i="5"/>
  <c r="O3308" i="5"/>
  <c r="O4507" i="5"/>
  <c r="O3561" i="5"/>
  <c r="O4109" i="5"/>
  <c r="O441" i="5"/>
  <c r="O1509" i="5"/>
  <c r="O3510" i="5"/>
  <c r="O3270" i="5"/>
  <c r="O3066" i="5"/>
  <c r="O1598" i="5"/>
  <c r="O4120" i="5"/>
  <c r="O2308" i="5"/>
  <c r="O3648" i="5"/>
  <c r="O1402" i="5"/>
  <c r="O2185" i="5"/>
  <c r="O2738" i="5"/>
  <c r="O3842" i="5"/>
  <c r="O1052" i="5"/>
  <c r="O2941" i="5"/>
  <c r="O1728" i="5"/>
  <c r="O352" i="5"/>
  <c r="O2882" i="5"/>
  <c r="O2688" i="5"/>
  <c r="O3388" i="5"/>
  <c r="O4377" i="5"/>
  <c r="O1636" i="5"/>
  <c r="O3765" i="5"/>
  <c r="O920" i="5"/>
  <c r="O999" i="5"/>
  <c r="O2883" i="5"/>
  <c r="O642" i="5"/>
  <c r="O700" i="5"/>
  <c r="O3732" i="5"/>
  <c r="O2693" i="5"/>
  <c r="O135" i="5"/>
  <c r="O539" i="5"/>
  <c r="O3813" i="5"/>
  <c r="O4603" i="5"/>
  <c r="O3519" i="5"/>
  <c r="O1785" i="5"/>
  <c r="O2767" i="5"/>
  <c r="O3979" i="5"/>
  <c r="O1385" i="5"/>
  <c r="O152" i="5"/>
  <c r="O2849" i="5"/>
  <c r="O2272" i="5"/>
  <c r="O1873" i="5"/>
  <c r="O2796" i="5"/>
  <c r="O4024" i="5"/>
  <c r="O2023" i="5"/>
  <c r="O2714" i="5"/>
  <c r="O413" i="5"/>
  <c r="O1472" i="5"/>
  <c r="O4601" i="5"/>
  <c r="O2110" i="5"/>
  <c r="O2805" i="5"/>
  <c r="O147" i="5"/>
  <c r="O2532" i="5"/>
  <c r="O904" i="5"/>
  <c r="O2958" i="5"/>
  <c r="O2986" i="5"/>
  <c r="O1352" i="5"/>
  <c r="O1033" i="5"/>
  <c r="O3789" i="5"/>
  <c r="O2616" i="5"/>
  <c r="O1109" i="5"/>
  <c r="O4271" i="5"/>
  <c r="O4567" i="5"/>
  <c r="O2743" i="5"/>
  <c r="O2309" i="5"/>
  <c r="O842" i="5"/>
  <c r="O1294" i="5"/>
  <c r="O281" i="5"/>
  <c r="O2125" i="5"/>
  <c r="O986" i="5"/>
  <c r="O150" i="5"/>
  <c r="O2708" i="5"/>
  <c r="O3344" i="5"/>
  <c r="O2103" i="5"/>
  <c r="O1958" i="5"/>
  <c r="O4242" i="5"/>
  <c r="O4937" i="5"/>
  <c r="O81" i="5"/>
  <c r="O833" i="5"/>
  <c r="O335" i="5"/>
  <c r="O324" i="5"/>
  <c r="O3846" i="5"/>
  <c r="O4849" i="5"/>
  <c r="O3983" i="5"/>
  <c r="O3498" i="5"/>
  <c r="O4504" i="5"/>
  <c r="O475" i="5"/>
  <c r="O1019" i="5"/>
  <c r="O3226" i="5"/>
  <c r="O2136" i="5"/>
  <c r="O174" i="5"/>
  <c r="O2510" i="5"/>
  <c r="O4789" i="5"/>
  <c r="O3062" i="5"/>
  <c r="O3190" i="5"/>
  <c r="O4493" i="5"/>
  <c r="O3325" i="5"/>
  <c r="O4717" i="5"/>
  <c r="O2536" i="5"/>
  <c r="O1816" i="5"/>
  <c r="O2174" i="5"/>
  <c r="O4177" i="5"/>
  <c r="O1007" i="5"/>
  <c r="O277" i="5"/>
  <c r="O3186" i="5"/>
  <c r="O446" i="5"/>
  <c r="O3909" i="5"/>
  <c r="O2546" i="5"/>
  <c r="O3853" i="5"/>
  <c r="O4386" i="5"/>
  <c r="O3428" i="5"/>
  <c r="O1200" i="5"/>
  <c r="O1839" i="5"/>
  <c r="O3478" i="5"/>
  <c r="O1239" i="5"/>
  <c r="O2179" i="5"/>
  <c r="O2868" i="5"/>
  <c r="O3773" i="5"/>
  <c r="O167" i="5"/>
  <c r="O614" i="5"/>
  <c r="O68" i="5"/>
  <c r="O1186" i="5"/>
  <c r="O1683" i="5"/>
  <c r="O3287" i="5"/>
  <c r="O587" i="5"/>
  <c r="O2584" i="5"/>
  <c r="O2010" i="5"/>
  <c r="O4426" i="5"/>
  <c r="O2745" i="5"/>
  <c r="O874" i="5"/>
  <c r="O3994" i="5"/>
  <c r="O1034" i="5"/>
  <c r="O2322" i="5"/>
  <c r="O852" i="5"/>
  <c r="O3271" i="5"/>
  <c r="O4612" i="5"/>
  <c r="O3654" i="5"/>
  <c r="O3770" i="5"/>
  <c r="O4555" i="5"/>
  <c r="O517" i="5"/>
  <c r="O3065" i="5"/>
  <c r="O4382" i="5"/>
  <c r="O522" i="5"/>
  <c r="O2707" i="5"/>
  <c r="O4095" i="5"/>
  <c r="O497" i="5"/>
  <c r="O2231" i="5"/>
  <c r="O121" i="5"/>
  <c r="O1956" i="5"/>
  <c r="O3955" i="5"/>
  <c r="O3372" i="5"/>
  <c r="O1895" i="5"/>
  <c r="O3483" i="5"/>
  <c r="O3547" i="5"/>
  <c r="O753" i="5"/>
  <c r="O3917" i="5"/>
  <c r="O2228" i="5"/>
  <c r="O1261" i="5"/>
  <c r="O2479" i="5"/>
  <c r="O3164" i="5"/>
  <c r="O1976" i="5"/>
  <c r="O2042" i="5"/>
  <c r="O255" i="5"/>
  <c r="O1879" i="5"/>
  <c r="O4792" i="5"/>
  <c r="O3006" i="5"/>
  <c r="O4947" i="5"/>
  <c r="O4704" i="5"/>
  <c r="O655" i="5"/>
  <c r="O3450" i="5"/>
  <c r="O4431" i="5"/>
  <c r="O259" i="5"/>
  <c r="O2807" i="5"/>
  <c r="O3804" i="5"/>
  <c r="O582" i="5"/>
  <c r="O1337" i="5"/>
  <c r="O2029" i="5"/>
  <c r="O1496" i="5"/>
  <c r="O2360" i="5"/>
  <c r="O3265" i="5"/>
  <c r="O4934" i="5"/>
  <c r="O4712" i="5"/>
  <c r="O2779" i="5"/>
  <c r="O3067" i="5"/>
  <c r="O4467" i="5"/>
  <c r="O2887" i="5"/>
  <c r="O4000" i="5"/>
  <c r="O4757" i="5"/>
  <c r="O2966" i="5"/>
  <c r="O3374" i="5"/>
  <c r="O54" i="5"/>
  <c r="O1382" i="5"/>
  <c r="O3193" i="5"/>
  <c r="O2672" i="5"/>
  <c r="O3430" i="5"/>
  <c r="O2594" i="5"/>
  <c r="O2245" i="5"/>
  <c r="O3908" i="5"/>
  <c r="O788" i="5"/>
  <c r="O3314" i="5"/>
  <c r="O1698" i="5"/>
  <c r="O3248" i="5"/>
  <c r="O307" i="5"/>
  <c r="O3181" i="5"/>
  <c r="O1267" i="5"/>
  <c r="O2329" i="5"/>
  <c r="O696" i="5"/>
  <c r="O4254" i="5"/>
  <c r="O2555" i="5"/>
  <c r="O381" i="5"/>
  <c r="O1419" i="5"/>
  <c r="O4887" i="5"/>
  <c r="O2216" i="5"/>
  <c r="O3406" i="5"/>
  <c r="O2591" i="5"/>
  <c r="O3541" i="5"/>
  <c r="O294" i="5"/>
  <c r="O2142" i="5"/>
  <c r="O4138" i="5"/>
  <c r="O3585" i="5"/>
  <c r="O3792" i="5"/>
  <c r="O4056" i="5"/>
  <c r="O4347" i="5"/>
  <c r="O4630" i="5"/>
  <c r="O3180" i="5"/>
  <c r="O4062" i="5"/>
  <c r="O4784" i="5"/>
  <c r="O3635" i="5"/>
  <c r="O510" i="5"/>
  <c r="O1736" i="5"/>
  <c r="O290" i="5"/>
  <c r="O224" i="5"/>
  <c r="O4648" i="5"/>
  <c r="O4989" i="5"/>
  <c r="O1883" i="5"/>
  <c r="O2058" i="5"/>
  <c r="O2476" i="5"/>
  <c r="O1838" i="5"/>
  <c r="O3969" i="5"/>
  <c r="O3130" i="5"/>
  <c r="O4508" i="5"/>
  <c r="O2921" i="5"/>
  <c r="O3252" i="5"/>
  <c r="O1179" i="5"/>
  <c r="O2070" i="5"/>
  <c r="O2187" i="5"/>
  <c r="O1759" i="5"/>
  <c r="O4558" i="5"/>
  <c r="O1960" i="5"/>
  <c r="O1177" i="5"/>
  <c r="O2334" i="5"/>
  <c r="O3024" i="5"/>
  <c r="O1196" i="5"/>
  <c r="O3023" i="5"/>
  <c r="O2685" i="5"/>
  <c r="O3866" i="5"/>
  <c r="O936" i="5"/>
  <c r="O3152" i="5"/>
  <c r="O4247" i="5"/>
  <c r="O1710" i="5"/>
  <c r="O422" i="5"/>
  <c r="O1406" i="5"/>
  <c r="O1225" i="5"/>
  <c r="O4800" i="5"/>
  <c r="O4843" i="5"/>
  <c r="O285" i="5"/>
  <c r="O1766" i="5"/>
  <c r="O88" i="5"/>
  <c r="O625" i="5"/>
  <c r="O123" i="5"/>
  <c r="O2604" i="5"/>
  <c r="O3254" i="5"/>
  <c r="O2138" i="5"/>
  <c r="O1943" i="5"/>
  <c r="O474" i="5"/>
  <c r="O2637" i="5"/>
  <c r="O2687" i="5"/>
  <c r="O33" i="5"/>
  <c r="O1322" i="5"/>
  <c r="O439" i="5"/>
  <c r="O1442" i="5"/>
  <c r="O2830" i="5"/>
  <c r="O456" i="5"/>
  <c r="O4615" i="5"/>
  <c r="O4562" i="5"/>
  <c r="O4393" i="5"/>
  <c r="O326" i="5"/>
  <c r="O1771" i="5"/>
  <c r="O1580" i="5"/>
  <c r="O2401" i="5"/>
  <c r="O657" i="5"/>
  <c r="O2788" i="5"/>
  <c r="O4170" i="5"/>
  <c r="O4773" i="5"/>
  <c r="O2511" i="5"/>
  <c r="O405" i="5"/>
  <c r="O3020" i="5"/>
  <c r="O27" i="5"/>
  <c r="O2628" i="5"/>
  <c r="O4150" i="5"/>
  <c r="O200" i="5"/>
  <c r="O906" i="5"/>
  <c r="O2629" i="5"/>
  <c r="O1536" i="5"/>
  <c r="O1889" i="5"/>
  <c r="O4782" i="5"/>
  <c r="O1204" i="5"/>
  <c r="O4464" i="5"/>
  <c r="O4884" i="5"/>
  <c r="O892" i="5"/>
  <c r="O4536" i="5"/>
  <c r="O721" i="5"/>
  <c r="O175" i="5"/>
  <c r="O3095" i="5"/>
  <c r="O1268" i="5"/>
  <c r="O1080" i="5"/>
  <c r="O2963" i="5"/>
  <c r="O1673" i="5"/>
  <c r="O4449" i="5"/>
  <c r="O3730" i="5"/>
  <c r="O1634" i="5"/>
  <c r="O885" i="5"/>
  <c r="O4746" i="5"/>
  <c r="O4415" i="5"/>
  <c r="O1628" i="5"/>
  <c r="O1933" i="5"/>
  <c r="O2562" i="5"/>
  <c r="O1541" i="5"/>
  <c r="O4950" i="5"/>
  <c r="O436" i="5"/>
  <c r="O51" i="5"/>
  <c r="O4339" i="5"/>
  <c r="O4635" i="5"/>
  <c r="O2100" i="5"/>
  <c r="O4738" i="5"/>
  <c r="O2078" i="5"/>
  <c r="O2720" i="5"/>
  <c r="O1762" i="5"/>
  <c r="O3381" i="5"/>
  <c r="O917" i="5"/>
  <c r="O1212" i="5"/>
  <c r="O3326" i="5"/>
  <c r="O4566" i="5"/>
  <c r="O3900" i="5"/>
  <c r="O923" i="5"/>
  <c r="O3035" i="5"/>
  <c r="O3777" i="5"/>
  <c r="O3198" i="5"/>
  <c r="O2412" i="5"/>
  <c r="O4106" i="5"/>
  <c r="O3474" i="5"/>
  <c r="O3760" i="5"/>
  <c r="O2357" i="5"/>
  <c r="O103" i="5"/>
  <c r="O537" i="5"/>
  <c r="O435" i="5"/>
  <c r="O3723" i="5"/>
  <c r="O4823" i="5"/>
  <c r="O1540" i="5"/>
  <c r="O1377" i="5"/>
  <c r="O2836" i="5"/>
  <c r="O346" i="5"/>
  <c r="O4802" i="5"/>
  <c r="O2623" i="5"/>
  <c r="O1123" i="5"/>
  <c r="O1837" i="5"/>
  <c r="O1363" i="5"/>
  <c r="O1768" i="5"/>
  <c r="O4961" i="5"/>
  <c r="O4085" i="5"/>
  <c r="O3192" i="5"/>
  <c r="O556" i="5"/>
  <c r="O2670" i="5"/>
  <c r="O157" i="5"/>
  <c r="O1060" i="5"/>
  <c r="O1886" i="5"/>
  <c r="O913" i="5"/>
  <c r="O3438" i="5"/>
  <c r="O2324" i="5"/>
  <c r="O2780" i="5"/>
  <c r="O2442" i="5"/>
  <c r="O1082" i="5"/>
  <c r="O4589" i="5"/>
  <c r="O4130" i="5"/>
  <c r="O4475" i="5"/>
  <c r="O869" i="5"/>
  <c r="O2997" i="5"/>
  <c r="O1307" i="5"/>
  <c r="O221" i="5"/>
  <c r="O2440" i="5"/>
  <c r="O1049" i="5"/>
  <c r="O1087" i="5"/>
  <c r="O2846" i="5"/>
  <c r="O1010" i="5"/>
  <c r="O1174" i="5"/>
  <c r="O4909" i="5"/>
  <c r="O2294" i="5"/>
  <c r="O3558" i="5"/>
  <c r="O1602" i="5"/>
  <c r="O1243" i="5"/>
  <c r="O4127" i="5"/>
  <c r="O493" i="5"/>
  <c r="O4331" i="5"/>
  <c r="O4842" i="5"/>
  <c r="O1335" i="5"/>
  <c r="O4167" i="5"/>
  <c r="O4986" i="5"/>
  <c r="O1732" i="5"/>
  <c r="O191" i="5"/>
  <c r="O4349" i="5"/>
  <c r="O3499" i="5"/>
  <c r="O3501" i="5"/>
  <c r="O2545" i="5"/>
  <c r="O2082" i="5"/>
  <c r="O3642" i="5"/>
  <c r="O379" i="5"/>
  <c r="O3579" i="5"/>
  <c r="O322" i="5"/>
  <c r="O2484" i="5"/>
  <c r="O2061" i="5"/>
  <c r="O1742" i="5"/>
  <c r="O798" i="5"/>
  <c r="O659" i="5"/>
  <c r="O1104" i="5"/>
  <c r="O4489" i="5"/>
  <c r="O1424" i="5"/>
  <c r="O2271" i="5"/>
  <c r="O4400" i="5"/>
  <c r="O509" i="5"/>
  <c r="O1659" i="5"/>
  <c r="O4859" i="5"/>
  <c r="O375" i="5"/>
  <c r="O423" i="5"/>
  <c r="O4472" i="5"/>
  <c r="O408" i="5"/>
  <c r="O447" i="5"/>
  <c r="O3961" i="5"/>
  <c r="O1501" i="5"/>
  <c r="O683" i="5"/>
  <c r="O284" i="5"/>
  <c r="O685" i="5"/>
  <c r="O2485" i="5"/>
  <c r="O177" i="5"/>
  <c r="O1779" i="5"/>
  <c r="O251" i="5"/>
  <c r="O1654" i="5"/>
  <c r="O2873" i="5"/>
  <c r="O4370" i="5"/>
  <c r="O2017" i="5"/>
  <c r="O854" i="5"/>
  <c r="O3527" i="5"/>
  <c r="O139" i="5"/>
  <c r="O2827" i="5"/>
  <c r="O2815" i="5"/>
  <c r="O2434" i="5"/>
  <c r="O2007" i="5"/>
  <c r="O2735" i="5"/>
  <c r="O2608" i="5"/>
  <c r="O1648" i="5"/>
  <c r="O672" i="5"/>
  <c r="O102" i="5"/>
  <c r="O3683" i="5"/>
  <c r="O2400" i="5"/>
  <c r="O3555" i="5"/>
  <c r="O3873" i="5"/>
  <c r="O4631" i="5"/>
  <c r="O2721" i="5"/>
  <c r="O1399" i="5"/>
  <c r="O1661" i="5"/>
  <c r="O3153" i="5"/>
  <c r="O2312" i="5"/>
  <c r="O4953" i="5"/>
  <c r="O2950" i="5"/>
  <c r="O1922" i="5"/>
  <c r="O3607" i="5"/>
  <c r="O599" i="5"/>
  <c r="O2024" i="5"/>
  <c r="O4002" i="5"/>
  <c r="O2379" i="5"/>
  <c r="O1944" i="5"/>
  <c r="O3456" i="5"/>
  <c r="O1681" i="5"/>
  <c r="O3178" i="5"/>
  <c r="O4639" i="5"/>
  <c r="O278" i="5"/>
  <c r="O840" i="5"/>
  <c r="O4867" i="5"/>
  <c r="O2227" i="5"/>
  <c r="O3448" i="5"/>
  <c r="O4542" i="5"/>
  <c r="O2752" i="5"/>
  <c r="O1544" i="5"/>
  <c r="O552" i="5"/>
  <c r="O2146" i="5"/>
  <c r="O3465" i="5"/>
  <c r="O2089" i="5"/>
  <c r="O2043" i="5"/>
  <c r="O4250" i="5"/>
  <c r="O938" i="5"/>
  <c r="O3026" i="5"/>
  <c r="O2667" i="5"/>
  <c r="O4545" i="5"/>
  <c r="O3608" i="5"/>
  <c r="O450" i="5"/>
  <c r="O2599" i="5"/>
  <c r="O1334" i="5"/>
  <c r="O2794" i="5"/>
  <c r="O3019" i="5"/>
  <c r="O1778" i="5"/>
  <c r="O914" i="5"/>
  <c r="O3249" i="5"/>
  <c r="O4977" i="5"/>
  <c r="O4348" i="5"/>
  <c r="O1585" i="5"/>
  <c r="O1694" i="5"/>
  <c r="O3619" i="5"/>
  <c r="O3574" i="5"/>
  <c r="O3609" i="5"/>
  <c r="O4914" i="5"/>
  <c r="O4625" i="5"/>
  <c r="O1159" i="5"/>
  <c r="O653" i="5"/>
  <c r="O3312" i="5"/>
  <c r="O4999" i="5"/>
  <c r="O4248" i="5"/>
  <c r="O879" i="5"/>
  <c r="O1252" i="5"/>
  <c r="O2419" i="5"/>
  <c r="O1549" i="5"/>
  <c r="O4121" i="5"/>
  <c r="O4495" i="5"/>
  <c r="O1411" i="5"/>
  <c r="O3475" i="5"/>
  <c r="O1860" i="5"/>
  <c r="O4251" i="5"/>
  <c r="O4695" i="5"/>
  <c r="O4975" i="5"/>
  <c r="O3536" i="5"/>
  <c r="O2340" i="5"/>
  <c r="O394" i="5"/>
  <c r="O1623" i="5"/>
  <c r="O4038" i="5"/>
  <c r="O1431" i="5"/>
  <c r="O3436" i="5"/>
  <c r="O951" i="5"/>
  <c r="O4219" i="5"/>
  <c r="O3201" i="5"/>
  <c r="O1132" i="5"/>
  <c r="O3269" i="5"/>
  <c r="O4665" i="5"/>
  <c r="O691" i="5"/>
  <c r="O2832" i="5"/>
  <c r="O1245" i="5"/>
  <c r="O4841" i="5"/>
  <c r="O823" i="5"/>
  <c r="O3083" i="5"/>
  <c r="O818" i="5"/>
  <c r="O4358" i="5"/>
  <c r="O3550" i="5"/>
  <c r="O3291" i="5"/>
  <c r="O77" i="5"/>
  <c r="O4390" i="5"/>
  <c r="O2509" i="5"/>
  <c r="O3819" i="5"/>
  <c r="O824" i="5"/>
  <c r="O2945" i="5"/>
  <c r="O3753" i="5"/>
  <c r="O429" i="5"/>
  <c r="O2974" i="5"/>
  <c r="O2203" i="5"/>
  <c r="O864" i="5"/>
  <c r="O3871" i="5"/>
  <c r="O4342" i="5"/>
  <c r="O1829" i="5"/>
  <c r="O2453" i="5"/>
  <c r="O4131" i="5"/>
  <c r="O3108" i="5"/>
  <c r="O726" i="5"/>
  <c r="O1959" i="5"/>
  <c r="O274" i="5"/>
  <c r="O37" i="5"/>
  <c r="O2533" i="5"/>
  <c r="O737" i="5"/>
  <c r="O893" i="5"/>
  <c r="O3352" i="5"/>
  <c r="O1862" i="5"/>
  <c r="O1110" i="5"/>
  <c r="O1754" i="5"/>
  <c r="O18" i="5"/>
  <c r="O3283" i="5"/>
  <c r="O1764" i="5"/>
  <c r="O288" i="5"/>
  <c r="O1112" i="5"/>
  <c r="O3081" i="5"/>
  <c r="O4743" i="5"/>
  <c r="O3330" i="5"/>
  <c r="O1909" i="5"/>
  <c r="O3798" i="5"/>
  <c r="O4794" i="5"/>
  <c r="O4779" i="5"/>
  <c r="O2230" i="5"/>
  <c r="O99" i="5"/>
  <c r="O1396" i="5"/>
  <c r="O2094" i="5"/>
  <c r="O1226" i="5"/>
  <c r="O197" i="5"/>
  <c r="O963" i="5"/>
  <c r="O3462" i="5"/>
  <c r="O3055" i="5"/>
  <c r="O2620" i="5"/>
  <c r="O3207" i="5"/>
  <c r="O3143" i="5"/>
  <c r="O4983" i="5"/>
  <c r="O4569" i="5"/>
  <c r="O3075" i="5"/>
  <c r="O1433" i="5"/>
  <c r="O4960" i="5"/>
  <c r="O1142" i="5"/>
  <c r="O2962" i="5"/>
  <c r="O2615" i="5"/>
  <c r="O3050" i="5"/>
  <c r="O3029" i="5"/>
  <c r="O3857" i="5"/>
  <c r="O4210" i="5"/>
  <c r="O4716" i="5"/>
  <c r="O1495" i="5"/>
  <c r="O4940" i="5"/>
  <c r="O3002" i="5"/>
  <c r="O1127" i="5"/>
  <c r="O492" i="5"/>
  <c r="O741" i="5"/>
  <c r="O1610" i="5"/>
  <c r="O1543" i="5"/>
  <c r="O518" i="5"/>
  <c r="O1482" i="5"/>
  <c r="O962" i="5"/>
  <c r="O168" i="5"/>
  <c r="O890" i="5"/>
  <c r="O843" i="5"/>
  <c r="O1006" i="5"/>
  <c r="O4335" i="5"/>
  <c r="O4036" i="5"/>
  <c r="O2934" i="5"/>
  <c r="O2438" i="5"/>
  <c r="O570" i="5"/>
  <c r="O1651" i="5"/>
  <c r="O1563" i="5"/>
  <c r="O3664" i="5"/>
  <c r="O3675" i="5"/>
  <c r="O3005" i="5"/>
  <c r="O4264" i="5"/>
  <c r="O4897" i="5"/>
  <c r="O4433" i="5"/>
  <c r="O3459" i="5"/>
  <c r="O2658" i="5"/>
  <c r="O3348" i="5"/>
  <c r="O4532" i="5"/>
  <c r="O4323" i="5"/>
  <c r="O4850" i="5"/>
  <c r="O2026" i="5"/>
  <c r="O1872" i="5"/>
  <c r="O526" i="5"/>
  <c r="O1539" i="5"/>
  <c r="O4946" i="5"/>
  <c r="O3533" i="5"/>
  <c r="O4771" i="5"/>
  <c r="O2570" i="5"/>
  <c r="O3516" i="5"/>
  <c r="O367" i="5"/>
  <c r="O2483" i="5"/>
  <c r="O838" i="5"/>
  <c r="O3998" i="5"/>
  <c r="O2253" i="5"/>
  <c r="O3158" i="5"/>
  <c r="O222" i="5"/>
  <c r="O496" i="5"/>
  <c r="O3698" i="5"/>
  <c r="O3944" i="5"/>
  <c r="O3246" i="5"/>
  <c r="O1339" i="5"/>
  <c r="O1063" i="5"/>
  <c r="O2914" i="5"/>
  <c r="O3105" i="5"/>
  <c r="O2770" i="5"/>
  <c r="O2841" i="5"/>
  <c r="O1213" i="5"/>
  <c r="O2019" i="5"/>
  <c r="O4945" i="5"/>
  <c r="O502" i="5"/>
  <c r="O2858" i="5"/>
  <c r="O248" i="5"/>
  <c r="O3966" i="5"/>
  <c r="O1436" i="5"/>
  <c r="O4930" i="5"/>
  <c r="O4350" i="5"/>
  <c r="O797" i="5"/>
  <c r="O4021" i="5"/>
  <c r="O4652" i="5"/>
  <c r="O2086" i="5"/>
  <c r="O2996" i="5"/>
  <c r="O1141" i="5"/>
  <c r="O1361" i="5"/>
  <c r="O1390" i="5"/>
  <c r="O2678" i="5"/>
  <c r="O1119" i="5"/>
  <c r="O4102" i="5"/>
  <c r="O42" i="5"/>
  <c r="O3521" i="5"/>
  <c r="O1616" i="5"/>
  <c r="O2166" i="5"/>
  <c r="O3370" i="5"/>
  <c r="O3660" i="5"/>
  <c r="O4190" i="5"/>
  <c r="O1426" i="5"/>
  <c r="O1345" i="5"/>
  <c r="O188" i="5"/>
  <c r="O1913" i="5"/>
  <c r="O1705" i="5"/>
  <c r="O1790" i="5"/>
  <c r="O1600" i="5"/>
  <c r="O2130" i="5"/>
  <c r="O2751" i="5"/>
  <c r="O76" i="5"/>
  <c r="O210" i="5"/>
  <c r="O4423" i="5"/>
  <c r="O2964" i="5"/>
  <c r="O4156" i="5"/>
  <c r="O579" i="5"/>
  <c r="O1346" i="5"/>
  <c r="O2799" i="5"/>
  <c r="O2588" i="5"/>
  <c r="O732" i="5"/>
  <c r="O297" i="5"/>
  <c r="O4260" i="5"/>
  <c r="O1048" i="5"/>
  <c r="O878" i="5"/>
  <c r="O758" i="5"/>
  <c r="O667" i="5"/>
  <c r="O414" i="5"/>
  <c r="O2091" i="5"/>
  <c r="O1863" i="5"/>
  <c r="O2256" i="5"/>
  <c r="O2515" i="5"/>
  <c r="O630" i="5"/>
  <c r="O4955" i="5"/>
  <c r="O45" i="5"/>
  <c r="O1885" i="5"/>
  <c r="O4072" i="5"/>
  <c r="O4708" i="5"/>
  <c r="O3093" i="5"/>
  <c r="O2972" i="5"/>
  <c r="O3891" i="5"/>
  <c r="O1708" i="5"/>
  <c r="O4088" i="5"/>
  <c r="O980" i="5"/>
  <c r="O4181" i="5"/>
  <c r="O4599" i="5"/>
  <c r="O2544" i="5"/>
  <c r="O1009" i="5"/>
  <c r="O3263" i="5"/>
  <c r="O4445" i="5"/>
  <c r="O4715" i="5"/>
  <c r="O1372" i="5"/>
  <c r="O1275" i="5"/>
  <c r="O3324" i="5"/>
  <c r="O3411" i="5"/>
  <c r="O557" i="5"/>
  <c r="O2981" i="5"/>
  <c r="O2864" i="5"/>
  <c r="O1037" i="5"/>
  <c r="O240" i="5"/>
  <c r="O2267" i="5"/>
  <c r="O4697" i="5"/>
  <c r="O4066" i="5"/>
  <c r="O4043" i="5"/>
  <c r="O1605" i="5"/>
  <c r="O3781" i="5"/>
  <c r="O2574" i="5"/>
  <c r="O1172" i="5"/>
  <c r="O1423" i="5"/>
  <c r="O968" i="5"/>
  <c r="O616" i="5"/>
  <c r="O4855" i="5"/>
  <c r="O2259" i="5"/>
  <c r="O603" i="5"/>
  <c r="O1460" i="5"/>
  <c r="O3194" i="5"/>
  <c r="O131" i="5"/>
  <c r="O694" i="5"/>
  <c r="O3251" i="5"/>
  <c r="O4928" i="5"/>
  <c r="O4969" i="5"/>
  <c r="O4596" i="5"/>
  <c r="O985" i="5"/>
  <c r="O1445" i="5"/>
  <c r="O3906" i="5"/>
  <c r="O3210" i="5"/>
  <c r="O1321" i="5"/>
  <c r="O2522" i="5"/>
  <c r="O3241" i="5"/>
  <c r="O3272" i="5"/>
  <c r="O115" i="5"/>
  <c r="O2178" i="5"/>
  <c r="O3488" i="5"/>
  <c r="O2303" i="5"/>
  <c r="O631" i="5"/>
  <c r="O2430" i="5"/>
  <c r="O12" i="5"/>
  <c r="O4443" i="5"/>
  <c r="O958" i="5"/>
  <c r="O412" i="5"/>
  <c r="O2190" i="5"/>
  <c r="O4407" i="5"/>
  <c r="O2233" i="5"/>
  <c r="O1180" i="5"/>
  <c r="O1579" i="5"/>
  <c r="O896" i="5"/>
  <c r="O3078" i="5"/>
  <c r="O4907" i="5"/>
  <c r="O2297" i="5"/>
  <c r="O252" i="5"/>
  <c r="O3604" i="5"/>
  <c r="O1627" i="5"/>
  <c r="O658" i="5"/>
  <c r="O4278" i="5"/>
  <c r="O2861" i="5"/>
  <c r="O2147" i="5"/>
  <c r="O1414" i="5"/>
  <c r="O75" i="5"/>
  <c r="O1791" i="5"/>
  <c r="O1777" i="5"/>
  <c r="O698" i="5"/>
  <c r="O2148" i="5"/>
  <c r="O597" i="5"/>
  <c r="O2414" i="5"/>
  <c r="O4797" i="5"/>
  <c r="O2730" i="5"/>
  <c r="O1811" i="5"/>
  <c r="O2960" i="5"/>
  <c r="O1323" i="5"/>
  <c r="O2633" i="5"/>
  <c r="O2586" i="5"/>
  <c r="O4729" i="5"/>
  <c r="O3894" i="5"/>
  <c r="O4944" i="5"/>
  <c r="O471" i="5"/>
  <c r="O1801" i="5"/>
  <c r="O1434" i="5"/>
  <c r="O3933" i="5"/>
  <c r="O4923" i="5"/>
  <c r="O3408" i="5"/>
  <c r="O488" i="5"/>
  <c r="O363" i="5"/>
  <c r="O2295" i="5"/>
  <c r="O2137" i="5"/>
  <c r="O4053" i="5"/>
  <c r="O4637" i="5"/>
  <c r="O1751" i="5"/>
  <c r="O4189" i="5"/>
  <c r="O2870" i="5"/>
  <c r="O4448" i="5"/>
  <c r="O112" i="5"/>
  <c r="O1166" i="5"/>
  <c r="O1840" i="5"/>
  <c r="O2248" i="5"/>
  <c r="O4050" i="5"/>
  <c r="O440" i="5"/>
  <c r="O1078" i="5"/>
  <c r="O664" i="5"/>
  <c r="O4696" i="5"/>
  <c r="O530" i="5"/>
  <c r="O4764" i="5"/>
  <c r="O4065" i="5"/>
  <c r="O940" i="5"/>
  <c r="O715" i="5"/>
  <c r="O1000" i="5"/>
  <c r="O684" i="5"/>
  <c r="O1221" i="5"/>
  <c r="O1359" i="5"/>
  <c r="O1750" i="5"/>
  <c r="O652" i="5"/>
  <c r="O4864" i="5"/>
  <c r="O2668" i="5"/>
  <c r="O2332" i="5"/>
  <c r="O3367" i="5"/>
  <c r="O3159" i="5"/>
  <c r="O3841" i="5"/>
  <c r="O1355" i="5"/>
  <c r="O4747" i="5"/>
  <c r="O4239" i="5"/>
  <c r="O2709" i="5"/>
  <c r="O564" i="5"/>
  <c r="O3059" i="5"/>
  <c r="O583" i="5"/>
  <c r="O2666" i="5"/>
  <c r="O1896" i="5"/>
  <c r="O830" i="5"/>
  <c r="O1435" i="5"/>
  <c r="O1468" i="5"/>
  <c r="O2016" i="5"/>
  <c r="O880" i="5"/>
  <c r="O3060" i="5"/>
  <c r="O1025" i="5"/>
  <c r="O602" i="5"/>
  <c r="O4828" i="5"/>
  <c r="O4957" i="5"/>
  <c r="O4188" i="5"/>
  <c r="O1499" i="5"/>
  <c r="O2649" i="5"/>
  <c r="O4844" i="5"/>
  <c r="O3571" i="5"/>
  <c r="O3577" i="5"/>
  <c r="O645" i="5"/>
  <c r="O3868" i="5"/>
  <c r="O3480" i="5"/>
  <c r="O802" i="5"/>
  <c r="O216" i="5"/>
  <c r="O1392" i="5"/>
  <c r="O3313" i="5"/>
  <c r="O1724" i="5"/>
  <c r="O600" i="5"/>
  <c r="O1938" i="5"/>
  <c r="O160" i="5"/>
  <c r="O2167" i="5"/>
  <c r="O351" i="5"/>
  <c r="O1343" i="5"/>
  <c r="O1558" i="5"/>
  <c r="O1704" i="5"/>
  <c r="O4634" i="5"/>
  <c r="O4613" i="5"/>
  <c r="O20" i="5"/>
  <c r="O2128" i="5"/>
  <c r="O2774" i="5"/>
  <c r="O2520" i="5"/>
  <c r="O4037" i="5"/>
  <c r="O3228" i="5"/>
  <c r="O2523" i="5"/>
  <c r="O2531" i="5"/>
  <c r="O4159" i="5"/>
  <c r="O2930" i="5"/>
  <c r="O4924" i="5"/>
  <c r="O860" i="5"/>
  <c r="O442" i="5"/>
  <c r="O4139" i="5"/>
  <c r="O3177" i="5"/>
  <c r="O1620" i="5"/>
  <c r="O2771" i="5"/>
  <c r="O3227" i="5"/>
  <c r="O3802" i="5"/>
  <c r="O2578" i="5"/>
  <c r="O4502" i="5"/>
  <c r="O4214" i="5"/>
  <c r="O847" i="5"/>
  <c r="O2762" i="5"/>
  <c r="O2778" i="5"/>
  <c r="O897" i="5"/>
  <c r="O4681" i="5"/>
  <c r="O4879" i="5"/>
  <c r="O4804" i="5"/>
  <c r="O472" i="5"/>
  <c r="O2829" i="5"/>
  <c r="O2405" i="5"/>
  <c r="O2839" i="5"/>
  <c r="O1533" i="5"/>
  <c r="O4531" i="5"/>
  <c r="O4869" i="5"/>
  <c r="O1106" i="5"/>
  <c r="O3939" i="5"/>
  <c r="O4980" i="5"/>
  <c r="O1576" i="5"/>
  <c r="O155" i="5"/>
  <c r="O2565" i="5"/>
  <c r="O4834" i="5"/>
  <c r="O4885" i="5"/>
  <c r="O2249" i="5"/>
  <c r="O1283" i="5"/>
  <c r="O266" i="5"/>
  <c r="O1485" i="5"/>
  <c r="O1703" i="5"/>
  <c r="O3301" i="5"/>
  <c r="O4169" i="5"/>
  <c r="O2199" i="5"/>
  <c r="O1770" i="5"/>
  <c r="O3636" i="5"/>
  <c r="O3169" i="5"/>
  <c r="O613" i="5"/>
  <c r="O1653" i="5"/>
  <c r="O3351" i="5"/>
  <c r="O1347" i="5"/>
  <c r="O889" i="5"/>
  <c r="O1219" i="5"/>
  <c r="O2105" i="5"/>
  <c r="O1389" i="5"/>
  <c r="O837" i="5"/>
  <c r="O1716" i="5"/>
  <c r="O3221" i="5"/>
  <c r="O3839" i="5"/>
  <c r="O3311" i="5"/>
  <c r="O2898" i="5"/>
  <c r="O1463" i="5"/>
  <c r="O4873" i="5"/>
  <c r="O1356" i="5"/>
  <c r="O3720" i="5"/>
  <c r="O1557" i="5"/>
  <c r="O4478" i="5"/>
  <c r="O2314" i="5"/>
  <c r="O3397" i="5"/>
  <c r="O1491" i="5"/>
  <c r="O1286" i="5"/>
  <c r="O9" i="5"/>
  <c r="O3646" i="5"/>
  <c r="O828" i="5"/>
  <c r="O369" i="5"/>
  <c r="O4418" i="5"/>
  <c r="O3776" i="5"/>
  <c r="O470" i="5"/>
  <c r="O646" i="5"/>
  <c r="O2477" i="5"/>
  <c r="O3196" i="5"/>
  <c r="O2650" i="5"/>
  <c r="O3689" i="5"/>
  <c r="O2731" i="5"/>
  <c r="O4626" i="5"/>
  <c r="O1301" i="5"/>
  <c r="O3472" i="5"/>
  <c r="O4435" i="5"/>
  <c r="O590" i="5"/>
  <c r="O3151" i="5"/>
  <c r="O4713" i="5"/>
  <c r="O172" i="5"/>
  <c r="O3828" i="5"/>
  <c r="O4755" i="5"/>
  <c r="O3627" i="5"/>
  <c r="O2596" i="5"/>
  <c r="O25" i="5"/>
  <c r="O3229" i="5"/>
  <c r="O2946" i="5"/>
  <c r="O3513" i="5"/>
  <c r="O1222" i="5"/>
  <c r="O3628" i="5"/>
  <c r="O3593" i="5"/>
  <c r="O3096" i="5"/>
  <c r="O1008" i="5"/>
  <c r="O1672" i="5"/>
  <c r="O2469" i="5"/>
  <c r="O2776" i="5"/>
  <c r="O1164" i="5"/>
  <c r="O2675" i="5"/>
  <c r="O2077" i="5"/>
  <c r="O1973" i="5"/>
  <c r="O4424" i="5"/>
  <c r="O2663" i="5"/>
  <c r="O1531" i="5"/>
  <c r="O4927" i="5"/>
  <c r="O881" i="5"/>
  <c r="O3589" i="5"/>
  <c r="O2753" i="5"/>
  <c r="O4499" i="5"/>
  <c r="O503" i="5"/>
  <c r="O2351" i="5"/>
  <c r="O2198" i="5"/>
  <c r="O1091" i="5"/>
  <c r="O2907" i="5"/>
  <c r="O786" i="5"/>
  <c r="O662" i="5"/>
  <c r="O2238" i="5"/>
  <c r="O2354" i="5"/>
  <c r="O4013" i="5"/>
  <c r="O4343" i="5"/>
  <c r="O3233" i="5"/>
  <c r="O1004" i="5"/>
  <c r="O3946" i="5"/>
  <c r="O2705" i="5"/>
  <c r="O4498" i="5"/>
  <c r="O4620" i="5"/>
  <c r="O4805" i="5"/>
  <c r="O438" i="5"/>
  <c r="O2027" i="5"/>
  <c r="O2252" i="5"/>
  <c r="O4040" i="5"/>
  <c r="O3150" i="5"/>
  <c r="O3444" i="5"/>
  <c r="O374" i="5"/>
  <c r="O931" i="5"/>
  <c r="O94" i="5"/>
  <c r="O4184" i="5"/>
  <c r="O3796" i="5"/>
  <c r="O2957" i="5"/>
  <c r="O1915" i="5"/>
  <c r="O4136" i="5"/>
  <c r="O1852" i="5"/>
  <c r="O3525" i="5"/>
  <c r="O1255" i="5"/>
  <c r="O3321" i="5"/>
  <c r="O4866" i="5"/>
  <c r="O4276" i="5"/>
  <c r="O4736" i="5"/>
  <c r="O3898" i="5"/>
  <c r="O2597" i="5"/>
  <c r="O117" i="5"/>
  <c r="O3279" i="5"/>
  <c r="O2790" i="5"/>
  <c r="O1875" i="5"/>
  <c r="O3748" i="5"/>
  <c r="O521" i="5"/>
  <c r="O3449" i="5"/>
  <c r="O1569" i="5"/>
  <c r="O2916" i="5"/>
  <c r="O1156" i="5"/>
  <c r="O3887" i="5"/>
  <c r="O4359" i="5"/>
  <c r="O3726" i="5"/>
  <c r="O3539" i="5"/>
  <c r="O1908" i="5"/>
  <c r="O466" i="5"/>
  <c r="O3709" i="5"/>
  <c r="O3520" i="5"/>
  <c r="O755" i="5"/>
  <c r="O1061" i="5"/>
  <c r="O2976" i="5"/>
  <c r="O3364" i="5"/>
  <c r="O4550" i="5"/>
  <c r="O3300" i="5"/>
  <c r="O4655" i="5"/>
  <c r="O4572" i="5"/>
  <c r="O36" i="5"/>
  <c r="O3290" i="5"/>
  <c r="O468" i="5"/>
  <c r="O560" i="5"/>
  <c r="O2260" i="5"/>
  <c r="O3590" i="5"/>
  <c r="O2777" i="5"/>
  <c r="O205" i="5"/>
  <c r="O1100" i="5"/>
  <c r="O218" i="5"/>
  <c r="O4740" i="5"/>
  <c r="O3015" i="5"/>
  <c r="O4110" i="5"/>
  <c r="O1729" i="5"/>
  <c r="O2754" i="5"/>
  <c r="O2787" i="5"/>
  <c r="O292" i="5"/>
  <c r="O1069" i="5"/>
  <c r="O1502" i="5"/>
  <c r="O2225" i="5"/>
  <c r="O1395" i="5"/>
  <c r="O1639" i="5"/>
  <c r="O4420" i="5"/>
  <c r="O2742" i="5"/>
  <c r="O803" i="5"/>
  <c r="O4129" i="5"/>
  <c r="O3982" i="5"/>
  <c r="O4935" i="5"/>
  <c r="O2917" i="5"/>
  <c r="O4196" i="5"/>
  <c r="O1207" i="5"/>
  <c r="O3486" i="5"/>
  <c r="O4280" i="5"/>
  <c r="O2458" i="5"/>
  <c r="O4114" i="5"/>
  <c r="O528" i="5"/>
  <c r="O1488" i="5"/>
  <c r="O2039" i="5"/>
  <c r="O3658" i="5"/>
  <c r="O2490" i="5"/>
  <c r="O2263" i="5"/>
  <c r="O3396" i="5"/>
  <c r="O1745" i="5"/>
  <c r="O3741" i="5"/>
  <c r="O679" i="5"/>
  <c r="O260" i="5"/>
  <c r="O3144" i="5"/>
  <c r="O1702" i="5"/>
  <c r="O2153" i="5"/>
  <c r="O2362" i="5"/>
  <c r="O4074" i="5"/>
  <c r="O4396" i="5"/>
  <c r="O3085" i="5"/>
  <c r="O3054" i="5"/>
  <c r="O4325" i="5"/>
  <c r="O4111" i="5"/>
  <c r="O3362" i="5"/>
  <c r="O4777" i="5"/>
  <c r="O3157" i="5"/>
  <c r="O2806" i="5"/>
  <c r="O1926" i="5"/>
  <c r="O2421" i="5"/>
  <c r="O3476" i="5"/>
  <c r="O2782" i="5"/>
  <c r="O2459" i="5"/>
  <c r="O3188" i="5"/>
  <c r="O1995" i="5"/>
  <c r="O118" i="5"/>
  <c r="O2237" i="5"/>
  <c r="O4997" i="5"/>
  <c r="O1427" i="5"/>
  <c r="O1295" i="5"/>
  <c r="O2092" i="5"/>
  <c r="O4976" i="5"/>
  <c r="O334" i="5"/>
  <c r="O1483" i="5"/>
  <c r="O2204" i="5"/>
  <c r="O2689" i="5"/>
  <c r="O58" i="5"/>
  <c r="O1717" i="5"/>
  <c r="O637" i="5"/>
  <c r="O3774" i="5"/>
  <c r="O3109" i="5"/>
  <c r="O3640" i="5"/>
  <c r="O2407" i="5"/>
  <c r="O4896" i="5"/>
  <c r="O3522" i="5"/>
  <c r="O4481" i="5"/>
  <c r="O1233" i="5"/>
  <c r="O4399" i="5"/>
  <c r="O427" i="5"/>
  <c r="O4044" i="5"/>
  <c r="O3219" i="5"/>
  <c r="O449" i="5"/>
  <c r="O2072" i="5"/>
  <c r="O4453" i="5"/>
  <c r="O2579" i="5"/>
  <c r="O511" i="5"/>
  <c r="O40" i="5"/>
  <c r="O3937" i="5"/>
  <c r="O328" i="5"/>
  <c r="O2346" i="5"/>
  <c r="O2481" i="5"/>
  <c r="O1936" i="5"/>
  <c r="O4751" i="5"/>
  <c r="O2173" i="5"/>
  <c r="O2985" i="5"/>
  <c r="O2020" i="5"/>
  <c r="O3783" i="5"/>
  <c r="O3549" i="5"/>
  <c r="O399" i="5"/>
  <c r="O3120" i="5"/>
  <c r="O2995" i="5"/>
  <c r="O84" i="5"/>
  <c r="O633" i="5"/>
  <c r="O4209" i="5"/>
  <c r="O1299" i="5"/>
  <c r="O1776" i="5"/>
  <c r="O3009" i="5"/>
  <c r="O2446" i="5"/>
  <c r="O3641" i="5"/>
  <c r="O4363" i="5"/>
  <c r="O4163" i="5"/>
  <c r="O1747" i="5"/>
  <c r="O784" i="5"/>
  <c r="O2990" i="5"/>
  <c r="O3874" i="5"/>
  <c r="O1701" i="5"/>
  <c r="O3133" i="5"/>
  <c r="O3464" i="5"/>
  <c r="O495" i="5"/>
  <c r="O4586" i="5"/>
  <c r="O403" i="5"/>
  <c r="O3008" i="5"/>
  <c r="O3941" i="5"/>
  <c r="O2969" i="5"/>
  <c r="O4678" i="5"/>
  <c r="O2391" i="5"/>
  <c r="O3551" i="5"/>
  <c r="O932" i="5"/>
  <c r="O3775" i="5"/>
  <c r="O4895" i="5"/>
  <c r="O2369" i="5"/>
  <c r="O2865" i="5"/>
  <c r="O2304" i="5"/>
  <c r="O1594" i="5"/>
  <c r="O2282" i="5"/>
  <c r="O4664" i="5"/>
  <c r="O4060" i="5"/>
  <c r="O580" i="5"/>
  <c r="O1611" i="5"/>
  <c r="O82" i="5"/>
  <c r="O4904" i="5"/>
  <c r="O401" i="5"/>
  <c r="O4833" i="5"/>
  <c r="O1846" i="5"/>
  <c r="O3790" i="5"/>
  <c r="O416" i="5"/>
  <c r="O4594" i="5"/>
  <c r="O4337" i="5"/>
  <c r="O946" i="5"/>
  <c r="O2008" i="5"/>
  <c r="O1940" i="5"/>
  <c r="O4356" i="5"/>
  <c r="O4847" i="5"/>
  <c r="O791" i="5"/>
  <c r="O1376" i="5"/>
  <c r="O159" i="5"/>
  <c r="O1686" i="5"/>
  <c r="O3445" i="5"/>
  <c r="O4404" i="5"/>
  <c r="O3700" i="5"/>
  <c r="O463" i="5"/>
  <c r="O3869" i="5"/>
  <c r="O386" i="5"/>
  <c r="O3077" i="5"/>
  <c r="O4030" i="5"/>
  <c r="O430" i="5"/>
  <c r="O2279" i="5"/>
  <c r="O2928" i="5"/>
  <c r="O2118" i="5"/>
  <c r="O4297" i="5"/>
  <c r="O2610" i="5"/>
  <c r="O2056" i="5"/>
  <c r="O1066" i="5"/>
  <c r="O491" i="5"/>
  <c r="O4455" i="5"/>
  <c r="O2938" i="5"/>
  <c r="O3399" i="5"/>
  <c r="O4075" i="5"/>
  <c r="O372" i="5"/>
  <c r="O3256" i="5"/>
  <c r="O2843" i="5"/>
  <c r="O2993" i="5"/>
  <c r="O2879" i="5"/>
  <c r="O1529" i="5"/>
  <c r="O4806" i="5"/>
  <c r="O2191" i="5"/>
  <c r="O601" i="5"/>
  <c r="O2232" i="5"/>
  <c r="O2028" i="5"/>
  <c r="O2083" i="5"/>
  <c r="O253" i="5"/>
  <c r="O2132" i="5"/>
  <c r="O2080" i="5"/>
  <c r="O543" i="5"/>
  <c r="O344" i="5"/>
  <c r="O1738" i="5"/>
  <c r="O4734" i="5"/>
  <c r="O2542" i="5"/>
  <c r="O2984" i="5"/>
  <c r="O2897" i="5"/>
  <c r="O1523" i="5"/>
  <c r="O3199" i="5"/>
  <c r="O2478" i="5"/>
  <c r="O2274" i="5"/>
  <c r="O718" i="5"/>
  <c r="O2781" i="5"/>
  <c r="O4966" i="5"/>
  <c r="O265" i="5"/>
  <c r="O4296" i="5"/>
  <c r="O2154" i="5"/>
  <c r="O3534" i="5"/>
  <c r="O2093" i="5"/>
  <c r="O4151" i="5"/>
  <c r="O70" i="5"/>
  <c r="O1890" i="5"/>
  <c r="O4022" i="5"/>
  <c r="O3394" i="5"/>
  <c r="O910" i="5"/>
  <c r="O578" i="5"/>
  <c r="O2288" i="5"/>
  <c r="O4816" i="5"/>
  <c r="O2765" i="5"/>
  <c r="O2975" i="5"/>
  <c r="O825" i="5"/>
  <c r="O1635" i="5"/>
  <c r="O3810" i="5"/>
  <c r="O1513" i="5"/>
  <c r="O568" i="5"/>
  <c r="O5001" i="5"/>
  <c r="O680" i="5"/>
  <c r="O1552" i="5"/>
  <c r="O4018" i="5"/>
  <c r="O1379" i="5"/>
  <c r="O109" i="5"/>
  <c r="O1806" i="5"/>
  <c r="O2850" i="5"/>
  <c r="O2694" i="5"/>
  <c r="O4155" i="5"/>
  <c r="O4338" i="5"/>
  <c r="O1528" i="5"/>
  <c r="O3175" i="5"/>
  <c r="O3563" i="5"/>
  <c r="O4623" i="5"/>
  <c r="O855" i="5"/>
  <c r="O4023" i="5"/>
  <c r="O1941" i="5"/>
  <c r="O315" i="5"/>
  <c r="O1998" i="5"/>
  <c r="O236" i="5"/>
  <c r="O4840" i="5"/>
  <c r="O2697" i="5"/>
  <c r="O4539" i="5"/>
  <c r="O1527" i="5"/>
  <c r="O1360" i="5"/>
  <c r="O499" i="5"/>
  <c r="O2572" i="5"/>
  <c r="O4556" i="5"/>
  <c r="O2614" i="5"/>
  <c r="O1471" i="5"/>
  <c r="O1325" i="5"/>
  <c r="O3421" i="5"/>
  <c r="O2823" i="5"/>
  <c r="O3415" i="5"/>
  <c r="O736" i="5"/>
  <c r="O527" i="5"/>
  <c r="O4282" i="5"/>
  <c r="O1693" i="5"/>
  <c r="O1756" i="5"/>
  <c r="O534" i="5"/>
  <c r="O3699" i="5"/>
  <c r="O4480" i="5"/>
  <c r="O3852" i="5"/>
  <c r="O2801" i="5"/>
  <c r="O2569" i="5"/>
  <c r="O1743" i="5"/>
  <c r="O3945" i="5"/>
  <c r="O4395" i="5"/>
  <c r="O4811" i="5"/>
  <c r="O3865" i="5"/>
  <c r="O1825" i="5"/>
  <c r="O944" i="5"/>
  <c r="O2903" i="5"/>
  <c r="O2853" i="5"/>
  <c r="O3031" i="5"/>
  <c r="O2342" i="5"/>
  <c r="O4721" i="5"/>
  <c r="O1031" i="5"/>
  <c r="O1195" i="5"/>
  <c r="O3487" i="5"/>
  <c r="O586" i="5"/>
  <c r="O1150" i="5"/>
  <c r="O47" i="5"/>
  <c r="O1597" i="5"/>
  <c r="O2553" i="5"/>
  <c r="O2673" i="5"/>
  <c r="O2037" i="5"/>
  <c r="O3114" i="5"/>
  <c r="O2395" i="5"/>
  <c r="O2630" i="5"/>
  <c r="O8" i="5"/>
  <c r="O4958" i="5"/>
  <c r="O1508" i="5"/>
  <c r="O479" i="5"/>
  <c r="O3128" i="5"/>
  <c r="O2003" i="5"/>
  <c r="O3205" i="5"/>
  <c r="O2192" i="5"/>
  <c r="O3393" i="5"/>
  <c r="O585" i="5"/>
  <c r="O4749" i="5"/>
  <c r="O91" i="5"/>
  <c r="O3515" i="5"/>
  <c r="O2181" i="5"/>
  <c r="O1982" i="5"/>
  <c r="O3735" i="5"/>
  <c r="O318" i="5"/>
  <c r="O2872" i="5"/>
  <c r="O2344" i="5"/>
  <c r="O1223" i="5"/>
  <c r="O398" i="5"/>
  <c r="O4763" i="5"/>
  <c r="O635" i="5"/>
  <c r="O4314" i="5"/>
  <c r="O1058" i="5"/>
  <c r="O624" i="5"/>
  <c r="O1918" i="5"/>
  <c r="O2548" i="5"/>
  <c r="O1711" i="5"/>
  <c r="O4799" i="5"/>
  <c r="O927" i="5"/>
  <c r="O4705" i="5"/>
  <c r="O2560" i="5"/>
  <c r="O1350" i="5"/>
  <c r="O1808" i="5"/>
  <c r="O4858" i="5"/>
  <c r="O4917" i="5"/>
  <c r="O3104" i="5"/>
  <c r="O1302" i="5"/>
  <c r="O2948" i="5"/>
  <c r="O141" i="5"/>
  <c r="O1613" i="5"/>
  <c r="O1786" i="5"/>
  <c r="O2988" i="5"/>
  <c r="O220" i="5"/>
  <c r="O1854" i="5"/>
  <c r="O1608" i="5"/>
  <c r="O1191" i="5"/>
  <c r="O1140" i="5"/>
  <c r="O1366" i="5"/>
  <c r="O4258" i="5"/>
  <c r="O773" i="5"/>
  <c r="O4628" i="5"/>
  <c r="O4835" i="5"/>
  <c r="O4846" i="5"/>
  <c r="O4718" i="5"/>
  <c r="O4221" i="5"/>
  <c r="O4001" i="5"/>
  <c r="O409" i="5"/>
  <c r="O2223" i="5"/>
  <c r="O80" i="5"/>
  <c r="O3743" i="5"/>
  <c r="O3116" i="5"/>
  <c r="O4640" i="5"/>
  <c r="O2581" i="5"/>
  <c r="O387" i="5"/>
  <c r="O2336" i="5"/>
  <c r="N2336" i="5"/>
  <c r="M2336" i="5"/>
  <c r="N387" i="5"/>
  <c r="M387" i="5"/>
  <c r="N2581" i="5"/>
  <c r="M2581" i="5"/>
  <c r="N4640" i="5"/>
  <c r="M4640" i="5"/>
  <c r="N3116" i="5"/>
  <c r="M3116" i="5"/>
  <c r="N3743" i="5"/>
  <c r="M3743" i="5"/>
  <c r="N80" i="5"/>
  <c r="M80" i="5"/>
  <c r="N2223" i="5"/>
  <c r="M2223" i="5"/>
  <c r="N409" i="5"/>
  <c r="M409" i="5"/>
  <c r="N4001" i="5"/>
  <c r="M4001" i="5"/>
  <c r="N4221" i="5"/>
  <c r="M4221" i="5"/>
  <c r="N4718" i="5"/>
  <c r="M4718" i="5"/>
  <c r="N4846" i="5"/>
  <c r="M4846" i="5"/>
  <c r="N4835" i="5"/>
  <c r="M4835" i="5"/>
  <c r="N4628" i="5"/>
  <c r="M4628" i="5"/>
  <c r="N773" i="5"/>
  <c r="M773" i="5"/>
  <c r="N4258" i="5"/>
  <c r="M4258" i="5"/>
  <c r="N1366" i="5"/>
  <c r="M1366" i="5"/>
  <c r="N1140" i="5"/>
  <c r="M1140" i="5"/>
  <c r="N1191" i="5"/>
  <c r="M1191" i="5"/>
  <c r="N1608" i="5"/>
  <c r="M1608" i="5"/>
  <c r="N1854" i="5"/>
  <c r="M1854" i="5"/>
  <c r="N220" i="5"/>
  <c r="M220" i="5"/>
  <c r="N2988" i="5"/>
  <c r="M2988" i="5"/>
  <c r="N1786" i="5"/>
  <c r="M1786" i="5"/>
  <c r="N1613" i="5"/>
  <c r="M1613" i="5"/>
  <c r="N141" i="5"/>
  <c r="M141" i="5"/>
  <c r="N2948" i="5"/>
  <c r="M2948" i="5"/>
  <c r="N1302" i="5"/>
  <c r="M1302" i="5"/>
  <c r="N3104" i="5"/>
  <c r="M3104" i="5"/>
  <c r="N4917" i="5"/>
  <c r="M4917" i="5"/>
  <c r="N4858" i="5"/>
  <c r="M4858" i="5"/>
  <c r="N1808" i="5"/>
  <c r="M1808" i="5"/>
  <c r="N1350" i="5"/>
  <c r="M1350" i="5"/>
  <c r="N2560" i="5"/>
  <c r="M2560" i="5"/>
  <c r="N4705" i="5"/>
  <c r="M4705" i="5"/>
  <c r="N927" i="5"/>
  <c r="M927" i="5"/>
  <c r="N4799" i="5"/>
  <c r="M4799" i="5"/>
  <c r="N1711" i="5"/>
  <c r="M1711" i="5"/>
  <c r="N2548" i="5"/>
  <c r="M2548" i="5"/>
  <c r="N1918" i="5"/>
  <c r="M1918" i="5"/>
  <c r="N624" i="5"/>
  <c r="M624" i="5"/>
  <c r="N1058" i="5"/>
  <c r="M1058" i="5"/>
  <c r="N4314" i="5"/>
  <c r="M4314" i="5"/>
  <c r="N635" i="5"/>
  <c r="M635" i="5"/>
  <c r="N4763" i="5"/>
  <c r="M4763" i="5"/>
  <c r="N398" i="5"/>
  <c r="M398" i="5"/>
  <c r="N1223" i="5"/>
  <c r="M1223" i="5"/>
  <c r="N2344" i="5"/>
  <c r="M2344" i="5"/>
  <c r="N2872" i="5"/>
  <c r="M2872" i="5"/>
  <c r="N318" i="5"/>
  <c r="M318" i="5"/>
  <c r="N3735" i="5"/>
  <c r="M3735" i="5"/>
  <c r="N1982" i="5"/>
  <c r="M1982" i="5"/>
  <c r="N2181" i="5"/>
  <c r="M2181" i="5"/>
  <c r="N3515" i="5"/>
  <c r="M3515" i="5"/>
  <c r="N91" i="5"/>
  <c r="M91" i="5"/>
  <c r="N4749" i="5"/>
  <c r="M4749" i="5"/>
  <c r="N585" i="5"/>
  <c r="M585" i="5"/>
  <c r="N3393" i="5"/>
  <c r="M3393" i="5"/>
  <c r="N2192" i="5"/>
  <c r="M2192" i="5"/>
  <c r="N3205" i="5"/>
  <c r="M3205" i="5"/>
  <c r="N2003" i="5"/>
  <c r="M2003" i="5"/>
  <c r="N3128" i="5"/>
  <c r="M3128" i="5"/>
  <c r="N479" i="5"/>
  <c r="M479" i="5"/>
  <c r="N1508" i="5"/>
  <c r="M1508" i="5"/>
  <c r="N4958" i="5"/>
  <c r="M4958" i="5"/>
  <c r="N8" i="5"/>
  <c r="M8" i="5"/>
  <c r="N2630" i="5"/>
  <c r="M2630" i="5"/>
  <c r="N2395" i="5"/>
  <c r="M2395" i="5"/>
  <c r="N3114" i="5"/>
  <c r="M3114" i="5"/>
  <c r="N2037" i="5"/>
  <c r="M2037" i="5"/>
  <c r="N2673" i="5"/>
  <c r="M2673" i="5"/>
  <c r="N2553" i="5"/>
  <c r="M2553" i="5"/>
  <c r="N1597" i="5"/>
  <c r="M1597" i="5"/>
  <c r="N47" i="5"/>
  <c r="M47" i="5"/>
  <c r="N1150" i="5"/>
  <c r="M1150" i="5"/>
  <c r="N586" i="5"/>
  <c r="M586" i="5"/>
  <c r="N3487" i="5"/>
  <c r="M3487" i="5"/>
  <c r="N1195" i="5"/>
  <c r="M1195" i="5"/>
  <c r="N1031" i="5"/>
  <c r="M1031" i="5"/>
  <c r="N4721" i="5"/>
  <c r="M4721" i="5"/>
  <c r="N2342" i="5"/>
  <c r="M2342" i="5"/>
  <c r="N3031" i="5"/>
  <c r="M3031" i="5"/>
  <c r="N2853" i="5"/>
  <c r="M2853" i="5"/>
  <c r="N2903" i="5"/>
  <c r="M2903" i="5"/>
  <c r="N944" i="5"/>
  <c r="M944" i="5"/>
  <c r="N1825" i="5"/>
  <c r="M1825" i="5"/>
  <c r="N3865" i="5"/>
  <c r="M3865" i="5"/>
  <c r="N4811" i="5"/>
  <c r="M4811" i="5"/>
  <c r="N4395" i="5"/>
  <c r="M4395" i="5"/>
  <c r="N3945" i="5"/>
  <c r="M3945" i="5"/>
  <c r="N1743" i="5"/>
  <c r="M1743" i="5"/>
  <c r="N2569" i="5"/>
  <c r="M2569" i="5"/>
  <c r="N2801" i="5"/>
  <c r="M2801" i="5"/>
  <c r="N3852" i="5"/>
  <c r="M3852" i="5"/>
  <c r="N4480" i="5"/>
  <c r="M4480" i="5"/>
  <c r="N3699" i="5"/>
  <c r="M3699" i="5"/>
  <c r="N534" i="5"/>
  <c r="M534" i="5"/>
  <c r="N1756" i="5"/>
  <c r="M1756" i="5"/>
  <c r="N1693" i="5"/>
  <c r="M1693" i="5"/>
  <c r="N4282" i="5"/>
  <c r="M4282" i="5"/>
  <c r="N527" i="5"/>
  <c r="M527" i="5"/>
  <c r="N736" i="5"/>
  <c r="M736" i="5"/>
  <c r="N3415" i="5"/>
  <c r="M3415" i="5"/>
  <c r="N2823" i="5"/>
  <c r="M2823" i="5"/>
  <c r="N3421" i="5"/>
  <c r="M3421" i="5"/>
  <c r="N1325" i="5"/>
  <c r="M1325" i="5"/>
  <c r="N1471" i="5"/>
  <c r="M1471" i="5"/>
  <c r="N2614" i="5"/>
  <c r="M2614" i="5"/>
  <c r="N4556" i="5"/>
  <c r="M4556" i="5"/>
  <c r="N2572" i="5"/>
  <c r="M2572" i="5"/>
  <c r="N499" i="5"/>
  <c r="M499" i="5"/>
  <c r="N1360" i="5"/>
  <c r="M1360" i="5"/>
  <c r="N1527" i="5"/>
  <c r="M1527" i="5"/>
  <c r="N4539" i="5"/>
  <c r="M4539" i="5"/>
  <c r="N2697" i="5"/>
  <c r="M2697" i="5"/>
  <c r="N4840" i="5"/>
  <c r="M4840" i="5"/>
  <c r="N236" i="5"/>
  <c r="M236" i="5"/>
  <c r="N1998" i="5"/>
  <c r="M1998" i="5"/>
  <c r="N315" i="5"/>
  <c r="M315" i="5"/>
  <c r="N1941" i="5"/>
  <c r="M1941" i="5"/>
  <c r="N4023" i="5"/>
  <c r="M4023" i="5"/>
  <c r="N855" i="5"/>
  <c r="M855" i="5"/>
  <c r="N4623" i="5"/>
  <c r="M4623" i="5"/>
  <c r="N3563" i="5"/>
  <c r="M3563" i="5"/>
  <c r="N3175" i="5"/>
  <c r="M3175" i="5"/>
  <c r="N1528" i="5"/>
  <c r="M1528" i="5"/>
  <c r="N4338" i="5"/>
  <c r="M4338" i="5"/>
  <c r="N4155" i="5"/>
  <c r="M4155" i="5"/>
  <c r="N2694" i="5"/>
  <c r="M2694" i="5"/>
  <c r="N2850" i="5"/>
  <c r="M2850" i="5"/>
  <c r="N1806" i="5"/>
  <c r="M1806" i="5"/>
  <c r="N109" i="5"/>
  <c r="M109" i="5"/>
  <c r="N1379" i="5"/>
  <c r="M1379" i="5"/>
  <c r="N4018" i="5"/>
  <c r="M4018" i="5"/>
  <c r="N1552" i="5"/>
  <c r="M1552" i="5"/>
  <c r="N680" i="5"/>
  <c r="M680" i="5"/>
  <c r="N5001" i="5"/>
  <c r="M5001" i="5"/>
  <c r="N568" i="5"/>
  <c r="M568" i="5"/>
  <c r="N1513" i="5"/>
  <c r="M1513" i="5"/>
  <c r="N3810" i="5"/>
  <c r="M3810" i="5"/>
  <c r="N1635" i="5"/>
  <c r="M1635" i="5"/>
  <c r="N825" i="5"/>
  <c r="M825" i="5"/>
  <c r="N2975" i="5"/>
  <c r="M2975" i="5"/>
  <c r="N2765" i="5"/>
  <c r="M2765" i="5"/>
  <c r="N4816" i="5"/>
  <c r="M4816" i="5"/>
  <c r="N2288" i="5"/>
  <c r="M2288" i="5"/>
  <c r="N578" i="5"/>
  <c r="M578" i="5"/>
  <c r="N910" i="5"/>
  <c r="M910" i="5"/>
  <c r="N3394" i="5"/>
  <c r="M3394" i="5"/>
  <c r="N4022" i="5"/>
  <c r="M4022" i="5"/>
  <c r="N1890" i="5"/>
  <c r="M1890" i="5"/>
  <c r="N70" i="5"/>
  <c r="M70" i="5"/>
  <c r="N4151" i="5"/>
  <c r="M4151" i="5"/>
  <c r="N2093" i="5"/>
  <c r="M2093" i="5"/>
  <c r="N3534" i="5"/>
  <c r="M3534" i="5"/>
  <c r="N2154" i="5"/>
  <c r="M2154" i="5"/>
  <c r="N4296" i="5"/>
  <c r="M4296" i="5"/>
  <c r="N265" i="5"/>
  <c r="M265" i="5"/>
  <c r="N4966" i="5"/>
  <c r="M4966" i="5"/>
  <c r="N2781" i="5"/>
  <c r="M2781" i="5"/>
  <c r="N718" i="5"/>
  <c r="M718" i="5"/>
  <c r="N2274" i="5"/>
  <c r="M2274" i="5"/>
  <c r="N2478" i="5"/>
  <c r="M2478" i="5"/>
  <c r="N3199" i="5"/>
  <c r="M3199" i="5"/>
  <c r="N1523" i="5"/>
  <c r="M1523" i="5"/>
  <c r="N2897" i="5"/>
  <c r="M2897" i="5"/>
  <c r="N2984" i="5"/>
  <c r="M2984" i="5"/>
  <c r="N2542" i="5"/>
  <c r="M2542" i="5"/>
  <c r="N4734" i="5"/>
  <c r="M4734" i="5"/>
  <c r="N1738" i="5"/>
  <c r="M1738" i="5"/>
  <c r="N344" i="5"/>
  <c r="M344" i="5"/>
  <c r="N543" i="5"/>
  <c r="M543" i="5"/>
  <c r="N2080" i="5"/>
  <c r="M2080" i="5"/>
  <c r="N2132" i="5"/>
  <c r="M2132" i="5"/>
  <c r="N253" i="5"/>
  <c r="M253" i="5"/>
  <c r="N2083" i="5"/>
  <c r="M2083" i="5"/>
  <c r="N2028" i="5"/>
  <c r="M2028" i="5"/>
  <c r="N2232" i="5"/>
  <c r="M2232" i="5"/>
  <c r="N601" i="5"/>
  <c r="M601" i="5"/>
  <c r="N2191" i="5"/>
  <c r="M2191" i="5"/>
  <c r="N4806" i="5"/>
  <c r="M4806" i="5"/>
  <c r="N1529" i="5"/>
  <c r="M1529" i="5"/>
  <c r="N2879" i="5"/>
  <c r="M2879" i="5"/>
  <c r="N2993" i="5"/>
  <c r="M2993" i="5"/>
  <c r="N2843" i="5"/>
  <c r="M2843" i="5"/>
  <c r="N3256" i="5"/>
  <c r="M3256" i="5"/>
  <c r="N372" i="5"/>
  <c r="M372" i="5"/>
  <c r="N4075" i="5"/>
  <c r="M4075" i="5"/>
  <c r="N3399" i="5"/>
  <c r="M3399" i="5"/>
  <c r="N2938" i="5"/>
  <c r="M2938" i="5"/>
  <c r="N4455" i="5"/>
  <c r="M4455" i="5"/>
  <c r="N491" i="5"/>
  <c r="M491" i="5"/>
  <c r="N1066" i="5"/>
  <c r="M1066" i="5"/>
  <c r="N2056" i="5"/>
  <c r="M2056" i="5"/>
  <c r="N2610" i="5"/>
  <c r="M2610" i="5"/>
  <c r="N4297" i="5"/>
  <c r="M4297" i="5"/>
  <c r="N2118" i="5"/>
  <c r="M2118" i="5"/>
  <c r="N2928" i="5"/>
  <c r="M2928" i="5"/>
  <c r="N2279" i="5"/>
  <c r="M2279" i="5"/>
  <c r="N430" i="5"/>
  <c r="M430" i="5"/>
  <c r="N4030" i="5"/>
  <c r="M4030" i="5"/>
  <c r="N3077" i="5"/>
  <c r="M3077" i="5"/>
  <c r="N386" i="5"/>
  <c r="M386" i="5"/>
  <c r="N3869" i="5"/>
  <c r="M3869" i="5"/>
  <c r="N463" i="5"/>
  <c r="M463" i="5"/>
  <c r="N3700" i="5"/>
  <c r="M3700" i="5"/>
  <c r="N4404" i="5"/>
  <c r="M4404" i="5"/>
  <c r="N3445" i="5"/>
  <c r="M3445" i="5"/>
  <c r="N1686" i="5"/>
  <c r="M1686" i="5"/>
  <c r="N159" i="5"/>
  <c r="M159" i="5"/>
  <c r="N1376" i="5"/>
  <c r="M1376" i="5"/>
  <c r="N791" i="5"/>
  <c r="M791" i="5"/>
  <c r="N4847" i="5"/>
  <c r="M4847" i="5"/>
  <c r="N4356" i="5"/>
  <c r="M4356" i="5"/>
  <c r="N1940" i="5"/>
  <c r="M1940" i="5"/>
  <c r="N2008" i="5"/>
  <c r="M2008" i="5"/>
  <c r="N946" i="5"/>
  <c r="M946" i="5"/>
  <c r="N4337" i="5"/>
  <c r="M4337" i="5"/>
  <c r="N4594" i="5"/>
  <c r="M4594" i="5"/>
  <c r="N416" i="5"/>
  <c r="M416" i="5"/>
  <c r="N3790" i="5"/>
  <c r="M3790" i="5"/>
  <c r="N1846" i="5"/>
  <c r="M1846" i="5"/>
  <c r="N4833" i="5"/>
  <c r="M4833" i="5"/>
  <c r="N401" i="5"/>
  <c r="M401" i="5"/>
  <c r="N4904" i="5"/>
  <c r="M4904" i="5"/>
  <c r="N82" i="5"/>
  <c r="M82" i="5"/>
  <c r="N1611" i="5"/>
  <c r="M1611" i="5"/>
  <c r="N580" i="5"/>
  <c r="M580" i="5"/>
  <c r="N4060" i="5"/>
  <c r="M4060" i="5"/>
  <c r="N4664" i="5"/>
  <c r="M4664" i="5"/>
  <c r="N2282" i="5"/>
  <c r="M2282" i="5"/>
  <c r="N1594" i="5"/>
  <c r="M1594" i="5"/>
  <c r="N2304" i="5"/>
  <c r="M2304" i="5"/>
  <c r="N2865" i="5"/>
  <c r="M2865" i="5"/>
  <c r="N2369" i="5"/>
  <c r="M2369" i="5"/>
  <c r="N4895" i="5"/>
  <c r="M4895" i="5"/>
  <c r="N3775" i="5"/>
  <c r="M3775" i="5"/>
  <c r="N932" i="5"/>
  <c r="M932" i="5"/>
  <c r="N3551" i="5"/>
  <c r="M3551" i="5"/>
  <c r="N2391" i="5"/>
  <c r="M2391" i="5"/>
  <c r="N4678" i="5"/>
  <c r="M4678" i="5"/>
  <c r="N2969" i="5"/>
  <c r="M2969" i="5"/>
  <c r="N3941" i="5"/>
  <c r="M3941" i="5"/>
  <c r="N3008" i="5"/>
  <c r="M3008" i="5"/>
  <c r="N403" i="5"/>
  <c r="M403" i="5"/>
  <c r="N4586" i="5"/>
  <c r="M4586" i="5"/>
  <c r="N495" i="5"/>
  <c r="M495" i="5"/>
  <c r="N3464" i="5"/>
  <c r="M3464" i="5"/>
  <c r="N3133" i="5"/>
  <c r="M3133" i="5"/>
  <c r="N1701" i="5"/>
  <c r="M1701" i="5"/>
  <c r="N3874" i="5"/>
  <c r="M3874" i="5"/>
  <c r="N2990" i="5"/>
  <c r="M2990" i="5"/>
  <c r="N784" i="5"/>
  <c r="M784" i="5"/>
  <c r="N1747" i="5"/>
  <c r="M1747" i="5"/>
  <c r="N4163" i="5"/>
  <c r="M4163" i="5"/>
  <c r="N4363" i="5"/>
  <c r="M4363" i="5"/>
  <c r="N3641" i="5"/>
  <c r="M3641" i="5"/>
  <c r="N2446" i="5"/>
  <c r="M2446" i="5"/>
  <c r="N3009" i="5"/>
  <c r="M3009" i="5"/>
  <c r="N1776" i="5"/>
  <c r="M1776" i="5"/>
  <c r="N1299" i="5"/>
  <c r="M1299" i="5"/>
  <c r="N4209" i="5"/>
  <c r="M4209" i="5"/>
  <c r="N633" i="5"/>
  <c r="M633" i="5"/>
  <c r="N84" i="5"/>
  <c r="M84" i="5"/>
  <c r="N2995" i="5"/>
  <c r="M2995" i="5"/>
  <c r="N3120" i="5"/>
  <c r="M3120" i="5"/>
  <c r="N399" i="5"/>
  <c r="M399" i="5"/>
  <c r="N3549" i="5"/>
  <c r="M3549" i="5"/>
  <c r="N3783" i="5"/>
  <c r="M3783" i="5"/>
  <c r="N2020" i="5"/>
  <c r="M2020" i="5"/>
  <c r="N2985" i="5"/>
  <c r="M2985" i="5"/>
  <c r="N2173" i="5"/>
  <c r="M2173" i="5"/>
  <c r="N4751" i="5"/>
  <c r="M4751" i="5"/>
  <c r="N1936" i="5"/>
  <c r="M1936" i="5"/>
  <c r="N2481" i="5"/>
  <c r="M2481" i="5"/>
  <c r="N2346" i="5"/>
  <c r="M2346" i="5"/>
  <c r="N328" i="5"/>
  <c r="M328" i="5"/>
  <c r="N3937" i="5"/>
  <c r="M3937" i="5"/>
  <c r="N40" i="5"/>
  <c r="M40" i="5"/>
  <c r="N511" i="5"/>
  <c r="M511" i="5"/>
  <c r="N2579" i="5"/>
  <c r="M2579" i="5"/>
  <c r="N4453" i="5"/>
  <c r="M4453" i="5"/>
  <c r="N2072" i="5"/>
  <c r="M2072" i="5"/>
  <c r="N449" i="5"/>
  <c r="M449" i="5"/>
  <c r="N3219" i="5"/>
  <c r="M3219" i="5"/>
  <c r="N4044" i="5"/>
  <c r="M4044" i="5"/>
  <c r="N427" i="5"/>
  <c r="M427" i="5"/>
  <c r="N4399" i="5"/>
  <c r="M4399" i="5"/>
  <c r="N1233" i="5"/>
  <c r="M1233" i="5"/>
  <c r="N4481" i="5"/>
  <c r="M4481" i="5"/>
  <c r="N3522" i="5"/>
  <c r="M3522" i="5"/>
  <c r="N4896" i="5"/>
  <c r="M4896" i="5"/>
  <c r="N2407" i="5"/>
  <c r="M2407" i="5"/>
  <c r="N3640" i="5"/>
  <c r="M3640" i="5"/>
  <c r="N3109" i="5"/>
  <c r="M3109" i="5"/>
  <c r="N3774" i="5"/>
  <c r="M3774" i="5"/>
  <c r="N637" i="5"/>
  <c r="M637" i="5"/>
  <c r="N1717" i="5"/>
  <c r="M1717" i="5"/>
  <c r="N58" i="5"/>
  <c r="M58" i="5"/>
  <c r="N2689" i="5"/>
  <c r="M2689" i="5"/>
  <c r="N2204" i="5"/>
  <c r="M2204" i="5"/>
  <c r="N1483" i="5"/>
  <c r="M1483" i="5"/>
  <c r="N334" i="5"/>
  <c r="M334" i="5"/>
  <c r="N4976" i="5"/>
  <c r="M4976" i="5"/>
  <c r="N2092" i="5"/>
  <c r="M2092" i="5"/>
  <c r="N1295" i="5"/>
  <c r="M1295" i="5"/>
  <c r="N1427" i="5"/>
  <c r="M1427" i="5"/>
  <c r="N4997" i="5"/>
  <c r="M4997" i="5"/>
  <c r="N2237" i="5"/>
  <c r="M2237" i="5"/>
  <c r="N118" i="5"/>
  <c r="M118" i="5"/>
  <c r="N1995" i="5"/>
  <c r="M1995" i="5"/>
  <c r="N3188" i="5"/>
  <c r="M3188" i="5"/>
  <c r="N2459" i="5"/>
  <c r="M2459" i="5"/>
  <c r="N2782" i="5"/>
  <c r="M2782" i="5"/>
  <c r="N3476" i="5"/>
  <c r="M3476" i="5"/>
  <c r="N2421" i="5"/>
  <c r="M2421" i="5"/>
  <c r="N1926" i="5"/>
  <c r="M1926" i="5"/>
  <c r="N2806" i="5"/>
  <c r="M2806" i="5"/>
  <c r="N3157" i="5"/>
  <c r="M3157" i="5"/>
  <c r="N4777" i="5"/>
  <c r="M4777" i="5"/>
  <c r="N3362" i="5"/>
  <c r="M3362" i="5"/>
  <c r="N4111" i="5"/>
  <c r="M4111" i="5"/>
  <c r="N4325" i="5"/>
  <c r="M4325" i="5"/>
  <c r="N3054" i="5"/>
  <c r="M3054" i="5"/>
  <c r="N3085" i="5"/>
  <c r="M3085" i="5"/>
  <c r="N4396" i="5"/>
  <c r="M4396" i="5"/>
  <c r="N4074" i="5"/>
  <c r="M4074" i="5"/>
  <c r="N2362" i="5"/>
  <c r="M2362" i="5"/>
  <c r="N2153" i="5"/>
  <c r="M2153" i="5"/>
  <c r="N1702" i="5"/>
  <c r="M1702" i="5"/>
  <c r="N3144" i="5"/>
  <c r="M3144" i="5"/>
  <c r="N260" i="5"/>
  <c r="M260" i="5"/>
  <c r="N679" i="5"/>
  <c r="M679" i="5"/>
  <c r="N3741" i="5"/>
  <c r="M3741" i="5"/>
  <c r="N1745" i="5"/>
  <c r="M1745" i="5"/>
  <c r="N3396" i="5"/>
  <c r="M3396" i="5"/>
  <c r="N2263" i="5"/>
  <c r="M2263" i="5"/>
  <c r="N2490" i="5"/>
  <c r="M2490" i="5"/>
  <c r="N3658" i="5"/>
  <c r="M3658" i="5"/>
  <c r="N2039" i="5"/>
  <c r="M2039" i="5"/>
  <c r="N1488" i="5"/>
  <c r="M1488" i="5"/>
  <c r="N528" i="5"/>
  <c r="M528" i="5"/>
  <c r="N4114" i="5"/>
  <c r="M4114" i="5"/>
  <c r="N2458" i="5"/>
  <c r="M2458" i="5"/>
  <c r="N4280" i="5"/>
  <c r="M4280" i="5"/>
  <c r="N3486" i="5"/>
  <c r="M3486" i="5"/>
  <c r="N1207" i="5"/>
  <c r="M1207" i="5"/>
  <c r="N4196" i="5"/>
  <c r="M4196" i="5"/>
  <c r="N2917" i="5"/>
  <c r="M2917" i="5"/>
  <c r="N4935" i="5"/>
  <c r="M4935" i="5"/>
  <c r="N3982" i="5"/>
  <c r="M3982" i="5"/>
  <c r="N4129" i="5"/>
  <c r="M4129" i="5"/>
  <c r="N803" i="5"/>
  <c r="M803" i="5"/>
  <c r="N2742" i="5"/>
  <c r="M2742" i="5"/>
  <c r="N4420" i="5"/>
  <c r="M4420" i="5"/>
  <c r="N1639" i="5"/>
  <c r="M1639" i="5"/>
  <c r="N1395" i="5"/>
  <c r="M1395" i="5"/>
  <c r="N2225" i="5"/>
  <c r="M2225" i="5"/>
  <c r="N1502" i="5"/>
  <c r="M1502" i="5"/>
  <c r="N1069" i="5"/>
  <c r="M1069" i="5"/>
  <c r="N292" i="5"/>
  <c r="M292" i="5"/>
  <c r="N2787" i="5"/>
  <c r="M2787" i="5"/>
  <c r="N2754" i="5"/>
  <c r="M2754" i="5"/>
  <c r="N1729" i="5"/>
  <c r="M1729" i="5"/>
  <c r="N4110" i="5"/>
  <c r="M4110" i="5"/>
  <c r="N3015" i="5"/>
  <c r="M3015" i="5"/>
  <c r="N4740" i="5"/>
  <c r="M4740" i="5"/>
  <c r="N218" i="5"/>
  <c r="M218" i="5"/>
  <c r="N1100" i="5"/>
  <c r="M1100" i="5"/>
  <c r="N205" i="5"/>
  <c r="M205" i="5"/>
  <c r="N2777" i="5"/>
  <c r="M2777" i="5"/>
  <c r="N3590" i="5"/>
  <c r="M3590" i="5"/>
  <c r="N2260" i="5"/>
  <c r="M2260" i="5"/>
  <c r="N560" i="5"/>
  <c r="M560" i="5"/>
  <c r="N468" i="5"/>
  <c r="M468" i="5"/>
  <c r="N3290" i="5"/>
  <c r="M3290" i="5"/>
  <c r="N36" i="5"/>
  <c r="M36" i="5"/>
  <c r="N4572" i="5"/>
  <c r="M4572" i="5"/>
  <c r="N4655" i="5"/>
  <c r="M4655" i="5"/>
  <c r="N3300" i="5"/>
  <c r="M3300" i="5"/>
  <c r="N4550" i="5"/>
  <c r="M4550" i="5"/>
  <c r="N3364" i="5"/>
  <c r="M3364" i="5"/>
  <c r="N2976" i="5"/>
  <c r="M2976" i="5"/>
  <c r="N1061" i="5"/>
  <c r="M1061" i="5"/>
  <c r="N755" i="5"/>
  <c r="M755" i="5"/>
  <c r="N3520" i="5"/>
  <c r="M3520" i="5"/>
  <c r="N3709" i="5"/>
  <c r="M3709" i="5"/>
  <c r="N466" i="5"/>
  <c r="M466" i="5"/>
  <c r="N1908" i="5"/>
  <c r="M1908" i="5"/>
  <c r="N3539" i="5"/>
  <c r="M3539" i="5"/>
  <c r="N3726" i="5"/>
  <c r="M3726" i="5"/>
  <c r="N4359" i="5"/>
  <c r="M4359" i="5"/>
  <c r="N3887" i="5"/>
  <c r="M3887" i="5"/>
  <c r="N1156" i="5"/>
  <c r="M1156" i="5"/>
  <c r="N2916" i="5"/>
  <c r="M2916" i="5"/>
  <c r="N1569" i="5"/>
  <c r="M1569" i="5"/>
  <c r="N3449" i="5"/>
  <c r="M3449" i="5"/>
  <c r="N521" i="5"/>
  <c r="M521" i="5"/>
  <c r="N3748" i="5"/>
  <c r="M3748" i="5"/>
  <c r="N1875" i="5"/>
  <c r="M1875" i="5"/>
  <c r="N2790" i="5"/>
  <c r="M2790" i="5"/>
  <c r="N3279" i="5"/>
  <c r="M3279" i="5"/>
  <c r="N117" i="5"/>
  <c r="M117" i="5"/>
  <c r="N2597" i="5"/>
  <c r="M2597" i="5"/>
  <c r="N3898" i="5"/>
  <c r="M3898" i="5"/>
  <c r="N4736" i="5"/>
  <c r="M4736" i="5"/>
  <c r="N4276" i="5"/>
  <c r="M4276" i="5"/>
  <c r="N4866" i="5"/>
  <c r="M4866" i="5"/>
  <c r="N3321" i="5"/>
  <c r="M3321" i="5"/>
  <c r="N1255" i="5"/>
  <c r="M1255" i="5"/>
  <c r="N3525" i="5"/>
  <c r="M3525" i="5"/>
  <c r="N1852" i="5"/>
  <c r="M1852" i="5"/>
  <c r="N4136" i="5"/>
  <c r="M4136" i="5"/>
  <c r="N1915" i="5"/>
  <c r="M1915" i="5"/>
  <c r="N2957" i="5"/>
  <c r="M2957" i="5"/>
  <c r="N3796" i="5"/>
  <c r="M3796" i="5"/>
  <c r="N4184" i="5"/>
  <c r="M4184" i="5"/>
  <c r="N94" i="5"/>
  <c r="M94" i="5"/>
  <c r="N931" i="5"/>
  <c r="M931" i="5"/>
  <c r="N374" i="5"/>
  <c r="M374" i="5"/>
  <c r="N3444" i="5"/>
  <c r="M3444" i="5"/>
  <c r="N3150" i="5"/>
  <c r="M3150" i="5"/>
  <c r="N4040" i="5"/>
  <c r="M4040" i="5"/>
  <c r="N2252" i="5"/>
  <c r="M2252" i="5"/>
  <c r="N2027" i="5"/>
  <c r="M2027" i="5"/>
  <c r="N438" i="5"/>
  <c r="M438" i="5"/>
  <c r="N4805" i="5"/>
  <c r="M4805" i="5"/>
  <c r="N4620" i="5"/>
  <c r="M4620" i="5"/>
  <c r="N4498" i="5"/>
  <c r="M4498" i="5"/>
  <c r="N2705" i="5"/>
  <c r="M2705" i="5"/>
  <c r="N3946" i="5"/>
  <c r="M3946" i="5"/>
  <c r="N1004" i="5"/>
  <c r="M1004" i="5"/>
  <c r="N3233" i="5"/>
  <c r="M3233" i="5"/>
  <c r="N4343" i="5"/>
  <c r="M4343" i="5"/>
  <c r="N4013" i="5"/>
  <c r="M4013" i="5"/>
  <c r="N2354" i="5"/>
  <c r="M2354" i="5"/>
  <c r="N2238" i="5"/>
  <c r="M2238" i="5"/>
  <c r="N662" i="5"/>
  <c r="M662" i="5"/>
  <c r="N786" i="5"/>
  <c r="M786" i="5"/>
  <c r="N2907" i="5"/>
  <c r="M2907" i="5"/>
  <c r="N1091" i="5"/>
  <c r="M1091" i="5"/>
  <c r="N2198" i="5"/>
  <c r="M2198" i="5"/>
  <c r="N2351" i="5"/>
  <c r="M2351" i="5"/>
  <c r="N503" i="5"/>
  <c r="M503" i="5"/>
  <c r="N4499" i="5"/>
  <c r="M4499" i="5"/>
  <c r="N2753" i="5"/>
  <c r="M2753" i="5"/>
  <c r="N3589" i="5"/>
  <c r="M3589" i="5"/>
  <c r="N881" i="5"/>
  <c r="M881" i="5"/>
  <c r="N4927" i="5"/>
  <c r="M4927" i="5"/>
  <c r="N1531" i="5"/>
  <c r="M1531" i="5"/>
  <c r="N2663" i="5"/>
  <c r="M2663" i="5"/>
  <c r="N4424" i="5"/>
  <c r="M4424" i="5"/>
  <c r="N1973" i="5"/>
  <c r="M1973" i="5"/>
  <c r="N2077" i="5"/>
  <c r="M2077" i="5"/>
  <c r="N2675" i="5"/>
  <c r="M2675" i="5"/>
  <c r="N1164" i="5"/>
  <c r="M1164" i="5"/>
  <c r="N2776" i="5"/>
  <c r="M2776" i="5"/>
  <c r="N2469" i="5"/>
  <c r="M2469" i="5"/>
  <c r="N1672" i="5"/>
  <c r="M1672" i="5"/>
  <c r="N1008" i="5"/>
  <c r="M1008" i="5"/>
  <c r="N3096" i="5"/>
  <c r="M3096" i="5"/>
  <c r="N3593" i="5"/>
  <c r="M3593" i="5"/>
  <c r="N3628" i="5"/>
  <c r="M3628" i="5"/>
  <c r="N1222" i="5"/>
  <c r="M1222" i="5"/>
  <c r="N3513" i="5"/>
  <c r="M3513" i="5"/>
  <c r="N2946" i="5"/>
  <c r="M2946" i="5"/>
  <c r="N3229" i="5"/>
  <c r="M3229" i="5"/>
  <c r="N25" i="5"/>
  <c r="M25" i="5"/>
  <c r="N2596" i="5"/>
  <c r="M2596" i="5"/>
  <c r="N3627" i="5"/>
  <c r="M3627" i="5"/>
  <c r="N4755" i="5"/>
  <c r="M4755" i="5"/>
  <c r="N3828" i="5"/>
  <c r="M3828" i="5"/>
  <c r="N172" i="5"/>
  <c r="M172" i="5"/>
  <c r="N4713" i="5"/>
  <c r="M4713" i="5"/>
  <c r="N3151" i="5"/>
  <c r="M3151" i="5"/>
  <c r="N590" i="5"/>
  <c r="M590" i="5"/>
  <c r="N4435" i="5"/>
  <c r="M4435" i="5"/>
  <c r="N3472" i="5"/>
  <c r="M3472" i="5"/>
  <c r="N1301" i="5"/>
  <c r="M1301" i="5"/>
  <c r="N4626" i="5"/>
  <c r="M4626" i="5"/>
  <c r="N2731" i="5"/>
  <c r="M2731" i="5"/>
  <c r="N3689" i="5"/>
  <c r="M3689" i="5"/>
  <c r="N2650" i="5"/>
  <c r="M2650" i="5"/>
  <c r="N3196" i="5"/>
  <c r="M3196" i="5"/>
  <c r="N2477" i="5"/>
  <c r="M2477" i="5"/>
  <c r="N646" i="5"/>
  <c r="M646" i="5"/>
  <c r="N470" i="5"/>
  <c r="M470" i="5"/>
  <c r="N3776" i="5"/>
  <c r="M3776" i="5"/>
  <c r="N4418" i="5"/>
  <c r="M4418" i="5"/>
  <c r="N369" i="5"/>
  <c r="M369" i="5"/>
  <c r="N828" i="5"/>
  <c r="M828" i="5"/>
  <c r="N3646" i="5"/>
  <c r="M3646" i="5"/>
  <c r="N9" i="5"/>
  <c r="M9" i="5"/>
  <c r="N1286" i="5"/>
  <c r="M1286" i="5"/>
  <c r="N1491" i="5"/>
  <c r="M1491" i="5"/>
  <c r="N3397" i="5"/>
  <c r="M3397" i="5"/>
  <c r="N2314" i="5"/>
  <c r="M2314" i="5"/>
  <c r="N4478" i="5"/>
  <c r="M4478" i="5"/>
  <c r="N1557" i="5"/>
  <c r="M1557" i="5"/>
  <c r="N3720" i="5"/>
  <c r="M3720" i="5"/>
  <c r="N1356" i="5"/>
  <c r="M1356" i="5"/>
  <c r="N4873" i="5"/>
  <c r="M4873" i="5"/>
  <c r="N1463" i="5"/>
  <c r="M1463" i="5"/>
  <c r="N2898" i="5"/>
  <c r="M2898" i="5"/>
  <c r="N3311" i="5"/>
  <c r="M3311" i="5"/>
  <c r="N3839" i="5"/>
  <c r="M3839" i="5"/>
  <c r="N3221" i="5"/>
  <c r="M3221" i="5"/>
  <c r="N1716" i="5"/>
  <c r="M1716" i="5"/>
  <c r="N837" i="5"/>
  <c r="M837" i="5"/>
  <c r="N1389" i="5"/>
  <c r="M1389" i="5"/>
  <c r="N2105" i="5"/>
  <c r="M2105" i="5"/>
  <c r="N1219" i="5"/>
  <c r="M1219" i="5"/>
  <c r="N889" i="5"/>
  <c r="M889" i="5"/>
  <c r="N1347" i="5"/>
  <c r="M1347" i="5"/>
  <c r="N3351" i="5"/>
  <c r="M3351" i="5"/>
  <c r="N1653" i="5"/>
  <c r="M1653" i="5"/>
  <c r="N613" i="5"/>
  <c r="M613" i="5"/>
  <c r="N3169" i="5"/>
  <c r="M3169" i="5"/>
  <c r="N3636" i="5"/>
  <c r="M3636" i="5"/>
  <c r="N1770" i="5"/>
  <c r="M1770" i="5"/>
  <c r="N2199" i="5"/>
  <c r="M2199" i="5"/>
  <c r="N4169" i="5"/>
  <c r="M4169" i="5"/>
  <c r="N3301" i="5"/>
  <c r="M3301" i="5"/>
  <c r="N1703" i="5"/>
  <c r="M1703" i="5"/>
  <c r="N1485" i="5"/>
  <c r="M1485" i="5"/>
  <c r="N266" i="5"/>
  <c r="M266" i="5"/>
  <c r="N1283" i="5"/>
  <c r="M1283" i="5"/>
  <c r="N2249" i="5"/>
  <c r="M2249" i="5"/>
  <c r="N4885" i="5"/>
  <c r="M4885" i="5"/>
  <c r="N4834" i="5"/>
  <c r="M4834" i="5"/>
  <c r="N2565" i="5"/>
  <c r="M2565" i="5"/>
  <c r="N155" i="5"/>
  <c r="M155" i="5"/>
  <c r="N1576" i="5"/>
  <c r="M1576" i="5"/>
  <c r="N4980" i="5"/>
  <c r="M4980" i="5"/>
  <c r="N3939" i="5"/>
  <c r="M3939" i="5"/>
  <c r="N1106" i="5"/>
  <c r="M1106" i="5"/>
  <c r="N4869" i="5"/>
  <c r="M4869" i="5"/>
  <c r="N4531" i="5"/>
  <c r="M4531" i="5"/>
  <c r="N1533" i="5"/>
  <c r="M1533" i="5"/>
  <c r="N2839" i="5"/>
  <c r="M2839" i="5"/>
  <c r="N2405" i="5"/>
  <c r="M2405" i="5"/>
  <c r="N2829" i="5"/>
  <c r="M2829" i="5"/>
  <c r="N472" i="5"/>
  <c r="M472" i="5"/>
  <c r="N4804" i="5"/>
  <c r="M4804" i="5"/>
  <c r="N4879" i="5"/>
  <c r="M4879" i="5"/>
  <c r="N4681" i="5"/>
  <c r="M4681" i="5"/>
  <c r="N897" i="5"/>
  <c r="M897" i="5"/>
  <c r="N2778" i="5"/>
  <c r="M2778" i="5"/>
  <c r="N2762" i="5"/>
  <c r="M2762" i="5"/>
  <c r="N847" i="5"/>
  <c r="M847" i="5"/>
  <c r="N4214" i="5"/>
  <c r="M4214" i="5"/>
  <c r="N4502" i="5"/>
  <c r="M4502" i="5"/>
  <c r="N2578" i="5"/>
  <c r="M2578" i="5"/>
  <c r="N3802" i="5"/>
  <c r="M3802" i="5"/>
  <c r="N3227" i="5"/>
  <c r="M3227" i="5"/>
  <c r="N2771" i="5"/>
  <c r="M2771" i="5"/>
  <c r="N1620" i="5"/>
  <c r="M1620" i="5"/>
  <c r="N3177" i="5"/>
  <c r="M3177" i="5"/>
  <c r="N4139" i="5"/>
  <c r="M4139" i="5"/>
  <c r="N442" i="5"/>
  <c r="M442" i="5"/>
  <c r="N860" i="5"/>
  <c r="M860" i="5"/>
  <c r="N4924" i="5"/>
  <c r="M4924" i="5"/>
  <c r="N2930" i="5"/>
  <c r="M2930" i="5"/>
  <c r="N4159" i="5"/>
  <c r="M4159" i="5"/>
  <c r="N2531" i="5"/>
  <c r="M2531" i="5"/>
  <c r="N2523" i="5"/>
  <c r="M2523" i="5"/>
  <c r="N3228" i="5"/>
  <c r="M3228" i="5"/>
  <c r="N4037" i="5"/>
  <c r="M4037" i="5"/>
  <c r="N2520" i="5"/>
  <c r="M2520" i="5"/>
  <c r="N2774" i="5"/>
  <c r="M2774" i="5"/>
  <c r="N2128" i="5"/>
  <c r="M2128" i="5"/>
  <c r="N20" i="5"/>
  <c r="M20" i="5"/>
  <c r="N4613" i="5"/>
  <c r="M4613" i="5"/>
  <c r="N4634" i="5"/>
  <c r="M4634" i="5"/>
  <c r="N1704" i="5"/>
  <c r="M1704" i="5"/>
  <c r="N1558" i="5"/>
  <c r="M1558" i="5"/>
  <c r="N1343" i="5"/>
  <c r="M1343" i="5"/>
  <c r="N351" i="5"/>
  <c r="M351" i="5"/>
  <c r="N2167" i="5"/>
  <c r="M2167" i="5"/>
  <c r="N160" i="5"/>
  <c r="M160" i="5"/>
  <c r="N1938" i="5"/>
  <c r="M1938" i="5"/>
  <c r="N600" i="5"/>
  <c r="M600" i="5"/>
  <c r="N1724" i="5"/>
  <c r="M1724" i="5"/>
  <c r="N3313" i="5"/>
  <c r="M3313" i="5"/>
  <c r="N1392" i="5"/>
  <c r="M1392" i="5"/>
  <c r="N216" i="5"/>
  <c r="M216" i="5"/>
  <c r="N802" i="5"/>
  <c r="M802" i="5"/>
  <c r="N3480" i="5"/>
  <c r="M3480" i="5"/>
  <c r="N3868" i="5"/>
  <c r="M3868" i="5"/>
  <c r="N645" i="5"/>
  <c r="M645" i="5"/>
  <c r="N3577" i="5"/>
  <c r="M3577" i="5"/>
  <c r="N3571" i="5"/>
  <c r="M3571" i="5"/>
  <c r="N4844" i="5"/>
  <c r="M4844" i="5"/>
  <c r="N2649" i="5"/>
  <c r="M2649" i="5"/>
  <c r="N1499" i="5"/>
  <c r="M1499" i="5"/>
  <c r="N4188" i="5"/>
  <c r="M4188" i="5"/>
  <c r="N4957" i="5"/>
  <c r="M4957" i="5"/>
  <c r="N4828" i="5"/>
  <c r="M4828" i="5"/>
  <c r="N602" i="5"/>
  <c r="M602" i="5"/>
  <c r="N1025" i="5"/>
  <c r="M1025" i="5"/>
  <c r="N3060" i="5"/>
  <c r="M3060" i="5"/>
  <c r="N880" i="5"/>
  <c r="M880" i="5"/>
  <c r="N2016" i="5"/>
  <c r="M2016" i="5"/>
  <c r="N1468" i="5"/>
  <c r="M1468" i="5"/>
  <c r="N1435" i="5"/>
  <c r="M1435" i="5"/>
  <c r="N830" i="5"/>
  <c r="M830" i="5"/>
  <c r="N1896" i="5"/>
  <c r="M1896" i="5"/>
  <c r="N2666" i="5"/>
  <c r="M2666" i="5"/>
  <c r="N583" i="5"/>
  <c r="M583" i="5"/>
  <c r="N3059" i="5"/>
  <c r="M3059" i="5"/>
  <c r="N564" i="5"/>
  <c r="M564" i="5"/>
  <c r="N2709" i="5"/>
  <c r="M2709" i="5"/>
  <c r="N4239" i="5"/>
  <c r="M4239" i="5"/>
  <c r="N4747" i="5"/>
  <c r="M4747" i="5"/>
  <c r="N1355" i="5"/>
  <c r="M1355" i="5"/>
  <c r="N3841" i="5"/>
  <c r="M3841" i="5"/>
  <c r="N3159" i="5"/>
  <c r="M3159" i="5"/>
  <c r="N3367" i="5"/>
  <c r="M3367" i="5"/>
  <c r="N2332" i="5"/>
  <c r="M2332" i="5"/>
  <c r="N2668" i="5"/>
  <c r="M2668" i="5"/>
  <c r="N4864" i="5"/>
  <c r="M4864" i="5"/>
  <c r="N652" i="5"/>
  <c r="M652" i="5"/>
  <c r="N1750" i="5"/>
  <c r="M1750" i="5"/>
  <c r="N1359" i="5"/>
  <c r="M1359" i="5"/>
  <c r="N1221" i="5"/>
  <c r="M1221" i="5"/>
  <c r="N684" i="5"/>
  <c r="M684" i="5"/>
  <c r="N1000" i="5"/>
  <c r="M1000" i="5"/>
  <c r="N715" i="5"/>
  <c r="M715" i="5"/>
  <c r="N940" i="5"/>
  <c r="M940" i="5"/>
  <c r="N4065" i="5"/>
  <c r="M4065" i="5"/>
  <c r="N4764" i="5"/>
  <c r="M4764" i="5"/>
  <c r="N530" i="5"/>
  <c r="M530" i="5"/>
  <c r="N4696" i="5"/>
  <c r="M4696" i="5"/>
  <c r="N664" i="5"/>
  <c r="M664" i="5"/>
  <c r="N1078" i="5"/>
  <c r="M1078" i="5"/>
  <c r="N440" i="5"/>
  <c r="M440" i="5"/>
  <c r="N4050" i="5"/>
  <c r="M4050" i="5"/>
  <c r="N2248" i="5"/>
  <c r="M2248" i="5"/>
  <c r="N1840" i="5"/>
  <c r="M1840" i="5"/>
  <c r="N1166" i="5"/>
  <c r="M1166" i="5"/>
  <c r="N112" i="5"/>
  <c r="M112" i="5"/>
  <c r="N4448" i="5"/>
  <c r="M4448" i="5"/>
  <c r="N2870" i="5"/>
  <c r="M2870" i="5"/>
  <c r="N4189" i="5"/>
  <c r="M4189" i="5"/>
  <c r="N1751" i="5"/>
  <c r="M1751" i="5"/>
  <c r="N4637" i="5"/>
  <c r="M4637" i="5"/>
  <c r="N4053" i="5"/>
  <c r="M4053" i="5"/>
  <c r="N2137" i="5"/>
  <c r="M2137" i="5"/>
  <c r="N2295" i="5"/>
  <c r="M2295" i="5"/>
  <c r="N363" i="5"/>
  <c r="M363" i="5"/>
  <c r="N488" i="5"/>
  <c r="M488" i="5"/>
  <c r="N3408" i="5"/>
  <c r="M3408" i="5"/>
  <c r="N4923" i="5"/>
  <c r="M4923" i="5"/>
  <c r="N3933" i="5"/>
  <c r="M3933" i="5"/>
  <c r="N1434" i="5"/>
  <c r="M1434" i="5"/>
  <c r="N1801" i="5"/>
  <c r="M1801" i="5"/>
  <c r="N471" i="5"/>
  <c r="M471" i="5"/>
  <c r="N4944" i="5"/>
  <c r="M4944" i="5"/>
  <c r="N3894" i="5"/>
  <c r="M3894" i="5"/>
  <c r="N4729" i="5"/>
  <c r="M4729" i="5"/>
  <c r="N2586" i="5"/>
  <c r="M2586" i="5"/>
  <c r="N2633" i="5"/>
  <c r="M2633" i="5"/>
  <c r="N1323" i="5"/>
  <c r="M1323" i="5"/>
  <c r="N2960" i="5"/>
  <c r="M2960" i="5"/>
  <c r="N1811" i="5"/>
  <c r="M1811" i="5"/>
  <c r="N2730" i="5"/>
  <c r="M2730" i="5"/>
  <c r="N4797" i="5"/>
  <c r="M4797" i="5"/>
  <c r="N2414" i="5"/>
  <c r="M2414" i="5"/>
  <c r="N597" i="5"/>
  <c r="M597" i="5"/>
  <c r="N2148" i="5"/>
  <c r="M2148" i="5"/>
  <c r="N698" i="5"/>
  <c r="M698" i="5"/>
  <c r="N1777" i="5"/>
  <c r="M1777" i="5"/>
  <c r="N1791" i="5"/>
  <c r="M1791" i="5"/>
  <c r="N75" i="5"/>
  <c r="M75" i="5"/>
  <c r="N1414" i="5"/>
  <c r="M1414" i="5"/>
  <c r="N2147" i="5"/>
  <c r="M2147" i="5"/>
  <c r="N2861" i="5"/>
  <c r="M2861" i="5"/>
  <c r="N4278" i="5"/>
  <c r="M4278" i="5"/>
  <c r="N658" i="5"/>
  <c r="M658" i="5"/>
  <c r="N1627" i="5"/>
  <c r="M1627" i="5"/>
  <c r="N3604" i="5"/>
  <c r="M3604" i="5"/>
  <c r="N252" i="5"/>
  <c r="M252" i="5"/>
  <c r="N2297" i="5"/>
  <c r="M2297" i="5"/>
  <c r="N4907" i="5"/>
  <c r="M4907" i="5"/>
  <c r="N3078" i="5"/>
  <c r="M3078" i="5"/>
  <c r="N896" i="5"/>
  <c r="M896" i="5"/>
  <c r="N1579" i="5"/>
  <c r="M1579" i="5"/>
  <c r="N1180" i="5"/>
  <c r="M1180" i="5"/>
  <c r="N2233" i="5"/>
  <c r="M2233" i="5"/>
  <c r="N4407" i="5"/>
  <c r="M4407" i="5"/>
  <c r="N2190" i="5"/>
  <c r="M2190" i="5"/>
  <c r="N412" i="5"/>
  <c r="M412" i="5"/>
  <c r="N958" i="5"/>
  <c r="M958" i="5"/>
  <c r="N4443" i="5"/>
  <c r="M4443" i="5"/>
  <c r="N12" i="5"/>
  <c r="M12" i="5"/>
  <c r="N2430" i="5"/>
  <c r="M2430" i="5"/>
  <c r="N631" i="5"/>
  <c r="M631" i="5"/>
  <c r="N2303" i="5"/>
  <c r="M2303" i="5"/>
  <c r="N3488" i="5"/>
  <c r="M3488" i="5"/>
  <c r="N2178" i="5"/>
  <c r="M2178" i="5"/>
  <c r="N115" i="5"/>
  <c r="M115" i="5"/>
  <c r="N3272" i="5"/>
  <c r="M3272" i="5"/>
  <c r="N3241" i="5"/>
  <c r="M3241" i="5"/>
  <c r="N2522" i="5"/>
  <c r="M2522" i="5"/>
  <c r="N1321" i="5"/>
  <c r="M1321" i="5"/>
  <c r="N3210" i="5"/>
  <c r="M3210" i="5"/>
  <c r="N3906" i="5"/>
  <c r="M3906" i="5"/>
  <c r="N1445" i="5"/>
  <c r="M1445" i="5"/>
  <c r="N985" i="5"/>
  <c r="M985" i="5"/>
  <c r="N4596" i="5"/>
  <c r="M4596" i="5"/>
  <c r="N4969" i="5"/>
  <c r="M4969" i="5"/>
  <c r="N4928" i="5"/>
  <c r="M4928" i="5"/>
  <c r="N3251" i="5"/>
  <c r="M3251" i="5"/>
  <c r="N694" i="5"/>
  <c r="M694" i="5"/>
  <c r="N131" i="5"/>
  <c r="M131" i="5"/>
  <c r="N3194" i="5"/>
  <c r="M3194" i="5"/>
  <c r="N1460" i="5"/>
  <c r="M1460" i="5"/>
  <c r="N603" i="5"/>
  <c r="M603" i="5"/>
  <c r="N2259" i="5"/>
  <c r="M2259" i="5"/>
  <c r="N4855" i="5"/>
  <c r="M4855" i="5"/>
  <c r="N616" i="5"/>
  <c r="M616" i="5"/>
  <c r="N968" i="5"/>
  <c r="M968" i="5"/>
  <c r="N1423" i="5"/>
  <c r="M1423" i="5"/>
  <c r="N1172" i="5"/>
  <c r="M1172" i="5"/>
  <c r="N2574" i="5"/>
  <c r="M2574" i="5"/>
  <c r="N3781" i="5"/>
  <c r="M3781" i="5"/>
  <c r="N1605" i="5"/>
  <c r="M1605" i="5"/>
  <c r="N4043" i="5"/>
  <c r="M4043" i="5"/>
  <c r="N4066" i="5"/>
  <c r="M4066" i="5"/>
  <c r="N4697" i="5"/>
  <c r="M4697" i="5"/>
  <c r="N2267" i="5"/>
  <c r="M2267" i="5"/>
  <c r="N240" i="5"/>
  <c r="M240" i="5"/>
  <c r="N1037" i="5"/>
  <c r="M1037" i="5"/>
  <c r="N2864" i="5"/>
  <c r="M2864" i="5"/>
  <c r="N2981" i="5"/>
  <c r="M2981" i="5"/>
  <c r="N557" i="5"/>
  <c r="M557" i="5"/>
  <c r="N3411" i="5"/>
  <c r="M3411" i="5"/>
  <c r="N3324" i="5"/>
  <c r="M3324" i="5"/>
  <c r="N1275" i="5"/>
  <c r="M1275" i="5"/>
  <c r="N1372" i="5"/>
  <c r="M1372" i="5"/>
  <c r="N4715" i="5"/>
  <c r="M4715" i="5"/>
  <c r="N4445" i="5"/>
  <c r="M4445" i="5"/>
  <c r="N3263" i="5"/>
  <c r="M3263" i="5"/>
  <c r="N1009" i="5"/>
  <c r="M1009" i="5"/>
  <c r="N2544" i="5"/>
  <c r="M2544" i="5"/>
  <c r="N4599" i="5"/>
  <c r="M4599" i="5"/>
  <c r="N4181" i="5"/>
  <c r="M4181" i="5"/>
  <c r="N980" i="5"/>
  <c r="M980" i="5"/>
  <c r="N4088" i="5"/>
  <c r="M4088" i="5"/>
  <c r="N1708" i="5"/>
  <c r="M1708" i="5"/>
  <c r="N3891" i="5"/>
  <c r="M3891" i="5"/>
  <c r="N2972" i="5"/>
  <c r="M2972" i="5"/>
  <c r="N3093" i="5"/>
  <c r="M3093" i="5"/>
  <c r="N4708" i="5"/>
  <c r="M4708" i="5"/>
  <c r="N4072" i="5"/>
  <c r="M4072" i="5"/>
  <c r="N1885" i="5"/>
  <c r="M1885" i="5"/>
  <c r="N45" i="5"/>
  <c r="M45" i="5"/>
  <c r="N4955" i="5"/>
  <c r="M4955" i="5"/>
  <c r="N630" i="5"/>
  <c r="M630" i="5"/>
  <c r="N2515" i="5"/>
  <c r="M2515" i="5"/>
  <c r="N2256" i="5"/>
  <c r="M2256" i="5"/>
  <c r="N1863" i="5"/>
  <c r="M1863" i="5"/>
  <c r="N2091" i="5"/>
  <c r="M2091" i="5"/>
  <c r="N414" i="5"/>
  <c r="M414" i="5"/>
  <c r="N667" i="5"/>
  <c r="M667" i="5"/>
  <c r="N758" i="5"/>
  <c r="M758" i="5"/>
  <c r="N878" i="5"/>
  <c r="M878" i="5"/>
  <c r="N1048" i="5"/>
  <c r="M1048" i="5"/>
  <c r="N4260" i="5"/>
  <c r="M4260" i="5"/>
  <c r="N297" i="5"/>
  <c r="M297" i="5"/>
  <c r="N732" i="5"/>
  <c r="M732" i="5"/>
  <c r="N2588" i="5"/>
  <c r="M2588" i="5"/>
  <c r="N2799" i="5"/>
  <c r="M2799" i="5"/>
  <c r="N1346" i="5"/>
  <c r="M1346" i="5"/>
  <c r="N579" i="5"/>
  <c r="M579" i="5"/>
  <c r="N4156" i="5"/>
  <c r="M4156" i="5"/>
  <c r="N2964" i="5"/>
  <c r="M2964" i="5"/>
  <c r="N4423" i="5"/>
  <c r="M4423" i="5"/>
  <c r="N210" i="5"/>
  <c r="M210" i="5"/>
  <c r="N76" i="5"/>
  <c r="M76" i="5"/>
  <c r="N2751" i="5"/>
  <c r="M2751" i="5"/>
  <c r="N2130" i="5"/>
  <c r="M2130" i="5"/>
  <c r="N1600" i="5"/>
  <c r="M1600" i="5"/>
  <c r="N1790" i="5"/>
  <c r="M1790" i="5"/>
  <c r="N1705" i="5"/>
  <c r="M1705" i="5"/>
  <c r="N1913" i="5"/>
  <c r="M1913" i="5"/>
  <c r="N188" i="5"/>
  <c r="M188" i="5"/>
  <c r="N1345" i="5"/>
  <c r="M1345" i="5"/>
  <c r="N1426" i="5"/>
  <c r="M1426" i="5"/>
  <c r="N4190" i="5"/>
  <c r="M4190" i="5"/>
  <c r="N3660" i="5"/>
  <c r="M3660" i="5"/>
  <c r="N3370" i="5"/>
  <c r="M3370" i="5"/>
  <c r="N2166" i="5"/>
  <c r="M2166" i="5"/>
  <c r="N1616" i="5"/>
  <c r="M1616" i="5"/>
  <c r="N3521" i="5"/>
  <c r="M3521" i="5"/>
  <c r="N42" i="5"/>
  <c r="M42" i="5"/>
  <c r="N4102" i="5"/>
  <c r="M4102" i="5"/>
  <c r="N1119" i="5"/>
  <c r="M1119" i="5"/>
  <c r="N2678" i="5"/>
  <c r="M2678" i="5"/>
  <c r="N1390" i="5"/>
  <c r="M1390" i="5"/>
  <c r="N1361" i="5"/>
  <c r="M1361" i="5"/>
  <c r="N1141" i="5"/>
  <c r="M1141" i="5"/>
  <c r="N2996" i="5"/>
  <c r="M2996" i="5"/>
  <c r="N2086" i="5"/>
  <c r="M2086" i="5"/>
  <c r="N4652" i="5"/>
  <c r="M4652" i="5"/>
  <c r="N4021" i="5"/>
  <c r="M4021" i="5"/>
  <c r="N797" i="5"/>
  <c r="M797" i="5"/>
  <c r="N4350" i="5"/>
  <c r="M4350" i="5"/>
  <c r="N4930" i="5"/>
  <c r="M4930" i="5"/>
  <c r="N1436" i="5"/>
  <c r="M1436" i="5"/>
  <c r="N3966" i="5"/>
  <c r="M3966" i="5"/>
  <c r="N248" i="5"/>
  <c r="M248" i="5"/>
  <c r="N2858" i="5"/>
  <c r="M2858" i="5"/>
  <c r="N502" i="5"/>
  <c r="M502" i="5"/>
  <c r="N4945" i="5"/>
  <c r="M4945" i="5"/>
  <c r="N2019" i="5"/>
  <c r="M2019" i="5"/>
  <c r="N1213" i="5"/>
  <c r="M1213" i="5"/>
  <c r="N2841" i="5"/>
  <c r="M2841" i="5"/>
  <c r="N2770" i="5"/>
  <c r="M2770" i="5"/>
  <c r="N3105" i="5"/>
  <c r="M3105" i="5"/>
  <c r="N2914" i="5"/>
  <c r="M2914" i="5"/>
  <c r="N1063" i="5"/>
  <c r="M1063" i="5"/>
  <c r="N1339" i="5"/>
  <c r="M1339" i="5"/>
  <c r="N3246" i="5"/>
  <c r="M3246" i="5"/>
  <c r="N3944" i="5"/>
  <c r="M3944" i="5"/>
  <c r="N3698" i="5"/>
  <c r="M3698" i="5"/>
  <c r="N496" i="5"/>
  <c r="M496" i="5"/>
  <c r="N222" i="5"/>
  <c r="M222" i="5"/>
  <c r="N3158" i="5"/>
  <c r="M3158" i="5"/>
  <c r="N2253" i="5"/>
  <c r="M2253" i="5"/>
  <c r="N3998" i="5"/>
  <c r="M3998" i="5"/>
  <c r="N838" i="5"/>
  <c r="M838" i="5"/>
  <c r="N2483" i="5"/>
  <c r="M2483" i="5"/>
  <c r="N367" i="5"/>
  <c r="M367" i="5"/>
  <c r="N3516" i="5"/>
  <c r="M3516" i="5"/>
  <c r="N2570" i="5"/>
  <c r="M2570" i="5"/>
  <c r="N4771" i="5"/>
  <c r="M4771" i="5"/>
  <c r="N3533" i="5"/>
  <c r="M3533" i="5"/>
  <c r="N4946" i="5"/>
  <c r="M4946" i="5"/>
  <c r="N1539" i="5"/>
  <c r="M1539" i="5"/>
  <c r="N526" i="5"/>
  <c r="M526" i="5"/>
  <c r="N1872" i="5"/>
  <c r="M1872" i="5"/>
  <c r="N2026" i="5"/>
  <c r="M2026" i="5"/>
  <c r="N4850" i="5"/>
  <c r="M4850" i="5"/>
  <c r="N4323" i="5"/>
  <c r="M4323" i="5"/>
  <c r="N4532" i="5"/>
  <c r="M4532" i="5"/>
  <c r="N3348" i="5"/>
  <c r="M3348" i="5"/>
  <c r="N2658" i="5"/>
  <c r="M2658" i="5"/>
  <c r="N3459" i="5"/>
  <c r="M3459" i="5"/>
  <c r="N4433" i="5"/>
  <c r="M4433" i="5"/>
  <c r="N4897" i="5"/>
  <c r="M4897" i="5"/>
  <c r="N4264" i="5"/>
  <c r="M4264" i="5"/>
  <c r="N3005" i="5"/>
  <c r="M3005" i="5"/>
  <c r="N3675" i="5"/>
  <c r="M3675" i="5"/>
  <c r="N3664" i="5"/>
  <c r="M3664" i="5"/>
  <c r="N1563" i="5"/>
  <c r="M1563" i="5"/>
  <c r="N1651" i="5"/>
  <c r="M1651" i="5"/>
  <c r="N570" i="5"/>
  <c r="M570" i="5"/>
  <c r="N2438" i="5"/>
  <c r="M2438" i="5"/>
  <c r="N2934" i="5"/>
  <c r="M2934" i="5"/>
  <c r="N4036" i="5"/>
  <c r="M4036" i="5"/>
  <c r="N4335" i="5"/>
  <c r="M4335" i="5"/>
  <c r="N1006" i="5"/>
  <c r="M1006" i="5"/>
  <c r="N843" i="5"/>
  <c r="M843" i="5"/>
  <c r="N890" i="5"/>
  <c r="M890" i="5"/>
  <c r="N168" i="5"/>
  <c r="M168" i="5"/>
  <c r="N962" i="5"/>
  <c r="M962" i="5"/>
  <c r="N1482" i="5"/>
  <c r="M1482" i="5"/>
  <c r="N518" i="5"/>
  <c r="M518" i="5"/>
  <c r="N1543" i="5"/>
  <c r="M1543" i="5"/>
  <c r="N1610" i="5"/>
  <c r="M1610" i="5"/>
  <c r="N741" i="5"/>
  <c r="M741" i="5"/>
  <c r="N492" i="5"/>
  <c r="M492" i="5"/>
  <c r="N1127" i="5"/>
  <c r="M1127" i="5"/>
  <c r="N3002" i="5"/>
  <c r="M3002" i="5"/>
  <c r="N4940" i="5"/>
  <c r="M4940" i="5"/>
  <c r="N1495" i="5"/>
  <c r="M1495" i="5"/>
  <c r="N4716" i="5"/>
  <c r="M4716" i="5"/>
  <c r="N4210" i="5"/>
  <c r="M4210" i="5"/>
  <c r="N3857" i="5"/>
  <c r="M3857" i="5"/>
  <c r="N3029" i="5"/>
  <c r="M3029" i="5"/>
  <c r="N3050" i="5"/>
  <c r="M3050" i="5"/>
  <c r="N2615" i="5"/>
  <c r="M2615" i="5"/>
  <c r="N2962" i="5"/>
  <c r="M2962" i="5"/>
  <c r="N1142" i="5"/>
  <c r="M1142" i="5"/>
  <c r="N4960" i="5"/>
  <c r="M4960" i="5"/>
  <c r="N1433" i="5"/>
  <c r="M1433" i="5"/>
  <c r="N3075" i="5"/>
  <c r="M3075" i="5"/>
  <c r="N4569" i="5"/>
  <c r="M4569" i="5"/>
  <c r="N4983" i="5"/>
  <c r="M4983" i="5"/>
  <c r="N3143" i="5"/>
  <c r="M3143" i="5"/>
  <c r="N3207" i="5"/>
  <c r="M3207" i="5"/>
  <c r="N2620" i="5"/>
  <c r="M2620" i="5"/>
  <c r="N3055" i="5"/>
  <c r="M3055" i="5"/>
  <c r="N3462" i="5"/>
  <c r="M3462" i="5"/>
  <c r="N963" i="5"/>
  <c r="M963" i="5"/>
  <c r="N197" i="5"/>
  <c r="M197" i="5"/>
  <c r="N1226" i="5"/>
  <c r="M1226" i="5"/>
  <c r="N2094" i="5"/>
  <c r="M2094" i="5"/>
  <c r="N1396" i="5"/>
  <c r="M1396" i="5"/>
  <c r="N99" i="5"/>
  <c r="M99" i="5"/>
  <c r="N2230" i="5"/>
  <c r="M2230" i="5"/>
  <c r="N4779" i="5"/>
  <c r="M4779" i="5"/>
  <c r="N4794" i="5"/>
  <c r="M4794" i="5"/>
  <c r="N3798" i="5"/>
  <c r="M3798" i="5"/>
  <c r="N1909" i="5"/>
  <c r="M1909" i="5"/>
  <c r="N3330" i="5"/>
  <c r="M3330" i="5"/>
  <c r="N4743" i="5"/>
  <c r="M4743" i="5"/>
  <c r="N3081" i="5"/>
  <c r="M3081" i="5"/>
  <c r="N1112" i="5"/>
  <c r="M1112" i="5"/>
  <c r="N288" i="5"/>
  <c r="M288" i="5"/>
  <c r="N1764" i="5"/>
  <c r="M1764" i="5"/>
  <c r="N3283" i="5"/>
  <c r="M3283" i="5"/>
  <c r="N18" i="5"/>
  <c r="M18" i="5"/>
  <c r="N1754" i="5"/>
  <c r="M1754" i="5"/>
  <c r="N1110" i="5"/>
  <c r="M1110" i="5"/>
  <c r="N1862" i="5"/>
  <c r="M1862" i="5"/>
  <c r="N3352" i="5"/>
  <c r="M3352" i="5"/>
  <c r="N893" i="5"/>
  <c r="M893" i="5"/>
  <c r="N737" i="5"/>
  <c r="M737" i="5"/>
  <c r="N2533" i="5"/>
  <c r="M2533" i="5"/>
  <c r="N37" i="5"/>
  <c r="M37" i="5"/>
  <c r="N274" i="5"/>
  <c r="M274" i="5"/>
  <c r="N1959" i="5"/>
  <c r="M1959" i="5"/>
  <c r="N726" i="5"/>
  <c r="M726" i="5"/>
  <c r="N3108" i="5"/>
  <c r="M3108" i="5"/>
  <c r="N4131" i="5"/>
  <c r="M4131" i="5"/>
  <c r="N2453" i="5"/>
  <c r="M2453" i="5"/>
  <c r="N1829" i="5"/>
  <c r="M1829" i="5"/>
  <c r="N4342" i="5"/>
  <c r="M4342" i="5"/>
  <c r="N3871" i="5"/>
  <c r="M3871" i="5"/>
  <c r="N864" i="5"/>
  <c r="M864" i="5"/>
  <c r="N2203" i="5"/>
  <c r="M2203" i="5"/>
  <c r="N2974" i="5"/>
  <c r="M2974" i="5"/>
  <c r="N429" i="5"/>
  <c r="M429" i="5"/>
  <c r="N3753" i="5"/>
  <c r="M3753" i="5"/>
  <c r="N2945" i="5"/>
  <c r="M2945" i="5"/>
  <c r="N824" i="5"/>
  <c r="M824" i="5"/>
  <c r="N3819" i="5"/>
  <c r="M3819" i="5"/>
  <c r="N2509" i="5"/>
  <c r="M2509" i="5"/>
  <c r="N4390" i="5"/>
  <c r="M4390" i="5"/>
  <c r="N77" i="5"/>
  <c r="M77" i="5"/>
  <c r="N3291" i="5"/>
  <c r="M3291" i="5"/>
  <c r="N3550" i="5"/>
  <c r="M3550" i="5"/>
  <c r="N4358" i="5"/>
  <c r="M4358" i="5"/>
  <c r="N818" i="5"/>
  <c r="M818" i="5"/>
  <c r="N3083" i="5"/>
  <c r="M3083" i="5"/>
  <c r="N823" i="5"/>
  <c r="M823" i="5"/>
  <c r="N4841" i="5"/>
  <c r="M4841" i="5"/>
  <c r="N1245" i="5"/>
  <c r="M1245" i="5"/>
  <c r="N2832" i="5"/>
  <c r="M2832" i="5"/>
  <c r="N691" i="5"/>
  <c r="M691" i="5"/>
  <c r="N4665" i="5"/>
  <c r="M4665" i="5"/>
  <c r="N3269" i="5"/>
  <c r="M3269" i="5"/>
  <c r="N1132" i="5"/>
  <c r="M1132" i="5"/>
  <c r="N3201" i="5"/>
  <c r="M3201" i="5"/>
  <c r="N4219" i="5"/>
  <c r="M4219" i="5"/>
  <c r="N951" i="5"/>
  <c r="M951" i="5"/>
  <c r="N3436" i="5"/>
  <c r="M3436" i="5"/>
  <c r="N1431" i="5"/>
  <c r="M1431" i="5"/>
  <c r="N4038" i="5"/>
  <c r="M4038" i="5"/>
  <c r="N1623" i="5"/>
  <c r="M1623" i="5"/>
  <c r="N394" i="5"/>
  <c r="M394" i="5"/>
  <c r="N2340" i="5"/>
  <c r="M2340" i="5"/>
  <c r="N3536" i="5"/>
  <c r="M3536" i="5"/>
  <c r="N4975" i="5"/>
  <c r="M4975" i="5"/>
  <c r="N4695" i="5"/>
  <c r="M4695" i="5"/>
  <c r="N4251" i="5"/>
  <c r="M4251" i="5"/>
  <c r="N1860" i="5"/>
  <c r="M1860" i="5"/>
  <c r="N3475" i="5"/>
  <c r="M3475" i="5"/>
  <c r="N1411" i="5"/>
  <c r="M1411" i="5"/>
  <c r="N4495" i="5"/>
  <c r="M4495" i="5"/>
  <c r="N4121" i="5"/>
  <c r="M4121" i="5"/>
  <c r="N1549" i="5"/>
  <c r="M1549" i="5"/>
  <c r="N2419" i="5"/>
  <c r="M2419" i="5"/>
  <c r="N1252" i="5"/>
  <c r="M1252" i="5"/>
  <c r="N879" i="5"/>
  <c r="M879" i="5"/>
  <c r="N4248" i="5"/>
  <c r="M4248" i="5"/>
  <c r="N4999" i="5"/>
  <c r="M4999" i="5"/>
  <c r="N3312" i="5"/>
  <c r="M3312" i="5"/>
  <c r="N653" i="5"/>
  <c r="M653" i="5"/>
  <c r="N1159" i="5"/>
  <c r="M1159" i="5"/>
  <c r="N4625" i="5"/>
  <c r="M4625" i="5"/>
  <c r="N4914" i="5"/>
  <c r="M4914" i="5"/>
  <c r="N3609" i="5"/>
  <c r="M3609" i="5"/>
  <c r="N3574" i="5"/>
  <c r="M3574" i="5"/>
  <c r="N3619" i="5"/>
  <c r="M3619" i="5"/>
  <c r="N1694" i="5"/>
  <c r="M1694" i="5"/>
  <c r="N1585" i="5"/>
  <c r="M1585" i="5"/>
  <c r="N4348" i="5"/>
  <c r="M4348" i="5"/>
  <c r="N4977" i="5"/>
  <c r="M4977" i="5"/>
  <c r="N3249" i="5"/>
  <c r="M3249" i="5"/>
  <c r="N914" i="5"/>
  <c r="M914" i="5"/>
  <c r="N1778" i="5"/>
  <c r="M1778" i="5"/>
  <c r="N3019" i="5"/>
  <c r="M3019" i="5"/>
  <c r="N2794" i="5"/>
  <c r="M2794" i="5"/>
  <c r="N1334" i="5"/>
  <c r="M1334" i="5"/>
  <c r="N2599" i="5"/>
  <c r="M2599" i="5"/>
  <c r="N450" i="5"/>
  <c r="M450" i="5"/>
  <c r="N3608" i="5"/>
  <c r="M3608" i="5"/>
  <c r="N4545" i="5"/>
  <c r="M4545" i="5"/>
  <c r="N2667" i="5"/>
  <c r="M2667" i="5"/>
  <c r="N3026" i="5"/>
  <c r="M3026" i="5"/>
  <c r="N938" i="5"/>
  <c r="M938" i="5"/>
  <c r="N4250" i="5"/>
  <c r="M4250" i="5"/>
  <c r="N2043" i="5"/>
  <c r="M2043" i="5"/>
  <c r="N2089" i="5"/>
  <c r="M2089" i="5"/>
  <c r="N3465" i="5"/>
  <c r="M3465" i="5"/>
  <c r="N2146" i="5"/>
  <c r="M2146" i="5"/>
  <c r="N552" i="5"/>
  <c r="M552" i="5"/>
  <c r="N1544" i="5"/>
  <c r="M1544" i="5"/>
  <c r="N2752" i="5"/>
  <c r="M2752" i="5"/>
  <c r="N4542" i="5"/>
  <c r="M4542" i="5"/>
  <c r="N3448" i="5"/>
  <c r="M3448" i="5"/>
  <c r="N2227" i="5"/>
  <c r="M2227" i="5"/>
  <c r="N4867" i="5"/>
  <c r="M4867" i="5"/>
  <c r="N840" i="5"/>
  <c r="M840" i="5"/>
  <c r="N278" i="5"/>
  <c r="M278" i="5"/>
  <c r="N4639" i="5"/>
  <c r="M4639" i="5"/>
  <c r="N3178" i="5"/>
  <c r="M3178" i="5"/>
  <c r="N1681" i="5"/>
  <c r="M1681" i="5"/>
  <c r="N3456" i="5"/>
  <c r="M3456" i="5"/>
  <c r="N1944" i="5"/>
  <c r="M1944" i="5"/>
  <c r="N2379" i="5"/>
  <c r="M2379" i="5"/>
  <c r="N4002" i="5"/>
  <c r="M4002" i="5"/>
  <c r="N2024" i="5"/>
  <c r="M2024" i="5"/>
  <c r="N599" i="5"/>
  <c r="M599" i="5"/>
  <c r="N3607" i="5"/>
  <c r="M3607" i="5"/>
  <c r="N1922" i="5"/>
  <c r="M1922" i="5"/>
  <c r="N2950" i="5"/>
  <c r="M2950" i="5"/>
  <c r="N4953" i="5"/>
  <c r="M4953" i="5"/>
  <c r="N2312" i="5"/>
  <c r="M2312" i="5"/>
  <c r="N3153" i="5"/>
  <c r="M3153" i="5"/>
  <c r="N1661" i="5"/>
  <c r="M1661" i="5"/>
  <c r="N1399" i="5"/>
  <c r="M1399" i="5"/>
  <c r="N2721" i="5"/>
  <c r="M2721" i="5"/>
  <c r="N4631" i="5"/>
  <c r="M4631" i="5"/>
  <c r="N3873" i="5"/>
  <c r="M3873" i="5"/>
  <c r="N3555" i="5"/>
  <c r="M3555" i="5"/>
  <c r="N2400" i="5"/>
  <c r="M2400" i="5"/>
  <c r="N3683" i="5"/>
  <c r="M3683" i="5"/>
  <c r="N102" i="5"/>
  <c r="M102" i="5"/>
  <c r="N672" i="5"/>
  <c r="M672" i="5"/>
  <c r="N1648" i="5"/>
  <c r="M1648" i="5"/>
  <c r="N2608" i="5"/>
  <c r="M2608" i="5"/>
  <c r="N2735" i="5"/>
  <c r="M2735" i="5"/>
  <c r="N2007" i="5"/>
  <c r="M2007" i="5"/>
  <c r="N2434" i="5"/>
  <c r="M2434" i="5"/>
  <c r="N2815" i="5"/>
  <c r="M2815" i="5"/>
  <c r="N2827" i="5"/>
  <c r="M2827" i="5"/>
  <c r="N139" i="5"/>
  <c r="M139" i="5"/>
  <c r="N3527" i="5"/>
  <c r="M3527" i="5"/>
  <c r="N854" i="5"/>
  <c r="M854" i="5"/>
  <c r="N2017" i="5"/>
  <c r="M2017" i="5"/>
  <c r="N4370" i="5"/>
  <c r="M4370" i="5"/>
  <c r="N2873" i="5"/>
  <c r="M2873" i="5"/>
  <c r="N1654" i="5"/>
  <c r="M1654" i="5"/>
  <c r="N251" i="5"/>
  <c r="M251" i="5"/>
  <c r="N1779" i="5"/>
  <c r="M1779" i="5"/>
  <c r="N177" i="5"/>
  <c r="M177" i="5"/>
  <c r="N2485" i="5"/>
  <c r="M2485" i="5"/>
  <c r="N685" i="5"/>
  <c r="M685" i="5"/>
  <c r="N284" i="5"/>
  <c r="M284" i="5"/>
  <c r="N683" i="5"/>
  <c r="M683" i="5"/>
  <c r="N1501" i="5"/>
  <c r="M1501" i="5"/>
  <c r="N3961" i="5"/>
  <c r="M3961" i="5"/>
  <c r="N447" i="5"/>
  <c r="M447" i="5"/>
  <c r="N408" i="5"/>
  <c r="M408" i="5"/>
  <c r="N4472" i="5"/>
  <c r="M4472" i="5"/>
  <c r="N423" i="5"/>
  <c r="M423" i="5"/>
  <c r="N375" i="5"/>
  <c r="M375" i="5"/>
  <c r="N4859" i="5"/>
  <c r="M4859" i="5"/>
  <c r="N1659" i="5"/>
  <c r="M1659" i="5"/>
  <c r="N509" i="5"/>
  <c r="M509" i="5"/>
  <c r="N4400" i="5"/>
  <c r="M4400" i="5"/>
  <c r="N2271" i="5"/>
  <c r="M2271" i="5"/>
  <c r="N1424" i="5"/>
  <c r="M1424" i="5"/>
  <c r="N4489" i="5"/>
  <c r="M4489" i="5"/>
  <c r="N1104" i="5"/>
  <c r="M1104" i="5"/>
  <c r="N659" i="5"/>
  <c r="M659" i="5"/>
  <c r="N798" i="5"/>
  <c r="M798" i="5"/>
  <c r="N1742" i="5"/>
  <c r="M1742" i="5"/>
  <c r="N2061" i="5"/>
  <c r="M2061" i="5"/>
  <c r="N2484" i="5"/>
  <c r="M2484" i="5"/>
  <c r="N322" i="5"/>
  <c r="M322" i="5"/>
  <c r="N3579" i="5"/>
  <c r="M3579" i="5"/>
  <c r="N379" i="5"/>
  <c r="M379" i="5"/>
  <c r="N3642" i="5"/>
  <c r="M3642" i="5"/>
  <c r="N2082" i="5"/>
  <c r="M2082" i="5"/>
  <c r="N2545" i="5"/>
  <c r="M2545" i="5"/>
  <c r="N3501" i="5"/>
  <c r="M3501" i="5"/>
  <c r="N3499" i="5"/>
  <c r="M3499" i="5"/>
  <c r="N4349" i="5"/>
  <c r="M4349" i="5"/>
  <c r="N191" i="5"/>
  <c r="M191" i="5"/>
  <c r="N1732" i="5"/>
  <c r="M1732" i="5"/>
  <c r="N4986" i="5"/>
  <c r="M4986" i="5"/>
  <c r="N4167" i="5"/>
  <c r="M4167" i="5"/>
  <c r="N1335" i="5"/>
  <c r="M1335" i="5"/>
  <c r="N4842" i="5"/>
  <c r="M4842" i="5"/>
  <c r="N4331" i="5"/>
  <c r="M4331" i="5"/>
  <c r="N493" i="5"/>
  <c r="M493" i="5"/>
  <c r="N4127" i="5"/>
  <c r="M4127" i="5"/>
  <c r="N1243" i="5"/>
  <c r="M1243" i="5"/>
  <c r="N1602" i="5"/>
  <c r="M1602" i="5"/>
  <c r="N3558" i="5"/>
  <c r="M3558" i="5"/>
  <c r="N2294" i="5"/>
  <c r="M2294" i="5"/>
  <c r="N4909" i="5"/>
  <c r="M4909" i="5"/>
  <c r="N1174" i="5"/>
  <c r="M1174" i="5"/>
  <c r="N1010" i="5"/>
  <c r="M1010" i="5"/>
  <c r="N2846" i="5"/>
  <c r="M2846" i="5"/>
  <c r="N1087" i="5"/>
  <c r="M1087" i="5"/>
  <c r="N1049" i="5"/>
  <c r="M1049" i="5"/>
  <c r="N2440" i="5"/>
  <c r="M2440" i="5"/>
  <c r="N221" i="5"/>
  <c r="M221" i="5"/>
  <c r="N1307" i="5"/>
  <c r="M1307" i="5"/>
  <c r="N2997" i="5"/>
  <c r="M2997" i="5"/>
  <c r="N869" i="5"/>
  <c r="M869" i="5"/>
  <c r="N4475" i="5"/>
  <c r="M4475" i="5"/>
  <c r="N4130" i="5"/>
  <c r="M4130" i="5"/>
  <c r="N4589" i="5"/>
  <c r="M4589" i="5"/>
  <c r="N1082" i="5"/>
  <c r="M1082" i="5"/>
  <c r="N2442" i="5"/>
  <c r="M2442" i="5"/>
  <c r="N2780" i="5"/>
  <c r="M2780" i="5"/>
  <c r="N2324" i="5"/>
  <c r="M2324" i="5"/>
  <c r="N3438" i="5"/>
  <c r="M3438" i="5"/>
  <c r="N913" i="5"/>
  <c r="M913" i="5"/>
  <c r="N1886" i="5"/>
  <c r="M1886" i="5"/>
  <c r="N1060" i="5"/>
  <c r="M1060" i="5"/>
  <c r="N157" i="5"/>
  <c r="M157" i="5"/>
  <c r="N2670" i="5"/>
  <c r="M2670" i="5"/>
  <c r="N556" i="5"/>
  <c r="M556" i="5"/>
  <c r="N3192" i="5"/>
  <c r="M3192" i="5"/>
  <c r="N4085" i="5"/>
  <c r="M4085" i="5"/>
  <c r="N4961" i="5"/>
  <c r="M4961" i="5"/>
  <c r="N1768" i="5"/>
  <c r="M1768" i="5"/>
  <c r="N1363" i="5"/>
  <c r="M1363" i="5"/>
  <c r="N1837" i="5"/>
  <c r="M1837" i="5"/>
  <c r="N1123" i="5"/>
  <c r="M1123" i="5"/>
  <c r="N2623" i="5"/>
  <c r="M2623" i="5"/>
  <c r="N4802" i="5"/>
  <c r="M4802" i="5"/>
  <c r="N346" i="5"/>
  <c r="M346" i="5"/>
  <c r="N2836" i="5"/>
  <c r="M2836" i="5"/>
  <c r="N1377" i="5"/>
  <c r="M1377" i="5"/>
  <c r="N1540" i="5"/>
  <c r="M1540" i="5"/>
  <c r="N4823" i="5"/>
  <c r="M4823" i="5"/>
  <c r="N3723" i="5"/>
  <c r="M3723" i="5"/>
  <c r="N435" i="5"/>
  <c r="M435" i="5"/>
  <c r="N537" i="5"/>
  <c r="M537" i="5"/>
  <c r="N103" i="5"/>
  <c r="M103" i="5"/>
  <c r="N2357" i="5"/>
  <c r="M2357" i="5"/>
  <c r="N3760" i="5"/>
  <c r="M3760" i="5"/>
  <c r="N3474" i="5"/>
  <c r="M3474" i="5"/>
  <c r="N4106" i="5"/>
  <c r="M4106" i="5"/>
  <c r="N2412" i="5"/>
  <c r="M2412" i="5"/>
  <c r="N3198" i="5"/>
  <c r="M3198" i="5"/>
  <c r="N3777" i="5"/>
  <c r="M3777" i="5"/>
  <c r="N3035" i="5"/>
  <c r="M3035" i="5"/>
  <c r="N923" i="5"/>
  <c r="M923" i="5"/>
  <c r="N3900" i="5"/>
  <c r="M3900" i="5"/>
  <c r="N4566" i="5"/>
  <c r="M4566" i="5"/>
  <c r="N3326" i="5"/>
  <c r="M3326" i="5"/>
  <c r="N1212" i="5"/>
  <c r="M1212" i="5"/>
  <c r="N917" i="5"/>
  <c r="M917" i="5"/>
  <c r="N3381" i="5"/>
  <c r="M3381" i="5"/>
  <c r="N1762" i="5"/>
  <c r="M1762" i="5"/>
  <c r="N2720" i="5"/>
  <c r="M2720" i="5"/>
  <c r="N2078" i="5"/>
  <c r="M2078" i="5"/>
  <c r="N4738" i="5"/>
  <c r="M4738" i="5"/>
  <c r="N2100" i="5"/>
  <c r="M2100" i="5"/>
  <c r="N4635" i="5"/>
  <c r="M4635" i="5"/>
  <c r="N4339" i="5"/>
  <c r="M4339" i="5"/>
  <c r="N51" i="5"/>
  <c r="M51" i="5"/>
  <c r="N436" i="5"/>
  <c r="M436" i="5"/>
  <c r="N4950" i="5"/>
  <c r="M4950" i="5"/>
  <c r="N1541" i="5"/>
  <c r="M1541" i="5"/>
  <c r="N2562" i="5"/>
  <c r="M2562" i="5"/>
  <c r="N1933" i="5"/>
  <c r="M1933" i="5"/>
  <c r="N1628" i="5"/>
  <c r="M1628" i="5"/>
  <c r="N4415" i="5"/>
  <c r="M4415" i="5"/>
  <c r="N4746" i="5"/>
  <c r="M4746" i="5"/>
  <c r="N885" i="5"/>
  <c r="M885" i="5"/>
  <c r="N1634" i="5"/>
  <c r="M1634" i="5"/>
  <c r="N3730" i="5"/>
  <c r="M3730" i="5"/>
  <c r="N4449" i="5"/>
  <c r="M4449" i="5"/>
  <c r="N1673" i="5"/>
  <c r="M1673" i="5"/>
  <c r="N2963" i="5"/>
  <c r="M2963" i="5"/>
  <c r="N1080" i="5"/>
  <c r="M1080" i="5"/>
  <c r="N1268" i="5"/>
  <c r="M1268" i="5"/>
  <c r="N3095" i="5"/>
  <c r="M3095" i="5"/>
  <c r="N175" i="5"/>
  <c r="M175" i="5"/>
  <c r="N721" i="5"/>
  <c r="M721" i="5"/>
  <c r="N4536" i="5"/>
  <c r="M4536" i="5"/>
  <c r="N892" i="5"/>
  <c r="M892" i="5"/>
  <c r="N4884" i="5"/>
  <c r="M4884" i="5"/>
  <c r="N4464" i="5"/>
  <c r="M4464" i="5"/>
  <c r="N1204" i="5"/>
  <c r="M1204" i="5"/>
  <c r="N4782" i="5"/>
  <c r="M4782" i="5"/>
  <c r="N1889" i="5"/>
  <c r="M1889" i="5"/>
  <c r="N1536" i="5"/>
  <c r="M1536" i="5"/>
  <c r="N2629" i="5"/>
  <c r="M2629" i="5"/>
  <c r="N906" i="5"/>
  <c r="M906" i="5"/>
  <c r="N200" i="5"/>
  <c r="M200" i="5"/>
  <c r="N4150" i="5"/>
  <c r="M4150" i="5"/>
  <c r="N2628" i="5"/>
  <c r="M2628" i="5"/>
  <c r="N27" i="5"/>
  <c r="M27" i="5"/>
  <c r="N3020" i="5"/>
  <c r="M3020" i="5"/>
  <c r="N405" i="5"/>
  <c r="M405" i="5"/>
  <c r="N2511" i="5"/>
  <c r="M2511" i="5"/>
  <c r="N4773" i="5"/>
  <c r="M4773" i="5"/>
  <c r="N4170" i="5"/>
  <c r="M4170" i="5"/>
  <c r="N2788" i="5"/>
  <c r="M2788" i="5"/>
  <c r="N657" i="5"/>
  <c r="M657" i="5"/>
  <c r="N2401" i="5"/>
  <c r="M2401" i="5"/>
  <c r="N1580" i="5"/>
  <c r="M1580" i="5"/>
  <c r="N1771" i="5"/>
  <c r="M1771" i="5"/>
  <c r="N326" i="5"/>
  <c r="M326" i="5"/>
  <c r="N4393" i="5"/>
  <c r="M4393" i="5"/>
  <c r="N4562" i="5"/>
  <c r="M4562" i="5"/>
  <c r="N4615" i="5"/>
  <c r="M4615" i="5"/>
  <c r="N456" i="5"/>
  <c r="M456" i="5"/>
  <c r="N2830" i="5"/>
  <c r="M2830" i="5"/>
  <c r="N1442" i="5"/>
  <c r="M1442" i="5"/>
  <c r="N439" i="5"/>
  <c r="M439" i="5"/>
  <c r="N1322" i="5"/>
  <c r="M1322" i="5"/>
  <c r="N33" i="5"/>
  <c r="M33" i="5"/>
  <c r="N2687" i="5"/>
  <c r="M2687" i="5"/>
  <c r="N2637" i="5"/>
  <c r="M2637" i="5"/>
  <c r="N474" i="5"/>
  <c r="M474" i="5"/>
  <c r="N1943" i="5"/>
  <c r="M1943" i="5"/>
  <c r="N2138" i="5"/>
  <c r="M2138" i="5"/>
  <c r="N3254" i="5"/>
  <c r="M3254" i="5"/>
  <c r="N2604" i="5"/>
  <c r="M2604" i="5"/>
  <c r="N123" i="5"/>
  <c r="M123" i="5"/>
  <c r="N625" i="5"/>
  <c r="M625" i="5"/>
  <c r="N88" i="5"/>
  <c r="M88" i="5"/>
  <c r="N1766" i="5"/>
  <c r="M1766" i="5"/>
  <c r="N285" i="5"/>
  <c r="M285" i="5"/>
  <c r="N4843" i="5"/>
  <c r="M4843" i="5"/>
  <c r="N4800" i="5"/>
  <c r="M4800" i="5"/>
  <c r="N1225" i="5"/>
  <c r="M1225" i="5"/>
  <c r="N1406" i="5"/>
  <c r="M1406" i="5"/>
  <c r="N422" i="5"/>
  <c r="M422" i="5"/>
  <c r="N1710" i="5"/>
  <c r="M1710" i="5"/>
  <c r="N4247" i="5"/>
  <c r="M4247" i="5"/>
  <c r="N3152" i="5"/>
  <c r="M3152" i="5"/>
  <c r="N936" i="5"/>
  <c r="M936" i="5"/>
  <c r="N3866" i="5"/>
  <c r="M3866" i="5"/>
  <c r="N2685" i="5"/>
  <c r="M2685" i="5"/>
  <c r="N3023" i="5"/>
  <c r="M3023" i="5"/>
  <c r="N1196" i="5"/>
  <c r="M1196" i="5"/>
  <c r="N3024" i="5"/>
  <c r="M3024" i="5"/>
  <c r="N2334" i="5"/>
  <c r="M2334" i="5"/>
  <c r="N1177" i="5"/>
  <c r="M1177" i="5"/>
  <c r="N1960" i="5"/>
  <c r="M1960" i="5"/>
  <c r="N4558" i="5"/>
  <c r="M4558" i="5"/>
  <c r="N1759" i="5"/>
  <c r="M1759" i="5"/>
  <c r="N2187" i="5"/>
  <c r="M2187" i="5"/>
  <c r="N2070" i="5"/>
  <c r="M2070" i="5"/>
  <c r="N1179" i="5"/>
  <c r="M1179" i="5"/>
  <c r="N3252" i="5"/>
  <c r="M3252" i="5"/>
  <c r="N2921" i="5"/>
  <c r="M2921" i="5"/>
  <c r="N4508" i="5"/>
  <c r="M4508" i="5"/>
  <c r="N3130" i="5"/>
  <c r="M3130" i="5"/>
  <c r="N3969" i="5"/>
  <c r="M3969" i="5"/>
  <c r="N1838" i="5"/>
  <c r="M1838" i="5"/>
  <c r="N2476" i="5"/>
  <c r="M2476" i="5"/>
  <c r="N2058" i="5"/>
  <c r="M2058" i="5"/>
  <c r="N1883" i="5"/>
  <c r="M1883" i="5"/>
  <c r="N4989" i="5"/>
  <c r="M4989" i="5"/>
  <c r="N4648" i="5"/>
  <c r="M4648" i="5"/>
  <c r="N224" i="5"/>
  <c r="M224" i="5"/>
  <c r="N290" i="5"/>
  <c r="M290" i="5"/>
  <c r="N1736" i="5"/>
  <c r="M1736" i="5"/>
  <c r="N510" i="5"/>
  <c r="M510" i="5"/>
  <c r="N3635" i="5"/>
  <c r="M3635" i="5"/>
  <c r="N4784" i="5"/>
  <c r="M4784" i="5"/>
  <c r="N4062" i="5"/>
  <c r="M4062" i="5"/>
  <c r="N3180" i="5"/>
  <c r="M3180" i="5"/>
  <c r="N4630" i="5"/>
  <c r="M4630" i="5"/>
  <c r="N4347" i="5"/>
  <c r="M4347" i="5"/>
  <c r="N4056" i="5"/>
  <c r="M4056" i="5"/>
  <c r="N3792" i="5"/>
  <c r="M3792" i="5"/>
  <c r="N3585" i="5"/>
  <c r="M3585" i="5"/>
  <c r="N4138" i="5"/>
  <c r="M4138" i="5"/>
  <c r="N2142" i="5"/>
  <c r="M2142" i="5"/>
  <c r="N294" i="5"/>
  <c r="M294" i="5"/>
  <c r="N3541" i="5"/>
  <c r="M3541" i="5"/>
  <c r="N2591" i="5"/>
  <c r="M2591" i="5"/>
  <c r="N3406" i="5"/>
  <c r="M3406" i="5"/>
  <c r="N2216" i="5"/>
  <c r="M2216" i="5"/>
  <c r="N4887" i="5"/>
  <c r="M4887" i="5"/>
  <c r="N1419" i="5"/>
  <c r="M1419" i="5"/>
  <c r="N381" i="5"/>
  <c r="M381" i="5"/>
  <c r="N2555" i="5"/>
  <c r="M2555" i="5"/>
  <c r="N4254" i="5"/>
  <c r="M4254" i="5"/>
  <c r="N696" i="5"/>
  <c r="M696" i="5"/>
  <c r="N2329" i="5"/>
  <c r="M2329" i="5"/>
  <c r="N1267" i="5"/>
  <c r="M1267" i="5"/>
  <c r="N3181" i="5"/>
  <c r="M3181" i="5"/>
  <c r="N307" i="5"/>
  <c r="M307" i="5"/>
  <c r="N3248" i="5"/>
  <c r="M3248" i="5"/>
  <c r="N1698" i="5"/>
  <c r="M1698" i="5"/>
  <c r="N3314" i="5"/>
  <c r="M3314" i="5"/>
  <c r="N788" i="5"/>
  <c r="M788" i="5"/>
  <c r="N3908" i="5"/>
  <c r="M3908" i="5"/>
  <c r="N2245" i="5"/>
  <c r="M2245" i="5"/>
  <c r="N2594" i="5"/>
  <c r="M2594" i="5"/>
  <c r="N3430" i="5"/>
  <c r="M3430" i="5"/>
  <c r="N2672" i="5"/>
  <c r="M2672" i="5"/>
  <c r="N3193" i="5"/>
  <c r="M3193" i="5"/>
  <c r="N1382" i="5"/>
  <c r="M1382" i="5"/>
  <c r="N54" i="5"/>
  <c r="M54" i="5"/>
  <c r="N3374" i="5"/>
  <c r="M3374" i="5"/>
  <c r="N2966" i="5"/>
  <c r="M2966" i="5"/>
  <c r="N4757" i="5"/>
  <c r="M4757" i="5"/>
  <c r="N4000" i="5"/>
  <c r="M4000" i="5"/>
  <c r="N2887" i="5"/>
  <c r="M2887" i="5"/>
  <c r="N4467" i="5"/>
  <c r="M4467" i="5"/>
  <c r="N3067" i="5"/>
  <c r="M3067" i="5"/>
  <c r="N2779" i="5"/>
  <c r="M2779" i="5"/>
  <c r="N4712" i="5"/>
  <c r="M4712" i="5"/>
  <c r="N4934" i="5"/>
  <c r="M4934" i="5"/>
  <c r="N3265" i="5"/>
  <c r="M3265" i="5"/>
  <c r="N2360" i="5"/>
  <c r="M2360" i="5"/>
  <c r="N1496" i="5"/>
  <c r="M1496" i="5"/>
  <c r="N2029" i="5"/>
  <c r="M2029" i="5"/>
  <c r="N1337" i="5"/>
  <c r="M1337" i="5"/>
  <c r="N582" i="5"/>
  <c r="M582" i="5"/>
  <c r="N3804" i="5"/>
  <c r="M3804" i="5"/>
  <c r="N2807" i="5"/>
  <c r="M2807" i="5"/>
  <c r="N259" i="5"/>
  <c r="M259" i="5"/>
  <c r="N4431" i="5"/>
  <c r="M4431" i="5"/>
  <c r="N3450" i="5"/>
  <c r="M3450" i="5"/>
  <c r="N655" i="5"/>
  <c r="M655" i="5"/>
  <c r="N4704" i="5"/>
  <c r="M4704" i="5"/>
  <c r="N4947" i="5"/>
  <c r="M4947" i="5"/>
  <c r="N3006" i="5"/>
  <c r="M3006" i="5"/>
  <c r="N4792" i="5"/>
  <c r="M4792" i="5"/>
  <c r="N1879" i="5"/>
  <c r="M1879" i="5"/>
  <c r="N255" i="5"/>
  <c r="M255" i="5"/>
  <c r="N2042" i="5"/>
  <c r="M2042" i="5"/>
  <c r="N1976" i="5"/>
  <c r="M1976" i="5"/>
  <c r="N3164" i="5"/>
  <c r="M3164" i="5"/>
  <c r="N2479" i="5"/>
  <c r="M2479" i="5"/>
  <c r="N1261" i="5"/>
  <c r="M1261" i="5"/>
  <c r="N2228" i="5"/>
  <c r="M2228" i="5"/>
  <c r="N3917" i="5"/>
  <c r="M3917" i="5"/>
  <c r="N753" i="5"/>
  <c r="M753" i="5"/>
  <c r="N3547" i="5"/>
  <c r="M3547" i="5"/>
  <c r="N3483" i="5"/>
  <c r="M3483" i="5"/>
  <c r="N1895" i="5"/>
  <c r="M1895" i="5"/>
  <c r="N3372" i="5"/>
  <c r="M3372" i="5"/>
  <c r="N3955" i="5"/>
  <c r="M3955" i="5"/>
  <c r="N1956" i="5"/>
  <c r="M1956" i="5"/>
  <c r="N121" i="5"/>
  <c r="M121" i="5"/>
  <c r="N2231" i="5"/>
  <c r="M2231" i="5"/>
  <c r="N497" i="5"/>
  <c r="M497" i="5"/>
  <c r="N4095" i="5"/>
  <c r="M4095" i="5"/>
  <c r="N2707" i="5"/>
  <c r="M2707" i="5"/>
  <c r="N522" i="5"/>
  <c r="M522" i="5"/>
  <c r="N4382" i="5"/>
  <c r="M4382" i="5"/>
  <c r="N3065" i="5"/>
  <c r="M3065" i="5"/>
  <c r="N517" i="5"/>
  <c r="M517" i="5"/>
  <c r="N4555" i="5"/>
  <c r="M4555" i="5"/>
  <c r="N3770" i="5"/>
  <c r="M3770" i="5"/>
  <c r="N3654" i="5"/>
  <c r="M3654" i="5"/>
  <c r="N4612" i="5"/>
  <c r="M4612" i="5"/>
  <c r="N3271" i="5"/>
  <c r="M3271" i="5"/>
  <c r="N852" i="5"/>
  <c r="M852" i="5"/>
  <c r="N2322" i="5"/>
  <c r="M2322" i="5"/>
  <c r="N1034" i="5"/>
  <c r="M1034" i="5"/>
  <c r="N3994" i="5"/>
  <c r="M3994" i="5"/>
  <c r="N874" i="5"/>
  <c r="M874" i="5"/>
  <c r="N2745" i="5"/>
  <c r="M2745" i="5"/>
  <c r="N4426" i="5"/>
  <c r="M4426" i="5"/>
  <c r="N2010" i="5"/>
  <c r="M2010" i="5"/>
  <c r="N2584" i="5"/>
  <c r="M2584" i="5"/>
  <c r="N587" i="5"/>
  <c r="M587" i="5"/>
  <c r="N3287" i="5"/>
  <c r="M3287" i="5"/>
  <c r="N1683" i="5"/>
  <c r="M1683" i="5"/>
  <c r="N1186" i="5"/>
  <c r="M1186" i="5"/>
  <c r="N68" i="5"/>
  <c r="M68" i="5"/>
  <c r="N614" i="5"/>
  <c r="M614" i="5"/>
  <c r="N167" i="5"/>
  <c r="M167" i="5"/>
  <c r="N3773" i="5"/>
  <c r="M3773" i="5"/>
  <c r="N2868" i="5"/>
  <c r="M2868" i="5"/>
  <c r="N2179" i="5"/>
  <c r="M2179" i="5"/>
  <c r="N1239" i="5"/>
  <c r="M1239" i="5"/>
  <c r="N3478" i="5"/>
  <c r="M3478" i="5"/>
  <c r="N1839" i="5"/>
  <c r="M1839" i="5"/>
  <c r="N1200" i="5"/>
  <c r="M1200" i="5"/>
  <c r="N3428" i="5"/>
  <c r="M3428" i="5"/>
  <c r="N4386" i="5"/>
  <c r="M4386" i="5"/>
  <c r="N3853" i="5"/>
  <c r="M3853" i="5"/>
  <c r="N2546" i="5"/>
  <c r="M2546" i="5"/>
  <c r="N3909" i="5"/>
  <c r="M3909" i="5"/>
  <c r="N446" i="5"/>
  <c r="M446" i="5"/>
  <c r="N3186" i="5"/>
  <c r="M3186" i="5"/>
  <c r="N277" i="5"/>
  <c r="M277" i="5"/>
  <c r="N1007" i="5"/>
  <c r="M1007" i="5"/>
  <c r="N4177" i="5"/>
  <c r="M4177" i="5"/>
  <c r="N2174" i="5"/>
  <c r="M2174" i="5"/>
  <c r="N1816" i="5"/>
  <c r="M1816" i="5"/>
  <c r="N2536" i="5"/>
  <c r="M2536" i="5"/>
  <c r="N4717" i="5"/>
  <c r="M4717" i="5"/>
  <c r="N3325" i="5"/>
  <c r="M3325" i="5"/>
  <c r="N4493" i="5"/>
  <c r="M4493" i="5"/>
  <c r="N3190" i="5"/>
  <c r="M3190" i="5"/>
  <c r="N3062" i="5"/>
  <c r="M3062" i="5"/>
  <c r="N4789" i="5"/>
  <c r="M4789" i="5"/>
  <c r="N2510" i="5"/>
  <c r="M2510" i="5"/>
  <c r="N174" i="5"/>
  <c r="M174" i="5"/>
  <c r="N2136" i="5"/>
  <c r="M2136" i="5"/>
  <c r="N3226" i="5"/>
  <c r="M3226" i="5"/>
  <c r="N1019" i="5"/>
  <c r="M1019" i="5"/>
  <c r="N475" i="5"/>
  <c r="M475" i="5"/>
  <c r="N4504" i="5"/>
  <c r="M4504" i="5"/>
  <c r="N3498" i="5"/>
  <c r="M3498" i="5"/>
  <c r="N3983" i="5"/>
  <c r="M3983" i="5"/>
  <c r="N4849" i="5"/>
  <c r="M4849" i="5"/>
  <c r="N3846" i="5"/>
  <c r="M3846" i="5"/>
  <c r="N324" i="5"/>
  <c r="M324" i="5"/>
  <c r="N335" i="5"/>
  <c r="M335" i="5"/>
  <c r="N833" i="5"/>
  <c r="M833" i="5"/>
  <c r="N81" i="5"/>
  <c r="M81" i="5"/>
  <c r="N4937" i="5"/>
  <c r="M4937" i="5"/>
  <c r="N4242" i="5"/>
  <c r="M4242" i="5"/>
  <c r="N1958" i="5"/>
  <c r="M1958" i="5"/>
  <c r="N2103" i="5"/>
  <c r="M2103" i="5"/>
  <c r="N3344" i="5"/>
  <c r="M3344" i="5"/>
  <c r="N2708" i="5"/>
  <c r="M2708" i="5"/>
  <c r="N150" i="5"/>
  <c r="M150" i="5"/>
  <c r="N986" i="5"/>
  <c r="M986" i="5"/>
  <c r="N2125" i="5"/>
  <c r="M2125" i="5"/>
  <c r="N281" i="5"/>
  <c r="M281" i="5"/>
  <c r="N1294" i="5"/>
  <c r="M1294" i="5"/>
  <c r="N842" i="5"/>
  <c r="M842" i="5"/>
  <c r="N2309" i="5"/>
  <c r="M2309" i="5"/>
  <c r="N2743" i="5"/>
  <c r="M2743" i="5"/>
  <c r="N4567" i="5"/>
  <c r="M4567" i="5"/>
  <c r="N4271" i="5"/>
  <c r="M4271" i="5"/>
  <c r="N1109" i="5"/>
  <c r="M1109" i="5"/>
  <c r="N2616" i="5"/>
  <c r="M2616" i="5"/>
  <c r="N3789" i="5"/>
  <c r="M3789" i="5"/>
  <c r="N1033" i="5"/>
  <c r="M1033" i="5"/>
  <c r="N1352" i="5"/>
  <c r="M1352" i="5"/>
  <c r="N2986" i="5"/>
  <c r="M2986" i="5"/>
  <c r="N2958" i="5"/>
  <c r="M2958" i="5"/>
  <c r="N904" i="5"/>
  <c r="M904" i="5"/>
  <c r="N2532" i="5"/>
  <c r="M2532" i="5"/>
  <c r="N147" i="5"/>
  <c r="M147" i="5"/>
  <c r="N2805" i="5"/>
  <c r="M2805" i="5"/>
  <c r="N2110" i="5"/>
  <c r="M2110" i="5"/>
  <c r="N4601" i="5"/>
  <c r="M4601" i="5"/>
  <c r="N1472" i="5"/>
  <c r="M1472" i="5"/>
  <c r="N413" i="5"/>
  <c r="M413" i="5"/>
  <c r="N2714" i="5"/>
  <c r="M2714" i="5"/>
  <c r="N2023" i="5"/>
  <c r="M2023" i="5"/>
  <c r="N4024" i="5"/>
  <c r="M4024" i="5"/>
  <c r="N2796" i="5"/>
  <c r="M2796" i="5"/>
  <c r="N1873" i="5"/>
  <c r="M1873" i="5"/>
  <c r="N2272" i="5"/>
  <c r="M2272" i="5"/>
  <c r="N2849" i="5"/>
  <c r="M2849" i="5"/>
  <c r="N152" i="5"/>
  <c r="M152" i="5"/>
  <c r="N1385" i="5"/>
  <c r="M1385" i="5"/>
  <c r="N3979" i="5"/>
  <c r="M3979" i="5"/>
  <c r="N2767" i="5"/>
  <c r="M2767" i="5"/>
  <c r="N1785" i="5"/>
  <c r="M1785" i="5"/>
  <c r="N3519" i="5"/>
  <c r="M3519" i="5"/>
  <c r="N4603" i="5"/>
  <c r="M4603" i="5"/>
  <c r="N3813" i="5"/>
  <c r="M3813" i="5"/>
  <c r="N539" i="5"/>
  <c r="M539" i="5"/>
  <c r="N135" i="5"/>
  <c r="M135" i="5"/>
  <c r="N2693" i="5"/>
  <c r="M2693" i="5"/>
  <c r="N3732" i="5"/>
  <c r="M3732" i="5"/>
  <c r="N700" i="5"/>
  <c r="M700" i="5"/>
  <c r="N642" i="5"/>
  <c r="M642" i="5"/>
  <c r="N2883" i="5"/>
  <c r="M2883" i="5"/>
  <c r="N999" i="5"/>
  <c r="M999" i="5"/>
  <c r="N920" i="5"/>
  <c r="M920" i="5"/>
  <c r="N3765" i="5"/>
  <c r="M3765" i="5"/>
  <c r="N1636" i="5"/>
  <c r="M1636" i="5"/>
  <c r="N4377" i="5"/>
  <c r="M4377" i="5"/>
  <c r="N3388" i="5"/>
  <c r="M3388" i="5"/>
  <c r="N2688" i="5"/>
  <c r="M2688" i="5"/>
  <c r="N2882" i="5"/>
  <c r="M2882" i="5"/>
  <c r="N352" i="5"/>
  <c r="M352" i="5"/>
  <c r="N1728" i="5"/>
  <c r="M1728" i="5"/>
  <c r="N2941" i="5"/>
  <c r="M2941" i="5"/>
  <c r="N1052" i="5"/>
  <c r="M1052" i="5"/>
  <c r="N3842" i="5"/>
  <c r="M3842" i="5"/>
  <c r="N2738" i="5"/>
  <c r="M2738" i="5"/>
  <c r="N2185" i="5"/>
  <c r="M2185" i="5"/>
  <c r="N1402" i="5"/>
  <c r="M1402" i="5"/>
  <c r="N3648" i="5"/>
  <c r="M3648" i="5"/>
  <c r="N2308" i="5"/>
  <c r="M2308" i="5"/>
  <c r="N4120" i="5"/>
  <c r="M4120" i="5"/>
  <c r="N1598" i="5"/>
  <c r="M1598" i="5"/>
  <c r="N3066" i="5"/>
  <c r="M3066" i="5"/>
  <c r="N3270" i="5"/>
  <c r="M3270" i="5"/>
  <c r="N3510" i="5"/>
  <c r="M3510" i="5"/>
  <c r="N1509" i="5"/>
  <c r="M1509" i="5"/>
  <c r="N441" i="5"/>
  <c r="M441" i="5"/>
  <c r="N4109" i="5"/>
  <c r="M4109" i="5"/>
  <c r="N3561" i="5"/>
  <c r="M3561" i="5"/>
  <c r="N4507" i="5"/>
  <c r="M4507" i="5"/>
  <c r="N3308" i="5"/>
  <c r="M3308" i="5"/>
  <c r="N299" i="5"/>
  <c r="M299" i="5"/>
  <c r="N2298" i="5"/>
  <c r="M2298" i="5"/>
  <c r="N2034" i="5"/>
  <c r="M2034" i="5"/>
  <c r="N2619" i="5"/>
  <c r="M2619" i="5"/>
  <c r="N400" i="5"/>
  <c r="M400" i="5"/>
  <c r="N4871" i="5"/>
  <c r="M4871" i="5"/>
  <c r="N1135" i="5"/>
  <c r="M1135" i="5"/>
  <c r="N4201" i="5"/>
  <c r="M4201" i="5"/>
  <c r="N622" i="5"/>
  <c r="M622" i="5"/>
  <c r="N2889" i="5"/>
  <c r="M2889" i="5"/>
  <c r="N516" i="5"/>
  <c r="M516" i="5"/>
  <c r="N2139" i="5"/>
  <c r="M2139" i="5"/>
  <c r="N4112" i="5"/>
  <c r="M4112" i="5"/>
  <c r="N2769" i="5"/>
  <c r="M2769" i="5"/>
  <c r="N3618" i="5"/>
  <c r="M3618" i="5"/>
  <c r="N4824" i="5"/>
  <c r="M4824" i="5"/>
  <c r="N1542" i="5"/>
  <c r="M1542" i="5"/>
  <c r="N1493" i="5"/>
  <c r="M1493" i="5"/>
  <c r="N3943" i="5"/>
  <c r="M3943" i="5"/>
  <c r="N3385" i="5"/>
  <c r="M3385" i="5"/>
  <c r="N1143" i="5"/>
  <c r="M1143" i="5"/>
  <c r="N1880" i="5"/>
  <c r="M1880" i="5"/>
  <c r="N3247" i="5"/>
  <c r="M3247" i="5"/>
  <c r="N2385" i="5"/>
  <c r="M2385" i="5"/>
  <c r="N3736" i="5"/>
  <c r="M3736" i="5"/>
  <c r="N1559" i="5"/>
  <c r="M1559" i="5"/>
  <c r="N4735" i="5"/>
  <c r="M4735" i="5"/>
  <c r="N4223" i="5"/>
  <c r="M4223" i="5"/>
  <c r="N4256" i="5"/>
  <c r="M4256" i="5"/>
  <c r="N2465" i="5"/>
  <c r="M2465" i="5"/>
  <c r="N4527" i="5"/>
  <c r="M4527" i="5"/>
  <c r="N2348" i="5"/>
  <c r="M2348" i="5"/>
  <c r="N926" i="5"/>
  <c r="M926" i="5"/>
  <c r="N4731" i="5"/>
  <c r="M4731" i="5"/>
  <c r="N3573" i="5"/>
  <c r="M3573" i="5"/>
  <c r="N2015" i="5"/>
  <c r="M2015" i="5"/>
  <c r="N746" i="5"/>
  <c r="M746" i="5"/>
  <c r="N2627" i="5"/>
  <c r="M2627" i="5"/>
  <c r="N1981" i="5"/>
  <c r="M1981" i="5"/>
  <c r="N4321" i="5"/>
  <c r="M4321" i="5"/>
  <c r="N942" i="5"/>
  <c r="M942" i="5"/>
  <c r="N2399" i="5"/>
  <c r="M2399" i="5"/>
  <c r="N2090" i="5"/>
  <c r="M2090" i="5"/>
  <c r="N2431" i="5"/>
  <c r="M2431" i="5"/>
  <c r="N2361" i="5"/>
  <c r="M2361" i="5"/>
  <c r="N2980" i="5"/>
  <c r="M2980" i="5"/>
  <c r="N53" i="5"/>
  <c r="M53" i="5"/>
  <c r="N532" i="5"/>
  <c r="M532" i="5"/>
  <c r="N3786" i="5"/>
  <c r="M3786" i="5"/>
  <c r="N1928" i="5"/>
  <c r="M1928" i="5"/>
  <c r="N4425" i="5"/>
  <c r="M4425" i="5"/>
  <c r="N1022" i="5"/>
  <c r="M1022" i="5"/>
  <c r="N2837" i="5"/>
  <c r="M2837" i="5"/>
  <c r="N4901" i="5"/>
  <c r="M4901" i="5"/>
  <c r="N4877" i="5"/>
  <c r="M4877" i="5"/>
  <c r="N4238" i="5"/>
  <c r="M4238" i="5"/>
  <c r="N710" i="5"/>
  <c r="M710" i="5"/>
  <c r="N2014" i="5"/>
  <c r="M2014" i="5"/>
  <c r="N1784" i="5"/>
  <c r="M1784" i="5"/>
  <c r="N3864" i="5"/>
  <c r="M3864" i="5"/>
  <c r="N3615" i="5"/>
  <c r="M3615" i="5"/>
  <c r="N2343" i="5"/>
  <c r="M2343" i="5"/>
  <c r="N2521" i="5"/>
  <c r="M2521" i="5"/>
  <c r="N2820" i="5"/>
  <c r="M2820" i="5"/>
  <c r="N832" i="5"/>
  <c r="M832" i="5"/>
  <c r="N4702" i="5"/>
  <c r="M4702" i="5"/>
  <c r="N1305" i="5"/>
  <c r="M1305" i="5"/>
  <c r="N3580" i="5"/>
  <c r="M3580" i="5"/>
  <c r="N1420" i="5"/>
  <c r="M1420" i="5"/>
  <c r="N1607" i="5"/>
  <c r="M1607" i="5"/>
  <c r="N2341" i="5"/>
  <c r="M2341" i="5"/>
  <c r="N1815" i="5"/>
  <c r="M1815" i="5"/>
  <c r="N93" i="5"/>
  <c r="M93" i="5"/>
  <c r="N3366" i="5"/>
  <c r="M3366" i="5"/>
  <c r="N2892" i="5"/>
  <c r="M2892" i="5"/>
  <c r="N1036" i="5"/>
  <c r="M1036" i="5"/>
  <c r="N2651" i="5"/>
  <c r="M2651" i="5"/>
  <c r="N31" i="5"/>
  <c r="M31" i="5"/>
  <c r="N3911" i="5"/>
  <c r="M3911" i="5"/>
  <c r="N2906" i="5"/>
  <c r="M2906" i="5"/>
  <c r="N2358" i="5"/>
  <c r="M2358" i="5"/>
  <c r="N4916" i="5"/>
  <c r="M4916" i="5"/>
  <c r="N2474" i="5"/>
  <c r="M2474" i="5"/>
  <c r="N1980" i="5"/>
  <c r="M1980" i="5"/>
  <c r="N2989" i="5"/>
  <c r="M2989" i="5"/>
  <c r="N3882" i="5"/>
  <c r="M3882" i="5"/>
  <c r="N350" i="5"/>
  <c r="M350" i="5"/>
  <c r="N3202" i="5"/>
  <c r="M3202" i="5"/>
  <c r="N3350" i="5"/>
  <c r="M3350" i="5"/>
  <c r="N1051" i="5"/>
  <c r="M1051" i="5"/>
  <c r="N2133" i="5"/>
  <c r="M2133" i="5"/>
  <c r="N4786" i="5"/>
  <c r="M4786" i="5"/>
  <c r="N4932" i="5"/>
  <c r="M4932" i="5"/>
  <c r="N2838" i="5"/>
  <c r="M2838" i="5"/>
  <c r="N960" i="5"/>
  <c r="M960" i="5"/>
  <c r="N3809" i="5"/>
  <c r="M3809" i="5"/>
  <c r="N4165" i="5"/>
  <c r="M4165" i="5"/>
  <c r="N3926" i="5"/>
  <c r="M3926" i="5"/>
  <c r="N3280" i="5"/>
  <c r="M3280" i="5"/>
  <c r="N934" i="5"/>
  <c r="M934" i="5"/>
  <c r="N2124" i="5"/>
  <c r="M2124" i="5"/>
  <c r="N4232" i="5"/>
  <c r="M4232" i="5"/>
  <c r="N306" i="5"/>
  <c r="M306" i="5"/>
  <c r="N1726" i="5"/>
  <c r="M1726" i="5"/>
  <c r="N1603" i="5"/>
  <c r="M1603" i="5"/>
  <c r="N2741" i="5"/>
  <c r="M2741" i="5"/>
  <c r="N4199" i="5"/>
  <c r="M4199" i="5"/>
  <c r="N4831" i="5"/>
  <c r="M4831" i="5"/>
  <c r="N3434" i="5"/>
  <c r="M3434" i="5"/>
  <c r="N1893" i="5"/>
  <c r="M1893" i="5"/>
  <c r="N1332" i="5"/>
  <c r="M1332" i="5"/>
  <c r="N953" i="5"/>
  <c r="M953" i="5"/>
  <c r="N1071" i="5"/>
  <c r="M1071" i="5"/>
  <c r="N1440" i="5"/>
  <c r="M1440" i="5"/>
  <c r="N3951" i="5"/>
  <c r="M3951" i="5"/>
  <c r="N811" i="5"/>
  <c r="M811" i="5"/>
  <c r="N4819" i="5"/>
  <c r="M4819" i="5"/>
  <c r="N201" i="5"/>
  <c r="M201" i="5"/>
  <c r="N1313" i="5"/>
  <c r="M1313" i="5"/>
  <c r="N2111" i="5"/>
  <c r="M2111" i="5"/>
  <c r="N4384" i="5"/>
  <c r="M4384" i="5"/>
  <c r="N4694" i="5"/>
  <c r="M4694" i="5"/>
  <c r="N359" i="5"/>
  <c r="M359" i="5"/>
  <c r="N671" i="5"/>
  <c r="M671" i="5"/>
  <c r="N4289" i="5"/>
  <c r="M4289" i="5"/>
  <c r="N870" i="5"/>
  <c r="M870" i="5"/>
  <c r="N3829" i="5"/>
  <c r="M3829" i="5"/>
  <c r="N4587" i="5"/>
  <c r="M4587" i="5"/>
  <c r="N2862" i="5"/>
  <c r="M2862" i="5"/>
  <c r="N3223" i="5"/>
  <c r="M3223" i="5"/>
  <c r="N1824" i="5"/>
  <c r="M1824" i="5"/>
  <c r="N4709" i="5"/>
  <c r="M4709" i="5"/>
  <c r="N4851" i="5"/>
  <c r="M4851" i="5"/>
  <c r="N4984" i="5"/>
  <c r="M4984" i="5"/>
  <c r="N4366" i="5"/>
  <c r="M4366" i="5"/>
  <c r="N3356" i="5"/>
  <c r="M3356" i="5"/>
  <c r="N2863" i="5"/>
  <c r="M2863" i="5"/>
  <c r="N3211" i="5"/>
  <c r="M3211" i="5"/>
  <c r="N4619" i="5"/>
  <c r="M4619" i="5"/>
  <c r="N4663" i="5"/>
  <c r="M4663" i="5"/>
  <c r="N1183" i="5"/>
  <c r="M1183" i="5"/>
  <c r="N2665" i="5"/>
  <c r="M2665" i="5"/>
  <c r="N4533" i="5"/>
  <c r="M4533" i="5"/>
  <c r="N2102" i="5"/>
  <c r="M2102" i="5"/>
  <c r="N2534" i="5"/>
  <c r="M2534" i="5"/>
  <c r="N990" i="5"/>
  <c r="M990" i="5"/>
  <c r="N1092" i="5"/>
  <c r="M1092" i="5"/>
  <c r="N3587" i="5"/>
  <c r="M3587" i="5"/>
  <c r="N1084" i="5"/>
  <c r="M1084" i="5"/>
  <c r="N2748" i="5"/>
  <c r="M2748" i="5"/>
  <c r="N4408" i="5"/>
  <c r="M4408" i="5"/>
  <c r="N3901" i="5"/>
  <c r="M3901" i="5"/>
  <c r="N954" i="5"/>
  <c r="M954" i="5"/>
  <c r="N3010" i="5"/>
  <c r="M3010" i="5"/>
  <c r="N86" i="5"/>
  <c r="M86" i="5"/>
  <c r="N3958" i="5"/>
  <c r="M3958" i="5"/>
  <c r="N1795" i="5"/>
  <c r="M1795" i="5"/>
  <c r="N373" i="5"/>
  <c r="M373" i="5"/>
  <c r="N410" i="5"/>
  <c r="M410" i="5"/>
  <c r="N1999" i="5"/>
  <c r="M1999" i="5"/>
  <c r="N3402" i="5"/>
  <c r="M3402" i="5"/>
  <c r="N2583" i="5"/>
  <c r="M2583" i="5"/>
  <c r="N232" i="5"/>
  <c r="M232" i="5"/>
  <c r="N3184" i="5"/>
  <c r="M3184" i="5"/>
  <c r="N3496" i="5"/>
  <c r="M3496" i="5"/>
  <c r="N644" i="5"/>
  <c r="M644" i="5"/>
  <c r="N2106" i="5"/>
  <c r="M2106" i="5"/>
  <c r="N3671" i="5"/>
  <c r="M3671" i="5"/>
  <c r="N1972" i="5"/>
  <c r="M1972" i="5"/>
  <c r="N4538" i="5"/>
  <c r="M4538" i="5"/>
  <c r="N1344" i="5"/>
  <c r="M1344" i="5"/>
  <c r="N85" i="5"/>
  <c r="M85" i="5"/>
  <c r="N3886" i="5"/>
  <c r="M3886" i="5"/>
  <c r="N4421" i="5"/>
  <c r="M4421" i="5"/>
  <c r="N787" i="5"/>
  <c r="M787" i="5"/>
  <c r="N1054" i="5"/>
  <c r="M1054" i="5"/>
  <c r="N2576" i="5"/>
  <c r="M2576" i="5"/>
  <c r="N814" i="5"/>
  <c r="M814" i="5"/>
  <c r="N4402" i="5"/>
  <c r="M4402" i="5"/>
  <c r="N2353" i="5"/>
  <c r="M2353" i="5"/>
  <c r="N3047" i="5"/>
  <c r="M3047" i="5"/>
  <c r="N1410" i="5"/>
  <c r="M1410" i="5"/>
  <c r="N4019" i="5"/>
  <c r="M4019" i="5"/>
  <c r="N3355" i="5"/>
  <c r="M3355" i="5"/>
  <c r="N105" i="5"/>
  <c r="M105" i="5"/>
  <c r="N1687" i="5"/>
  <c r="M1687" i="5"/>
  <c r="N795" i="5"/>
  <c r="M795" i="5"/>
  <c r="N204" i="5"/>
  <c r="M204" i="5"/>
  <c r="N230" i="5"/>
  <c r="M230" i="5"/>
  <c r="N2747" i="5"/>
  <c r="M2747" i="5"/>
  <c r="N1646" i="5"/>
  <c r="M1646" i="5"/>
  <c r="N3463" i="5"/>
  <c r="M3463" i="5"/>
  <c r="N4677" i="5"/>
  <c r="M4677" i="5"/>
  <c r="N3224" i="5"/>
  <c r="M3224" i="5"/>
  <c r="N1189" i="5"/>
  <c r="M1189" i="5"/>
  <c r="N1991" i="5"/>
  <c r="M1991" i="5"/>
  <c r="N553" i="5"/>
  <c r="M553" i="5"/>
  <c r="N2435" i="5"/>
  <c r="M2435" i="5"/>
  <c r="N2266" i="5"/>
  <c r="M2266" i="5"/>
  <c r="N2622" i="5"/>
  <c r="M2622" i="5"/>
  <c r="N3001" i="5"/>
  <c r="M3001" i="5"/>
  <c r="N2998" i="5"/>
  <c r="M2998" i="5"/>
  <c r="N4175" i="5"/>
  <c r="M4175" i="5"/>
  <c r="N2927" i="5"/>
  <c r="M2927" i="5"/>
  <c r="N3652" i="5"/>
  <c r="M3652" i="5"/>
  <c r="N4233" i="5"/>
  <c r="M4233" i="5"/>
  <c r="N1107" i="5"/>
  <c r="M1107" i="5"/>
  <c r="N4604" i="5"/>
  <c r="M4604" i="5"/>
  <c r="N749" i="5"/>
  <c r="M749" i="5"/>
  <c r="N4118" i="5"/>
  <c r="M4118" i="5"/>
  <c r="N2356" i="5"/>
  <c r="M2356" i="5"/>
  <c r="N2756" i="5"/>
  <c r="M2756" i="5"/>
  <c r="N1665" i="5"/>
  <c r="M1665" i="5"/>
  <c r="N3601" i="5"/>
  <c r="M3601" i="5"/>
  <c r="N3663" i="5"/>
  <c r="M3663" i="5"/>
  <c r="N3737" i="5"/>
  <c r="M3737" i="5"/>
  <c r="N1319" i="5"/>
  <c r="M1319" i="5"/>
  <c r="N4152" i="5"/>
  <c r="M4152" i="5"/>
  <c r="N1767" i="5"/>
  <c r="M1767" i="5"/>
  <c r="N716" i="5"/>
  <c r="M716" i="5"/>
  <c r="N2262" i="5"/>
  <c r="M2262" i="5"/>
  <c r="N3938" i="5"/>
  <c r="M3938" i="5"/>
  <c r="N2388" i="5"/>
  <c r="M2388" i="5"/>
  <c r="N4981" i="5"/>
  <c r="M4981" i="5"/>
  <c r="N2025" i="5"/>
  <c r="M2025" i="5"/>
  <c r="N245" i="5"/>
  <c r="M245" i="5"/>
  <c r="N21" i="5"/>
  <c r="M21" i="5"/>
  <c r="N957" i="5"/>
  <c r="M957" i="5"/>
  <c r="N2328" i="5"/>
  <c r="M2328" i="5"/>
  <c r="N4313" i="5"/>
  <c r="M4313" i="5"/>
  <c r="N3292" i="5"/>
  <c r="M3292" i="5"/>
  <c r="N1898" i="5"/>
  <c r="M1898" i="5"/>
  <c r="N1748" i="5"/>
  <c r="M1748" i="5"/>
  <c r="N2937" i="5"/>
  <c r="M2937" i="5"/>
  <c r="N3099" i="5"/>
  <c r="M3099" i="5"/>
  <c r="N1833" i="5"/>
  <c r="M1833" i="5"/>
  <c r="N3597" i="5"/>
  <c r="M3597" i="5"/>
  <c r="N871" i="5"/>
  <c r="M871" i="5"/>
  <c r="N132" i="5"/>
  <c r="M132" i="5"/>
  <c r="N2631" i="5"/>
  <c r="M2631" i="5"/>
  <c r="N3378" i="5"/>
  <c r="M3378" i="5"/>
  <c r="N1444" i="5"/>
  <c r="M1444" i="5"/>
  <c r="N4703" i="5"/>
  <c r="M4703" i="5"/>
  <c r="N4371" i="5"/>
  <c r="M4371" i="5"/>
  <c r="N3245" i="5"/>
  <c r="M3245" i="5"/>
  <c r="N3403" i="5"/>
  <c r="M3403" i="5"/>
  <c r="N2126" i="5"/>
  <c r="M2126" i="5"/>
  <c r="N3422" i="5"/>
  <c r="M3422" i="5"/>
  <c r="N2703" i="5"/>
  <c r="M2703" i="5"/>
  <c r="N3761" i="5"/>
  <c r="M3761" i="5"/>
  <c r="N1277" i="5"/>
  <c r="M1277" i="5"/>
  <c r="N888" i="5"/>
  <c r="M888" i="5"/>
  <c r="N4208" i="5"/>
  <c r="M4208" i="5"/>
  <c r="N481" i="5"/>
  <c r="M481" i="5"/>
  <c r="N55" i="5"/>
  <c r="M55" i="5"/>
  <c r="N1129" i="5"/>
  <c r="M1129" i="5"/>
  <c r="N1511" i="5"/>
  <c r="M1511" i="5"/>
  <c r="N2161" i="5"/>
  <c r="M2161" i="5"/>
  <c r="N1059" i="5"/>
  <c r="M1059" i="5"/>
  <c r="N100" i="5"/>
  <c r="M100" i="5"/>
  <c r="N283" i="5"/>
  <c r="M283" i="5"/>
  <c r="N4012" i="5"/>
  <c r="M4012" i="5"/>
  <c r="N2409" i="5"/>
  <c r="M2409" i="5"/>
  <c r="N1451" i="5"/>
  <c r="M1451" i="5"/>
  <c r="N2062" i="5"/>
  <c r="M2062" i="5"/>
  <c r="N1042" i="5"/>
  <c r="M1042" i="5"/>
  <c r="N1459" i="5"/>
  <c r="M1459" i="5"/>
  <c r="N1517" i="5"/>
  <c r="M1517" i="5"/>
  <c r="N4973" i="5"/>
  <c r="M4973" i="5"/>
  <c r="N4778" i="5"/>
  <c r="M4778" i="5"/>
  <c r="N3822" i="5"/>
  <c r="M3822" i="5"/>
  <c r="N529" i="5"/>
  <c r="M529" i="5"/>
  <c r="N2656" i="5"/>
  <c r="M2656" i="5"/>
  <c r="N3111" i="5"/>
  <c r="M3111" i="5"/>
  <c r="N3588" i="5"/>
  <c r="M3588" i="5"/>
  <c r="N4183" i="5"/>
  <c r="M4183" i="5"/>
  <c r="N3845" i="5"/>
  <c r="M3845" i="5"/>
  <c r="N2803" i="5"/>
  <c r="M2803" i="5"/>
  <c r="N717" i="5"/>
  <c r="M717" i="5"/>
  <c r="N4494" i="5"/>
  <c r="M4494" i="5"/>
  <c r="N3970" i="5"/>
  <c r="M3970" i="5"/>
  <c r="N90" i="5"/>
  <c r="M90" i="5"/>
  <c r="N956" i="5"/>
  <c r="M956" i="5"/>
  <c r="N311" i="5"/>
  <c r="M311" i="5"/>
  <c r="N4766" i="5"/>
  <c r="M4766" i="5"/>
  <c r="N238" i="5"/>
  <c r="M238" i="5"/>
  <c r="N383" i="5"/>
  <c r="M383" i="5"/>
  <c r="N987" i="5"/>
  <c r="M987" i="5"/>
  <c r="N4299" i="5"/>
  <c r="M4299" i="5"/>
  <c r="N3166" i="5"/>
  <c r="M3166" i="5"/>
  <c r="N4033" i="5"/>
  <c r="M4033" i="5"/>
  <c r="N3751" i="5"/>
  <c r="M3751" i="5"/>
  <c r="N2320" i="5"/>
  <c r="M2320" i="5"/>
  <c r="N2535" i="5"/>
  <c r="M2535" i="5"/>
  <c r="N2074" i="5"/>
  <c r="M2074" i="5"/>
  <c r="N3734" i="5"/>
  <c r="M3734" i="5"/>
  <c r="N1297" i="5"/>
  <c r="M1297" i="5"/>
  <c r="N2321" i="5"/>
  <c r="M2321" i="5"/>
  <c r="N3235" i="5"/>
  <c r="M3235" i="5"/>
  <c r="N2464" i="5"/>
  <c r="M2464" i="5"/>
  <c r="N1740" i="5"/>
  <c r="M1740" i="5"/>
  <c r="N1475" i="5"/>
  <c r="M1475" i="5"/>
  <c r="N2291" i="5"/>
  <c r="M2291" i="5"/>
  <c r="N4725" i="5"/>
  <c r="M4725" i="5"/>
  <c r="N1642" i="5"/>
  <c r="M1642" i="5"/>
  <c r="N1752" i="5"/>
  <c r="M1752" i="5"/>
  <c r="N1274" i="5"/>
  <c r="M1274" i="5"/>
  <c r="N3676" i="5"/>
  <c r="M3676" i="5"/>
  <c r="N3440" i="5"/>
  <c r="M3440" i="5"/>
  <c r="N4803" i="5"/>
  <c r="M4803" i="5"/>
  <c r="N3895" i="5"/>
  <c r="M3895" i="5"/>
  <c r="N693" i="5"/>
  <c r="M693" i="5"/>
  <c r="N1680" i="5"/>
  <c r="M1680" i="5"/>
  <c r="N4379" i="5"/>
  <c r="M4379" i="5"/>
  <c r="N647" i="5"/>
  <c r="M647" i="5"/>
  <c r="N711" i="5"/>
  <c r="M711" i="5"/>
  <c r="N148" i="5"/>
  <c r="M148" i="5"/>
  <c r="N3568" i="5"/>
  <c r="M3568" i="5"/>
  <c r="N2925" i="5"/>
  <c r="M2925" i="5"/>
  <c r="N1911" i="5"/>
  <c r="M1911" i="5"/>
  <c r="N3714" i="5"/>
  <c r="M3714" i="5"/>
  <c r="N486" i="5"/>
  <c r="M486" i="5"/>
  <c r="N780" i="5"/>
  <c r="M780" i="5"/>
  <c r="N2661" i="5"/>
  <c r="M2661" i="5"/>
  <c r="N1228" i="5"/>
  <c r="M1228" i="5"/>
  <c r="N623" i="5"/>
  <c r="M623" i="5"/>
  <c r="N269" i="5"/>
  <c r="M269" i="5"/>
  <c r="N2194" i="5"/>
  <c r="M2194" i="5"/>
  <c r="N4588" i="5"/>
  <c r="M4588" i="5"/>
  <c r="N4990" i="5"/>
  <c r="M4990" i="5"/>
  <c r="N4029" i="5"/>
  <c r="M4029" i="5"/>
  <c r="N2064" i="5"/>
  <c r="M2064" i="5"/>
  <c r="N3025" i="5"/>
  <c r="M3025" i="5"/>
  <c r="N3070" i="5"/>
  <c r="M3070" i="5"/>
  <c r="N74" i="5"/>
  <c r="M74" i="5"/>
  <c r="N3014" i="5"/>
  <c r="M3014" i="5"/>
  <c r="N3769" i="5"/>
  <c r="M3769" i="5"/>
  <c r="N3044" i="5"/>
  <c r="M3044" i="5"/>
  <c r="N2876" i="5"/>
  <c r="M2876" i="5"/>
  <c r="N2612" i="5"/>
  <c r="M2612" i="5"/>
  <c r="N138" i="5"/>
  <c r="M138" i="5"/>
  <c r="N3086" i="5"/>
  <c r="M3086" i="5"/>
  <c r="N641" i="5"/>
  <c r="M641" i="5"/>
  <c r="N994" i="5"/>
  <c r="M994" i="5"/>
  <c r="N365" i="5"/>
  <c r="M365" i="5"/>
  <c r="N3212" i="5"/>
  <c r="M3212" i="5"/>
  <c r="N4801" i="5"/>
  <c r="M4801" i="5"/>
  <c r="N4451" i="5"/>
  <c r="M4451" i="5"/>
  <c r="N1003" i="5"/>
  <c r="M1003" i="5"/>
  <c r="N3176" i="5"/>
  <c r="M3176" i="5"/>
  <c r="N2821" i="5"/>
  <c r="M2821" i="5"/>
  <c r="N781" i="5"/>
  <c r="M781" i="5"/>
  <c r="N3250" i="5"/>
  <c r="M3250" i="5"/>
  <c r="N989" i="5"/>
  <c r="M989" i="5"/>
  <c r="N3867" i="5"/>
  <c r="M3867" i="5"/>
  <c r="N2513" i="5"/>
  <c r="M2513" i="5"/>
  <c r="N4268" i="5"/>
  <c r="M4268" i="5"/>
  <c r="N4307" i="5"/>
  <c r="M4307" i="5"/>
  <c r="N3785" i="5"/>
  <c r="M3785" i="5"/>
  <c r="N2457" i="5"/>
  <c r="M2457" i="5"/>
  <c r="N2069" i="5"/>
  <c r="M2069" i="5"/>
  <c r="N1923" i="5"/>
  <c r="M1923" i="5"/>
  <c r="N1582" i="5"/>
  <c r="M1582" i="5"/>
  <c r="N2009" i="5"/>
  <c r="M2009" i="5"/>
  <c r="N4582" i="5"/>
  <c r="M4582" i="5"/>
  <c r="N3793" i="5"/>
  <c r="M3793" i="5"/>
  <c r="N1696" i="5"/>
  <c r="M1696" i="5"/>
  <c r="N2682" i="5"/>
  <c r="M2682" i="5"/>
  <c r="N533" i="5"/>
  <c r="M533" i="5"/>
  <c r="N4880" i="5"/>
  <c r="M4880" i="5"/>
  <c r="N4205" i="5"/>
  <c r="M4205" i="5"/>
  <c r="N545" i="5"/>
  <c r="M545" i="5"/>
  <c r="N3491" i="5"/>
  <c r="M3491" i="5"/>
  <c r="N370" i="5"/>
  <c r="M370" i="5"/>
  <c r="N4788" i="5"/>
  <c r="M4788" i="5"/>
  <c r="N153" i="5"/>
  <c r="M153" i="5"/>
  <c r="N3337" i="5"/>
  <c r="M3337" i="5"/>
  <c r="N2626" i="5"/>
  <c r="M2626" i="5"/>
  <c r="N977" i="5"/>
  <c r="M977" i="5"/>
  <c r="N2134" i="5"/>
  <c r="M2134" i="5"/>
  <c r="N826" i="5"/>
  <c r="M826" i="5"/>
  <c r="N2792" i="5"/>
  <c r="M2792" i="5"/>
  <c r="N1731" i="5"/>
  <c r="M1731" i="5"/>
  <c r="N961" i="5"/>
  <c r="M961" i="5"/>
  <c r="N2552" i="5"/>
  <c r="M2552" i="5"/>
  <c r="N3725" i="5"/>
  <c r="M3725" i="5"/>
  <c r="N4357" i="5"/>
  <c r="M4357" i="5"/>
  <c r="N3043" i="5"/>
  <c r="M3043" i="5"/>
  <c r="N3022" i="5"/>
  <c r="M3022" i="5"/>
  <c r="N2209" i="5"/>
  <c r="M2209" i="5"/>
  <c r="N3401" i="5"/>
  <c r="M3401" i="5"/>
  <c r="N4063" i="5"/>
  <c r="M4063" i="5"/>
  <c r="N2813" i="5"/>
  <c r="M2813" i="5"/>
  <c r="N1565" i="5"/>
  <c r="M1565" i="5"/>
  <c r="N228" i="5"/>
  <c r="M228" i="5"/>
  <c r="N4213" i="5"/>
  <c r="M4213" i="5"/>
  <c r="N3042" i="5"/>
  <c r="M3042" i="5"/>
  <c r="N2116" i="5"/>
  <c r="M2116" i="5"/>
  <c r="N4146" i="5"/>
  <c r="M4146" i="5"/>
  <c r="N935" i="5"/>
  <c r="M935" i="5"/>
  <c r="N158" i="5"/>
  <c r="M158" i="5"/>
  <c r="N366" i="5"/>
  <c r="M366" i="5"/>
  <c r="N2224" i="5"/>
  <c r="M2224" i="5"/>
  <c r="N2461" i="5"/>
  <c r="M2461" i="5"/>
  <c r="N3121" i="5"/>
  <c r="M3121" i="5"/>
  <c r="N584" i="5"/>
  <c r="M584" i="5"/>
  <c r="N2643" i="5"/>
  <c r="M2643" i="5"/>
  <c r="N1258" i="5"/>
  <c r="M1258" i="5"/>
  <c r="N3168" i="5"/>
  <c r="M3168" i="5"/>
  <c r="N2775" i="5"/>
  <c r="M2775" i="5"/>
  <c r="N4119" i="5"/>
  <c r="M4119" i="5"/>
  <c r="N1079" i="5"/>
  <c r="M1079" i="5"/>
  <c r="N2012" i="5"/>
  <c r="M2012" i="5"/>
  <c r="N1466" i="5"/>
  <c r="M1466" i="5"/>
  <c r="N1291" i="5"/>
  <c r="M1291" i="5"/>
  <c r="N2739" i="5"/>
  <c r="M2739" i="5"/>
  <c r="N2642" i="5"/>
  <c r="M2642" i="5"/>
  <c r="N2051" i="5"/>
  <c r="M2051" i="5"/>
  <c r="N4300" i="5"/>
  <c r="M4300" i="5"/>
  <c r="N1262" i="5"/>
  <c r="M1262" i="5"/>
  <c r="N426" i="5"/>
  <c r="M426" i="5"/>
  <c r="N3333" i="5"/>
  <c r="M3333" i="5"/>
  <c r="N1906" i="5"/>
  <c r="M1906" i="5"/>
  <c r="N4649" i="5"/>
  <c r="M4649" i="5"/>
  <c r="N1723" i="5"/>
  <c r="M1723" i="5"/>
  <c r="N4082" i="5"/>
  <c r="M4082" i="5"/>
  <c r="N3145" i="5"/>
  <c r="M3145" i="5"/>
  <c r="N1522" i="5"/>
  <c r="M1522" i="5"/>
  <c r="N809" i="5"/>
  <c r="M809" i="5"/>
  <c r="N392" i="5"/>
  <c r="M392" i="5"/>
  <c r="N2063" i="5"/>
  <c r="M2063" i="5"/>
  <c r="N4287" i="5"/>
  <c r="M4287" i="5"/>
  <c r="N2292" i="5"/>
  <c r="M2292" i="5"/>
  <c r="N3942" i="5"/>
  <c r="M3942" i="5"/>
  <c r="N4780" i="5"/>
  <c r="M4780" i="5"/>
  <c r="N1925" i="5"/>
  <c r="M1925" i="5"/>
  <c r="N1373" i="5"/>
  <c r="M1373" i="5"/>
  <c r="N4908" i="5"/>
  <c r="M4908" i="5"/>
  <c r="N1630" i="5"/>
  <c r="M1630" i="5"/>
  <c r="N377" i="5"/>
  <c r="M377" i="5"/>
  <c r="N2900" i="5"/>
  <c r="M2900" i="5"/>
  <c r="N2582" i="5"/>
  <c r="M2582" i="5"/>
  <c r="N4192" i="5"/>
  <c r="M4192" i="5"/>
  <c r="N331" i="5"/>
  <c r="M331" i="5"/>
  <c r="N1152" i="5"/>
  <c r="M1152" i="5"/>
  <c r="N3691" i="5"/>
  <c r="M3691" i="5"/>
  <c r="N289" i="5"/>
  <c r="M289" i="5"/>
  <c r="N3614" i="5"/>
  <c r="M3614" i="5"/>
  <c r="N1404" i="5"/>
  <c r="M1404" i="5"/>
  <c r="N1948" i="5"/>
  <c r="M1948" i="5"/>
  <c r="N2397" i="5"/>
  <c r="M2397" i="5"/>
  <c r="N4231" i="5"/>
  <c r="M4231" i="5"/>
  <c r="N1247" i="5"/>
  <c r="M1247" i="5"/>
  <c r="N1487" i="5"/>
  <c r="M1487" i="5"/>
  <c r="N887" i="5"/>
  <c r="M887" i="5"/>
  <c r="N3000" i="5"/>
  <c r="M3000" i="5"/>
  <c r="N14" i="5"/>
  <c r="M14" i="5"/>
  <c r="N1965" i="5"/>
  <c r="M1965" i="5"/>
  <c r="N4528" i="5"/>
  <c r="M4528" i="5"/>
  <c r="N1865" i="5"/>
  <c r="M1865" i="5"/>
  <c r="N593" i="5"/>
  <c r="M593" i="5"/>
  <c r="N3027" i="5"/>
  <c r="M3027" i="5"/>
  <c r="N1900" i="5"/>
  <c r="M1900" i="5"/>
  <c r="N4092" i="5"/>
  <c r="M4092" i="5"/>
  <c r="N1849" i="5"/>
  <c r="M1849" i="5"/>
  <c r="N2370" i="5"/>
  <c r="M2370" i="5"/>
  <c r="N1662" i="5"/>
  <c r="M1662" i="5"/>
  <c r="N2955" i="5"/>
  <c r="M2955" i="5"/>
  <c r="N3286" i="5"/>
  <c r="M3286" i="5"/>
  <c r="N3710" i="5"/>
  <c r="M3710" i="5"/>
  <c r="N4224" i="5"/>
  <c r="M4224" i="5"/>
  <c r="N1695" i="5"/>
  <c r="M1695" i="5"/>
  <c r="N1571" i="5"/>
  <c r="M1571" i="5"/>
  <c r="N4376" i="5"/>
  <c r="M4376" i="5"/>
  <c r="N4971" i="5"/>
  <c r="M4971" i="5"/>
  <c r="N3560" i="5"/>
  <c r="M3560" i="5"/>
  <c r="N3404" i="5"/>
  <c r="M3404" i="5"/>
  <c r="N35" i="5"/>
  <c r="M35" i="5"/>
  <c r="N4273" i="5"/>
  <c r="M4273" i="5"/>
  <c r="N908" i="5"/>
  <c r="M908" i="5"/>
  <c r="N4591" i="5"/>
  <c r="M4591" i="5"/>
  <c r="N2791" i="5"/>
  <c r="M2791" i="5"/>
  <c r="N1983" i="5"/>
  <c r="M1983" i="5"/>
  <c r="N1362" i="5"/>
  <c r="M1362" i="5"/>
  <c r="N1817" i="5"/>
  <c r="M1817" i="5"/>
  <c r="N558" i="5"/>
  <c r="M558" i="5"/>
  <c r="N2447" i="5"/>
  <c r="M2447" i="5"/>
  <c r="N2374" i="5"/>
  <c r="M2374" i="5"/>
  <c r="N899" i="5"/>
  <c r="M899" i="5"/>
  <c r="N2652" i="5"/>
  <c r="M2652" i="5"/>
  <c r="N3021" i="5"/>
  <c r="M3021" i="5"/>
  <c r="N4286" i="5"/>
  <c r="M4286" i="5"/>
  <c r="N382" i="5"/>
  <c r="M382" i="5"/>
  <c r="N2217" i="5"/>
  <c r="M2217" i="5"/>
  <c r="N3045" i="5"/>
  <c r="M3045" i="5"/>
  <c r="N1076" i="5"/>
  <c r="M1076" i="5"/>
  <c r="N1534" i="5"/>
  <c r="M1534" i="5"/>
  <c r="N194" i="5"/>
  <c r="M194" i="5"/>
  <c r="N709" i="5"/>
  <c r="M709" i="5"/>
  <c r="N666" i="5"/>
  <c r="M666" i="5"/>
  <c r="N186" i="5"/>
  <c r="M186" i="5"/>
  <c r="N3234" i="5"/>
  <c r="M3234" i="5"/>
  <c r="N4829" i="5"/>
  <c r="M4829" i="5"/>
  <c r="N17" i="5"/>
  <c r="M17" i="5"/>
  <c r="N3940" i="5"/>
  <c r="M3940" i="5"/>
  <c r="N1333" i="5"/>
  <c r="M1333" i="5"/>
  <c r="N2445" i="5"/>
  <c r="M2445" i="5"/>
  <c r="N705" i="5"/>
  <c r="M705" i="5"/>
  <c r="N670" i="5"/>
  <c r="M670" i="5"/>
  <c r="N3454" i="5"/>
  <c r="M3454" i="5"/>
  <c r="N2047" i="5"/>
  <c r="M2047" i="5"/>
  <c r="N1216" i="5"/>
  <c r="M1216" i="5"/>
  <c r="N3711" i="5"/>
  <c r="M3711" i="5"/>
  <c r="N4016" i="5"/>
  <c r="M4016" i="5"/>
  <c r="N3863" i="5"/>
  <c r="M3863" i="5"/>
  <c r="N3706" i="5"/>
  <c r="M3706" i="5"/>
  <c r="N3243" i="5"/>
  <c r="M3243" i="5"/>
  <c r="N3645" i="5"/>
  <c r="M3645" i="5"/>
  <c r="N1554" i="5"/>
  <c r="M1554" i="5"/>
  <c r="N3200" i="5"/>
  <c r="M3200" i="5"/>
  <c r="N3061" i="5"/>
  <c r="M3061" i="5"/>
  <c r="N258" i="5"/>
  <c r="M258" i="5"/>
  <c r="N1957" i="5"/>
  <c r="M1957" i="5"/>
  <c r="N1758" i="5"/>
  <c r="M1758" i="5"/>
  <c r="N3017" i="5"/>
  <c r="M3017" i="5"/>
  <c r="N901" i="5"/>
  <c r="M901" i="5"/>
  <c r="N1622" i="5"/>
  <c r="M1622" i="5"/>
  <c r="N4378" i="5"/>
  <c r="M4378" i="5"/>
  <c r="N461" i="5"/>
  <c r="M461" i="5"/>
  <c r="N4249" i="5"/>
  <c r="M4249" i="5"/>
  <c r="N2163" i="5"/>
  <c r="M2163" i="5"/>
  <c r="N4682" i="5"/>
  <c r="M4682" i="5"/>
  <c r="N4373" i="5"/>
  <c r="M4373" i="5"/>
  <c r="N2786" i="5"/>
  <c r="M2786" i="5"/>
  <c r="N1055" i="5"/>
  <c r="M1055" i="5"/>
  <c r="N4579" i="5"/>
  <c r="M4579" i="5"/>
  <c r="N4673" i="5"/>
  <c r="M4673" i="5"/>
  <c r="N1391" i="5"/>
  <c r="M1391" i="5"/>
  <c r="N1894" i="5"/>
  <c r="M1894" i="5"/>
  <c r="N3239" i="5"/>
  <c r="M3239" i="5"/>
  <c r="N3471" i="5"/>
  <c r="M3471" i="5"/>
  <c r="N52" i="5"/>
  <c r="M52" i="5"/>
  <c r="N876" i="5"/>
  <c r="M876" i="5"/>
  <c r="N2079" i="5"/>
  <c r="M2079" i="5"/>
  <c r="N3101" i="5"/>
  <c r="M3101" i="5"/>
  <c r="N4903" i="5"/>
  <c r="M4903" i="5"/>
  <c r="N2318" i="5"/>
  <c r="M2318" i="5"/>
  <c r="N24" i="5"/>
  <c r="M24" i="5"/>
  <c r="N4458" i="5"/>
  <c r="M4458" i="5"/>
  <c r="N424" i="5"/>
  <c r="M424" i="5"/>
  <c r="N261" i="5"/>
  <c r="M261" i="5"/>
  <c r="N2947" i="5"/>
  <c r="M2947" i="5"/>
  <c r="N2639" i="5"/>
  <c r="M2639" i="5"/>
  <c r="N4985" i="5"/>
  <c r="M4985" i="5"/>
  <c r="N1241" i="5"/>
  <c r="M1241" i="5"/>
  <c r="N176" i="5"/>
  <c r="M176" i="5"/>
  <c r="N214" i="5"/>
  <c r="M214" i="5"/>
  <c r="N812" i="5"/>
  <c r="M812" i="5"/>
  <c r="N3028" i="5"/>
  <c r="M3028" i="5"/>
  <c r="N900" i="5"/>
  <c r="M900" i="5"/>
  <c r="N3823" i="5"/>
  <c r="M3823" i="5"/>
  <c r="N2463" i="5"/>
  <c r="M2463" i="5"/>
  <c r="N378" i="5"/>
  <c r="M378" i="5"/>
  <c r="N762" i="5"/>
  <c r="M762" i="5"/>
  <c r="N1725" i="5"/>
  <c r="M1725" i="5"/>
  <c r="N1775" i="5"/>
  <c r="M1775" i="5"/>
  <c r="N2785" i="5"/>
  <c r="M2785" i="5"/>
  <c r="N1769" i="5"/>
  <c r="M1769" i="5"/>
  <c r="N1907" i="5"/>
  <c r="M1907" i="5"/>
  <c r="N3504" i="5"/>
  <c r="M3504" i="5"/>
  <c r="N2423" i="5"/>
  <c r="M2423" i="5"/>
  <c r="N606" i="5"/>
  <c r="M606" i="5"/>
  <c r="N2719" i="5"/>
  <c r="M2719" i="5"/>
  <c r="N1503" i="5"/>
  <c r="M1503" i="5"/>
  <c r="N4368" i="5"/>
  <c r="M4368" i="5"/>
  <c r="N3872" i="5"/>
  <c r="M3872" i="5"/>
  <c r="N748" i="5"/>
  <c r="M748" i="5"/>
  <c r="N4007" i="5"/>
  <c r="M4007" i="5"/>
  <c r="N213" i="5"/>
  <c r="M213" i="5"/>
  <c r="N443" i="5"/>
  <c r="M443" i="5"/>
  <c r="N2201" i="5"/>
  <c r="M2201" i="5"/>
  <c r="N2645" i="5"/>
  <c r="M2645" i="5"/>
  <c r="N779" i="5"/>
  <c r="M779" i="5"/>
  <c r="N1535" i="5"/>
  <c r="M1535" i="5"/>
  <c r="N1753" i="5"/>
  <c r="M1753" i="5"/>
  <c r="N4246" i="5"/>
  <c r="M4246" i="5"/>
  <c r="N420" i="5"/>
  <c r="M420" i="5"/>
  <c r="N1028" i="5"/>
  <c r="M1028" i="5"/>
  <c r="N4034" i="5"/>
  <c r="M4034" i="5"/>
  <c r="N3668" i="5"/>
  <c r="M3668" i="5"/>
  <c r="N1910" i="5"/>
  <c r="M1910" i="5"/>
  <c r="N810" i="5"/>
  <c r="M810" i="5"/>
  <c r="N3418" i="5"/>
  <c r="M3418" i="5"/>
  <c r="N279" i="5"/>
  <c r="M279" i="5"/>
  <c r="N2810" i="5"/>
  <c r="M2810" i="5"/>
  <c r="N1124" i="5"/>
  <c r="M1124" i="5"/>
  <c r="N4059" i="5"/>
  <c r="M4059" i="5"/>
  <c r="N179" i="5"/>
  <c r="M179" i="5"/>
  <c r="N4684" i="5"/>
  <c r="M4684" i="5"/>
  <c r="N3576" i="5"/>
  <c r="M3576" i="5"/>
  <c r="N3238" i="5"/>
  <c r="M3238" i="5"/>
  <c r="N4534" i="5"/>
  <c r="M4534" i="5"/>
  <c r="N2566" i="5"/>
  <c r="M2566" i="5"/>
  <c r="N4523" i="5"/>
  <c r="M4523" i="5"/>
  <c r="N4228" i="5"/>
  <c r="M4228" i="5"/>
  <c r="N1761" i="5"/>
  <c r="M1761" i="5"/>
  <c r="N2854" i="5"/>
  <c r="M2854" i="5"/>
  <c r="N4051" i="5"/>
  <c r="M4051" i="5"/>
  <c r="N1276" i="5"/>
  <c r="M1276" i="5"/>
  <c r="N2529" i="5"/>
  <c r="M2529" i="5"/>
  <c r="N3934" i="5"/>
  <c r="M3934" i="5"/>
  <c r="N1480" i="5"/>
  <c r="M1480" i="5"/>
  <c r="N44" i="5"/>
  <c r="M44" i="5"/>
  <c r="N3825" i="5"/>
  <c r="M3825" i="5"/>
  <c r="N2335" i="5"/>
  <c r="M2335" i="5"/>
  <c r="N765" i="5"/>
  <c r="M765" i="5"/>
  <c r="N3621" i="5"/>
  <c r="M3621" i="5"/>
  <c r="N2381" i="5"/>
  <c r="M2381" i="5"/>
  <c r="N2371" i="5"/>
  <c r="M2371" i="5"/>
  <c r="N2235" i="5"/>
  <c r="M2235" i="5"/>
  <c r="N3052" i="5"/>
  <c r="M3052" i="5"/>
  <c r="N2856" i="5"/>
  <c r="M2856" i="5"/>
  <c r="N3261" i="5"/>
  <c r="M3261" i="5"/>
  <c r="N3997" i="5"/>
  <c r="M3997" i="5"/>
  <c r="N925" i="5"/>
  <c r="M925" i="5"/>
  <c r="N771" i="5"/>
  <c r="M771" i="5"/>
  <c r="N276" i="5"/>
  <c r="M276" i="5"/>
  <c r="N473" i="5"/>
  <c r="M473" i="5"/>
  <c r="N347" i="5"/>
  <c r="M347" i="5"/>
  <c r="N4865" i="5"/>
  <c r="M4865" i="5"/>
  <c r="N507" i="5"/>
  <c r="M507" i="5"/>
  <c r="N2054" i="5"/>
  <c r="M2054" i="5"/>
  <c r="N4116" i="5"/>
  <c r="M4116" i="5"/>
  <c r="N4122" i="5"/>
  <c r="M4122" i="5"/>
  <c r="N2018" i="5"/>
  <c r="M2018" i="5"/>
  <c r="N1421" i="5"/>
  <c r="M1421" i="5"/>
  <c r="N1977" i="5"/>
  <c r="M1977" i="5"/>
  <c r="N3481" i="5"/>
  <c r="M3481" i="5"/>
  <c r="N1822" i="5"/>
  <c r="M1822" i="5"/>
  <c r="N4919" i="5"/>
  <c r="M4919" i="5"/>
  <c r="N3893" i="5"/>
  <c r="M3893" i="5"/>
  <c r="N3623" i="5"/>
  <c r="M3623" i="5"/>
  <c r="N1387" i="5"/>
  <c r="M1387" i="5"/>
  <c r="N4683" i="5"/>
  <c r="M4683" i="5"/>
  <c r="N2085" i="5"/>
  <c r="M2085" i="5"/>
  <c r="N1316" i="5"/>
  <c r="M1316" i="5"/>
  <c r="N1969" i="5"/>
  <c r="M1969" i="5"/>
  <c r="N2044" i="5"/>
  <c r="M2044" i="5"/>
  <c r="N4154" i="5"/>
  <c r="M4154" i="5"/>
  <c r="N952" i="5"/>
  <c r="M952" i="5"/>
  <c r="N2140" i="5"/>
  <c r="M2140" i="5"/>
  <c r="N1020" i="5"/>
  <c r="M1020" i="5"/>
  <c r="N2783" i="5"/>
  <c r="M2783" i="5"/>
  <c r="N2968" i="5"/>
  <c r="M2968" i="5"/>
  <c r="N3435" i="5"/>
  <c r="M3435" i="5"/>
  <c r="N3537" i="5"/>
  <c r="M3537" i="5"/>
  <c r="N4305" i="5"/>
  <c r="M4305" i="5"/>
  <c r="N2119" i="5"/>
  <c r="M2119" i="5"/>
  <c r="N4073" i="5"/>
  <c r="M4073" i="5"/>
  <c r="N894" i="5"/>
  <c r="M894" i="5"/>
  <c r="N4061" i="5"/>
  <c r="M4061" i="5"/>
  <c r="N406" i="5"/>
  <c r="M406" i="5"/>
  <c r="N3731" i="5"/>
  <c r="M3731" i="5"/>
  <c r="N883" i="5"/>
  <c r="M883" i="5"/>
  <c r="N3529" i="5"/>
  <c r="M3529" i="5"/>
  <c r="N3260" i="5"/>
  <c r="M3260" i="5"/>
  <c r="N4484" i="5"/>
  <c r="M4484" i="5"/>
  <c r="N1869" i="5"/>
  <c r="M1869" i="5"/>
  <c r="N2789" i="5"/>
  <c r="M2789" i="5"/>
  <c r="N4341" i="5"/>
  <c r="M4341" i="5"/>
  <c r="N4456" i="5"/>
  <c r="M4456" i="5"/>
  <c r="N981" i="5"/>
  <c r="M981" i="5"/>
  <c r="N3605" i="5"/>
  <c r="M3605" i="5"/>
  <c r="N1088" i="5"/>
  <c r="M1088" i="5"/>
  <c r="N1782" i="5"/>
  <c r="M1782" i="5"/>
  <c r="N1146" i="5"/>
  <c r="M1146" i="5"/>
  <c r="N144" i="5"/>
  <c r="M144" i="5"/>
  <c r="N2206" i="5"/>
  <c r="M2206" i="5"/>
  <c r="N3724" i="5"/>
  <c r="M3724" i="5"/>
  <c r="N2170" i="5"/>
  <c r="M2170" i="5"/>
  <c r="N2558" i="5"/>
  <c r="M2558" i="5"/>
  <c r="N4437" i="5"/>
  <c r="M4437" i="5"/>
  <c r="N4490" i="5"/>
  <c r="M4490" i="5"/>
  <c r="N3354" i="5"/>
  <c r="M3354" i="5"/>
  <c r="N4147" i="5"/>
  <c r="M4147" i="5"/>
  <c r="N4776" i="5"/>
  <c r="M4776" i="5"/>
  <c r="N1746" i="5"/>
  <c r="M1746" i="5"/>
  <c r="N1176" i="5"/>
  <c r="M1176" i="5"/>
  <c r="N4882" i="5"/>
  <c r="M4882" i="5"/>
  <c r="N2164" i="5"/>
  <c r="M2164" i="5"/>
  <c r="N3376" i="5"/>
  <c r="M3376" i="5"/>
  <c r="N2621" i="5"/>
  <c r="M2621" i="5"/>
  <c r="N2402" i="5"/>
  <c r="M2402" i="5"/>
  <c r="N4982" i="5"/>
  <c r="M4982" i="5"/>
  <c r="N2943" i="5"/>
  <c r="M2943" i="5"/>
  <c r="N4173" i="5"/>
  <c r="M4173" i="5"/>
  <c r="N3138" i="5"/>
  <c r="M3138" i="5"/>
  <c r="N1192" i="5"/>
  <c r="M1192" i="5"/>
  <c r="N4861" i="5"/>
  <c r="M4861" i="5"/>
  <c r="N695" i="5"/>
  <c r="M695" i="5"/>
  <c r="N4693" i="5"/>
  <c r="M4693" i="5"/>
  <c r="N202" i="5"/>
  <c r="M202" i="5"/>
  <c r="N1348" i="5"/>
  <c r="M1348" i="5"/>
  <c r="N3407" i="5"/>
  <c r="M3407" i="5"/>
  <c r="N4164" i="5"/>
  <c r="M4164" i="5"/>
  <c r="N3424" i="5"/>
  <c r="M3424" i="5"/>
  <c r="N134" i="5"/>
  <c r="M134" i="5"/>
  <c r="N1145" i="5"/>
  <c r="M1145" i="5"/>
  <c r="N626" i="5"/>
  <c r="M626" i="5"/>
  <c r="N2773" i="5"/>
  <c r="M2773" i="5"/>
  <c r="N1312" i="5"/>
  <c r="M1312" i="5"/>
  <c r="N1161" i="5"/>
  <c r="M1161" i="5"/>
  <c r="N2701" i="5"/>
  <c r="M2701" i="5"/>
  <c r="N3437" i="5"/>
  <c r="M3437" i="5"/>
  <c r="N465" i="5"/>
  <c r="M465" i="5"/>
  <c r="N2840" i="5"/>
  <c r="M2840" i="5"/>
  <c r="N1645" i="5"/>
  <c r="M1645" i="5"/>
  <c r="N2040" i="5"/>
  <c r="M2040" i="5"/>
  <c r="N2290" i="5"/>
  <c r="M2290" i="5"/>
  <c r="N272" i="5"/>
  <c r="M272" i="5"/>
  <c r="N634" i="5"/>
  <c r="M634" i="5"/>
  <c r="N342" i="5"/>
  <c r="M342" i="5"/>
  <c r="N4099" i="5"/>
  <c r="M4099" i="5"/>
  <c r="N857" i="5"/>
  <c r="M857" i="5"/>
  <c r="N2364" i="5"/>
  <c r="M2364" i="5"/>
  <c r="N2149" i="5"/>
  <c r="M2149" i="5"/>
  <c r="N3446" i="5"/>
  <c r="M3446" i="5"/>
  <c r="N1914" i="5"/>
  <c r="M1914" i="5"/>
  <c r="N2313" i="5"/>
  <c r="M2313" i="5"/>
  <c r="N668" i="5"/>
  <c r="M668" i="5"/>
  <c r="N4918" i="5"/>
  <c r="M4918" i="5"/>
  <c r="N171" i="5"/>
  <c r="M171" i="5"/>
  <c r="N945" i="5"/>
  <c r="M945" i="5"/>
  <c r="N804" i="5"/>
  <c r="M804" i="5"/>
  <c r="N1939" i="5"/>
  <c r="M1939" i="5"/>
  <c r="N546" i="5"/>
  <c r="M546" i="5"/>
  <c r="N2871" i="5"/>
  <c r="M2871" i="5"/>
  <c r="N3" i="5"/>
  <c r="M3" i="5"/>
  <c r="N1945" i="5"/>
  <c r="M1945" i="5"/>
  <c r="N604" i="5"/>
  <c r="M604" i="5"/>
  <c r="N911" i="5"/>
  <c r="M911" i="5"/>
  <c r="N2669" i="5"/>
  <c r="M2669" i="5"/>
  <c r="N719" i="5"/>
  <c r="M719" i="5"/>
  <c r="N3820" i="5"/>
  <c r="M3820" i="5"/>
  <c r="N2390" i="5"/>
  <c r="M2390" i="5"/>
  <c r="N4427" i="5"/>
  <c r="M4427" i="5"/>
  <c r="N2874" i="5"/>
  <c r="M2874" i="5"/>
  <c r="N2638" i="5"/>
  <c r="M2638" i="5"/>
  <c r="N2301" i="5"/>
  <c r="M2301" i="5"/>
  <c r="N4117" i="5"/>
  <c r="M4117" i="5"/>
  <c r="N2589" i="5"/>
  <c r="M2589" i="5"/>
  <c r="N3289" i="5"/>
  <c r="M3289" i="5"/>
  <c r="N4067" i="5"/>
  <c r="M4067" i="5"/>
  <c r="N1369" i="5"/>
  <c r="M1369" i="5"/>
  <c r="N4432" i="5"/>
  <c r="M4432" i="5"/>
  <c r="N4660" i="5"/>
  <c r="M4660" i="5"/>
  <c r="N73" i="5"/>
  <c r="M73" i="5"/>
  <c r="N912" i="5"/>
  <c r="M912" i="5"/>
  <c r="N4387" i="5"/>
  <c r="M4387" i="5"/>
  <c r="N2519" i="5"/>
  <c r="M2519" i="5"/>
  <c r="N3412" i="5"/>
  <c r="M3412" i="5"/>
  <c r="N2737" i="5"/>
  <c r="M2737" i="5"/>
  <c r="N1504" i="5"/>
  <c r="M1504" i="5"/>
  <c r="N3742" i="5"/>
  <c r="M3742" i="5"/>
  <c r="N4346" i="5"/>
  <c r="M4346" i="5"/>
  <c r="N1993" i="5"/>
  <c r="M1993" i="5"/>
  <c r="N3346" i="5"/>
  <c r="M3346" i="5"/>
  <c r="N2501" i="5"/>
  <c r="M2501" i="5"/>
  <c r="N3599" i="5"/>
  <c r="M3599" i="5"/>
  <c r="N4676" i="5"/>
  <c r="M4676" i="5"/>
  <c r="N1532" i="5"/>
  <c r="M1532" i="5"/>
  <c r="N4853" i="5"/>
  <c r="M4853" i="5"/>
  <c r="N793" i="5"/>
  <c r="M793" i="5"/>
  <c r="N3379" i="5"/>
  <c r="M3379" i="5"/>
  <c r="N617" i="5"/>
  <c r="M617" i="5"/>
  <c r="N4756" i="5"/>
  <c r="M4756" i="5"/>
  <c r="N3540" i="5"/>
  <c r="M3540" i="5"/>
  <c r="N2603" i="5"/>
  <c r="M2603" i="5"/>
  <c r="N2935" i="5"/>
  <c r="M2935" i="5"/>
  <c r="N1660" i="5"/>
  <c r="M1660" i="5"/>
  <c r="N2763" i="5"/>
  <c r="M2763" i="5"/>
  <c r="N966" i="5"/>
  <c r="M966" i="5"/>
  <c r="N3687" i="5"/>
  <c r="M3687" i="5"/>
  <c r="N4611" i="5"/>
  <c r="M4611" i="5"/>
  <c r="N4320" i="5"/>
  <c r="M4320" i="5"/>
  <c r="N487" i="5"/>
  <c r="M487" i="5"/>
  <c r="N61" i="5"/>
  <c r="M61" i="5"/>
  <c r="N4009" i="5"/>
  <c r="M4009" i="5"/>
  <c r="N4444" i="5"/>
  <c r="M4444" i="5"/>
  <c r="N3189" i="5"/>
  <c r="M3189" i="5"/>
  <c r="N1108" i="5"/>
  <c r="M1108" i="5"/>
  <c r="N4540" i="5"/>
  <c r="M4540" i="5"/>
  <c r="N3016" i="5"/>
  <c r="M3016" i="5"/>
  <c r="N4902" i="5"/>
  <c r="M4902" i="5"/>
  <c r="N4153" i="5"/>
  <c r="M4153" i="5"/>
  <c r="N3281" i="5"/>
  <c r="M3281" i="5"/>
  <c r="N1209" i="5"/>
  <c r="M1209" i="5"/>
  <c r="N1561" i="5"/>
  <c r="M1561" i="5"/>
  <c r="N3524" i="5"/>
  <c r="M3524" i="5"/>
  <c r="N2557" i="5"/>
  <c r="M2557" i="5"/>
  <c r="N2517" i="5"/>
  <c r="M2517" i="5"/>
  <c r="N4429" i="5"/>
  <c r="M4429" i="5"/>
  <c r="N2715" i="5"/>
  <c r="M2715" i="5"/>
  <c r="N3140" i="5"/>
  <c r="M3140" i="5"/>
  <c r="N1380" i="5"/>
  <c r="M1380" i="5"/>
  <c r="N4938" i="5"/>
  <c r="M4938" i="5"/>
  <c r="N4454" i="5"/>
  <c r="M4454" i="5"/>
  <c r="N1248" i="5"/>
  <c r="M1248" i="5"/>
  <c r="N2048" i="5"/>
  <c r="M2048" i="5"/>
  <c r="N2317" i="5"/>
  <c r="M2317" i="5"/>
  <c r="N4525" i="5"/>
  <c r="M4525" i="5"/>
  <c r="N212" i="5"/>
  <c r="M212" i="5"/>
  <c r="N678" i="5"/>
  <c r="M678" i="5"/>
  <c r="N3363" i="5"/>
  <c r="M3363" i="5"/>
  <c r="N2150" i="5"/>
  <c r="M2150" i="5"/>
  <c r="N656" i="5"/>
  <c r="M656" i="5"/>
  <c r="N1930" i="5"/>
  <c r="M1930" i="5"/>
  <c r="N4113" i="5"/>
  <c r="M4113" i="5"/>
  <c r="N415" i="5"/>
  <c r="M415" i="5"/>
  <c r="N3903" i="5"/>
  <c r="M3903" i="5"/>
  <c r="N836" i="5"/>
  <c r="M836" i="5"/>
  <c r="N4473" i="5"/>
  <c r="M4473" i="5"/>
  <c r="N4078" i="5"/>
  <c r="M4078" i="5"/>
  <c r="N3991" i="5"/>
  <c r="M3991" i="5"/>
  <c r="N1154" i="5"/>
  <c r="M1154" i="5"/>
  <c r="N4530" i="5"/>
  <c r="M4530" i="5"/>
  <c r="N1116" i="5"/>
  <c r="M1116" i="5"/>
  <c r="N2913" i="5"/>
  <c r="M2913" i="5"/>
  <c r="N1246" i="5"/>
  <c r="M1246" i="5"/>
  <c r="N2319" i="5"/>
  <c r="M2319" i="5"/>
  <c r="N4031" i="5"/>
  <c r="M4031" i="5"/>
  <c r="N2920" i="5"/>
  <c r="M2920" i="5"/>
  <c r="N2131" i="5"/>
  <c r="M2131" i="5"/>
  <c r="N4100" i="5"/>
  <c r="M4100" i="5"/>
  <c r="N4941" i="5"/>
  <c r="M4941" i="5"/>
  <c r="N2013" i="5"/>
  <c r="M2013" i="5"/>
  <c r="N4876" i="5"/>
  <c r="M4876" i="5"/>
  <c r="N3567" i="5"/>
  <c r="M3567" i="5"/>
  <c r="N3690" i="5"/>
  <c r="M3690" i="5"/>
  <c r="N4737" i="5"/>
  <c r="M4737" i="5"/>
  <c r="N2273" i="5"/>
  <c r="M2273" i="5"/>
  <c r="N169" i="5"/>
  <c r="M169" i="5"/>
  <c r="N3800" i="5"/>
  <c r="M3800" i="5"/>
  <c r="N759" i="5"/>
  <c r="M759" i="5"/>
  <c r="N2646" i="5"/>
  <c r="M2646" i="5"/>
  <c r="N4226" i="5"/>
  <c r="M4226" i="5"/>
  <c r="N1251" i="5"/>
  <c r="M1251" i="5"/>
  <c r="N1024" i="5"/>
  <c r="M1024" i="5"/>
  <c r="N4361" i="5"/>
  <c r="M4361" i="5"/>
  <c r="N983" i="5"/>
  <c r="M983" i="5"/>
  <c r="N2107" i="5"/>
  <c r="M2107" i="5"/>
  <c r="N949" i="5"/>
  <c r="M949" i="5"/>
  <c r="N2330" i="5"/>
  <c r="M2330" i="5"/>
  <c r="N3377" i="5"/>
  <c r="M3377" i="5"/>
  <c r="N1760" i="5"/>
  <c r="M1760" i="5"/>
  <c r="N1131" i="5"/>
  <c r="M1131" i="5"/>
  <c r="N595" i="5"/>
  <c r="M595" i="5"/>
  <c r="N998" i="5"/>
  <c r="M998" i="5"/>
  <c r="N589" i="5"/>
  <c r="M589" i="5"/>
  <c r="N250" i="5"/>
  <c r="M250" i="5"/>
  <c r="N512" i="5"/>
  <c r="M512" i="5"/>
  <c r="N1633" i="5"/>
  <c r="M1633" i="5"/>
  <c r="N2802" i="5"/>
  <c r="M2802" i="5"/>
  <c r="N4090" i="5"/>
  <c r="M4090" i="5"/>
  <c r="N2177" i="5"/>
  <c r="M2177" i="5"/>
  <c r="N3649" i="5"/>
  <c r="M3649" i="5"/>
  <c r="N2283" i="5"/>
  <c r="M2283" i="5"/>
  <c r="N4559" i="5"/>
  <c r="M4559" i="5"/>
  <c r="N1306" i="5"/>
  <c r="M1306" i="5"/>
  <c r="N686" i="5"/>
  <c r="M686" i="5"/>
  <c r="N1234" i="5"/>
  <c r="M1234" i="5"/>
  <c r="N2109" i="5"/>
  <c r="M2109" i="5"/>
  <c r="N2165" i="5"/>
  <c r="M2165" i="5"/>
  <c r="N756" i="5"/>
  <c r="M756" i="5"/>
  <c r="N4020" i="5"/>
  <c r="M4020" i="5"/>
  <c r="N484" i="5"/>
  <c r="M484" i="5"/>
  <c r="N462" i="5"/>
  <c r="M462" i="5"/>
  <c r="N418" i="5"/>
  <c r="M418" i="5"/>
  <c r="N2221" i="5"/>
  <c r="M2221" i="5"/>
  <c r="N3253" i="5"/>
  <c r="M3253" i="5"/>
  <c r="N3717" i="5"/>
  <c r="M3717" i="5"/>
  <c r="N4996" i="5"/>
  <c r="M4996" i="5"/>
  <c r="N280" i="5"/>
  <c r="M280" i="5"/>
  <c r="N3030" i="5"/>
  <c r="M3030" i="5"/>
  <c r="N4215" i="5"/>
  <c r="M4215" i="5"/>
  <c r="N4272" i="5"/>
  <c r="M4272" i="5"/>
  <c r="N2677" i="5"/>
  <c r="M2677" i="5"/>
  <c r="N2539" i="5"/>
  <c r="M2539" i="5"/>
  <c r="N868" i="5"/>
  <c r="M868" i="5"/>
  <c r="N2710" i="5"/>
  <c r="M2710" i="5"/>
  <c r="N1828" i="5"/>
  <c r="M1828" i="5"/>
  <c r="N3892" i="5"/>
  <c r="M3892" i="5"/>
  <c r="N2848" i="5"/>
  <c r="M2848" i="5"/>
  <c r="N1401" i="5"/>
  <c r="M1401" i="5"/>
  <c r="N1429" i="5"/>
  <c r="M1429" i="5"/>
  <c r="N2831" i="5"/>
  <c r="M2831" i="5"/>
  <c r="N2676" i="5"/>
  <c r="M2676" i="5"/>
  <c r="N1690" i="5"/>
  <c r="M1690" i="5"/>
  <c r="N411" i="5"/>
  <c r="M411" i="5"/>
  <c r="N3514" i="5"/>
  <c r="M3514" i="5"/>
  <c r="N4812" i="5"/>
  <c r="M4812" i="5"/>
  <c r="N1381" i="5"/>
  <c r="M1381" i="5"/>
  <c r="N2211" i="5"/>
  <c r="M2211" i="5"/>
  <c r="N4412" i="5"/>
  <c r="M4412" i="5"/>
  <c r="N4687" i="5"/>
  <c r="M4687" i="5"/>
  <c r="N1397" i="5"/>
  <c r="M1397" i="5"/>
  <c r="N4353" i="5"/>
  <c r="M4353" i="5"/>
  <c r="N3557" i="5"/>
  <c r="M3557" i="5"/>
  <c r="N101" i="5"/>
  <c r="M101" i="5"/>
  <c r="N1416" i="5"/>
  <c r="M1416" i="5"/>
  <c r="N1227" i="5"/>
  <c r="M1227" i="5"/>
  <c r="N3612" i="5"/>
  <c r="M3612" i="5"/>
  <c r="N3282" i="5"/>
  <c r="M3282" i="5"/>
  <c r="N538" i="5"/>
  <c r="M538" i="5"/>
  <c r="N4143" i="5"/>
  <c r="M4143" i="5"/>
  <c r="N4253" i="5"/>
  <c r="M4253" i="5"/>
  <c r="N2698" i="5"/>
  <c r="M2698" i="5"/>
  <c r="N2250" i="5"/>
  <c r="M2250" i="5"/>
  <c r="N2696" i="5"/>
  <c r="M2696" i="5"/>
  <c r="N2886" i="5"/>
  <c r="M2886" i="5"/>
  <c r="N1443" i="5"/>
  <c r="M1443" i="5"/>
  <c r="N858" i="5"/>
  <c r="M858" i="5"/>
  <c r="N43" i="5"/>
  <c r="M43" i="5"/>
  <c r="N2376" i="5"/>
  <c r="M2376" i="5"/>
  <c r="N1015" i="5"/>
  <c r="M1015" i="5"/>
  <c r="N3740" i="5"/>
  <c r="M3740" i="5"/>
  <c r="N3003" i="5"/>
  <c r="M3003" i="5"/>
  <c r="N3880" i="5"/>
  <c r="M3880" i="5"/>
  <c r="N2488" i="5"/>
  <c r="M2488" i="5"/>
  <c r="N1878" i="5"/>
  <c r="M1878" i="5"/>
  <c r="N3214" i="5"/>
  <c r="M3214" i="5"/>
  <c r="N1624" i="5"/>
  <c r="M1624" i="5"/>
  <c r="N2095" i="5"/>
  <c r="M2095" i="5"/>
  <c r="N1772" i="5"/>
  <c r="M1772" i="5"/>
  <c r="N62" i="5"/>
  <c r="M62" i="5"/>
  <c r="N2472" i="5"/>
  <c r="M2472" i="5"/>
  <c r="N3288" i="5"/>
  <c r="M3288" i="5"/>
  <c r="N514" i="5"/>
  <c r="M514" i="5"/>
  <c r="N1577" i="5"/>
  <c r="M1577" i="5"/>
  <c r="N4176" i="5"/>
  <c r="M4176" i="5"/>
  <c r="N3460" i="5"/>
  <c r="M3460" i="5"/>
  <c r="N4269" i="5"/>
  <c r="M4269" i="5"/>
  <c r="N2393" i="5"/>
  <c r="M2393" i="5"/>
  <c r="N4552" i="5"/>
  <c r="M4552" i="5"/>
  <c r="N817" i="5"/>
  <c r="M817" i="5"/>
  <c r="N64" i="5"/>
  <c r="M64" i="5"/>
  <c r="N1014" i="5"/>
  <c r="M1014" i="5"/>
  <c r="N3745" i="5"/>
  <c r="M3745" i="5"/>
  <c r="N4641" i="5"/>
  <c r="M4641" i="5"/>
  <c r="N1963" i="5"/>
  <c r="M1963" i="5"/>
  <c r="N519" i="5"/>
  <c r="M519" i="5"/>
  <c r="N3655" i="5"/>
  <c r="M3655" i="5"/>
  <c r="N3596" i="5"/>
  <c r="M3596" i="5"/>
  <c r="N924" i="5"/>
  <c r="M924" i="5"/>
  <c r="N126" i="5"/>
  <c r="M126" i="5"/>
  <c r="N4179" i="5"/>
  <c r="M4179" i="5"/>
  <c r="N2326" i="5"/>
  <c r="M2326" i="5"/>
  <c r="N660" i="5"/>
  <c r="M660" i="5"/>
  <c r="N4978" i="5"/>
  <c r="M4978" i="5"/>
  <c r="N316" i="5"/>
  <c r="M316" i="5"/>
  <c r="N4351" i="5"/>
  <c r="M4351" i="5"/>
  <c r="N185" i="5"/>
  <c r="M185" i="5"/>
  <c r="N3206" i="5"/>
  <c r="M3206" i="5"/>
  <c r="N2538" i="5"/>
  <c r="M2538" i="5"/>
  <c r="N928" i="5"/>
  <c r="M928" i="5"/>
  <c r="N4926" i="5"/>
  <c r="M4926" i="5"/>
  <c r="N1553" i="5"/>
  <c r="M1553" i="5"/>
  <c r="N1550" i="5"/>
  <c r="M1550" i="5"/>
  <c r="N3469" i="5"/>
  <c r="M3469" i="5"/>
  <c r="N1679" i="5"/>
  <c r="M1679" i="5"/>
  <c r="N4148" i="5"/>
  <c r="M4148" i="5"/>
  <c r="N4483" i="5"/>
  <c r="M4483" i="5"/>
  <c r="N3414" i="5"/>
  <c r="M3414" i="5"/>
  <c r="N3069" i="5"/>
  <c r="M3069" i="5"/>
  <c r="N1271" i="5"/>
  <c r="M1271" i="5"/>
  <c r="N3947" i="5"/>
  <c r="M3947" i="5"/>
  <c r="N1520" i="5"/>
  <c r="M1520" i="5"/>
  <c r="N3409" i="5"/>
  <c r="M3409" i="5"/>
  <c r="N2156" i="5"/>
  <c r="M2156" i="5"/>
  <c r="N3633" i="5"/>
  <c r="M3633" i="5"/>
  <c r="N1187" i="5"/>
  <c r="M1187" i="5"/>
  <c r="N2084" i="5"/>
  <c r="M2084" i="5"/>
  <c r="N3134" i="5"/>
  <c r="M3134" i="5"/>
  <c r="N3087" i="5"/>
  <c r="M3087" i="5"/>
  <c r="N1237" i="5"/>
  <c r="M1237" i="5"/>
  <c r="N766" i="5"/>
  <c r="M766" i="5"/>
  <c r="N3632" i="5"/>
  <c r="M3632" i="5"/>
  <c r="N1675" i="5"/>
  <c r="M1675" i="5"/>
  <c r="N3112" i="5"/>
  <c r="M3112" i="5"/>
  <c r="N1158" i="5"/>
  <c r="M1158" i="5"/>
  <c r="N3528" i="5"/>
  <c r="M3528" i="5"/>
  <c r="N3684" i="5"/>
  <c r="M3684" i="5"/>
  <c r="N754" i="5"/>
  <c r="M754" i="5"/>
  <c r="N2653" i="5"/>
  <c r="M2653" i="5"/>
  <c r="N1641" i="5"/>
  <c r="M1641" i="5"/>
  <c r="N1494" i="5"/>
  <c r="M1494" i="5"/>
  <c r="N1688" i="5"/>
  <c r="M1688" i="5"/>
  <c r="N2624" i="5"/>
  <c r="M2624" i="5"/>
  <c r="N2001" i="5"/>
  <c r="M2001" i="5"/>
  <c r="N4004" i="5"/>
  <c r="M4004" i="5"/>
  <c r="N3154" i="5"/>
  <c r="M3154" i="5"/>
  <c r="N385" i="5"/>
  <c r="M385" i="5"/>
  <c r="N3458" i="5"/>
  <c r="M3458" i="5"/>
  <c r="N1002" i="5"/>
  <c r="M1002" i="5"/>
  <c r="N2954" i="5"/>
  <c r="M2954" i="5"/>
  <c r="N3973" i="5"/>
  <c r="M3973" i="5"/>
  <c r="N2214" i="5"/>
  <c r="M2214" i="5"/>
  <c r="N3103" i="5"/>
  <c r="M3103" i="5"/>
  <c r="N4993" i="5"/>
  <c r="M4993" i="5"/>
  <c r="N3876" i="5"/>
  <c r="M3876" i="5"/>
  <c r="N1217" i="5"/>
  <c r="M1217" i="5"/>
  <c r="N13" i="5"/>
  <c r="M13" i="5"/>
  <c r="N592" i="5"/>
  <c r="M592" i="5"/>
  <c r="N66" i="5"/>
  <c r="M66" i="5"/>
  <c r="N1365" i="5"/>
  <c r="M1365" i="5"/>
  <c r="N2726" i="5"/>
  <c r="M2726" i="5"/>
  <c r="N1126" i="5"/>
  <c r="M1126" i="5"/>
  <c r="N3295" i="5"/>
  <c r="M3295" i="5"/>
  <c r="N431" i="5"/>
  <c r="M431" i="5"/>
  <c r="N4942" i="5"/>
  <c r="M4942" i="5"/>
  <c r="N4218" i="5"/>
  <c r="M4218" i="5"/>
  <c r="N4813" i="5"/>
  <c r="M4813" i="5"/>
  <c r="N1671" i="5"/>
  <c r="M1671" i="5"/>
  <c r="N4593" i="5"/>
  <c r="M4593" i="5"/>
  <c r="N3097" i="5"/>
  <c r="M3097" i="5"/>
  <c r="N1733" i="5"/>
  <c r="M1733" i="5"/>
  <c r="N2910" i="5"/>
  <c r="M2910" i="5"/>
  <c r="N4965" i="5"/>
  <c r="M4965" i="5"/>
  <c r="N4857" i="5"/>
  <c r="M4857" i="5"/>
  <c r="N4014" i="5"/>
  <c r="M4014" i="5"/>
  <c r="N3988" i="5"/>
  <c r="M3988" i="5"/>
  <c r="N2733" i="5"/>
  <c r="M2733" i="5"/>
  <c r="N1625" i="5"/>
  <c r="M1625" i="5"/>
  <c r="N2377" i="5"/>
  <c r="M2377" i="5"/>
  <c r="N1506" i="5"/>
  <c r="M1506" i="5"/>
  <c r="N89" i="5"/>
  <c r="M89" i="5"/>
  <c r="N3594" i="5"/>
  <c r="M3594" i="5"/>
  <c r="N234" i="5"/>
  <c r="M234" i="5"/>
  <c r="N682" i="5"/>
  <c r="M682" i="5"/>
  <c r="N1932" i="5"/>
  <c r="M1932" i="5"/>
  <c r="N1832" i="5"/>
  <c r="M1832" i="5"/>
  <c r="N3692" i="5"/>
  <c r="M3692" i="5"/>
  <c r="N861" i="5"/>
  <c r="M861" i="5"/>
  <c r="N866" i="5"/>
  <c r="M866" i="5"/>
  <c r="N476" i="5"/>
  <c r="M476" i="5"/>
  <c r="N4598" i="5"/>
  <c r="M4598" i="5"/>
  <c r="N1053" i="5"/>
  <c r="M1053" i="5"/>
  <c r="N3255" i="5"/>
  <c r="M3255" i="5"/>
  <c r="N1473" i="5"/>
  <c r="M1473" i="5"/>
  <c r="N2151" i="5"/>
  <c r="M2151" i="5"/>
  <c r="N3681" i="5"/>
  <c r="M3681" i="5"/>
  <c r="N3482" i="5"/>
  <c r="M3482" i="5"/>
  <c r="N4758" i="5"/>
  <c r="M4758" i="5"/>
  <c r="N3712" i="5"/>
  <c r="M3712" i="5"/>
  <c r="N1422" i="5"/>
  <c r="M1422" i="5"/>
  <c r="N569" i="5"/>
  <c r="M569" i="5"/>
  <c r="N3779" i="5"/>
  <c r="M3779" i="5"/>
  <c r="N2724" i="5"/>
  <c r="M2724" i="5"/>
  <c r="N1236" i="5"/>
  <c r="M1236" i="5"/>
  <c r="N437" i="5"/>
  <c r="M437" i="5"/>
  <c r="N1194" i="5"/>
  <c r="M1194" i="5"/>
  <c r="N166" i="5"/>
  <c r="M166" i="5"/>
  <c r="N3651" i="5"/>
  <c r="M3651" i="5"/>
  <c r="N594" i="5"/>
  <c r="M594" i="5"/>
  <c r="N2473" i="5"/>
  <c r="M2473" i="5"/>
  <c r="N2257" i="5"/>
  <c r="M2257" i="5"/>
  <c r="N1336" i="5"/>
  <c r="M1336" i="5"/>
  <c r="N3694" i="5"/>
  <c r="M3694" i="5"/>
  <c r="N4142" i="5"/>
  <c r="M4142" i="5"/>
  <c r="N1966" i="5"/>
  <c r="M1966" i="5"/>
  <c r="N2822" i="5"/>
  <c r="M2822" i="5"/>
  <c r="N26" i="5"/>
  <c r="M26" i="5"/>
  <c r="N3466" i="5"/>
  <c r="M3466" i="5"/>
  <c r="N4808" i="5"/>
  <c r="M4808" i="5"/>
  <c r="N707" i="5"/>
  <c r="M707" i="5"/>
  <c r="N3382" i="5"/>
  <c r="M3382" i="5"/>
  <c r="N4015" i="5"/>
  <c r="M4015" i="5"/>
  <c r="N4891" i="5"/>
  <c r="M4891" i="5"/>
  <c r="N2973" i="5"/>
  <c r="M2973" i="5"/>
  <c r="N1284" i="5"/>
  <c r="M1284" i="5"/>
  <c r="N16" i="5"/>
  <c r="M16" i="5"/>
  <c r="N1102" i="5"/>
  <c r="M1102" i="5"/>
  <c r="N2587" i="5"/>
  <c r="M2587" i="5"/>
  <c r="N3905" i="5"/>
  <c r="M3905" i="5"/>
  <c r="N425" i="5"/>
  <c r="M425" i="5"/>
  <c r="N1512" i="5"/>
  <c r="M1512" i="5"/>
  <c r="N1023" i="5"/>
  <c r="M1023" i="5"/>
  <c r="N1799" i="5"/>
  <c r="M1799" i="5"/>
  <c r="N4186" i="5"/>
  <c r="M4186" i="5"/>
  <c r="N661" i="5"/>
  <c r="M661" i="5"/>
  <c r="N151" i="5"/>
  <c r="M151" i="5"/>
  <c r="N3328" i="5"/>
  <c r="M3328" i="5"/>
  <c r="N3335" i="5"/>
  <c r="M3335" i="5"/>
  <c r="N2306" i="5"/>
  <c r="M2306" i="5"/>
  <c r="N3858" i="5"/>
  <c r="M3858" i="5"/>
  <c r="N3323" i="5"/>
  <c r="M3323" i="5"/>
  <c r="N1588" i="5"/>
  <c r="M1588" i="5"/>
  <c r="N821" i="5"/>
  <c r="M821" i="5"/>
  <c r="N2706" i="5"/>
  <c r="M2706" i="5"/>
  <c r="N1148" i="5"/>
  <c r="M1148" i="5"/>
  <c r="N2567" i="5"/>
  <c r="M2567" i="5"/>
  <c r="N3693" i="5"/>
  <c r="M3693" i="5"/>
  <c r="N1229" i="5"/>
  <c r="M1229" i="5"/>
  <c r="N3768" i="5"/>
  <c r="M3768" i="5"/>
  <c r="N384" i="5"/>
  <c r="M384" i="5"/>
  <c r="N4098" i="5"/>
  <c r="M4098" i="5"/>
  <c r="N2050" i="5"/>
  <c r="M2050" i="5"/>
  <c r="N1581" i="5"/>
  <c r="M1581" i="5"/>
  <c r="N2454" i="5"/>
  <c r="M2454" i="5"/>
  <c r="N4440" i="5"/>
  <c r="M4440" i="5"/>
  <c r="N873" i="5"/>
  <c r="M873" i="5"/>
  <c r="N4513" i="5"/>
  <c r="M4513" i="5"/>
  <c r="N3461" i="5"/>
  <c r="M3461" i="5"/>
  <c r="N4564" i="5"/>
  <c r="M4564" i="5"/>
  <c r="N356" i="5"/>
  <c r="M356" i="5"/>
  <c r="N808" i="5"/>
  <c r="M808" i="5"/>
  <c r="N3018" i="5"/>
  <c r="M3018" i="5"/>
  <c r="N3990" i="5"/>
  <c r="M3990" i="5"/>
  <c r="N1317" i="5"/>
  <c r="M1317" i="5"/>
  <c r="N1064" i="5"/>
  <c r="M1064" i="5"/>
  <c r="N329" i="5"/>
  <c r="M329" i="5"/>
  <c r="N3814" i="5"/>
  <c r="M3814" i="5"/>
  <c r="N3051" i="5"/>
  <c r="M3051" i="5"/>
  <c r="N4035" i="5"/>
  <c r="M4035" i="5"/>
  <c r="N2953" i="5"/>
  <c r="M2953" i="5"/>
  <c r="N1596" i="5"/>
  <c r="M1596" i="5"/>
  <c r="N3347" i="5"/>
  <c r="M3347" i="5"/>
  <c r="N3453" i="5"/>
  <c r="M3453" i="5"/>
  <c r="N895" i="5"/>
  <c r="M895" i="5"/>
  <c r="N738" i="5"/>
  <c r="M738" i="5"/>
  <c r="N4157" i="5"/>
  <c r="M4157" i="5"/>
  <c r="N3650" i="5"/>
  <c r="M3650" i="5"/>
  <c r="N1043" i="5"/>
  <c r="M1043" i="5"/>
  <c r="N87" i="5"/>
  <c r="M87" i="5"/>
  <c r="N3967" i="5"/>
  <c r="M3967" i="5"/>
  <c r="N921" i="5"/>
  <c r="M921" i="5"/>
  <c r="N734" i="5"/>
  <c r="M734" i="5"/>
  <c r="N4956" i="5"/>
  <c r="M4956" i="5"/>
  <c r="N2718" i="5"/>
  <c r="M2718" i="5"/>
  <c r="N226" i="5"/>
  <c r="M226" i="5"/>
  <c r="N4057" i="5"/>
  <c r="M4057" i="5"/>
  <c r="N807" i="5"/>
  <c r="M807" i="5"/>
  <c r="N2122" i="5"/>
  <c r="M2122" i="5"/>
  <c r="N1050" i="5"/>
  <c r="M1050" i="5"/>
  <c r="N3106" i="5"/>
  <c r="M3106" i="5"/>
  <c r="N1809" i="5"/>
  <c r="M1809" i="5"/>
  <c r="N4344" i="5"/>
  <c r="M4344" i="5"/>
  <c r="N3511" i="5"/>
  <c r="M3511" i="5"/>
  <c r="N3835" i="5"/>
  <c r="M3835" i="5"/>
  <c r="N1400" i="5"/>
  <c r="M1400" i="5"/>
  <c r="N3433" i="5"/>
  <c r="M3433" i="5"/>
  <c r="N69" i="5"/>
  <c r="M69" i="5"/>
  <c r="N1465" i="5"/>
  <c r="M1465" i="5"/>
  <c r="N3848" i="5"/>
  <c r="M3848" i="5"/>
  <c r="N1714" i="5"/>
  <c r="M1714" i="5"/>
  <c r="N341" i="5"/>
  <c r="M341" i="5"/>
  <c r="N1167" i="5"/>
  <c r="M1167" i="5"/>
  <c r="N4469" i="5"/>
  <c r="M4469" i="5"/>
  <c r="N948" i="5"/>
  <c r="M948" i="5"/>
  <c r="N4838" i="5"/>
  <c r="M4838" i="5"/>
  <c r="N243" i="5"/>
  <c r="M243" i="5"/>
  <c r="N2456" i="5"/>
  <c r="M2456" i="5"/>
  <c r="N4171" i="5"/>
  <c r="M4171" i="5"/>
  <c r="N1615" i="5"/>
  <c r="M1615" i="5"/>
  <c r="N110" i="5"/>
  <c r="M110" i="5"/>
  <c r="N1393" i="5"/>
  <c r="M1393" i="5"/>
  <c r="N1803" i="5"/>
  <c r="M1803" i="5"/>
  <c r="N2847" i="5"/>
  <c r="M2847" i="5"/>
  <c r="N1405" i="5"/>
  <c r="M1405" i="5"/>
  <c r="N4291" i="5"/>
  <c r="M4291" i="5"/>
  <c r="N3910" i="5"/>
  <c r="M3910" i="5"/>
  <c r="N4952" i="5"/>
  <c r="M4952" i="5"/>
  <c r="N4607" i="5"/>
  <c r="M4607" i="5"/>
  <c r="N2877" i="5"/>
  <c r="M2877" i="5"/>
  <c r="N183" i="5"/>
  <c r="M183" i="5"/>
  <c r="N2978" i="5"/>
  <c r="M2978" i="5"/>
  <c r="N2727" i="5"/>
  <c r="M2727" i="5"/>
  <c r="N2899" i="5"/>
  <c r="M2899" i="5"/>
  <c r="N2924" i="5"/>
  <c r="M2924" i="5"/>
  <c r="N4837" i="5"/>
  <c r="M4837" i="5"/>
  <c r="N4741" i="5"/>
  <c r="M4741" i="5"/>
  <c r="N3677" i="5"/>
  <c r="M3677" i="5"/>
  <c r="N1599" i="5"/>
  <c r="M1599" i="5"/>
  <c r="N3629" i="5"/>
  <c r="M3629" i="5"/>
  <c r="N2372" i="5"/>
  <c r="M2372" i="5"/>
  <c r="N3410" i="5"/>
  <c r="M3410" i="5"/>
  <c r="N116" i="5"/>
  <c r="M116" i="5"/>
  <c r="N3368" i="5"/>
  <c r="M3368" i="5"/>
  <c r="N4468" i="5"/>
  <c r="M4468" i="5"/>
  <c r="N3317" i="5"/>
  <c r="M3317" i="5"/>
  <c r="N1590" i="5"/>
  <c r="M1590" i="5"/>
  <c r="N1947" i="5"/>
  <c r="M1947" i="5"/>
  <c r="N4769" i="5"/>
  <c r="M4769" i="5"/>
  <c r="N1230" i="5"/>
  <c r="M1230" i="5"/>
  <c r="N4235" i="5"/>
  <c r="M4235" i="5"/>
  <c r="N3237" i="5"/>
  <c r="M3237" i="5"/>
  <c r="N1949" i="5"/>
  <c r="M1949" i="5"/>
  <c r="N4460" i="5"/>
  <c r="M4460" i="5"/>
  <c r="N2999" i="5"/>
  <c r="M2999" i="5"/>
  <c r="N701" i="5"/>
  <c r="M701" i="5"/>
  <c r="N3703" i="5"/>
  <c r="M3703" i="5"/>
  <c r="N4575" i="5"/>
  <c r="M4575" i="5"/>
  <c r="N2684" i="5"/>
  <c r="M2684" i="5"/>
  <c r="N620" i="5"/>
  <c r="M620" i="5"/>
  <c r="N4592" i="5"/>
  <c r="M4592" i="5"/>
  <c r="N397" i="5"/>
  <c r="M397" i="5"/>
  <c r="N4380" i="5"/>
  <c r="M4380" i="5"/>
  <c r="N3213" i="5"/>
  <c r="M3213" i="5"/>
  <c r="N2979" i="5"/>
  <c r="M2979" i="5"/>
  <c r="N3752" i="5"/>
  <c r="M3752" i="5"/>
  <c r="N933" i="5"/>
  <c r="M933" i="5"/>
  <c r="N1151" i="5"/>
  <c r="M1151" i="5"/>
  <c r="N1789" i="5"/>
  <c r="M1789" i="5"/>
  <c r="N1095" i="5"/>
  <c r="M1095" i="5"/>
  <c r="N4265" i="5"/>
  <c r="M4265" i="5"/>
  <c r="N133" i="5"/>
  <c r="M133" i="5"/>
  <c r="N4345" i="5"/>
  <c r="M4345" i="5"/>
  <c r="N1289" i="5"/>
  <c r="M1289" i="5"/>
  <c r="N675" i="5"/>
  <c r="M675" i="5"/>
  <c r="N1826" i="5"/>
  <c r="M1826" i="5"/>
  <c r="N2691" i="5"/>
  <c r="M2691" i="5"/>
  <c r="N853" i="5"/>
  <c r="M853" i="5"/>
  <c r="N2411" i="5"/>
  <c r="M2411" i="5"/>
  <c r="N3799" i="5"/>
  <c r="M3799" i="5"/>
  <c r="N4710" i="5"/>
  <c r="M4710" i="5"/>
  <c r="N3784" i="5"/>
  <c r="M3784" i="5"/>
  <c r="N3782" i="5"/>
  <c r="M3782" i="5"/>
  <c r="N2912" i="5"/>
  <c r="M2912" i="5"/>
  <c r="N2885" i="5"/>
  <c r="M2885" i="5"/>
  <c r="N3974" i="5"/>
  <c r="M3974" i="5"/>
  <c r="N189" i="5"/>
  <c r="M189" i="5"/>
  <c r="N29" i="5"/>
  <c r="M29" i="5"/>
  <c r="N3575" i="5"/>
  <c r="M3575" i="5"/>
  <c r="N4160" i="5"/>
  <c r="M4160" i="5"/>
  <c r="N4744" i="5"/>
  <c r="M4744" i="5"/>
  <c r="N1905" i="5"/>
  <c r="M1905" i="5"/>
  <c r="N23" i="5"/>
  <c r="M23" i="5"/>
  <c r="N2449" i="5"/>
  <c r="M2449" i="5"/>
  <c r="N298" i="5"/>
  <c r="M298" i="5"/>
  <c r="N336" i="5"/>
  <c r="M336" i="5"/>
  <c r="N4309" i="5"/>
  <c r="M4309" i="5"/>
  <c r="N1077" i="5"/>
  <c r="M1077" i="5"/>
  <c r="N275" i="5"/>
  <c r="M275" i="5"/>
  <c r="N4570" i="5"/>
  <c r="M4570" i="5"/>
  <c r="N2852" i="5"/>
  <c r="M2852" i="5"/>
  <c r="N2940" i="5"/>
  <c r="M2940" i="5"/>
  <c r="N1780" i="5"/>
  <c r="M1780" i="5"/>
  <c r="N1341" i="5"/>
  <c r="M1341" i="5"/>
  <c r="N1989" i="5"/>
  <c r="M1989" i="5"/>
  <c r="N1450" i="5"/>
  <c r="M1450" i="5"/>
  <c r="N4322" i="5"/>
  <c r="M4322" i="5"/>
  <c r="N3392" i="5"/>
  <c r="M3392" i="5"/>
  <c r="N4362" i="5"/>
  <c r="M4362" i="5"/>
  <c r="N849" i="5"/>
  <c r="M849" i="5"/>
  <c r="N2530" i="5"/>
  <c r="M2530" i="5"/>
  <c r="N3716" i="5"/>
  <c r="M3716" i="5"/>
  <c r="N4275" i="5"/>
  <c r="M4275" i="5"/>
  <c r="N4915" i="5"/>
  <c r="M4915" i="5"/>
  <c r="N1144" i="5"/>
  <c r="M1144" i="5"/>
  <c r="N296" i="5"/>
  <c r="M296" i="5"/>
  <c r="N3883" i="5"/>
  <c r="M3883" i="5"/>
  <c r="N1309" i="5"/>
  <c r="M1309" i="5"/>
  <c r="N1525" i="5"/>
  <c r="M1525" i="5"/>
  <c r="N3218" i="5"/>
  <c r="M3218" i="5"/>
  <c r="N4295" i="5"/>
  <c r="M4295" i="5"/>
  <c r="N1303" i="5"/>
  <c r="M1303" i="5"/>
  <c r="N4126" i="5"/>
  <c r="M4126" i="5"/>
  <c r="N3834" i="5"/>
  <c r="M3834" i="5"/>
  <c r="N1304" i="5"/>
  <c r="M1304" i="5"/>
  <c r="N993" i="5"/>
  <c r="M993" i="5"/>
  <c r="N4168" i="5"/>
  <c r="M4168" i="5"/>
  <c r="N979" i="5"/>
  <c r="M979" i="5"/>
  <c r="N978" i="5"/>
  <c r="M978" i="5"/>
  <c r="N4240" i="5"/>
  <c r="M4240" i="5"/>
  <c r="N4135" i="5"/>
  <c r="M4135" i="5"/>
  <c r="N1310" i="5"/>
  <c r="M1310" i="5"/>
  <c r="N2764" i="5"/>
  <c r="M2764" i="5"/>
  <c r="N4375" i="5"/>
  <c r="M4375" i="5"/>
  <c r="N1412" i="5"/>
  <c r="M1412" i="5"/>
  <c r="N1017" i="5"/>
  <c r="M1017" i="5"/>
  <c r="N2944" i="5"/>
  <c r="M2944" i="5"/>
  <c r="N991" i="5"/>
  <c r="M991" i="5"/>
  <c r="N4948" i="5"/>
  <c r="M4948" i="5"/>
  <c r="N4134" i="5"/>
  <c r="M4134" i="5"/>
  <c r="N3230" i="5"/>
  <c r="M3230" i="5"/>
  <c r="N4970" i="5"/>
  <c r="M4970" i="5"/>
  <c r="N2331" i="5"/>
  <c r="M2331" i="5"/>
  <c r="N1415" i="5"/>
  <c r="M1415" i="5"/>
  <c r="N1667" i="5"/>
  <c r="M1667" i="5"/>
  <c r="N137" i="5"/>
  <c r="M137" i="5"/>
  <c r="N4760" i="5"/>
  <c r="M4760" i="5"/>
  <c r="N4700" i="5"/>
  <c r="M4700" i="5"/>
  <c r="N1340" i="5"/>
  <c r="M1340" i="5"/>
  <c r="N3733" i="5"/>
  <c r="M3733" i="5"/>
  <c r="N4931" i="5"/>
  <c r="M4931" i="5"/>
  <c r="N2648" i="5"/>
  <c r="M2648" i="5"/>
  <c r="N619" i="5"/>
  <c r="M619" i="5"/>
  <c r="N4554" i="5"/>
  <c r="M4554" i="5"/>
  <c r="N735" i="5"/>
  <c r="M735" i="5"/>
  <c r="N941" i="5"/>
  <c r="M941" i="5"/>
  <c r="N182" i="5"/>
  <c r="M182" i="5"/>
  <c r="N3389" i="5"/>
  <c r="M3389" i="5"/>
  <c r="N1643" i="5"/>
  <c r="M1643" i="5"/>
  <c r="N98" i="5"/>
  <c r="M98" i="5"/>
  <c r="N3494" i="5"/>
  <c r="M3494" i="5"/>
  <c r="N4367" i="5"/>
  <c r="M4367" i="5"/>
  <c r="N2121" i="5"/>
  <c r="M2121" i="5"/>
  <c r="N970" i="5"/>
  <c r="M970" i="5"/>
  <c r="N3679" i="5"/>
  <c r="M3679" i="5"/>
  <c r="N3715" i="5"/>
  <c r="M3715" i="5"/>
  <c r="N4547" i="5"/>
  <c r="M4547" i="5"/>
  <c r="N2157" i="5"/>
  <c r="M2157" i="5"/>
  <c r="N4568" i="5"/>
  <c r="M4568" i="5"/>
  <c r="N4229" i="5"/>
  <c r="M4229" i="5"/>
  <c r="N2466" i="5"/>
  <c r="M2466" i="5"/>
  <c r="N1388" i="5"/>
  <c r="M1388" i="5"/>
  <c r="N3704" i="5"/>
  <c r="M3704" i="5"/>
  <c r="N3266" i="5"/>
  <c r="M3266" i="5"/>
  <c r="N1067" i="5"/>
  <c r="M1067" i="5"/>
  <c r="N1018" i="5"/>
  <c r="M1018" i="5"/>
  <c r="N1901" i="5"/>
  <c r="M1901" i="5"/>
  <c r="N4551" i="5"/>
  <c r="M4551" i="5"/>
  <c r="N407" i="5"/>
  <c r="M407" i="5"/>
  <c r="N262" i="5"/>
  <c r="M262" i="5"/>
  <c r="N2067" i="5"/>
  <c r="M2067" i="5"/>
  <c r="N2046" i="5"/>
  <c r="M2046" i="5"/>
  <c r="N3400" i="5"/>
  <c r="M3400" i="5"/>
  <c r="N1676" i="5"/>
  <c r="M1676" i="5"/>
  <c r="N107" i="5"/>
  <c r="M107" i="5"/>
  <c r="N1138" i="5"/>
  <c r="M1138" i="5"/>
  <c r="N3780" i="5"/>
  <c r="M3780" i="5"/>
  <c r="N2759" i="5"/>
  <c r="M2759" i="5"/>
  <c r="N4627" i="5"/>
  <c r="M4627" i="5"/>
  <c r="N195" i="5"/>
  <c r="M195" i="5"/>
  <c r="N1374" i="5"/>
  <c r="M1374" i="5"/>
  <c r="N1929" i="5"/>
  <c r="M1929" i="5"/>
  <c r="N3897" i="5"/>
  <c r="M3897" i="5"/>
  <c r="N1202" i="5"/>
  <c r="M1202" i="5"/>
  <c r="N714" i="5"/>
  <c r="M714" i="5"/>
  <c r="N1521" i="5"/>
  <c r="M1521" i="5"/>
  <c r="N1843" i="5"/>
  <c r="M1843" i="5"/>
  <c r="N4311" i="5"/>
  <c r="M4311" i="5"/>
  <c r="N4656" i="5"/>
  <c r="M4656" i="5"/>
  <c r="N1173" i="5"/>
  <c r="M1173" i="5"/>
  <c r="N3161" i="5"/>
  <c r="M3161" i="5"/>
  <c r="N4107" i="5"/>
  <c r="M4107" i="5"/>
  <c r="N1432" i="5"/>
  <c r="M1432" i="5"/>
  <c r="N1090" i="5"/>
  <c r="M1090" i="5"/>
  <c r="N2561" i="5"/>
  <c r="M2561" i="5"/>
  <c r="N916" i="5"/>
  <c r="M916" i="5"/>
  <c r="N4281" i="5"/>
  <c r="M4281" i="5"/>
  <c r="N4485" i="5"/>
  <c r="M4485" i="5"/>
  <c r="N3215" i="5"/>
  <c r="M3215" i="5"/>
  <c r="N3821" i="5"/>
  <c r="M3821" i="5"/>
  <c r="N1328" i="5"/>
  <c r="M1328" i="5"/>
  <c r="N4261" i="5"/>
  <c r="M4261" i="5"/>
  <c r="N6" i="5"/>
  <c r="M6" i="5"/>
  <c r="N3685" i="5"/>
  <c r="M3685" i="5"/>
  <c r="N1371" i="5"/>
  <c r="M1371" i="5"/>
  <c r="N349" i="5"/>
  <c r="M349" i="5"/>
  <c r="N4964" i="5"/>
  <c r="M4964" i="5"/>
  <c r="N4772" i="5"/>
  <c r="M4772" i="5"/>
  <c r="N2550" i="5"/>
  <c r="M2550" i="5"/>
  <c r="N867" i="5"/>
  <c r="M867" i="5"/>
  <c r="N1057" i="5"/>
  <c r="M1057" i="5"/>
  <c r="N4571" i="5"/>
  <c r="M4571" i="5"/>
  <c r="N4548" i="5"/>
  <c r="M4548" i="5"/>
  <c r="N581" i="5"/>
  <c r="M581" i="5"/>
  <c r="N3500" i="5"/>
  <c r="M3500" i="5"/>
  <c r="N3875" i="5"/>
  <c r="M3875" i="5"/>
  <c r="N4762" i="5"/>
  <c r="M4762" i="5"/>
  <c r="N2325" i="5"/>
  <c r="M2325" i="5"/>
  <c r="N2506" i="5"/>
  <c r="M2506" i="5"/>
  <c r="N3738" i="5"/>
  <c r="M3738" i="5"/>
  <c r="N4685" i="5"/>
  <c r="M4685" i="5"/>
  <c r="N1917" i="5"/>
  <c r="M1917" i="5"/>
  <c r="N727" i="5"/>
  <c r="M727" i="5"/>
  <c r="N2112" i="5"/>
  <c r="M2112" i="5"/>
  <c r="N2349" i="5"/>
  <c r="M2349" i="5"/>
  <c r="N2929" i="5"/>
  <c r="M2929" i="5"/>
  <c r="N1188" i="5"/>
  <c r="M1188" i="5"/>
  <c r="N3661" i="5"/>
  <c r="M3661" i="5"/>
  <c r="N1500" i="5"/>
  <c r="M1500" i="5"/>
  <c r="N1847" i="5"/>
  <c r="M1847" i="5"/>
  <c r="N2310" i="5"/>
  <c r="M2310" i="5"/>
  <c r="N1526" i="5"/>
  <c r="M1526" i="5"/>
  <c r="N1181" i="5"/>
  <c r="M1181" i="5"/>
  <c r="N3309" i="5"/>
  <c r="M3309" i="5"/>
  <c r="N1538" i="5"/>
  <c r="M1538" i="5"/>
  <c r="N1047" i="5"/>
  <c r="M1047" i="5"/>
  <c r="N295" i="5"/>
  <c r="M295" i="5"/>
  <c r="N2987" i="5"/>
  <c r="M2987" i="5"/>
  <c r="N3812" i="5"/>
  <c r="M3812" i="5"/>
  <c r="N1796" i="5"/>
  <c r="M1796" i="5"/>
  <c r="N4821" i="5"/>
  <c r="M4821" i="5"/>
  <c r="N1988" i="5"/>
  <c r="M1988" i="5"/>
  <c r="N2936" i="5"/>
  <c r="M2936" i="5"/>
  <c r="N3240" i="5"/>
  <c r="M3240" i="5"/>
  <c r="N2494" i="5"/>
  <c r="M2494" i="5"/>
  <c r="N1845" i="5"/>
  <c r="M1845" i="5"/>
  <c r="N190" i="5"/>
  <c r="M190" i="5"/>
  <c r="N2895" i="5"/>
  <c r="M2895" i="5"/>
  <c r="N4330" i="5"/>
  <c r="M4330" i="5"/>
  <c r="N83" i="5"/>
  <c r="M83" i="5"/>
  <c r="N1027" i="5"/>
  <c r="M1027" i="5"/>
  <c r="N770" i="5"/>
  <c r="M770" i="5"/>
  <c r="N1793" i="5"/>
  <c r="M1793" i="5"/>
  <c r="N2258" i="5"/>
  <c r="M2258" i="5"/>
  <c r="N2605" i="5"/>
  <c r="M2605" i="5"/>
  <c r="N173" i="5"/>
  <c r="M173" i="5"/>
  <c r="N4616" i="5"/>
  <c r="M4616" i="5"/>
  <c r="N1449" i="5"/>
  <c r="M1449" i="5"/>
  <c r="N2450" i="5"/>
  <c r="M2450" i="5"/>
  <c r="N120" i="5"/>
  <c r="M120" i="5"/>
  <c r="N3791" i="5"/>
  <c r="M3791" i="5"/>
  <c r="N4951" i="5"/>
  <c r="M4951" i="5"/>
  <c r="N3830" i="5"/>
  <c r="M3830" i="5"/>
  <c r="N774" i="5"/>
  <c r="M774" i="5"/>
  <c r="N4995" i="5"/>
  <c r="M4995" i="5"/>
  <c r="N3977" i="5"/>
  <c r="M3977" i="5"/>
  <c r="N2518" i="5"/>
  <c r="M2518" i="5"/>
  <c r="N1601" i="5"/>
  <c r="M1601" i="5"/>
  <c r="N621" i="5"/>
  <c r="M621" i="5"/>
  <c r="N1836" i="5"/>
  <c r="M1836" i="5"/>
  <c r="N4560" i="5"/>
  <c r="M4560" i="5"/>
  <c r="N2287" i="5"/>
  <c r="M2287" i="5"/>
  <c r="N124" i="5"/>
  <c r="M124" i="5"/>
  <c r="N1492" i="5"/>
  <c r="M1492" i="5"/>
  <c r="N4462" i="5"/>
  <c r="M4462" i="5"/>
  <c r="N3506" i="5"/>
  <c r="M3506" i="5"/>
  <c r="N524" i="5"/>
  <c r="M524" i="5"/>
  <c r="N2834" i="5"/>
  <c r="M2834" i="5"/>
  <c r="N815" i="5"/>
  <c r="M815" i="5"/>
  <c r="N4133" i="5"/>
  <c r="M4133" i="5"/>
  <c r="N3013" i="5"/>
  <c r="M3013" i="5"/>
  <c r="N3795" i="5"/>
  <c r="M3795" i="5"/>
  <c r="N1169" i="5"/>
  <c r="M1169" i="5"/>
  <c r="N2890" i="5"/>
  <c r="M2890" i="5"/>
  <c r="N2797" i="5"/>
  <c r="M2797" i="5"/>
  <c r="N1035" i="5"/>
  <c r="M1035" i="5"/>
  <c r="N4791" i="5"/>
  <c r="M4791" i="5"/>
  <c r="N4422" i="5"/>
  <c r="M4422" i="5"/>
  <c r="N3572" i="5"/>
  <c r="M3572" i="5"/>
  <c r="N1718" i="5"/>
  <c r="M1718" i="5"/>
  <c r="N1658" i="5"/>
  <c r="M1658" i="5"/>
  <c r="N4410" i="5"/>
  <c r="M4410" i="5"/>
  <c r="N3156" i="5"/>
  <c r="M3156" i="5"/>
  <c r="N3209" i="5"/>
  <c r="M3209" i="5"/>
  <c r="N3383" i="5"/>
  <c r="M3383" i="5"/>
  <c r="N3616" i="5"/>
  <c r="M3616" i="5"/>
  <c r="N3928" i="5"/>
  <c r="M3928" i="5"/>
  <c r="N562" i="5"/>
  <c r="M562" i="5"/>
  <c r="N4943" i="5"/>
  <c r="M4943" i="5"/>
  <c r="N2468" i="5"/>
  <c r="M2468" i="5"/>
  <c r="N3932" i="5"/>
  <c r="M3932" i="5"/>
  <c r="N2117" i="5"/>
  <c r="M2117" i="5"/>
  <c r="N208" i="5"/>
  <c r="M208" i="5"/>
  <c r="N3644" i="5"/>
  <c r="M3644" i="5"/>
  <c r="N3148" i="5"/>
  <c r="M3148" i="5"/>
  <c r="N3386" i="5"/>
  <c r="M3386" i="5"/>
  <c r="N323" i="5"/>
  <c r="M323" i="5"/>
  <c r="N1744" i="5"/>
  <c r="M1744" i="5"/>
  <c r="N4185" i="5"/>
  <c r="M4185" i="5"/>
  <c r="N505" i="5"/>
  <c r="M505" i="5"/>
  <c r="N125" i="5"/>
  <c r="M125" i="5"/>
  <c r="N2293" i="5"/>
  <c r="M2293" i="5"/>
  <c r="N2750" i="5"/>
  <c r="M2750" i="5"/>
  <c r="N395" i="5"/>
  <c r="M395" i="5"/>
  <c r="N3854" i="5"/>
  <c r="M3854" i="5"/>
  <c r="N764" i="5"/>
  <c r="M764" i="5"/>
  <c r="N96" i="5"/>
  <c r="M96" i="5"/>
  <c r="N3610" i="5"/>
  <c r="M3610" i="5"/>
  <c r="N3310" i="5"/>
  <c r="M3310" i="5"/>
  <c r="N3535" i="5"/>
  <c r="M3535" i="5"/>
  <c r="N2860" i="5"/>
  <c r="M2860" i="5"/>
  <c r="N627" i="5"/>
  <c r="M627" i="5"/>
  <c r="N3425" i="5"/>
  <c r="M3425" i="5"/>
  <c r="N1354" i="5"/>
  <c r="M1354" i="5"/>
  <c r="N2965" i="5"/>
  <c r="M2965" i="5"/>
  <c r="N3953" i="5"/>
  <c r="M3953" i="5"/>
  <c r="N72" i="5"/>
  <c r="M72" i="5"/>
  <c r="N1773" i="5"/>
  <c r="M1773" i="5"/>
  <c r="N2240" i="5"/>
  <c r="M2240" i="5"/>
  <c r="N4814" i="5"/>
  <c r="M4814" i="5"/>
  <c r="N4921" i="5"/>
  <c r="M4921" i="5"/>
  <c r="N3216" i="5"/>
  <c r="M3216" i="5"/>
  <c r="N490" i="5"/>
  <c r="M490" i="5"/>
  <c r="N287" i="5"/>
  <c r="M287" i="5"/>
  <c r="N3653" i="5"/>
  <c r="M3653" i="5"/>
  <c r="N3426" i="5"/>
  <c r="M3426" i="5"/>
  <c r="N417" i="5"/>
  <c r="M417" i="5"/>
  <c r="N2333" i="5"/>
  <c r="M2333" i="5"/>
  <c r="N1721" i="5"/>
  <c r="M1721" i="5"/>
  <c r="N4027" i="5"/>
  <c r="M4027" i="5"/>
  <c r="N669" i="5"/>
  <c r="M669" i="5"/>
  <c r="N4546" i="5"/>
  <c r="M4546" i="5"/>
  <c r="N4257" i="5"/>
  <c r="M4257" i="5"/>
  <c r="N257" i="5"/>
  <c r="M257" i="5"/>
  <c r="N2120" i="5"/>
  <c r="M2120" i="5"/>
  <c r="N4521" i="5"/>
  <c r="M4521" i="5"/>
  <c r="N3297" i="5"/>
  <c r="M3297" i="5"/>
  <c r="N225" i="5"/>
  <c r="M225" i="5"/>
  <c r="N1452" i="5"/>
  <c r="M1452" i="5"/>
  <c r="N244" i="5"/>
  <c r="M244" i="5"/>
  <c r="N2814" i="5"/>
  <c r="M2814" i="5"/>
  <c r="N1099" i="5"/>
  <c r="M1099" i="5"/>
  <c r="N2674" i="5"/>
  <c r="M2674" i="5"/>
  <c r="N1874" i="5"/>
  <c r="M1874" i="5"/>
  <c r="N3826" i="5"/>
  <c r="M3826" i="5"/>
  <c r="N2657" i="5"/>
  <c r="M2657" i="5"/>
  <c r="N3570" i="5"/>
  <c r="M3570" i="5"/>
  <c r="N4750" i="5"/>
  <c r="M4750" i="5"/>
  <c r="N303" i="5"/>
  <c r="M303" i="5"/>
  <c r="N2911" i="5"/>
  <c r="M2911" i="5"/>
  <c r="N4698" i="5"/>
  <c r="M4698" i="5"/>
  <c r="N4825" i="5"/>
  <c r="M4825" i="5"/>
  <c r="N2880" i="5"/>
  <c r="M2880" i="5"/>
  <c r="N4369" i="5"/>
  <c r="M4369" i="5"/>
  <c r="N3334" i="5"/>
  <c r="M3334" i="5"/>
  <c r="N3962" i="5"/>
  <c r="M3962" i="5"/>
  <c r="N3771" i="5"/>
  <c r="M3771" i="5"/>
  <c r="N3139" i="5"/>
  <c r="M3139" i="5"/>
  <c r="N3391" i="5"/>
  <c r="M3391" i="5"/>
  <c r="N3756" i="5"/>
  <c r="M3756" i="5"/>
  <c r="N2081" i="5"/>
  <c r="M2081" i="5"/>
  <c r="N3012" i="5"/>
  <c r="M3012" i="5"/>
  <c r="N3502" i="5"/>
  <c r="M3502" i="5"/>
  <c r="N4409" i="5"/>
  <c r="M4409" i="5"/>
  <c r="N4686" i="5"/>
  <c r="M4686" i="5"/>
  <c r="N4197" i="5"/>
  <c r="M4197" i="5"/>
  <c r="N965" i="5"/>
  <c r="M965" i="5"/>
  <c r="N4329" i="5"/>
  <c r="M4329" i="5"/>
  <c r="N2625" i="5"/>
  <c r="M2625" i="5"/>
  <c r="N3384" i="5"/>
  <c r="M3384" i="5"/>
  <c r="N4770" i="5"/>
  <c r="M4770" i="5"/>
  <c r="N4856" i="5"/>
  <c r="M4856" i="5"/>
  <c r="N1259" i="5"/>
  <c r="M1259" i="5"/>
  <c r="N3477" i="5"/>
  <c r="M3477" i="5"/>
  <c r="N1719" i="5"/>
  <c r="M1719" i="5"/>
  <c r="N3713" i="5"/>
  <c r="M3713" i="5"/>
  <c r="N2205" i="5"/>
  <c r="M2205" i="5"/>
  <c r="N3564" i="5"/>
  <c r="M3564" i="5"/>
  <c r="N4241" i="5"/>
  <c r="M4241" i="5"/>
  <c r="N4605" i="5"/>
  <c r="M4605" i="5"/>
  <c r="N4987" i="5"/>
  <c r="M4987" i="5"/>
  <c r="N4848" i="5"/>
  <c r="M4848" i="5"/>
  <c r="N554" i="5"/>
  <c r="M554" i="5"/>
  <c r="N2049" i="5"/>
  <c r="M2049" i="5"/>
  <c r="N4310" i="5"/>
  <c r="M4310" i="5"/>
  <c r="N3365" i="5"/>
  <c r="M3365" i="5"/>
  <c r="N2004" i="5"/>
  <c r="M2004" i="5"/>
  <c r="N4954" i="5"/>
  <c r="M4954" i="5"/>
  <c r="N4084" i="5"/>
  <c r="M4084" i="5"/>
  <c r="N2215" i="5"/>
  <c r="M2215" i="5"/>
  <c r="N3076" i="5"/>
  <c r="M3076" i="5"/>
  <c r="N4042" i="5"/>
  <c r="M4042" i="5"/>
  <c r="N63" i="5"/>
  <c r="M63" i="5"/>
  <c r="N1128" i="5"/>
  <c r="M1128" i="5"/>
  <c r="N1469" i="5"/>
  <c r="M1469" i="5"/>
  <c r="N2700" i="5"/>
  <c r="M2700" i="5"/>
  <c r="N1656" i="5"/>
  <c r="M1656" i="5"/>
  <c r="N1013" i="5"/>
  <c r="M1013" i="5"/>
  <c r="N540" i="5"/>
  <c r="M540" i="5"/>
  <c r="N2564" i="5"/>
  <c r="M2564" i="5"/>
  <c r="N3098" i="5"/>
  <c r="M3098" i="5"/>
  <c r="N4158" i="5"/>
  <c r="M4158" i="5"/>
  <c r="N4354" i="5"/>
  <c r="M4354" i="5"/>
  <c r="N648" i="5"/>
  <c r="M648" i="5"/>
  <c r="N922" i="5"/>
  <c r="M922" i="5"/>
  <c r="N1545" i="5"/>
  <c r="M1545" i="5"/>
  <c r="N2967" i="5"/>
  <c r="M2967" i="5"/>
  <c r="N2641" i="5"/>
  <c r="M2641" i="5"/>
  <c r="N1968" i="5"/>
  <c r="M1968" i="5"/>
  <c r="N113" i="5"/>
  <c r="M113" i="5"/>
  <c r="N19" i="5"/>
  <c r="M19" i="5"/>
  <c r="N905" i="5"/>
  <c r="M905" i="5"/>
  <c r="N4724" i="5"/>
  <c r="M4724" i="5"/>
  <c r="N1062" i="5"/>
  <c r="M1062" i="5"/>
  <c r="N4666" i="5"/>
  <c r="M4666" i="5"/>
  <c r="N2601" i="5"/>
  <c r="M2601" i="5"/>
  <c r="N2277" i="5"/>
  <c r="M2277" i="5"/>
  <c r="N457" i="5"/>
  <c r="M457" i="5"/>
  <c r="N1626" i="5"/>
  <c r="M1626" i="5"/>
  <c r="N2695" i="5"/>
  <c r="M2695" i="5"/>
  <c r="N2634" i="5"/>
  <c r="M2634" i="5"/>
  <c r="N1712" i="5"/>
  <c r="M1712" i="5"/>
  <c r="N1755" i="5"/>
  <c r="M1755" i="5"/>
  <c r="N3843" i="5"/>
  <c r="M3843" i="5"/>
  <c r="N3092" i="5"/>
  <c r="M3092" i="5"/>
  <c r="N1190" i="5"/>
  <c r="M1190" i="5"/>
  <c r="N3074" i="5"/>
  <c r="M3074" i="5"/>
  <c r="N4025" i="5"/>
  <c r="M4025" i="5"/>
  <c r="N390" i="5"/>
  <c r="M390" i="5"/>
  <c r="N2951" i="5"/>
  <c r="M2951" i="5"/>
  <c r="N4514" i="5"/>
  <c r="M4514" i="5"/>
  <c r="N1763" i="5"/>
  <c r="M1763" i="5"/>
  <c r="N376" i="5"/>
  <c r="M376" i="5"/>
  <c r="N3220" i="5"/>
  <c r="M3220" i="5"/>
  <c r="N1253" i="5"/>
  <c r="M1253" i="5"/>
  <c r="N2808" i="5"/>
  <c r="M2808" i="5"/>
  <c r="N1238" i="5"/>
  <c r="M1238" i="5"/>
  <c r="N3451" i="5"/>
  <c r="M3451" i="5"/>
  <c r="N2197" i="5"/>
  <c r="M2197" i="5"/>
  <c r="N2977" i="5"/>
  <c r="M2977" i="5"/>
  <c r="N3349" i="5"/>
  <c r="M3349" i="5"/>
  <c r="N4411" i="5"/>
  <c r="M4411" i="5"/>
  <c r="N1224" i="5"/>
  <c r="M1224" i="5"/>
  <c r="N612" i="5"/>
  <c r="M612" i="5"/>
  <c r="N3904" i="5"/>
  <c r="M3904" i="5"/>
  <c r="N4162" i="5"/>
  <c r="M4162" i="5"/>
  <c r="N1604" i="5"/>
  <c r="M1604" i="5"/>
  <c r="N2441" i="5"/>
  <c r="M2441" i="5"/>
  <c r="N1807" i="5"/>
  <c r="M1807" i="5"/>
  <c r="N4292" i="5"/>
  <c r="M4292" i="5"/>
  <c r="N1657" i="5"/>
  <c r="M1657" i="5"/>
  <c r="N4318" i="5"/>
  <c r="M4318" i="5"/>
  <c r="N2038" i="5"/>
  <c r="M2038" i="5"/>
  <c r="N4428" i="5"/>
  <c r="M4428" i="5"/>
  <c r="N3960" i="5"/>
  <c r="M3960" i="5"/>
  <c r="N428" i="5"/>
  <c r="M428" i="5"/>
  <c r="N3452" i="5"/>
  <c r="M3452" i="5"/>
  <c r="N563" i="5"/>
  <c r="M563" i="5"/>
  <c r="N973" i="5"/>
  <c r="M973" i="5"/>
  <c r="N3840" i="5"/>
  <c r="M3840" i="5"/>
  <c r="N1117" i="5"/>
  <c r="M1117" i="5"/>
  <c r="N3847" i="5"/>
  <c r="M3847" i="5"/>
  <c r="N4397" i="5"/>
  <c r="M4397" i="5"/>
  <c r="N4650" i="5"/>
  <c r="M4650" i="5"/>
  <c r="N2573" i="5"/>
  <c r="M2573" i="5"/>
  <c r="N3986" i="5"/>
  <c r="M3986" i="5"/>
  <c r="N2819" i="5"/>
  <c r="M2819" i="5"/>
  <c r="N1353" i="5"/>
  <c r="M1353" i="5"/>
  <c r="N267" i="5"/>
  <c r="M267" i="5"/>
  <c r="N3398" i="5"/>
  <c r="M3398" i="5"/>
  <c r="N3058" i="5"/>
  <c r="M3058" i="5"/>
  <c r="N1855" i="5"/>
  <c r="M1855" i="5"/>
  <c r="N2875" i="5"/>
  <c r="M2875" i="5"/>
  <c r="N629" i="5"/>
  <c r="M629" i="5"/>
  <c r="N2251" i="5"/>
  <c r="M2251" i="5"/>
  <c r="N820" i="5"/>
  <c r="M820" i="5"/>
  <c r="N551" i="5"/>
  <c r="M551" i="5"/>
  <c r="N339" i="5"/>
  <c r="M339" i="5"/>
  <c r="N4303" i="5"/>
  <c r="M4303" i="5"/>
  <c r="N459" i="5"/>
  <c r="M459" i="5"/>
  <c r="N1614" i="5"/>
  <c r="M1614" i="5"/>
  <c r="N3862" i="5"/>
  <c r="M3862" i="5"/>
  <c r="N1834" i="5"/>
  <c r="M1834" i="5"/>
  <c r="N1314" i="5"/>
  <c r="M1314" i="5"/>
  <c r="N2959" i="5"/>
  <c r="M2959" i="5"/>
  <c r="N4701" i="5"/>
  <c r="M4701" i="5"/>
  <c r="N2902" i="5"/>
  <c r="M2902" i="5"/>
  <c r="N3815" i="5"/>
  <c r="M3815" i="5"/>
  <c r="N4434" i="5"/>
  <c r="M4434" i="5"/>
  <c r="N827" i="5"/>
  <c r="M827" i="5"/>
  <c r="N3548" i="5"/>
  <c r="M3548" i="5"/>
  <c r="N2202" i="5"/>
  <c r="M2202" i="5"/>
  <c r="N282" i="5"/>
  <c r="M282" i="5"/>
  <c r="N1848" i="5"/>
  <c r="M1848" i="5"/>
  <c r="N4585" i="5"/>
  <c r="M4585" i="5"/>
  <c r="N4388" i="5"/>
  <c r="M4388" i="5"/>
  <c r="N4671" i="5"/>
  <c r="M4671" i="5"/>
  <c r="N4141" i="5"/>
  <c r="M4141" i="5"/>
  <c r="N4979" i="5"/>
  <c r="M4979" i="5"/>
  <c r="N1005" i="5"/>
  <c r="M1005" i="5"/>
  <c r="N4522" i="5"/>
  <c r="M4522" i="5"/>
  <c r="N2436" i="5"/>
  <c r="M2436" i="5"/>
  <c r="N1507" i="5"/>
  <c r="M1507" i="5"/>
  <c r="N2595" i="5"/>
  <c r="M2595" i="5"/>
  <c r="N4097" i="5"/>
  <c r="M4097" i="5"/>
  <c r="N3861" i="5"/>
  <c r="M3861" i="5"/>
  <c r="N2352" i="5"/>
  <c r="M2352" i="5"/>
  <c r="N2270" i="5"/>
  <c r="M2270" i="5"/>
  <c r="N536" i="5"/>
  <c r="M536" i="5"/>
  <c r="N79" i="5"/>
  <c r="M79" i="5"/>
  <c r="N790" i="5"/>
  <c r="M790" i="5"/>
  <c r="N4267" i="5"/>
  <c r="M4267" i="5"/>
  <c r="N4211" i="5"/>
  <c r="M4211" i="5"/>
  <c r="N1364" i="5"/>
  <c r="M1364" i="5"/>
  <c r="N2766" i="5"/>
  <c r="M2766" i="5"/>
  <c r="N1498" i="5"/>
  <c r="M1498" i="5"/>
  <c r="N1856" i="5"/>
  <c r="M1856" i="5"/>
  <c r="N3359" i="5"/>
  <c r="M3359" i="5"/>
  <c r="N3750" i="5"/>
  <c r="M3750" i="5"/>
  <c r="N3508" i="5"/>
  <c r="M3508" i="5"/>
  <c r="N919" i="5"/>
  <c r="M919" i="5"/>
  <c r="N1692" i="5"/>
  <c r="M1692" i="5"/>
  <c r="N729" i="5"/>
  <c r="M729" i="5"/>
  <c r="N2480" i="5"/>
  <c r="M2480" i="5"/>
  <c r="N3427" i="5"/>
  <c r="M3427" i="5"/>
  <c r="N2429" i="5"/>
  <c r="M2429" i="5"/>
  <c r="N3336" i="5"/>
  <c r="M3336" i="5"/>
  <c r="N4301" i="5"/>
  <c r="M4301" i="5"/>
  <c r="N393" i="5"/>
  <c r="M393" i="5"/>
  <c r="N3429" i="5"/>
  <c r="M3429" i="5"/>
  <c r="N4447" i="5"/>
  <c r="M4447" i="5"/>
  <c r="N209" i="5"/>
  <c r="M209" i="5"/>
  <c r="N2222" i="5"/>
  <c r="M2222" i="5"/>
  <c r="N2598" i="5"/>
  <c r="M2598" i="5"/>
  <c r="N3320" i="5"/>
  <c r="M3320" i="5"/>
  <c r="N1787" i="5"/>
  <c r="M1787" i="5"/>
  <c r="N4936" i="5"/>
  <c r="M4936" i="5"/>
  <c r="N2394" i="5"/>
  <c r="M2394" i="5"/>
  <c r="N3512" i="5"/>
  <c r="M3512" i="5"/>
  <c r="N3084" i="5"/>
  <c r="M3084" i="5"/>
  <c r="N3921" i="5"/>
  <c r="M3921" i="5"/>
  <c r="N4430" i="5"/>
  <c r="M4430" i="5"/>
  <c r="N2681" i="5"/>
  <c r="M2681" i="5"/>
  <c r="N1842" i="5"/>
  <c r="M1842" i="5"/>
  <c r="N4413" i="5"/>
  <c r="M4413" i="5"/>
  <c r="N3195" i="5"/>
  <c r="M3195" i="5"/>
  <c r="N3757" i="5"/>
  <c r="M3757" i="5"/>
  <c r="N4820" i="5"/>
  <c r="M4820" i="5"/>
  <c r="N2926" i="5"/>
  <c r="M2926" i="5"/>
  <c r="N1264" i="5"/>
  <c r="M1264" i="5"/>
  <c r="N3079" i="5"/>
  <c r="M3079" i="5"/>
  <c r="N1612" i="5"/>
  <c r="M1612" i="5"/>
  <c r="N4071" i="5"/>
  <c r="M4071" i="5"/>
  <c r="N1931" i="5"/>
  <c r="M1931" i="5"/>
  <c r="N402" i="5"/>
  <c r="M402" i="5"/>
  <c r="N4145" i="5"/>
  <c r="M4145" i="5"/>
  <c r="N2939" i="5"/>
  <c r="M2939" i="5"/>
  <c r="N3208" i="5"/>
  <c r="M3208" i="5"/>
  <c r="N1430" i="5"/>
  <c r="M1430" i="5"/>
  <c r="N3569" i="5"/>
  <c r="M3569" i="5"/>
  <c r="N4968" i="5"/>
  <c r="M4968" i="5"/>
  <c r="N1265" i="5"/>
  <c r="M1265" i="5"/>
  <c r="N2365" i="5"/>
  <c r="M2365" i="5"/>
  <c r="N4010" i="5"/>
  <c r="M4010" i="5"/>
  <c r="N4046" i="5"/>
  <c r="M4046" i="5"/>
  <c r="N2505" i="5"/>
  <c r="M2505" i="5"/>
  <c r="N4096" i="5"/>
  <c r="M4096" i="5"/>
  <c r="N1425" i="5"/>
  <c r="M1425" i="5"/>
  <c r="N1589" i="5"/>
  <c r="M1589" i="5"/>
  <c r="N3722" i="5"/>
  <c r="M3722" i="5"/>
  <c r="N575" i="5"/>
  <c r="M575" i="5"/>
  <c r="N219" i="5"/>
  <c r="M219" i="5"/>
  <c r="N2350" i="5"/>
  <c r="M2350" i="5"/>
  <c r="N2804" i="5"/>
  <c r="M2804" i="5"/>
  <c r="N702" i="5"/>
  <c r="M702" i="5"/>
  <c r="N4720" i="5"/>
  <c r="M4720" i="5"/>
  <c r="N1912" i="5"/>
  <c r="M1912" i="5"/>
  <c r="N4511" i="5"/>
  <c r="M4511" i="5"/>
  <c r="N4028" i="5"/>
  <c r="M4028" i="5"/>
  <c r="N3881" i="5"/>
  <c r="M3881" i="5"/>
  <c r="N452" i="5"/>
  <c r="M452" i="5"/>
  <c r="N2716" i="5"/>
  <c r="M2716" i="5"/>
  <c r="N2368" i="5"/>
  <c r="M2368" i="5"/>
  <c r="N317" i="5"/>
  <c r="M317" i="5"/>
  <c r="N2460" i="5"/>
  <c r="M2460" i="5"/>
  <c r="N4252" i="5"/>
  <c r="M4252" i="5"/>
  <c r="N3968" i="5"/>
  <c r="M3968" i="5"/>
  <c r="N850" i="5"/>
  <c r="M850" i="5"/>
  <c r="N3497" i="5"/>
  <c r="M3497" i="5"/>
  <c r="N309" i="5"/>
  <c r="M309" i="5"/>
  <c r="N3004" i="5"/>
  <c r="M3004" i="5"/>
  <c r="N839" i="5"/>
  <c r="M839" i="5"/>
  <c r="N319" i="5"/>
  <c r="M319" i="5"/>
  <c r="N3859" i="5"/>
  <c r="M3859" i="5"/>
  <c r="N3122" i="5"/>
  <c r="M3122" i="5"/>
  <c r="N610" i="5"/>
  <c r="M610" i="5"/>
  <c r="N4998" i="5"/>
  <c r="M4998" i="5"/>
  <c r="N1757" i="5"/>
  <c r="M1757" i="5"/>
  <c r="N4590" i="5"/>
  <c r="M4590" i="5"/>
  <c r="N4632" i="5"/>
  <c r="M4632" i="5"/>
  <c r="N34" i="5"/>
  <c r="M34" i="5"/>
  <c r="N206" i="5"/>
  <c r="M206" i="5"/>
  <c r="N489" i="5"/>
  <c r="M489" i="5"/>
  <c r="N796" i="5"/>
  <c r="M796" i="5"/>
  <c r="N358" i="5"/>
  <c r="M358" i="5"/>
  <c r="N4679" i="5"/>
  <c r="M4679" i="5"/>
  <c r="N4487" i="5"/>
  <c r="M4487" i="5"/>
  <c r="N3432" i="5"/>
  <c r="M3432" i="5"/>
  <c r="N246" i="5"/>
  <c r="M246" i="5"/>
  <c r="N2655" i="5"/>
  <c r="M2655" i="5"/>
  <c r="N2983" i="5"/>
  <c r="M2983" i="5"/>
  <c r="N2418" i="5"/>
  <c r="M2418" i="5"/>
  <c r="N1075" i="5"/>
  <c r="M1075" i="5"/>
  <c r="N3174" i="5"/>
  <c r="M3174" i="5"/>
  <c r="N4333" i="5"/>
  <c r="M4333" i="5"/>
  <c r="N2152" i="5"/>
  <c r="M2152" i="5"/>
  <c r="N1407" i="5"/>
  <c r="M1407" i="5"/>
  <c r="N1568" i="5"/>
  <c r="M1568" i="5"/>
  <c r="N2176" i="5"/>
  <c r="M2176" i="5"/>
  <c r="N3625" i="5"/>
  <c r="M3625" i="5"/>
  <c r="N1163" i="5"/>
  <c r="M1163" i="5"/>
  <c r="N650" i="5"/>
  <c r="M650" i="5"/>
  <c r="N4875" i="5"/>
  <c r="M4875" i="5"/>
  <c r="N598" i="5"/>
  <c r="M598" i="5"/>
  <c r="N60" i="5"/>
  <c r="M60" i="5"/>
  <c r="N690" i="5"/>
  <c r="M690" i="5"/>
  <c r="N4608" i="5"/>
  <c r="M4608" i="5"/>
  <c r="N1476" i="5"/>
  <c r="M1476" i="5"/>
  <c r="N1160" i="5"/>
  <c r="M1160" i="5"/>
  <c r="N2922" i="5"/>
  <c r="M2922" i="5"/>
  <c r="N3665" i="5"/>
  <c r="M3665" i="5"/>
  <c r="N2704" i="5"/>
  <c r="M2704" i="5"/>
  <c r="N7" i="5"/>
  <c r="M7" i="5"/>
  <c r="N1986" i="5"/>
  <c r="M1986" i="5"/>
  <c r="N4878" i="5"/>
  <c r="M4878" i="5"/>
  <c r="N3583" i="5"/>
  <c r="M3583" i="5"/>
  <c r="N3885" i="5"/>
  <c r="M3885" i="5"/>
  <c r="N2931" i="5"/>
  <c r="M2931" i="5"/>
  <c r="N2171" i="5"/>
  <c r="M2171" i="5"/>
  <c r="N4230" i="5"/>
  <c r="M4230" i="5"/>
  <c r="N1497" i="5"/>
  <c r="M1497" i="5"/>
  <c r="N464" i="5"/>
  <c r="M464" i="5"/>
  <c r="N2005" i="5"/>
  <c r="M2005" i="5"/>
  <c r="N455" i="5"/>
  <c r="M455" i="5"/>
  <c r="N4194" i="5"/>
  <c r="M4194" i="5"/>
  <c r="N263" i="5"/>
  <c r="M263" i="5"/>
  <c r="N3532" i="5"/>
  <c r="M3532" i="5"/>
  <c r="N4365" i="5"/>
  <c r="M4365" i="5"/>
  <c r="N2722" i="5"/>
  <c r="M2722" i="5"/>
  <c r="N4500" i="5"/>
  <c r="M4500" i="5"/>
  <c r="N165" i="5"/>
  <c r="M165" i="5"/>
  <c r="N3296" i="5"/>
  <c r="M3296" i="5"/>
  <c r="N4470" i="5"/>
  <c r="M4470" i="5"/>
  <c r="N2299" i="5"/>
  <c r="M2299" i="5"/>
  <c r="N3763" i="5"/>
  <c r="M3763" i="5"/>
  <c r="N4553" i="5"/>
  <c r="M4553" i="5"/>
  <c r="N3423" i="5"/>
  <c r="M3423" i="5"/>
  <c r="N2683" i="5"/>
  <c r="M2683" i="5"/>
  <c r="N4270" i="5"/>
  <c r="M4270" i="5"/>
  <c r="N3032" i="5"/>
  <c r="M3032" i="5"/>
  <c r="N856" i="5"/>
  <c r="M856" i="5"/>
  <c r="N1122" i="5"/>
  <c r="M1122" i="5"/>
  <c r="N2826" i="5"/>
  <c r="M2826" i="5"/>
  <c r="N4079" i="5"/>
  <c r="M4079" i="5"/>
  <c r="N2878" i="5"/>
  <c r="M2878" i="5"/>
  <c r="N1292" i="5"/>
  <c r="M1292" i="5"/>
  <c r="N1682" i="5"/>
  <c r="M1682" i="5"/>
  <c r="N4765" i="5"/>
  <c r="M4765" i="5"/>
  <c r="N1118" i="5"/>
  <c r="M1118" i="5"/>
  <c r="N3696" i="5"/>
  <c r="M3696" i="5"/>
  <c r="N3923" i="5"/>
  <c r="M3923" i="5"/>
  <c r="N1985" i="5"/>
  <c r="M1985" i="5"/>
  <c r="N2055" i="5"/>
  <c r="M2055" i="5"/>
  <c r="N4646" i="5"/>
  <c r="M4646" i="5"/>
  <c r="N4288" i="5"/>
  <c r="M4288" i="5"/>
  <c r="N249" i="5"/>
  <c r="M249" i="5"/>
  <c r="N591" i="5"/>
  <c r="M591" i="5"/>
  <c r="N3591" i="5"/>
  <c r="M3591" i="5"/>
  <c r="N3468" i="5"/>
  <c r="M3468" i="5"/>
  <c r="N2296" i="5"/>
  <c r="M2296" i="5"/>
  <c r="N1566" i="5"/>
  <c r="M1566" i="5"/>
  <c r="N4245" i="5"/>
  <c r="M4245" i="5"/>
  <c r="N3011" i="5"/>
  <c r="M3011" i="5"/>
  <c r="N2746" i="5"/>
  <c r="M2746" i="5"/>
  <c r="N65" i="5"/>
  <c r="M65" i="5"/>
  <c r="N2556" i="5"/>
  <c r="M2556" i="5"/>
  <c r="N1955" i="5"/>
  <c r="M1955" i="5"/>
  <c r="N1130" i="5"/>
  <c r="M1130" i="5"/>
  <c r="N1573" i="5"/>
  <c r="M1573" i="5"/>
  <c r="N1240" i="5"/>
  <c r="M1240" i="5"/>
  <c r="N615" i="5"/>
  <c r="M615" i="5"/>
  <c r="N2732" i="5"/>
  <c r="M2732" i="5"/>
  <c r="N4822" i="5"/>
  <c r="M4822" i="5"/>
  <c r="N4506" i="5"/>
  <c r="M4506" i="5"/>
  <c r="N4302" i="5"/>
  <c r="M4302" i="5"/>
  <c r="N4465" i="5"/>
  <c r="M4465" i="5"/>
  <c r="N2184" i="5"/>
  <c r="M2184" i="5"/>
  <c r="N3592" i="5"/>
  <c r="M3592" i="5"/>
  <c r="N3360" i="5"/>
  <c r="M3360" i="5"/>
  <c r="N1631" i="5"/>
  <c r="M1631" i="5"/>
  <c r="N1438" i="5"/>
  <c r="M1438" i="5"/>
  <c r="N4727" i="5"/>
  <c r="M4727" i="5"/>
  <c r="N146" i="5"/>
  <c r="M146" i="5"/>
  <c r="N1026" i="5"/>
  <c r="M1026" i="5"/>
  <c r="N3131" i="5"/>
  <c r="M3131" i="5"/>
  <c r="N4312" i="5"/>
  <c r="M4312" i="5"/>
  <c r="N3413" i="5"/>
  <c r="M3413" i="5"/>
  <c r="N638" i="5"/>
  <c r="M638" i="5"/>
  <c r="N2158" i="5"/>
  <c r="M2158" i="5"/>
  <c r="N2525" i="5"/>
  <c r="M2525" i="5"/>
  <c r="N1081" i="5"/>
  <c r="M1081" i="5"/>
  <c r="N4479" i="5"/>
  <c r="M4479" i="5"/>
  <c r="N1481" i="5"/>
  <c r="M1481" i="5"/>
  <c r="N1101" i="5"/>
  <c r="M1101" i="5"/>
  <c r="N3322" i="5"/>
  <c r="M3322" i="5"/>
  <c r="N2527" i="5"/>
  <c r="M2527" i="5"/>
  <c r="N3931" i="5"/>
  <c r="M3931" i="5"/>
  <c r="N4680" i="5"/>
  <c r="M4680" i="5"/>
  <c r="N1586" i="5"/>
  <c r="M1586" i="5"/>
  <c r="N559" i="5"/>
  <c r="M559" i="5"/>
  <c r="N1386" i="5"/>
  <c r="M1386" i="5"/>
  <c r="N859" i="5"/>
  <c r="M859" i="5"/>
  <c r="N2636" i="5"/>
  <c r="M2636" i="5"/>
  <c r="N2577" i="5"/>
  <c r="M2577" i="5"/>
  <c r="N2857" i="5"/>
  <c r="M2857" i="5"/>
  <c r="N561" i="5"/>
  <c r="M561" i="5"/>
  <c r="N2196" i="5"/>
  <c r="M2196" i="5"/>
  <c r="N4161" i="5"/>
  <c r="M4161" i="5"/>
  <c r="N3972" i="5"/>
  <c r="M3972" i="5"/>
  <c r="N3707" i="5"/>
  <c r="M3707" i="5"/>
  <c r="N2551" i="5"/>
  <c r="M2551" i="5"/>
  <c r="N2241" i="5"/>
  <c r="M2241" i="5"/>
  <c r="N3922" i="5"/>
  <c r="M3922" i="5"/>
  <c r="N203" i="5"/>
  <c r="M203" i="5"/>
  <c r="N2866" i="5"/>
  <c r="M2866" i="5"/>
  <c r="N2261" i="5"/>
  <c r="M2261" i="5"/>
  <c r="N2526" i="5"/>
  <c r="M2526" i="5"/>
  <c r="N930" i="5"/>
  <c r="M930" i="5"/>
  <c r="N2761" i="5"/>
  <c r="M2761" i="5"/>
  <c r="N4417" i="5"/>
  <c r="M4417" i="5"/>
  <c r="N2384" i="5"/>
  <c r="M2384" i="5"/>
  <c r="N2406" i="5"/>
  <c r="M2406" i="5"/>
  <c r="N1121" i="5"/>
  <c r="M1121" i="5"/>
  <c r="N2316" i="5"/>
  <c r="M2316" i="5"/>
  <c r="N4328" i="5"/>
  <c r="M4328" i="5"/>
  <c r="N477" i="5"/>
  <c r="M477" i="5"/>
  <c r="N2210" i="5"/>
  <c r="M2210" i="5"/>
  <c r="N2114" i="5"/>
  <c r="M2114" i="5"/>
  <c r="N2444" i="5"/>
  <c r="M2444" i="5"/>
  <c r="N841" i="5"/>
  <c r="M841" i="5"/>
  <c r="N3303" i="5"/>
  <c r="M3303" i="5"/>
  <c r="N2096" i="5"/>
  <c r="M2096" i="5"/>
  <c r="N1734" i="5"/>
  <c r="M1734" i="5"/>
  <c r="N4636" i="5"/>
  <c r="M4636" i="5"/>
  <c r="N254" i="5"/>
  <c r="M254" i="5"/>
  <c r="N831" i="5"/>
  <c r="M831" i="5"/>
  <c r="N3624" i="5"/>
  <c r="M3624" i="5"/>
  <c r="N432" i="5"/>
  <c r="M432" i="5"/>
  <c r="N2867" i="5"/>
  <c r="M2867" i="5"/>
  <c r="N3273" i="5"/>
  <c r="M3273" i="5"/>
  <c r="N163" i="5"/>
  <c r="M163" i="5"/>
  <c r="N3778" i="5"/>
  <c r="M3778" i="5"/>
  <c r="N4543" i="5"/>
  <c r="M4543" i="5"/>
  <c r="N4519" i="5"/>
  <c r="M4519" i="5"/>
  <c r="N4860" i="5"/>
  <c r="M4860" i="5"/>
  <c r="N769" i="5"/>
  <c r="M769" i="5"/>
  <c r="N3091" i="5"/>
  <c r="M3091" i="5"/>
  <c r="N2712" i="5"/>
  <c r="M2712" i="5"/>
  <c r="N3611" i="5"/>
  <c r="M3611" i="5"/>
  <c r="N3688" i="5"/>
  <c r="M3688" i="5"/>
  <c r="N1942" i="5"/>
  <c r="M1942" i="5"/>
  <c r="N2824" i="5"/>
  <c r="M2824" i="5"/>
  <c r="N4524" i="5"/>
  <c r="M4524" i="5"/>
  <c r="N3631" i="5"/>
  <c r="M3631" i="5"/>
  <c r="N293" i="5"/>
  <c r="M293" i="5"/>
  <c r="N1887" i="5"/>
  <c r="M1887" i="5"/>
  <c r="N2933" i="5"/>
  <c r="M2933" i="5"/>
  <c r="N547" i="5"/>
  <c r="M547" i="5"/>
  <c r="N302" i="5"/>
  <c r="M302" i="5"/>
  <c r="N1461" i="5"/>
  <c r="M1461" i="5"/>
  <c r="N2243" i="5"/>
  <c r="M2243" i="5"/>
  <c r="N523" i="5"/>
  <c r="M523" i="5"/>
  <c r="N111" i="5"/>
  <c r="M111" i="5"/>
  <c r="N2337" i="5"/>
  <c r="M2337" i="5"/>
  <c r="N4017" i="5"/>
  <c r="M4017" i="5"/>
  <c r="N3375" i="5"/>
  <c r="M3375" i="5"/>
  <c r="N2392" i="5"/>
  <c r="M2392" i="5"/>
  <c r="N4874" i="5"/>
  <c r="M4874" i="5"/>
  <c r="N2547" i="5"/>
  <c r="M2547" i="5"/>
  <c r="N1904" i="5"/>
  <c r="M1904" i="5"/>
  <c r="N4069" i="5"/>
  <c r="M4069" i="5"/>
  <c r="N3837" i="5"/>
  <c r="M3837" i="5"/>
  <c r="N2932" i="5"/>
  <c r="M2932" i="5"/>
  <c r="N2991" i="5"/>
  <c r="M2991" i="5"/>
  <c r="N742" i="5"/>
  <c r="M742" i="5"/>
  <c r="N4561" i="5"/>
  <c r="M4561" i="5"/>
  <c r="N3950" i="5"/>
  <c r="M3950" i="5"/>
  <c r="N1288" i="5"/>
  <c r="M1288" i="5"/>
  <c r="N4974" i="5"/>
  <c r="M4974" i="5"/>
  <c r="N777" i="5"/>
  <c r="M777" i="5"/>
  <c r="N1902" i="5"/>
  <c r="M1902" i="5"/>
  <c r="N239" i="5"/>
  <c r="M239" i="5"/>
  <c r="N1937" i="5"/>
  <c r="M1937" i="5"/>
  <c r="N4517" i="5"/>
  <c r="M4517" i="5"/>
  <c r="N2212" i="5"/>
  <c r="M2212" i="5"/>
  <c r="N2426" i="5"/>
  <c r="M2426" i="5"/>
  <c r="N1044" i="5"/>
  <c r="M1044" i="5"/>
  <c r="N677" i="5"/>
  <c r="M677" i="5"/>
  <c r="N3578" i="5"/>
  <c r="M3578" i="5"/>
  <c r="N555" i="5"/>
  <c r="M555" i="5"/>
  <c r="N2585" i="5"/>
  <c r="M2585" i="5"/>
  <c r="N3708" i="5"/>
  <c r="M3708" i="5"/>
  <c r="N4452" i="5"/>
  <c r="M4452" i="5"/>
  <c r="N1175" i="5"/>
  <c r="M1175" i="5"/>
  <c r="N2772" i="5"/>
  <c r="M2772" i="5"/>
  <c r="N2502" i="5"/>
  <c r="M2502" i="5"/>
  <c r="N4419" i="5"/>
  <c r="M4419" i="5"/>
  <c r="N1484" i="5"/>
  <c r="M1484" i="5"/>
  <c r="N2659" i="5"/>
  <c r="M2659" i="5"/>
  <c r="N3267" i="5"/>
  <c r="M3267" i="5"/>
  <c r="N3155" i="5"/>
  <c r="M3155" i="5"/>
  <c r="N500" i="5"/>
  <c r="M500" i="5"/>
  <c r="N3949" i="5"/>
  <c r="M3949" i="5"/>
  <c r="N2800" i="5"/>
  <c r="M2800" i="5"/>
  <c r="N3204" i="5"/>
  <c r="M3204" i="5"/>
  <c r="N1153" i="5"/>
  <c r="M1153" i="5"/>
  <c r="N4128" i="5"/>
  <c r="M4128" i="5"/>
  <c r="N2744" i="5"/>
  <c r="M2744" i="5"/>
  <c r="N4125" i="5"/>
  <c r="M4125" i="5"/>
  <c r="N460" i="5"/>
  <c r="M460" i="5"/>
  <c r="N2300" i="5"/>
  <c r="M2300" i="5"/>
  <c r="N3929" i="5"/>
  <c r="M3929" i="5"/>
  <c r="N1707" i="5"/>
  <c r="M1707" i="5"/>
  <c r="N1921" i="5"/>
  <c r="M1921" i="5"/>
  <c r="N1214" i="5"/>
  <c r="M1214" i="5"/>
  <c r="N2470" i="5"/>
  <c r="M2470" i="5"/>
  <c r="N1115" i="5"/>
  <c r="M1115" i="5"/>
  <c r="N1952" i="5"/>
  <c r="M1952" i="5"/>
  <c r="N2315" i="5"/>
  <c r="M2315" i="5"/>
  <c r="N2495" i="5"/>
  <c r="M2495" i="5"/>
  <c r="N4137" i="5"/>
  <c r="M4137" i="5"/>
  <c r="N1881" i="5"/>
  <c r="M1881" i="5"/>
  <c r="N2311" i="5"/>
  <c r="M2311" i="5"/>
  <c r="N2593" i="5"/>
  <c r="M2593" i="5"/>
  <c r="N1946" i="5"/>
  <c r="M1946" i="5"/>
  <c r="N4374" i="5"/>
  <c r="M4374" i="5"/>
  <c r="N348" i="5"/>
  <c r="M348" i="5"/>
  <c r="N1103" i="5"/>
  <c r="M1103" i="5"/>
  <c r="N354" i="5"/>
  <c r="M354" i="5"/>
  <c r="N2276" i="5"/>
  <c r="M2276" i="5"/>
  <c r="N1270" i="5"/>
  <c r="M1270" i="5"/>
  <c r="N1409" i="5"/>
  <c r="M1409" i="5"/>
  <c r="N3455" i="5"/>
  <c r="M3455" i="5"/>
  <c r="N4732" i="5"/>
  <c r="M4732" i="5"/>
  <c r="N3357" i="5"/>
  <c r="M3357" i="5"/>
  <c r="N3914" i="5"/>
  <c r="M3914" i="5"/>
  <c r="N3125" i="5"/>
  <c r="M3125" i="5"/>
  <c r="N4191" i="5"/>
  <c r="M4191" i="5"/>
  <c r="N1797" i="5"/>
  <c r="M1797" i="5"/>
  <c r="N577" i="5"/>
  <c r="M577" i="5"/>
  <c r="N1149" i="5"/>
  <c r="M1149" i="5"/>
  <c r="N2956" i="5"/>
  <c r="M2956" i="5"/>
  <c r="N1962" i="5"/>
  <c r="M1962" i="5"/>
  <c r="N4890" i="5"/>
  <c r="M4890" i="5"/>
  <c r="N3203" i="5"/>
  <c r="M3203" i="5"/>
  <c r="N1383" i="5"/>
  <c r="M1383" i="5"/>
  <c r="N1065" i="5"/>
  <c r="M1065" i="5"/>
  <c r="N3626" i="5"/>
  <c r="M3626" i="5"/>
  <c r="N4463" i="5"/>
  <c r="M4463" i="5"/>
  <c r="N2554" i="5"/>
  <c r="M2554" i="5"/>
  <c r="N801" i="5"/>
  <c r="M801" i="5"/>
  <c r="N4259" i="5"/>
  <c r="M4259" i="5"/>
  <c r="N4491" i="5"/>
  <c r="M4491" i="5"/>
  <c r="N1185" i="5"/>
  <c r="M1185" i="5"/>
  <c r="N4557" i="5"/>
  <c r="M4557" i="5"/>
  <c r="N572" i="5"/>
  <c r="M572" i="5"/>
  <c r="N3701" i="5"/>
  <c r="M3701" i="5"/>
  <c r="N4047" i="5"/>
  <c r="M4047" i="5"/>
  <c r="N3197" i="5"/>
  <c r="M3197" i="5"/>
  <c r="N325" i="5"/>
  <c r="M325" i="5"/>
  <c r="N4541" i="5"/>
  <c r="M4541" i="5"/>
  <c r="N1125" i="5"/>
  <c r="M1125" i="5"/>
  <c r="N2123" i="5"/>
  <c r="M2123" i="5"/>
  <c r="N2713" i="5"/>
  <c r="M2713" i="5"/>
  <c r="N2386" i="5"/>
  <c r="M2386" i="5"/>
  <c r="N4807" i="5"/>
  <c r="M4807" i="5"/>
  <c r="N4925" i="5"/>
  <c r="M4925" i="5"/>
  <c r="N1029" i="5"/>
  <c r="M1029" i="5"/>
  <c r="N1802" i="5"/>
  <c r="M1802" i="5"/>
  <c r="N4748" i="5"/>
  <c r="M4748" i="5"/>
  <c r="N971" i="5"/>
  <c r="M971" i="5"/>
  <c r="N1263" i="5"/>
  <c r="M1263" i="5"/>
  <c r="N445" i="5"/>
  <c r="M445" i="5"/>
  <c r="N4852" i="5"/>
  <c r="M4852" i="5"/>
  <c r="N2664" i="5"/>
  <c r="M2664" i="5"/>
  <c r="N4657" i="5"/>
  <c r="M4657" i="5"/>
  <c r="N2057" i="5"/>
  <c r="M2057" i="5"/>
  <c r="N1700" i="5"/>
  <c r="M1700" i="5"/>
  <c r="N4306" i="5"/>
  <c r="M4306" i="5"/>
  <c r="N140" i="5"/>
  <c r="M140" i="5"/>
  <c r="N1085" i="5"/>
  <c r="M1085" i="5"/>
  <c r="N4868" i="5"/>
  <c r="M4868" i="5"/>
  <c r="N1713" i="5"/>
  <c r="M1713" i="5"/>
  <c r="N4752" i="5"/>
  <c r="M4752" i="5"/>
  <c r="N3927" i="5"/>
  <c r="M3927" i="5"/>
  <c r="N4202" i="5"/>
  <c r="M4202" i="5"/>
  <c r="N4647" i="5"/>
  <c r="M4647" i="5"/>
  <c r="N3844" i="5"/>
  <c r="M3844" i="5"/>
  <c r="N1210" i="5"/>
  <c r="M1210" i="5"/>
  <c r="N71" i="5"/>
  <c r="M71" i="5"/>
  <c r="N3509" i="5"/>
  <c r="M3509" i="5"/>
  <c r="N2182" i="5"/>
  <c r="M2182" i="5"/>
  <c r="N3124" i="5"/>
  <c r="M3124" i="5"/>
  <c r="N2242" i="5"/>
  <c r="M2242" i="5"/>
  <c r="N3797" i="5"/>
  <c r="M3797" i="5"/>
  <c r="N3275" i="5"/>
  <c r="M3275" i="5"/>
  <c r="N1220" i="5"/>
  <c r="M1220" i="5"/>
  <c r="N1208" i="5"/>
  <c r="M1208" i="5"/>
  <c r="N1182" i="5"/>
  <c r="M1182" i="5"/>
  <c r="N4690" i="5"/>
  <c r="M4690" i="5"/>
  <c r="N1242" i="5"/>
  <c r="M1242" i="5"/>
  <c r="N199" i="5"/>
  <c r="M199" i="5"/>
  <c r="N1446" i="5"/>
  <c r="M1446" i="5"/>
  <c r="N3495" i="5"/>
  <c r="M3495" i="5"/>
  <c r="N3959" i="5"/>
  <c r="M3959" i="5"/>
  <c r="N2169" i="5"/>
  <c r="M2169" i="5"/>
  <c r="N1810" i="5"/>
  <c r="M1810" i="5"/>
  <c r="N3064" i="5"/>
  <c r="M3064" i="5"/>
  <c r="N1519" i="5"/>
  <c r="M1519" i="5"/>
  <c r="N731" i="5"/>
  <c r="M731" i="5"/>
  <c r="N2144" i="5"/>
  <c r="M2144" i="5"/>
  <c r="N571" i="5"/>
  <c r="M571" i="5"/>
  <c r="N929" i="5"/>
  <c r="M929" i="5"/>
  <c r="N2729" i="5"/>
  <c r="M2729" i="5"/>
  <c r="N3702" i="5"/>
  <c r="M3702" i="5"/>
  <c r="N2162" i="5"/>
  <c r="M2162" i="5"/>
  <c r="N2437" i="5"/>
  <c r="M2437" i="5"/>
  <c r="N1864" i="5"/>
  <c r="M1864" i="5"/>
  <c r="N1111" i="5"/>
  <c r="M1111" i="5"/>
  <c r="N2811" i="5"/>
  <c r="M2811" i="5"/>
  <c r="N3643" i="5"/>
  <c r="M3643" i="5"/>
  <c r="N3850" i="5"/>
  <c r="M3850" i="5"/>
  <c r="N270" i="5"/>
  <c r="M270" i="5"/>
  <c r="N3185" i="5"/>
  <c r="M3185" i="5"/>
  <c r="N4854" i="5"/>
  <c r="M4854" i="5"/>
  <c r="N1970" i="5"/>
  <c r="M1970" i="5"/>
  <c r="N1655" i="5"/>
  <c r="M1655" i="5"/>
  <c r="N1257" i="5"/>
  <c r="M1257" i="5"/>
  <c r="N3284" i="5"/>
  <c r="M3284" i="5"/>
  <c r="N3517" i="5"/>
  <c r="M3517" i="5"/>
  <c r="N1951" i="5"/>
  <c r="M1951" i="5"/>
  <c r="N143" i="5"/>
  <c r="M143" i="5"/>
  <c r="N2760" i="5"/>
  <c r="M2760" i="5"/>
  <c r="N1844" i="5"/>
  <c r="M1844" i="5"/>
  <c r="N2923" i="5"/>
  <c r="M2923" i="5"/>
  <c r="N761" i="5"/>
  <c r="M761" i="5"/>
  <c r="N1455" i="5"/>
  <c r="M1455" i="5"/>
  <c r="N4087" i="5"/>
  <c r="M4087" i="5"/>
  <c r="N2073" i="5"/>
  <c r="M2073" i="5"/>
  <c r="N1030" i="5"/>
  <c r="M1030" i="5"/>
  <c r="N4077" i="5"/>
  <c r="M4077" i="5"/>
  <c r="N164" i="5"/>
  <c r="M164" i="5"/>
  <c r="N3915" i="5"/>
  <c r="M3915" i="5"/>
  <c r="N4610" i="5"/>
  <c r="M4610" i="5"/>
  <c r="N1781" i="5"/>
  <c r="M1781" i="5"/>
  <c r="N2363" i="5"/>
  <c r="M2363" i="5"/>
  <c r="N3057" i="5"/>
  <c r="M3057" i="5"/>
  <c r="N974" i="5"/>
  <c r="M974" i="5"/>
  <c r="N1699" i="5"/>
  <c r="M1699" i="5"/>
  <c r="N4064" i="5"/>
  <c r="M4064" i="5"/>
  <c r="N1040" i="5"/>
  <c r="M1040" i="5"/>
  <c r="N3538" i="5"/>
  <c r="M3538" i="5"/>
  <c r="N3033" i="5"/>
  <c r="M3033" i="5"/>
  <c r="N2514" i="5"/>
  <c r="M2514" i="5"/>
  <c r="N1094" i="5"/>
  <c r="M1094" i="5"/>
  <c r="N46" i="5"/>
  <c r="M46" i="5"/>
  <c r="N3526" i="5"/>
  <c r="M3526" i="5"/>
  <c r="N1595" i="5"/>
  <c r="M1595" i="5"/>
  <c r="N3602" i="5"/>
  <c r="M3602" i="5"/>
  <c r="N1467" i="5"/>
  <c r="M1467" i="5"/>
  <c r="N4659" i="5"/>
  <c r="M4659" i="5"/>
  <c r="N1086" i="5"/>
  <c r="M1086" i="5"/>
  <c r="N3985" i="5"/>
  <c r="M3985" i="5"/>
  <c r="N4913" i="5"/>
  <c r="M4913" i="5"/>
  <c r="N2699" i="5"/>
  <c r="M2699" i="5"/>
  <c r="N2115" i="5"/>
  <c r="M2115" i="5"/>
  <c r="N3978" i="5"/>
  <c r="M3978" i="5"/>
  <c r="N550" i="5"/>
  <c r="M550" i="5"/>
  <c r="N3163" i="5"/>
  <c r="M3163" i="5"/>
  <c r="N421" i="5"/>
  <c r="M421" i="5"/>
  <c r="N1281" i="5"/>
  <c r="M1281" i="5"/>
  <c r="N3268" i="5"/>
  <c r="M3268" i="5"/>
  <c r="N3123" i="5"/>
  <c r="M3123" i="5"/>
  <c r="N4988" i="5"/>
  <c r="M4988" i="5"/>
  <c r="N1113" i="5"/>
  <c r="M1113" i="5"/>
  <c r="N2200" i="5"/>
  <c r="M2200" i="5"/>
  <c r="N775" i="5"/>
  <c r="M775" i="5"/>
  <c r="N361" i="5"/>
  <c r="M361" i="5"/>
  <c r="N2508" i="5"/>
  <c r="M2508" i="5"/>
  <c r="N3339" i="5"/>
  <c r="M3339" i="5"/>
  <c r="N4355" i="5"/>
  <c r="M4355" i="5"/>
  <c r="N4172" i="5"/>
  <c r="M4172" i="5"/>
  <c r="N760" i="5"/>
  <c r="M760" i="5"/>
  <c r="N2896" i="5"/>
  <c r="M2896" i="5"/>
  <c r="N4416" i="5"/>
  <c r="M4416" i="5"/>
  <c r="N4274" i="5"/>
  <c r="M4274" i="5"/>
  <c r="N2600" i="5"/>
  <c r="M2600" i="5"/>
  <c r="N4810" i="5"/>
  <c r="M4810" i="5"/>
  <c r="N1572" i="5"/>
  <c r="M1572" i="5"/>
  <c r="N611" i="5"/>
  <c r="M611" i="5"/>
  <c r="N1518" i="5"/>
  <c r="M1518" i="5"/>
  <c r="N984" i="5"/>
  <c r="M984" i="5"/>
  <c r="N643" i="5"/>
  <c r="M643" i="5"/>
  <c r="N2345" i="5"/>
  <c r="M2345" i="5"/>
  <c r="N22" i="5"/>
  <c r="M22" i="5"/>
  <c r="N3306" i="5"/>
  <c r="M3306" i="5"/>
  <c r="N4578" i="5"/>
  <c r="M4578" i="5"/>
  <c r="N1841" i="5"/>
  <c r="M1841" i="5"/>
  <c r="N2219" i="5"/>
  <c r="M2219" i="5"/>
  <c r="N3217" i="5"/>
  <c r="M3217" i="5"/>
  <c r="N1537" i="5"/>
  <c r="M1537" i="5"/>
  <c r="N1891" i="5"/>
  <c r="M1891" i="5"/>
  <c r="N3457" i="5"/>
  <c r="M3457" i="5"/>
  <c r="N469" i="5"/>
  <c r="M469" i="5"/>
  <c r="N2717" i="5"/>
  <c r="M2717" i="5"/>
  <c r="N2504" i="5"/>
  <c r="M2504" i="5"/>
  <c r="N751" i="5"/>
  <c r="M751" i="5"/>
  <c r="N3913" i="5"/>
  <c r="M3913" i="5"/>
  <c r="N2284" i="5"/>
  <c r="M2284" i="5"/>
  <c r="N903" i="5"/>
  <c r="M903" i="5"/>
  <c r="N1637" i="5"/>
  <c r="M1637" i="5"/>
  <c r="N3899" i="5"/>
  <c r="M3899" i="5"/>
  <c r="N3277" i="5"/>
  <c r="M3277" i="5"/>
  <c r="N458" i="5"/>
  <c r="M458" i="5"/>
  <c r="N4497" i="5"/>
  <c r="M4497" i="5"/>
  <c r="N3617" i="5"/>
  <c r="M3617" i="5"/>
  <c r="N3094" i="5"/>
  <c r="M3094" i="5"/>
  <c r="N4206" i="5"/>
  <c r="M4206" i="5"/>
  <c r="N3674" i="5"/>
  <c r="M3674" i="5"/>
  <c r="N4512" i="5"/>
  <c r="M4512" i="5"/>
  <c r="N2382" i="5"/>
  <c r="M2382" i="5"/>
  <c r="N3007" i="5"/>
  <c r="M3007" i="5"/>
  <c r="N772" i="5"/>
  <c r="M772" i="5"/>
  <c r="N2971" i="5"/>
  <c r="M2971" i="5"/>
  <c r="N4726" i="5"/>
  <c r="M4726" i="5"/>
  <c r="N1448" i="5"/>
  <c r="M1448" i="5"/>
  <c r="N750" i="5"/>
  <c r="M750" i="5"/>
  <c r="N4742" i="5"/>
  <c r="M4742" i="5"/>
  <c r="N2415" i="5"/>
  <c r="M2415" i="5"/>
  <c r="N3302" i="5"/>
  <c r="M3302" i="5"/>
  <c r="N2234" i="5"/>
  <c r="M2234" i="5"/>
  <c r="N1903" i="5"/>
  <c r="M1903" i="5"/>
  <c r="N1218" i="5"/>
  <c r="M1218" i="5"/>
  <c r="N1201" i="5"/>
  <c r="M1201" i="5"/>
  <c r="N618" i="5"/>
  <c r="M618" i="5"/>
  <c r="N4438" i="5"/>
  <c r="M4438" i="5"/>
  <c r="N3127" i="5"/>
  <c r="M3127" i="5"/>
  <c r="N3916" i="5"/>
  <c r="M3916" i="5"/>
  <c r="N3034" i="5"/>
  <c r="M3034" i="5"/>
  <c r="N2617" i="5"/>
  <c r="M2617" i="5"/>
  <c r="N2059" i="5"/>
  <c r="M2059" i="5"/>
  <c r="N3316" i="5"/>
  <c r="M3316" i="5"/>
  <c r="N4889" i="5"/>
  <c r="M4889" i="5"/>
  <c r="N1021" i="5"/>
  <c r="M1021" i="5"/>
  <c r="N976" i="5"/>
  <c r="M976" i="5"/>
  <c r="N2918" i="5"/>
  <c r="M2918" i="5"/>
  <c r="N57" i="5"/>
  <c r="M57" i="5"/>
  <c r="N3038" i="5"/>
  <c r="M3038" i="5"/>
  <c r="N1290" i="5"/>
  <c r="M1290" i="5"/>
  <c r="N2021" i="5"/>
  <c r="M2021" i="5"/>
  <c r="N128" i="5"/>
  <c r="M128" i="5"/>
  <c r="N2424" i="5"/>
  <c r="M2424" i="5"/>
  <c r="N2904" i="5"/>
  <c r="M2904" i="5"/>
  <c r="N967" i="5"/>
  <c r="M967" i="5"/>
  <c r="N4826" i="5"/>
  <c r="M4826" i="5"/>
  <c r="N4174" i="5"/>
  <c r="M4174" i="5"/>
  <c r="N4466" i="5"/>
  <c r="M4466" i="5"/>
  <c r="N4045" i="5"/>
  <c r="M4045" i="5"/>
  <c r="N129" i="5"/>
  <c r="M129" i="5"/>
  <c r="N1741" i="5"/>
  <c r="M1741" i="5"/>
  <c r="N2728" i="5"/>
  <c r="M2728" i="5"/>
  <c r="N2475" i="5"/>
  <c r="M2475" i="5"/>
  <c r="N3836" i="5"/>
  <c r="M3836" i="5"/>
  <c r="N300" i="5"/>
  <c r="M300" i="5"/>
  <c r="N2702" i="5"/>
  <c r="M2702" i="5"/>
  <c r="N2255" i="5"/>
  <c r="M2255" i="5"/>
  <c r="N740" i="5"/>
  <c r="M740" i="5"/>
  <c r="N3484" i="5"/>
  <c r="M3484" i="5"/>
  <c r="N4899" i="5"/>
  <c r="M4899" i="5"/>
  <c r="N4149" i="5"/>
  <c r="M4149" i="5"/>
  <c r="N4360" i="5"/>
  <c r="M4360" i="5"/>
  <c r="N607" i="5"/>
  <c r="M607" i="5"/>
  <c r="N3595" i="5"/>
  <c r="M3595" i="5"/>
  <c r="N576" i="5"/>
  <c r="M576" i="5"/>
  <c r="N1489" i="5"/>
  <c r="M1489" i="5"/>
  <c r="N482" i="5"/>
  <c r="M482" i="5"/>
  <c r="N3667" i="5"/>
  <c r="M3667" i="5"/>
  <c r="N2635" i="5"/>
  <c r="M2635" i="5"/>
  <c r="N1441" i="5"/>
  <c r="M1441" i="5"/>
  <c r="N1120" i="5"/>
  <c r="M1120" i="5"/>
  <c r="N4068" i="5"/>
  <c r="M4068" i="5"/>
  <c r="N3838" i="5"/>
  <c r="M3838" i="5"/>
  <c r="N1564" i="5"/>
  <c r="M1564" i="5"/>
  <c r="N2366" i="5"/>
  <c r="M2366" i="5"/>
  <c r="N4123" i="5"/>
  <c r="M4123" i="5"/>
  <c r="N1198" i="5"/>
  <c r="M1198" i="5"/>
  <c r="N3231" i="5"/>
  <c r="M3231" i="5"/>
  <c r="N268" i="5"/>
  <c r="M268" i="5"/>
  <c r="N3912" i="5"/>
  <c r="M3912" i="5"/>
  <c r="N1697" i="5"/>
  <c r="M1697" i="5"/>
  <c r="N1720" i="5"/>
  <c r="M1720" i="5"/>
  <c r="N1669" i="5"/>
  <c r="M1669" i="5"/>
  <c r="N2175" i="5"/>
  <c r="M2175" i="5"/>
  <c r="N104" i="5"/>
  <c r="M104" i="5"/>
  <c r="N728" i="5"/>
  <c r="M728" i="5"/>
  <c r="N4629" i="5"/>
  <c r="M4629" i="5"/>
  <c r="N4573" i="5"/>
  <c r="M4573" i="5"/>
  <c r="N1857" i="5"/>
  <c r="M1857" i="5"/>
  <c r="N1231" i="5"/>
  <c r="M1231" i="5"/>
  <c r="N4662" i="5"/>
  <c r="M4662" i="5"/>
  <c r="N2970" i="5"/>
  <c r="M2970" i="5"/>
  <c r="N3115" i="5"/>
  <c r="M3115" i="5"/>
  <c r="N3142" i="5"/>
  <c r="M3142" i="5"/>
  <c r="N4041" i="5"/>
  <c r="M4041" i="5"/>
  <c r="N4905" i="5"/>
  <c r="M4905" i="5"/>
  <c r="N2690" i="5"/>
  <c r="M2690" i="5"/>
  <c r="N4911" i="5"/>
  <c r="M4911" i="5"/>
  <c r="N4334" i="5"/>
  <c r="M4334" i="5"/>
  <c r="N3165" i="5"/>
  <c r="M3165" i="5"/>
  <c r="N1453" i="5"/>
  <c r="M1453" i="5"/>
  <c r="N2909" i="5"/>
  <c r="M2909" i="5"/>
  <c r="N3187" i="5"/>
  <c r="M3187" i="5"/>
  <c r="N343" i="5"/>
  <c r="M343" i="5"/>
  <c r="N1974" i="5"/>
  <c r="M1974" i="5"/>
  <c r="N2207" i="5"/>
  <c r="M2207" i="5"/>
  <c r="N3827" i="5"/>
  <c r="M3827" i="5"/>
  <c r="N4723" i="5"/>
  <c r="M4723" i="5"/>
  <c r="N3984" i="5"/>
  <c r="M3984" i="5"/>
  <c r="N1919" i="5"/>
  <c r="M1919" i="5"/>
  <c r="N1593" i="5"/>
  <c r="M1593" i="5"/>
  <c r="N676" i="5"/>
  <c r="M676" i="5"/>
  <c r="N1927" i="5"/>
  <c r="M1927" i="5"/>
  <c r="N3996" i="5"/>
  <c r="M3996" i="5"/>
  <c r="N467" i="5"/>
  <c r="M467" i="5"/>
  <c r="N4277" i="5"/>
  <c r="M4277" i="5"/>
  <c r="N939" i="5"/>
  <c r="M939" i="5"/>
  <c r="N3345" i="5"/>
  <c r="M3345" i="5"/>
  <c r="N3562" i="5"/>
  <c r="M3562" i="5"/>
  <c r="N3606" i="5"/>
  <c r="M3606" i="5"/>
  <c r="N2408" i="5"/>
  <c r="M2408" i="5"/>
  <c r="N689" i="5"/>
  <c r="M689" i="5"/>
  <c r="N937" i="5"/>
  <c r="M937" i="5"/>
  <c r="N4436" i="5"/>
  <c r="M4436" i="5"/>
  <c r="N4994" i="5"/>
  <c r="M4994" i="5"/>
  <c r="N4332" i="5"/>
  <c r="M4332" i="5"/>
  <c r="N877" i="5"/>
  <c r="M877" i="5"/>
  <c r="N1510" i="5"/>
  <c r="M1510" i="5"/>
  <c r="N4026" i="5"/>
  <c r="M4026" i="5"/>
  <c r="N2268" i="5"/>
  <c r="M2268" i="5"/>
  <c r="N3831" i="5"/>
  <c r="M3831" i="5"/>
  <c r="N3182" i="5"/>
  <c r="M3182" i="5"/>
  <c r="N875" i="5"/>
  <c r="M875" i="5"/>
  <c r="N4294" i="5"/>
  <c r="M4294" i="5"/>
  <c r="N4796" i="5"/>
  <c r="M4796" i="5"/>
  <c r="N4200" i="5"/>
  <c r="M4200" i="5"/>
  <c r="N1814" i="5"/>
  <c r="M1814" i="5"/>
  <c r="N2755" i="5"/>
  <c r="M2755" i="5"/>
  <c r="N3818" i="5"/>
  <c r="M3818" i="5"/>
  <c r="N4140" i="5"/>
  <c r="M4140" i="5"/>
  <c r="N785" i="5"/>
  <c r="M785" i="5"/>
  <c r="N187" i="5"/>
  <c r="M187" i="5"/>
  <c r="N1327" i="5"/>
  <c r="M1327" i="5"/>
  <c r="N321" i="5"/>
  <c r="M321" i="5"/>
  <c r="N2869" i="5"/>
  <c r="M2869" i="5"/>
  <c r="N4563" i="5"/>
  <c r="M4563" i="5"/>
  <c r="N4597" i="5"/>
  <c r="M4597" i="5"/>
  <c r="N2208" i="5"/>
  <c r="M2208" i="5"/>
  <c r="N4496" i="5"/>
  <c r="M4496" i="5"/>
  <c r="N2413" i="5"/>
  <c r="M2413" i="5"/>
  <c r="N368" i="5"/>
  <c r="M368" i="5"/>
  <c r="N271" i="5"/>
  <c r="M271" i="5"/>
  <c r="N4166" i="5"/>
  <c r="M4166" i="5"/>
  <c r="N3387" i="5"/>
  <c r="M3387" i="5"/>
  <c r="N2992" i="5"/>
  <c r="M2992" i="5"/>
  <c r="N4459" i="5"/>
  <c r="M4459" i="5"/>
  <c r="N2768" i="5"/>
  <c r="M2768" i="5"/>
  <c r="N813" i="5"/>
  <c r="M813" i="5"/>
  <c r="N2491" i="5"/>
  <c r="M2491" i="5"/>
  <c r="N2740" i="5"/>
  <c r="M2740" i="5"/>
  <c r="N2180" i="5"/>
  <c r="M2180" i="5"/>
  <c r="N2487" i="5"/>
  <c r="M2487" i="5"/>
  <c r="N1749" i="5"/>
  <c r="M1749" i="5"/>
  <c r="N1474" i="5"/>
  <c r="M1474" i="5"/>
  <c r="N799" i="5"/>
  <c r="M799" i="5"/>
  <c r="N4920" i="5"/>
  <c r="M4920" i="5"/>
  <c r="N1165" i="5"/>
  <c r="M1165" i="5"/>
  <c r="N1882" i="5"/>
  <c r="M1882" i="5"/>
  <c r="N955" i="5"/>
  <c r="M955" i="5"/>
  <c r="N1560" i="5"/>
  <c r="M1560" i="5"/>
  <c r="N2104" i="5"/>
  <c r="M2104" i="5"/>
  <c r="N3999" i="5"/>
  <c r="M3999" i="5"/>
  <c r="N673" i="5"/>
  <c r="M673" i="5"/>
  <c r="N2816" i="5"/>
  <c r="M2816" i="5"/>
  <c r="N2499" i="5"/>
  <c r="M2499" i="5"/>
  <c r="N863" i="5"/>
  <c r="M863" i="5"/>
  <c r="N2884" i="5"/>
  <c r="M2884" i="5"/>
  <c r="N4222" i="5"/>
  <c r="M4222" i="5"/>
  <c r="N4406" i="5"/>
  <c r="M4406" i="5"/>
  <c r="N898" i="5"/>
  <c r="M898" i="5"/>
  <c r="N2220" i="5"/>
  <c r="M2220" i="5"/>
  <c r="N2462" i="5"/>
  <c r="M2462" i="5"/>
  <c r="N2031" i="5"/>
  <c r="M2031" i="5"/>
  <c r="N3554" i="5"/>
  <c r="M3554" i="5"/>
  <c r="N1184" i="5"/>
  <c r="M1184" i="5"/>
  <c r="N1235" i="5"/>
  <c r="M1235" i="5"/>
  <c r="N180" i="5"/>
  <c r="M180" i="5"/>
  <c r="N4644" i="5"/>
  <c r="M4644" i="5"/>
  <c r="N4515" i="5"/>
  <c r="M4515" i="5"/>
  <c r="N4654" i="5"/>
  <c r="M4654" i="5"/>
  <c r="N1269" i="5"/>
  <c r="M1269" i="5"/>
  <c r="N2812" i="5"/>
  <c r="M2812" i="5"/>
  <c r="N1621" i="5"/>
  <c r="M1621" i="5"/>
  <c r="N1739" i="5"/>
  <c r="M1739" i="5"/>
  <c r="N3082" i="5"/>
  <c r="M3082" i="5"/>
  <c r="N2671" i="5"/>
  <c r="M2671" i="5"/>
  <c r="N2905" i="5"/>
  <c r="M2905" i="5"/>
  <c r="N4963" i="5"/>
  <c r="M4963" i="5"/>
  <c r="N1041" i="5"/>
  <c r="M1041" i="5"/>
  <c r="N3299" i="5"/>
  <c r="M3299" i="5"/>
  <c r="N3630" i="5"/>
  <c r="M3630" i="5"/>
  <c r="N1850" i="5"/>
  <c r="M1850" i="5"/>
  <c r="N4910" i="5"/>
  <c r="M4910" i="5"/>
  <c r="N1730" i="5"/>
  <c r="M1730" i="5"/>
  <c r="N681" i="5"/>
  <c r="M681" i="5"/>
  <c r="N313" i="5"/>
  <c r="M313" i="5"/>
  <c r="N3505" i="5"/>
  <c r="M3505" i="5"/>
  <c r="N1866" i="5"/>
  <c r="M1866" i="5"/>
  <c r="N2053" i="5"/>
  <c r="M2053" i="5"/>
  <c r="N744" i="5"/>
  <c r="M744" i="5"/>
  <c r="N1813" i="5"/>
  <c r="M1813" i="5"/>
  <c r="N3298" i="5"/>
  <c r="M3298" i="5"/>
  <c r="N4262" i="5"/>
  <c r="M4262" i="5"/>
  <c r="N332" i="5"/>
  <c r="M332" i="5"/>
  <c r="N1168" i="5"/>
  <c r="M1168" i="5"/>
  <c r="N1591" i="5"/>
  <c r="M1591" i="5"/>
  <c r="N4441" i="5"/>
  <c r="M4441" i="5"/>
  <c r="N3040" i="5"/>
  <c r="M3040" i="5"/>
  <c r="N3697" i="5"/>
  <c r="M3697" i="5"/>
  <c r="N1514" i="5"/>
  <c r="M1514" i="5"/>
  <c r="N2844" i="5"/>
  <c r="M2844" i="5"/>
  <c r="N2307" i="5"/>
  <c r="M2307" i="5"/>
  <c r="N3586" i="5"/>
  <c r="M3586" i="5"/>
  <c r="N4236" i="5"/>
  <c r="M4236" i="5"/>
  <c r="N2239" i="5"/>
  <c r="M2239" i="5"/>
  <c r="N4577" i="5"/>
  <c r="M4577" i="5"/>
  <c r="N3441" i="5"/>
  <c r="M3441" i="5"/>
  <c r="N3657" i="5"/>
  <c r="M3657" i="5"/>
  <c r="N2949" i="5"/>
  <c r="M2949" i="5"/>
  <c r="N3634" i="5"/>
  <c r="M3634" i="5"/>
  <c r="N2398" i="5"/>
  <c r="M2398" i="5"/>
  <c r="N67" i="5"/>
  <c r="M67" i="5"/>
  <c r="N1632" i="5"/>
  <c r="M1632" i="5"/>
  <c r="N485" i="5"/>
  <c r="M485" i="5"/>
  <c r="N291" i="5"/>
  <c r="M291" i="5"/>
  <c r="N380" i="5"/>
  <c r="M380" i="5"/>
  <c r="N1338" i="5"/>
  <c r="M1338" i="5"/>
  <c r="N1437" i="5"/>
  <c r="M1437" i="5"/>
  <c r="N1398" i="5"/>
  <c r="M1398" i="5"/>
  <c r="N3530" i="5"/>
  <c r="M3530" i="5"/>
  <c r="N1133" i="5"/>
  <c r="M1133" i="5"/>
  <c r="N1884" i="5"/>
  <c r="M1884" i="5"/>
  <c r="N2195" i="5"/>
  <c r="M2195" i="5"/>
  <c r="N2512" i="5"/>
  <c r="M2512" i="5"/>
  <c r="N4446" i="5"/>
  <c r="M4446" i="5"/>
  <c r="N3581" i="5"/>
  <c r="M3581" i="5"/>
  <c r="N3919" i="5"/>
  <c r="M3919" i="5"/>
  <c r="N1300" i="5"/>
  <c r="M1300" i="5"/>
  <c r="N1618" i="5"/>
  <c r="M1618" i="5"/>
  <c r="N3037" i="5"/>
  <c r="M3037" i="5"/>
  <c r="N4609" i="5"/>
  <c r="M4609" i="5"/>
  <c r="N1357" i="5"/>
  <c r="M1357" i="5"/>
  <c r="N1853" i="5"/>
  <c r="M1853" i="5"/>
  <c r="N1068" i="5"/>
  <c r="M1068" i="5"/>
  <c r="N1899" i="5"/>
  <c r="M1899" i="5"/>
  <c r="N4526" i="5"/>
  <c r="M4526" i="5"/>
  <c r="N229" i="5"/>
  <c r="M229" i="5"/>
  <c r="N992" i="5"/>
  <c r="M992" i="5"/>
  <c r="N4225" i="5"/>
  <c r="M4225" i="5"/>
  <c r="N4086" i="5"/>
  <c r="M4086" i="5"/>
  <c r="N4775" i="5"/>
  <c r="M4775" i="5"/>
  <c r="N1098" i="5"/>
  <c r="M1098" i="5"/>
  <c r="N4745" i="5"/>
  <c r="M4745" i="5"/>
  <c r="N3980" i="5"/>
  <c r="M3980" i="5"/>
  <c r="N3405" i="5"/>
  <c r="M3405" i="5"/>
  <c r="N3183" i="5"/>
  <c r="M3183" i="5"/>
  <c r="N1205" i="5"/>
  <c r="M1205" i="5"/>
  <c r="N1016" i="5"/>
  <c r="M1016" i="5"/>
  <c r="N2281" i="5"/>
  <c r="M2281" i="5"/>
  <c r="N4939" i="5"/>
  <c r="M4939" i="5"/>
  <c r="N805" i="5"/>
  <c r="M805" i="5"/>
  <c r="N3794" i="5"/>
  <c r="M3794" i="5"/>
  <c r="N708" i="5"/>
  <c r="M708" i="5"/>
  <c r="N4439" i="5"/>
  <c r="M4439" i="5"/>
  <c r="N3342" i="5"/>
  <c r="M3342" i="5"/>
  <c r="N674" i="5"/>
  <c r="M674" i="5"/>
  <c r="N1147" i="5"/>
  <c r="M1147" i="5"/>
  <c r="N2952" i="5"/>
  <c r="M2952" i="5"/>
  <c r="N1244" i="5"/>
  <c r="M1244" i="5"/>
  <c r="N4783" i="5"/>
  <c r="M4783" i="5"/>
  <c r="N2193" i="5"/>
  <c r="M2193" i="5"/>
  <c r="N549" i="5"/>
  <c r="M549" i="5"/>
  <c r="N2289" i="5"/>
  <c r="M2289" i="5"/>
  <c r="N3146" i="5"/>
  <c r="M3146" i="5"/>
  <c r="N4922" i="5"/>
  <c r="M4922" i="5"/>
  <c r="N2302" i="5"/>
  <c r="M2302" i="5"/>
  <c r="N2254" i="5"/>
  <c r="M2254" i="5"/>
  <c r="N1278" i="5"/>
  <c r="M1278" i="5"/>
  <c r="N501" i="5"/>
  <c r="M501" i="5"/>
  <c r="N2537" i="5"/>
  <c r="M2537" i="5"/>
  <c r="N3957" i="5"/>
  <c r="M3957" i="5"/>
  <c r="N3669" i="5"/>
  <c r="M3669" i="5"/>
  <c r="N608" i="5"/>
  <c r="M608" i="5"/>
  <c r="N2006" i="5"/>
  <c r="M2006" i="5"/>
  <c r="N752" i="5"/>
  <c r="M752" i="5"/>
  <c r="N1827" i="5"/>
  <c r="M1827" i="5"/>
  <c r="N4972" i="5"/>
  <c r="M4972" i="5"/>
  <c r="N1083" i="5"/>
  <c r="M1083" i="5"/>
  <c r="N4870" i="5"/>
  <c r="M4870" i="5"/>
  <c r="N4827" i="5"/>
  <c r="M4827" i="5"/>
  <c r="N1727" i="5"/>
  <c r="M1727" i="5"/>
  <c r="N1515" i="5"/>
  <c r="M1515" i="5"/>
  <c r="N3341" i="5"/>
  <c r="M3341" i="5"/>
  <c r="N596" i="5"/>
  <c r="M596" i="5"/>
  <c r="N4011" i="5"/>
  <c r="M4011" i="5"/>
  <c r="N2068" i="5"/>
  <c r="M2068" i="5"/>
  <c r="N4266" i="5"/>
  <c r="M4266" i="5"/>
  <c r="N3964" i="5"/>
  <c r="M3964" i="5"/>
  <c r="N1418" i="5"/>
  <c r="M1418" i="5"/>
  <c r="N834" i="5"/>
  <c r="M834" i="5"/>
  <c r="N3718" i="5"/>
  <c r="M3718" i="5"/>
  <c r="N2471" i="5"/>
  <c r="M2471" i="5"/>
  <c r="N747" i="5"/>
  <c r="M747" i="5"/>
  <c r="N2127" i="5"/>
  <c r="M2127" i="5"/>
  <c r="N2833" i="5"/>
  <c r="M2833" i="5"/>
  <c r="N964" i="5"/>
  <c r="M964" i="5"/>
  <c r="N5000" i="5"/>
  <c r="M5000" i="5"/>
  <c r="N1038" i="5"/>
  <c r="M1038" i="5"/>
  <c r="N947" i="5"/>
  <c r="M947" i="5"/>
  <c r="N1408" i="5"/>
  <c r="M1408" i="5"/>
  <c r="N3173" i="5"/>
  <c r="M3173" i="5"/>
  <c r="N1666" i="5"/>
  <c r="M1666" i="5"/>
  <c r="N2496" i="5"/>
  <c r="M2496" i="5"/>
  <c r="N4198" i="5"/>
  <c r="M4198" i="5"/>
  <c r="N4080" i="5"/>
  <c r="M4080" i="5"/>
  <c r="N1232" i="5"/>
  <c r="M1232" i="5"/>
  <c r="N4836" i="5"/>
  <c r="M4836" i="5"/>
  <c r="N2881" i="5"/>
  <c r="M2881" i="5"/>
  <c r="N2859" i="5"/>
  <c r="M2859" i="5"/>
  <c r="N1820" i="5"/>
  <c r="M1820" i="5"/>
  <c r="N4576" i="5"/>
  <c r="M4576" i="5"/>
  <c r="N1470" i="5"/>
  <c r="M1470" i="5"/>
  <c r="N2129" i="5"/>
  <c r="M2129" i="5"/>
  <c r="N4798" i="5"/>
  <c r="M4798" i="5"/>
  <c r="N353" i="5"/>
  <c r="M353" i="5"/>
  <c r="N794" i="5"/>
  <c r="M794" i="5"/>
  <c r="N1096" i="5"/>
  <c r="M1096" i="5"/>
  <c r="N178" i="5"/>
  <c r="M178" i="5"/>
  <c r="N1011" i="5"/>
  <c r="M1011" i="5"/>
  <c r="N1831" i="5"/>
  <c r="M1831" i="5"/>
  <c r="N2280" i="5"/>
  <c r="M2280" i="5"/>
  <c r="N1792" i="5"/>
  <c r="M1792" i="5"/>
  <c r="N2186" i="5"/>
  <c r="M2186" i="5"/>
  <c r="N1089" i="5"/>
  <c r="M1089" i="5"/>
  <c r="N2528" i="5"/>
  <c r="M2528" i="5"/>
  <c r="N3719" i="5"/>
  <c r="M3719" i="5"/>
  <c r="N628" i="5"/>
  <c r="M628" i="5"/>
  <c r="N59" i="5"/>
  <c r="M59" i="5"/>
  <c r="N4992" i="5"/>
  <c r="M4992" i="5"/>
  <c r="N4108" i="5"/>
  <c r="M4108" i="5"/>
  <c r="N2571" i="5"/>
  <c r="M2571" i="5"/>
  <c r="N362" i="5"/>
  <c r="M362" i="5"/>
  <c r="N2213" i="5"/>
  <c r="M2213" i="5"/>
  <c r="N943" i="5"/>
  <c r="M943" i="5"/>
  <c r="N1877" i="5"/>
  <c r="M1877" i="5"/>
  <c r="N4132" i="5"/>
  <c r="M4132" i="5"/>
  <c r="N498" i="5"/>
  <c r="M498" i="5"/>
  <c r="N2489" i="5"/>
  <c r="M2489" i="5"/>
  <c r="N2172" i="5"/>
  <c r="M2172" i="5"/>
  <c r="N1012" i="5"/>
  <c r="M1012" i="5"/>
  <c r="N1178" i="5"/>
  <c r="M1178" i="5"/>
  <c r="N2347" i="5"/>
  <c r="M2347" i="5"/>
  <c r="N1992" i="5"/>
  <c r="M1992" i="5"/>
  <c r="N2113" i="5"/>
  <c r="M2113" i="5"/>
  <c r="N3884" i="5"/>
  <c r="M3884" i="5"/>
  <c r="N119" i="5"/>
  <c r="M119" i="5"/>
  <c r="N1819" i="5"/>
  <c r="M1819" i="5"/>
  <c r="N4535" i="5"/>
  <c r="M4535" i="5"/>
  <c r="N3855" i="5"/>
  <c r="M3855" i="5"/>
  <c r="N1664" i="5"/>
  <c r="M1664" i="5"/>
  <c r="N1447" i="5"/>
  <c r="M1447" i="5"/>
  <c r="N1315" i="5"/>
  <c r="M1315" i="5"/>
  <c r="N4058" i="5"/>
  <c r="M4058" i="5"/>
  <c r="N1547" i="5"/>
  <c r="M1547" i="5"/>
  <c r="N4728" i="5"/>
  <c r="M4728" i="5"/>
  <c r="N3948" i="5"/>
  <c r="M3948" i="5"/>
  <c r="N3225" i="5"/>
  <c r="M3225" i="5"/>
  <c r="N768" i="5"/>
  <c r="M768" i="5"/>
  <c r="N588" i="5"/>
  <c r="M588" i="5"/>
  <c r="N2159" i="5"/>
  <c r="M2159" i="5"/>
  <c r="N733" i="5"/>
  <c r="M733" i="5"/>
  <c r="N3739" i="5"/>
  <c r="M3739" i="5"/>
  <c r="N145" i="5"/>
  <c r="M145" i="5"/>
  <c r="N1215" i="5"/>
  <c r="M1215" i="5"/>
  <c r="N1505" i="5"/>
  <c r="M1505" i="5"/>
  <c r="N4580" i="5"/>
  <c r="M4580" i="5"/>
  <c r="N3149" i="5"/>
  <c r="M3149" i="5"/>
  <c r="N4" i="5"/>
  <c r="M4" i="5"/>
  <c r="N2611" i="5"/>
  <c r="M2611" i="5"/>
  <c r="N996" i="5"/>
  <c r="M996" i="5"/>
  <c r="N3808" i="5"/>
  <c r="M3808" i="5"/>
  <c r="N3582" i="5"/>
  <c r="M3582" i="5"/>
  <c r="N4182" i="5"/>
  <c r="M4182" i="5"/>
  <c r="N233" i="5"/>
  <c r="M233" i="5"/>
  <c r="N39" i="5"/>
  <c r="M39" i="5"/>
  <c r="N2503" i="5"/>
  <c r="M2503" i="5"/>
  <c r="N4255" i="5"/>
  <c r="M4255" i="5"/>
  <c r="N106" i="5"/>
  <c r="M106" i="5"/>
  <c r="N1668" i="5"/>
  <c r="M1668" i="5"/>
  <c r="N2032" i="5"/>
  <c r="M2032" i="5"/>
  <c r="N1953" i="5"/>
  <c r="M1953" i="5"/>
  <c r="N2749" i="5"/>
  <c r="M2749" i="5"/>
  <c r="N4707" i="5"/>
  <c r="M4707" i="5"/>
  <c r="N4482" i="5"/>
  <c r="M4482" i="5"/>
  <c r="N28" i="5"/>
  <c r="M28" i="5"/>
  <c r="N1464" i="5"/>
  <c r="M1464" i="5"/>
  <c r="N3048" i="5"/>
  <c r="M3048" i="5"/>
  <c r="N4722" i="5"/>
  <c r="M4722" i="5"/>
  <c r="N330" i="5"/>
  <c r="M330" i="5"/>
  <c r="N3952" i="5"/>
  <c r="M3952" i="5"/>
  <c r="N1199" i="5"/>
  <c r="M1199" i="5"/>
  <c r="N891" i="5"/>
  <c r="M891" i="5"/>
  <c r="N1326" i="5"/>
  <c r="M1326" i="5"/>
  <c r="N4768" i="5"/>
  <c r="M4768" i="5"/>
  <c r="N4651" i="5"/>
  <c r="M4651" i="5"/>
  <c r="N567" i="5"/>
  <c r="M567" i="5"/>
  <c r="N2439" i="5"/>
  <c r="M2439" i="5"/>
  <c r="N4204" i="5"/>
  <c r="M4204" i="5"/>
  <c r="N1677" i="5"/>
  <c r="M1677" i="5"/>
  <c r="N4450" i="5"/>
  <c r="M4450" i="5"/>
  <c r="N3801" i="5"/>
  <c r="M3801" i="5"/>
  <c r="N1296" i="5"/>
  <c r="M1296" i="5"/>
  <c r="N2961" i="5"/>
  <c r="M2961" i="5"/>
  <c r="N2680" i="5"/>
  <c r="M2680" i="5"/>
  <c r="N3600" i="5"/>
  <c r="M3600" i="5"/>
  <c r="N1583" i="5"/>
  <c r="M1583" i="5"/>
  <c r="N273" i="5"/>
  <c r="M273" i="5"/>
  <c r="N49" i="5"/>
  <c r="M49" i="5"/>
  <c r="N480" i="5"/>
  <c r="M480" i="5"/>
  <c r="N4383" i="5"/>
  <c r="M4383" i="5"/>
  <c r="N3755" i="5"/>
  <c r="M3755" i="5"/>
  <c r="N4516" i="5"/>
  <c r="M4516" i="5"/>
  <c r="N1804" i="5"/>
  <c r="M1804" i="5"/>
  <c r="N1155" i="5"/>
  <c r="M1155" i="5"/>
  <c r="N170" i="5"/>
  <c r="M170" i="5"/>
  <c r="N1308" i="5"/>
  <c r="M1308" i="5"/>
  <c r="N4699" i="5"/>
  <c r="M4699" i="5"/>
  <c r="N743" i="5"/>
  <c r="M743" i="5"/>
  <c r="N3518" i="5"/>
  <c r="M3518" i="5"/>
  <c r="N1640" i="5"/>
  <c r="M1640" i="5"/>
  <c r="N4308" i="5"/>
  <c r="M4308" i="5"/>
  <c r="N3824" i="5"/>
  <c r="M3824" i="5"/>
  <c r="N851" i="5"/>
  <c r="M851" i="5"/>
  <c r="N3673" i="5"/>
  <c r="M3673" i="5"/>
  <c r="N1293" i="5"/>
  <c r="M1293" i="5"/>
  <c r="N1954" i="5"/>
  <c r="M1954" i="5"/>
  <c r="N3816" i="5"/>
  <c r="M3816" i="5"/>
  <c r="N193" i="5"/>
  <c r="M193" i="5"/>
  <c r="N4830" i="5"/>
  <c r="M4830" i="5"/>
  <c r="N4372" i="5"/>
  <c r="M4372" i="5"/>
  <c r="N161" i="5"/>
  <c r="M161" i="5"/>
  <c r="N789" i="5"/>
  <c r="M789" i="5"/>
  <c r="N3307" i="5"/>
  <c r="M3307" i="5"/>
  <c r="N2226" i="5"/>
  <c r="M2226" i="5"/>
  <c r="N1978" i="5"/>
  <c r="M1978" i="5"/>
  <c r="N3285" i="5"/>
  <c r="M3285" i="5"/>
  <c r="N3787" i="5"/>
  <c r="M3787" i="5"/>
  <c r="N4203" i="5"/>
  <c r="M4203" i="5"/>
  <c r="N2942" i="5"/>
  <c r="M2942" i="5"/>
  <c r="N4193" i="5"/>
  <c r="M4193" i="5"/>
  <c r="N508" i="5"/>
  <c r="M508" i="5"/>
  <c r="N3373" i="5"/>
  <c r="M3373" i="5"/>
  <c r="N1562" i="5"/>
  <c r="M1562" i="5"/>
  <c r="N4352" i="5"/>
  <c r="M4352" i="5"/>
  <c r="N211" i="5"/>
  <c r="M211" i="5"/>
  <c r="N3135" i="5"/>
  <c r="M3135" i="5"/>
  <c r="N4781" i="5"/>
  <c r="M4781" i="5"/>
  <c r="N1260" i="5"/>
  <c r="M1260" i="5"/>
  <c r="N506" i="5"/>
  <c r="M506" i="5"/>
  <c r="N1417" i="5"/>
  <c r="M1417" i="5"/>
  <c r="N1073" i="5"/>
  <c r="M1073" i="5"/>
  <c r="N1001" i="5"/>
  <c r="M1001" i="5"/>
  <c r="N1897" i="5"/>
  <c r="M1897" i="5"/>
  <c r="N1351" i="5"/>
  <c r="M1351" i="5"/>
  <c r="N3890" i="5"/>
  <c r="M3890" i="5"/>
  <c r="N4394" i="5"/>
  <c r="M4394" i="5"/>
  <c r="N1567" i="5"/>
  <c r="M1567" i="5"/>
  <c r="N4327" i="5"/>
  <c r="M4327" i="5"/>
  <c r="N4319" i="5"/>
  <c r="M4319" i="5"/>
  <c r="N3728" i="5"/>
  <c r="M3728" i="5"/>
  <c r="N4081" i="5"/>
  <c r="M4081" i="5"/>
  <c r="N3584" i="5"/>
  <c r="M3584" i="5"/>
  <c r="N3889" i="5"/>
  <c r="M3889" i="5"/>
  <c r="N2432" i="5"/>
  <c r="M2432" i="5"/>
  <c r="N4537" i="5"/>
  <c r="M4537" i="5"/>
  <c r="N3447" i="5"/>
  <c r="M3447" i="5"/>
  <c r="N1649" i="5"/>
  <c r="M1649" i="5"/>
  <c r="N4227" i="5"/>
  <c r="M4227" i="5"/>
  <c r="N4492" i="5"/>
  <c r="M4492" i="5"/>
  <c r="N419" i="5"/>
  <c r="M419" i="5"/>
  <c r="N264" i="5"/>
  <c r="M264" i="5"/>
  <c r="N3832" i="5"/>
  <c r="M3832" i="5"/>
  <c r="N2568" i="5"/>
  <c r="M2568" i="5"/>
  <c r="N4076" i="5"/>
  <c r="M4076" i="5"/>
  <c r="N340" i="5"/>
  <c r="M340" i="5"/>
  <c r="N4340" i="5"/>
  <c r="M4340" i="5"/>
  <c r="N1403" i="5"/>
  <c r="M1403" i="5"/>
  <c r="N4795" i="5"/>
  <c r="M4795" i="5"/>
  <c r="N2101" i="5"/>
  <c r="M2101" i="5"/>
  <c r="N4689" i="5"/>
  <c r="M4689" i="5"/>
  <c r="N2338" i="5"/>
  <c r="M2338" i="5"/>
  <c r="N2486" i="5"/>
  <c r="M2486" i="5"/>
  <c r="N2894" i="5"/>
  <c r="M2894" i="5"/>
  <c r="N4389" i="5"/>
  <c r="M4389" i="5"/>
  <c r="N2592" i="5"/>
  <c r="M2592" i="5"/>
  <c r="N3489" i="5"/>
  <c r="M3489" i="5"/>
  <c r="N2422" i="5"/>
  <c r="M2422" i="5"/>
  <c r="N41" i="5"/>
  <c r="M41" i="5"/>
  <c r="N4645" i="5"/>
  <c r="M4645" i="5"/>
  <c r="N4471" i="5"/>
  <c r="M4471" i="5"/>
  <c r="N4461" i="5"/>
  <c r="M4461" i="5"/>
  <c r="N4304" i="5"/>
  <c r="M4304" i="5"/>
  <c r="N969" i="5"/>
  <c r="M969" i="5"/>
  <c r="N1548" i="5"/>
  <c r="M1548" i="5"/>
  <c r="N703" i="5"/>
  <c r="M703" i="5"/>
  <c r="N1193" i="5"/>
  <c r="M1193" i="5"/>
  <c r="N1256" i="5"/>
  <c r="M1256" i="5"/>
  <c r="N483" i="5"/>
  <c r="M483" i="5"/>
  <c r="N1206" i="5"/>
  <c r="M1206" i="5"/>
  <c r="N723" i="5"/>
  <c r="M723" i="5"/>
  <c r="N156" i="5"/>
  <c r="M156" i="5"/>
  <c r="N4049" i="5"/>
  <c r="M4049" i="5"/>
  <c r="N3041" i="5"/>
  <c r="M3041" i="5"/>
  <c r="N2817" i="5"/>
  <c r="M2817" i="5"/>
  <c r="N3971" i="5"/>
  <c r="M3971" i="5"/>
  <c r="N3930" i="5"/>
  <c r="M3930" i="5"/>
  <c r="N4549" i="5"/>
  <c r="M4549" i="5"/>
  <c r="N388" i="5"/>
  <c r="M388" i="5"/>
  <c r="N396" i="5"/>
  <c r="M396" i="5"/>
  <c r="N640" i="5"/>
  <c r="M640" i="5"/>
  <c r="N4672" i="5"/>
  <c r="M4672" i="5"/>
  <c r="N2559" i="5"/>
  <c r="M2559" i="5"/>
  <c r="N692" i="5"/>
  <c r="M692" i="5"/>
  <c r="N712" i="5"/>
  <c r="M712" i="5"/>
  <c r="N1574" i="5"/>
  <c r="M1574" i="5"/>
  <c r="N4401" i="5"/>
  <c r="M4401" i="5"/>
  <c r="N902" i="5"/>
  <c r="M902" i="5"/>
  <c r="N3860" i="5"/>
  <c r="M3860" i="5"/>
  <c r="N4505" i="5"/>
  <c r="M4505" i="5"/>
  <c r="N2492" i="5"/>
  <c r="M2492" i="5"/>
  <c r="N525" i="5"/>
  <c r="M525" i="5"/>
  <c r="N806" i="5"/>
  <c r="M806" i="5"/>
  <c r="N2375" i="5"/>
  <c r="M2375" i="5"/>
  <c r="N2075" i="5"/>
  <c r="M2075" i="5"/>
  <c r="N1587" i="5"/>
  <c r="M1587" i="5"/>
  <c r="N4083" i="5"/>
  <c r="M4083" i="5"/>
  <c r="N3338" i="5"/>
  <c r="M3338" i="5"/>
  <c r="N78" i="5"/>
  <c r="M78" i="5"/>
  <c r="N3080" i="5"/>
  <c r="M3080" i="5"/>
  <c r="N1139" i="5"/>
  <c r="M1139" i="5"/>
  <c r="N2416" i="5"/>
  <c r="M2416" i="5"/>
  <c r="N1609" i="5"/>
  <c r="M1609" i="5"/>
  <c r="N2613" i="5"/>
  <c r="M2613" i="5"/>
  <c r="N531" i="5"/>
  <c r="M531" i="5"/>
  <c r="N1678" i="5"/>
  <c r="M1678" i="5"/>
  <c r="N1691" i="5"/>
  <c r="M1691" i="5"/>
  <c r="N4283" i="5"/>
  <c r="M4283" i="5"/>
  <c r="N184" i="5"/>
  <c r="M184" i="5"/>
  <c r="N884" i="5"/>
  <c r="M884" i="5"/>
  <c r="N3380" i="5"/>
  <c r="M3380" i="5"/>
  <c r="N4706" i="5"/>
  <c r="M4706" i="5"/>
  <c r="N3332" i="5"/>
  <c r="M3332" i="5"/>
  <c r="N360" i="5"/>
  <c r="M360" i="5"/>
  <c r="N2618" i="5"/>
  <c r="M2618" i="5"/>
  <c r="N3851" i="5"/>
  <c r="M3851" i="5"/>
  <c r="N1311" i="5"/>
  <c r="M1311" i="5"/>
  <c r="N3479" i="5"/>
  <c r="M3479" i="5"/>
  <c r="N3772" i="5"/>
  <c r="M3772" i="5"/>
  <c r="N4633" i="5"/>
  <c r="M4633" i="5"/>
  <c r="N3315" i="5"/>
  <c r="M3315" i="5"/>
  <c r="N3442" i="5"/>
  <c r="M3442" i="5"/>
  <c r="N4385" i="5"/>
  <c r="M4385" i="5"/>
  <c r="N1280" i="5"/>
  <c r="M1280" i="5"/>
  <c r="N3262" i="5"/>
  <c r="M3262" i="5"/>
  <c r="N2784" i="5"/>
  <c r="M2784" i="5"/>
  <c r="N2809" i="5"/>
  <c r="M2809" i="5"/>
  <c r="N1975" i="5"/>
  <c r="M1975" i="5"/>
  <c r="N3100" i="5"/>
  <c r="M3100" i="5"/>
  <c r="N1706" i="5"/>
  <c r="M1706" i="5"/>
  <c r="N2607" i="5"/>
  <c r="M2607" i="5"/>
  <c r="N2305" i="5"/>
  <c r="M2305" i="5"/>
  <c r="N4180" i="5"/>
  <c r="M4180" i="5"/>
  <c r="N3039" i="5"/>
  <c r="M3039" i="5"/>
  <c r="N4624" i="5"/>
  <c r="M4624" i="5"/>
  <c r="N4217" i="5"/>
  <c r="M4217" i="5"/>
  <c r="N865" i="5"/>
  <c r="M865" i="5"/>
  <c r="N2662" i="5"/>
  <c r="M2662" i="5"/>
  <c r="N4220" i="5"/>
  <c r="M4220" i="5"/>
  <c r="N4093" i="5"/>
  <c r="M4093" i="5"/>
  <c r="N792" i="5"/>
  <c r="M792" i="5"/>
  <c r="N4881" i="5"/>
  <c r="M4881" i="5"/>
  <c r="N327" i="5"/>
  <c r="M327" i="5"/>
  <c r="N4237" i="5"/>
  <c r="M4237" i="5"/>
  <c r="N4886" i="5"/>
  <c r="M4886" i="5"/>
  <c r="N1774" i="5"/>
  <c r="M1774" i="5"/>
  <c r="N2071" i="5"/>
  <c r="M2071" i="5"/>
  <c r="N1375" i="5"/>
  <c r="M1375" i="5"/>
  <c r="N2389" i="5"/>
  <c r="M2389" i="5"/>
  <c r="N2359" i="5"/>
  <c r="M2359" i="5"/>
  <c r="N4832" i="5"/>
  <c r="M4832" i="5"/>
  <c r="N1318" i="5"/>
  <c r="M1318" i="5"/>
  <c r="N651" i="5"/>
  <c r="M651" i="5"/>
  <c r="N2183" i="5"/>
  <c r="M2183" i="5"/>
  <c r="N3117" i="5"/>
  <c r="M3117" i="5"/>
  <c r="N3222" i="5"/>
  <c r="M3222" i="5"/>
  <c r="N2994" i="5"/>
  <c r="M2994" i="5"/>
  <c r="N1709" i="5"/>
  <c r="M1709" i="5"/>
  <c r="N4893" i="5"/>
  <c r="M4893" i="5"/>
  <c r="N1619" i="5"/>
  <c r="M1619" i="5"/>
  <c r="N730" i="5"/>
  <c r="M730" i="5"/>
  <c r="N1934" i="5"/>
  <c r="M1934" i="5"/>
  <c r="N3236" i="5"/>
  <c r="M3236" i="5"/>
  <c r="N2451" i="5"/>
  <c r="M2451" i="5"/>
  <c r="N3762" i="5"/>
  <c r="M3762" i="5"/>
  <c r="N451" i="5"/>
  <c r="M451" i="5"/>
  <c r="N4529" i="5"/>
  <c r="M4529" i="5"/>
  <c r="N4091" i="5"/>
  <c r="M4091" i="5"/>
  <c r="N688" i="5"/>
  <c r="M688" i="5"/>
  <c r="N2543" i="5"/>
  <c r="M2543" i="5"/>
  <c r="N3678" i="5"/>
  <c r="M3678" i="5"/>
  <c r="N50" i="5"/>
  <c r="M50" i="5"/>
  <c r="N4234" i="5"/>
  <c r="M4234" i="5"/>
  <c r="N2036" i="5"/>
  <c r="M2036" i="5"/>
  <c r="N1162" i="5"/>
  <c r="M1162" i="5"/>
  <c r="N2076" i="5"/>
  <c r="M2076" i="5"/>
  <c r="N2065" i="5"/>
  <c r="M2065" i="5"/>
  <c r="N3056" i="5"/>
  <c r="M3056" i="5"/>
  <c r="N4888" i="5"/>
  <c r="M4888" i="5"/>
  <c r="N4714" i="5"/>
  <c r="M4714" i="5"/>
  <c r="N4674" i="5"/>
  <c r="M4674" i="5"/>
  <c r="N4787" i="5"/>
  <c r="M4787" i="5"/>
  <c r="N2609" i="5"/>
  <c r="M2609" i="5"/>
  <c r="N3746" i="5"/>
  <c r="M3746" i="5"/>
  <c r="N3443" i="5"/>
  <c r="M3443" i="5"/>
  <c r="N1370" i="5"/>
  <c r="M1370" i="5"/>
  <c r="N1551" i="5"/>
  <c r="M1551" i="5"/>
  <c r="N2692" i="5"/>
  <c r="M2692" i="5"/>
  <c r="N3565" i="5"/>
  <c r="M3565" i="5"/>
  <c r="N4621" i="5"/>
  <c r="M4621" i="5"/>
  <c r="N4243" i="5"/>
  <c r="M4243" i="5"/>
  <c r="N745" i="5"/>
  <c r="M745" i="5"/>
  <c r="N3129" i="5"/>
  <c r="M3129" i="5"/>
  <c r="N3523" i="5"/>
  <c r="M3523" i="5"/>
  <c r="N3371" i="5"/>
  <c r="M3371" i="5"/>
  <c r="N1039" i="5"/>
  <c r="M1039" i="5"/>
  <c r="N1920" i="5"/>
  <c r="M1920" i="5"/>
  <c r="N1134" i="5"/>
  <c r="M1134" i="5"/>
  <c r="N3744" i="5"/>
  <c r="M3744" i="5"/>
  <c r="N3992" i="5"/>
  <c r="M3992" i="5"/>
  <c r="N3758" i="5"/>
  <c r="M3758" i="5"/>
  <c r="N3993" i="5"/>
  <c r="M3993" i="5"/>
  <c r="N3920" i="5"/>
  <c r="M3920" i="5"/>
  <c r="N2097" i="5"/>
  <c r="M2097" i="5"/>
  <c r="N2396" i="5"/>
  <c r="M2396" i="5"/>
  <c r="N2541" i="5"/>
  <c r="M2541" i="5"/>
  <c r="N2278" i="5"/>
  <c r="M2278" i="5"/>
  <c r="N1378" i="5"/>
  <c r="M1378" i="5"/>
  <c r="N3304" i="5"/>
  <c r="M3304" i="5"/>
  <c r="N1689" i="5"/>
  <c r="M1689" i="5"/>
  <c r="N2982" i="5"/>
  <c r="M2982" i="5"/>
  <c r="N32" i="5"/>
  <c r="M32" i="5"/>
  <c r="N4581" i="5"/>
  <c r="M4581" i="5"/>
  <c r="N2660" i="5"/>
  <c r="M2660" i="5"/>
  <c r="N3319" i="5"/>
  <c r="M3319" i="5"/>
  <c r="N2736" i="5"/>
  <c r="M2736" i="5"/>
  <c r="N4442" i="5"/>
  <c r="M4442" i="5"/>
  <c r="N454" i="5"/>
  <c r="M454" i="5"/>
  <c r="N1477" i="5"/>
  <c r="M1477" i="5"/>
  <c r="N3244" i="5"/>
  <c r="M3244" i="5"/>
  <c r="N1114" i="5"/>
  <c r="M1114" i="5"/>
  <c r="N1867" i="5"/>
  <c r="M1867" i="5"/>
  <c r="N4606" i="5"/>
  <c r="M4606" i="5"/>
  <c r="N959" i="5"/>
  <c r="M959" i="5"/>
  <c r="N301" i="5"/>
  <c r="M301" i="5"/>
  <c r="N3956" i="5"/>
  <c r="M3956" i="5"/>
  <c r="N4488" i="5"/>
  <c r="M4488" i="5"/>
  <c r="N4510" i="5"/>
  <c r="M4510" i="5"/>
  <c r="N3637" i="5"/>
  <c r="M3637" i="5"/>
  <c r="N1171" i="5"/>
  <c r="M1171" i="5"/>
  <c r="N542" i="5"/>
  <c r="M542" i="5"/>
  <c r="N2711" i="5"/>
  <c r="M2711" i="5"/>
  <c r="N3995" i="5"/>
  <c r="M3995" i="5"/>
  <c r="N2482" i="5"/>
  <c r="M2482" i="5"/>
  <c r="N1279" i="5"/>
  <c r="M1279" i="5"/>
  <c r="N3686" i="5"/>
  <c r="M3686" i="5"/>
  <c r="N3170" i="5"/>
  <c r="M3170" i="5"/>
  <c r="N3559" i="5"/>
  <c r="M3559" i="5"/>
  <c r="N1644" i="5"/>
  <c r="M1644" i="5"/>
  <c r="N2647" i="5"/>
  <c r="M2647" i="5"/>
  <c r="N988" i="5"/>
  <c r="M988" i="5"/>
  <c r="N371" i="5"/>
  <c r="M371" i="5"/>
  <c r="N4216" i="5"/>
  <c r="M4216" i="5"/>
  <c r="N48" i="5"/>
  <c r="M48" i="5"/>
  <c r="N10" i="5"/>
  <c r="M10" i="5"/>
  <c r="N3473" i="5"/>
  <c r="M3473" i="5"/>
  <c r="N4991" i="5"/>
  <c r="M4991" i="5"/>
  <c r="N1674" i="5"/>
  <c r="M1674" i="5"/>
  <c r="N4669" i="5"/>
  <c r="M4669" i="5"/>
  <c r="N829" i="5"/>
  <c r="M829" i="5"/>
  <c r="N3353" i="5"/>
  <c r="M3353" i="5"/>
  <c r="N4008" i="5"/>
  <c r="M4008" i="5"/>
  <c r="N1805" i="5"/>
  <c r="M1805" i="5"/>
  <c r="N1285" i="5"/>
  <c r="M1285" i="5"/>
  <c r="N3420" i="5"/>
  <c r="M3420" i="5"/>
  <c r="N478" i="5"/>
  <c r="M478" i="5"/>
  <c r="N2428" i="5"/>
  <c r="M2428" i="5"/>
  <c r="N3662" i="5"/>
  <c r="M3662" i="5"/>
  <c r="N3361" i="5"/>
  <c r="M3361" i="5"/>
  <c r="N995" i="5"/>
  <c r="M995" i="5"/>
  <c r="N4178" i="5"/>
  <c r="M4178" i="5"/>
  <c r="N2410" i="5"/>
  <c r="M2410" i="5"/>
  <c r="N3493" i="5"/>
  <c r="M3493" i="5"/>
  <c r="N1788" i="5"/>
  <c r="M1788" i="5"/>
  <c r="N882" i="5"/>
  <c r="M882" i="5"/>
  <c r="N2417" i="5"/>
  <c r="M2417" i="5"/>
  <c r="N434" i="5"/>
  <c r="M434" i="5"/>
  <c r="N3049" i="5"/>
  <c r="M3049" i="5"/>
  <c r="N198" i="5"/>
  <c r="M198" i="5"/>
  <c r="N4414" i="5"/>
  <c r="M4414" i="5"/>
  <c r="N2041" i="5"/>
  <c r="M2041" i="5"/>
  <c r="N3695" i="5"/>
  <c r="M3695" i="5"/>
  <c r="N2891" i="5"/>
  <c r="M2891" i="5"/>
  <c r="N4476" i="5"/>
  <c r="M4476" i="5"/>
  <c r="N4574" i="5"/>
  <c r="M4574" i="5"/>
  <c r="N3329" i="5"/>
  <c r="M3329" i="5"/>
  <c r="N3879" i="5"/>
  <c r="M3879" i="5"/>
  <c r="N4317" i="5"/>
  <c r="M4317" i="5"/>
  <c r="N1868" i="5"/>
  <c r="M1868" i="5"/>
  <c r="N4583" i="5"/>
  <c r="M4583" i="5"/>
  <c r="N3833" i="5"/>
  <c r="M3833" i="5"/>
  <c r="N573" i="5"/>
  <c r="M573" i="5"/>
  <c r="N1556" i="5"/>
  <c r="M1556" i="5"/>
  <c r="N4845" i="5"/>
  <c r="M4845" i="5"/>
  <c r="N2507" i="5"/>
  <c r="M2507" i="5"/>
  <c r="N3046" i="5"/>
  <c r="M3046" i="5"/>
  <c r="N2145" i="5"/>
  <c r="M2145" i="5"/>
  <c r="N2045" i="5"/>
  <c r="M2045" i="5"/>
  <c r="N1783" i="5"/>
  <c r="M1783" i="5"/>
  <c r="N4544" i="5"/>
  <c r="M4544" i="5"/>
  <c r="N4658" i="5"/>
  <c r="M4658" i="5"/>
  <c r="N3924" i="5"/>
  <c r="M3924" i="5"/>
  <c r="N1715" i="5"/>
  <c r="M1715" i="5"/>
  <c r="N2373" i="5"/>
  <c r="M2373" i="5"/>
  <c r="N1368" i="5"/>
  <c r="M1368" i="5"/>
  <c r="N4503" i="5"/>
  <c r="M4503" i="5"/>
  <c r="N235" i="5"/>
  <c r="M235" i="5"/>
  <c r="N4872" i="5"/>
  <c r="M4872" i="5"/>
  <c r="N3747" i="5"/>
  <c r="M3747" i="5"/>
  <c r="N1835" i="5"/>
  <c r="M1835" i="5"/>
  <c r="N3976" i="5"/>
  <c r="M3976" i="5"/>
  <c r="N2244" i="5"/>
  <c r="M2244" i="5"/>
  <c r="N997" i="5"/>
  <c r="M997" i="5"/>
  <c r="N4892" i="5"/>
  <c r="M4892" i="5"/>
  <c r="N3071" i="5"/>
  <c r="M3071" i="5"/>
  <c r="N4054" i="5"/>
  <c r="M4054" i="5"/>
  <c r="N2901" i="5"/>
  <c r="M2901" i="5"/>
  <c r="N1211" i="5"/>
  <c r="M1211" i="5"/>
  <c r="N4124" i="5"/>
  <c r="M4124" i="5"/>
  <c r="N4474" i="5"/>
  <c r="M4474" i="5"/>
  <c r="N2725" i="5"/>
  <c r="M2725" i="5"/>
  <c r="N4048" i="5"/>
  <c r="M4048" i="5"/>
  <c r="N4719" i="5"/>
  <c r="M4719" i="5"/>
  <c r="N3542" i="5"/>
  <c r="M3542" i="5"/>
  <c r="N2855" i="5"/>
  <c r="M2855" i="5"/>
  <c r="N4622" i="5"/>
  <c r="M4622" i="5"/>
  <c r="N3531" i="5"/>
  <c r="M3531" i="5"/>
  <c r="N3545" i="5"/>
  <c r="M3545" i="5"/>
  <c r="N2367" i="5"/>
  <c r="M2367" i="5"/>
  <c r="N1722" i="5"/>
  <c r="M1722" i="5"/>
  <c r="N3672" i="5"/>
  <c r="M3672" i="5"/>
  <c r="N1329" i="5"/>
  <c r="M1329" i="5"/>
  <c r="N2135" i="5"/>
  <c r="M2135" i="5"/>
  <c r="N3888" i="5"/>
  <c r="M3888" i="5"/>
  <c r="N2218" i="5"/>
  <c r="M2218" i="5"/>
  <c r="N1046" i="5"/>
  <c r="M1046" i="5"/>
  <c r="N2818" i="5"/>
  <c r="M2818" i="5"/>
  <c r="N2540" i="5"/>
  <c r="M2540" i="5"/>
  <c r="N3137" i="5"/>
  <c r="M3137" i="5"/>
  <c r="N4818" i="5"/>
  <c r="M4818" i="5"/>
  <c r="N196" i="5"/>
  <c r="M196" i="5"/>
  <c r="N1979" i="5"/>
  <c r="M1979" i="5"/>
  <c r="N4691" i="5"/>
  <c r="M4691" i="5"/>
  <c r="N1457" i="5"/>
  <c r="M1457" i="5"/>
  <c r="N1298" i="5"/>
  <c r="M1298" i="5"/>
  <c r="N4285" i="5"/>
  <c r="M4285" i="5"/>
  <c r="N3132" i="5"/>
  <c r="M3132" i="5"/>
  <c r="N215" i="5"/>
  <c r="M215" i="5"/>
  <c r="N1765" i="5"/>
  <c r="M1765" i="5"/>
  <c r="N1735" i="5"/>
  <c r="M1735" i="5"/>
  <c r="N4733" i="5"/>
  <c r="M4733" i="5"/>
  <c r="N907" i="5"/>
  <c r="M907" i="5"/>
  <c r="N504" i="5"/>
  <c r="M504" i="5"/>
  <c r="N3729" i="5"/>
  <c r="M3729" i="5"/>
  <c r="N3566" i="5"/>
  <c r="M3566" i="5"/>
  <c r="N391" i="5"/>
  <c r="M391" i="5"/>
  <c r="N663" i="5"/>
  <c r="M663" i="5"/>
  <c r="N192" i="5"/>
  <c r="M192" i="5"/>
  <c r="N2452" i="5"/>
  <c r="M2452" i="5"/>
  <c r="N4817" i="5"/>
  <c r="M4817" i="5"/>
  <c r="N3622" i="5"/>
  <c r="M3622" i="5"/>
  <c r="N4618" i="5"/>
  <c r="M4618" i="5"/>
  <c r="N2168" i="5"/>
  <c r="M2168" i="5"/>
  <c r="N1830" i="5"/>
  <c r="M1830" i="5"/>
  <c r="N767" i="5"/>
  <c r="M767" i="5"/>
  <c r="N181" i="5"/>
  <c r="M181" i="5"/>
  <c r="N4675" i="5"/>
  <c r="M4675" i="5"/>
  <c r="N3849" i="5"/>
  <c r="M3849" i="5"/>
  <c r="N4753" i="5"/>
  <c r="M4753" i="5"/>
  <c r="N4039" i="5"/>
  <c r="M4039" i="5"/>
  <c r="N2160" i="5"/>
  <c r="M2160" i="5"/>
  <c r="N3036" i="5"/>
  <c r="M3036" i="5"/>
  <c r="N2455" i="5"/>
  <c r="M2455" i="5"/>
  <c r="N3160" i="5"/>
  <c r="M3160" i="5"/>
  <c r="N314" i="5"/>
  <c r="M314" i="5"/>
  <c r="N56" i="5"/>
  <c r="M56" i="5"/>
  <c r="N3811" i="5"/>
  <c r="M3811" i="5"/>
  <c r="N2143" i="5"/>
  <c r="M2143" i="5"/>
  <c r="N338" i="5"/>
  <c r="M338" i="5"/>
  <c r="N3090" i="5"/>
  <c r="M3090" i="5"/>
  <c r="N3167" i="5"/>
  <c r="M3167" i="5"/>
  <c r="N3147" i="5"/>
  <c r="M3147" i="5"/>
  <c r="N2030" i="5"/>
  <c r="M2030" i="5"/>
  <c r="N4785" i="5"/>
  <c r="M4785" i="5"/>
  <c r="N4653" i="5"/>
  <c r="M4653" i="5"/>
  <c r="N312" i="5"/>
  <c r="M312" i="5"/>
  <c r="N1861" i="5"/>
  <c r="M1861" i="5"/>
  <c r="N2851" i="5"/>
  <c r="M2851" i="5"/>
  <c r="N1530" i="5"/>
  <c r="M1530" i="5"/>
  <c r="N2835" i="5"/>
  <c r="M2835" i="5"/>
  <c r="N1249" i="5"/>
  <c r="M1249" i="5"/>
  <c r="N3162" i="5"/>
  <c r="M3162" i="5"/>
  <c r="N3954" i="5"/>
  <c r="M3954" i="5"/>
  <c r="N3293" i="5"/>
  <c r="M3293" i="5"/>
  <c r="N2828" i="5"/>
  <c r="M2828" i="5"/>
  <c r="N4759" i="5"/>
  <c r="M4759" i="5"/>
  <c r="N3670" i="5"/>
  <c r="M3670" i="5"/>
  <c r="N2524" i="5"/>
  <c r="M2524" i="5"/>
  <c r="N1367" i="5"/>
  <c r="M1367" i="5"/>
  <c r="N4364" i="5"/>
  <c r="M4364" i="5"/>
  <c r="N1070" i="5"/>
  <c r="M1070" i="5"/>
  <c r="N3242" i="5"/>
  <c r="M3242" i="5"/>
  <c r="N2842" i="5"/>
  <c r="M2842" i="5"/>
  <c r="N4477" i="5"/>
  <c r="M4477" i="5"/>
  <c r="N1546" i="5"/>
  <c r="M1546" i="5"/>
  <c r="N444" i="5"/>
  <c r="M444" i="5"/>
  <c r="N3639" i="5"/>
  <c r="M3639" i="5"/>
  <c r="N4115" i="5"/>
  <c r="M4115" i="5"/>
  <c r="N1282" i="5"/>
  <c r="M1282" i="5"/>
  <c r="N2427" i="5"/>
  <c r="M2427" i="5"/>
  <c r="N2000" i="5"/>
  <c r="M2000" i="5"/>
  <c r="N4207" i="5"/>
  <c r="M4207" i="5"/>
  <c r="N3902" i="5"/>
  <c r="M3902" i="5"/>
  <c r="N687" i="5"/>
  <c r="M687" i="5"/>
  <c r="N639" i="5"/>
  <c r="M639" i="5"/>
  <c r="N130" i="5"/>
  <c r="M130" i="5"/>
  <c r="N2580" i="5"/>
  <c r="M2580" i="5"/>
  <c r="N4933" i="5"/>
  <c r="M4933" i="5"/>
  <c r="N4584" i="5"/>
  <c r="M4584" i="5"/>
  <c r="N1349" i="5"/>
  <c r="M1349" i="5"/>
  <c r="N3680" i="5"/>
  <c r="M3680" i="5"/>
  <c r="N2383" i="5"/>
  <c r="M2383" i="5"/>
  <c r="N1479" i="5"/>
  <c r="M1479" i="5"/>
  <c r="N2264" i="5"/>
  <c r="M2264" i="5"/>
  <c r="N4809" i="5"/>
  <c r="M4809" i="5"/>
  <c r="N697" i="5"/>
  <c r="M697" i="5"/>
  <c r="N3191" i="5"/>
  <c r="M3191" i="5"/>
  <c r="N3258" i="5"/>
  <c r="M3258" i="5"/>
  <c r="N3803" i="5"/>
  <c r="M3803" i="5"/>
  <c r="N4739" i="5"/>
  <c r="M4739" i="5"/>
  <c r="N2590" i="5"/>
  <c r="M2590" i="5"/>
  <c r="N541" i="5"/>
  <c r="M541" i="5"/>
  <c r="N364" i="5"/>
  <c r="M364" i="5"/>
  <c r="N1606" i="5"/>
  <c r="M1606" i="5"/>
  <c r="N3727" i="5"/>
  <c r="M3727" i="5"/>
  <c r="N4643" i="5"/>
  <c r="M4643" i="5"/>
  <c r="N3089" i="5"/>
  <c r="M3089" i="5"/>
  <c r="N2723" i="5"/>
  <c r="M2723" i="5"/>
  <c r="N1652" i="5"/>
  <c r="M1652" i="5"/>
  <c r="N1629" i="5"/>
  <c r="M1629" i="5"/>
  <c r="N3553" i="5"/>
  <c r="M3553" i="5"/>
  <c r="N389" i="5"/>
  <c r="M389" i="5"/>
  <c r="N1197" i="5"/>
  <c r="M1197" i="5"/>
  <c r="N4392" i="5"/>
  <c r="M4392" i="5"/>
  <c r="N142" i="5"/>
  <c r="M142" i="5"/>
  <c r="N4912" i="5"/>
  <c r="M4912" i="5"/>
  <c r="N5" i="5"/>
  <c r="M5" i="5"/>
  <c r="N2602" i="5"/>
  <c r="M2602" i="5"/>
  <c r="N3546" i="5"/>
  <c r="M3546" i="5"/>
  <c r="N2500" i="5"/>
  <c r="M2500" i="5"/>
  <c r="N2108" i="5"/>
  <c r="M2108" i="5"/>
  <c r="N4894" i="5"/>
  <c r="M4894" i="5"/>
  <c r="N1818" i="5"/>
  <c r="M1818" i="5"/>
  <c r="N3767" i="5"/>
  <c r="M3767" i="5"/>
  <c r="N835" i="5"/>
  <c r="M835" i="5"/>
  <c r="N3172" i="5"/>
  <c r="M3172" i="5"/>
  <c r="N1859" i="5"/>
  <c r="M1859" i="5"/>
  <c r="N4105" i="5"/>
  <c r="M4105" i="5"/>
  <c r="N739" i="5"/>
  <c r="M739" i="5"/>
  <c r="N4244" i="5"/>
  <c r="M4244" i="5"/>
  <c r="N3965" i="5"/>
  <c r="M3965" i="5"/>
  <c r="N95" i="5"/>
  <c r="M95" i="5"/>
  <c r="N3126" i="5"/>
  <c r="M3126" i="5"/>
  <c r="N2793" i="5"/>
  <c r="M2793" i="5"/>
  <c r="N1794" i="5"/>
  <c r="M1794" i="5"/>
  <c r="N1578" i="5"/>
  <c r="M1578" i="5"/>
  <c r="N4518" i="5"/>
  <c r="M4518" i="5"/>
  <c r="N304" i="5"/>
  <c r="M304" i="5"/>
  <c r="N2516" i="5"/>
  <c r="M2516" i="5"/>
  <c r="N2" i="5"/>
  <c r="M2" i="5"/>
  <c r="N4144" i="5"/>
  <c r="M4144" i="5"/>
  <c r="N2915" i="5"/>
  <c r="M2915" i="5"/>
  <c r="N1798" i="5"/>
  <c r="M1798" i="5"/>
  <c r="N1987" i="5"/>
  <c r="M1987" i="5"/>
  <c r="N404" i="5"/>
  <c r="M404" i="5"/>
  <c r="N1870" i="5"/>
  <c r="M1870" i="5"/>
  <c r="N3647" i="5"/>
  <c r="M3647" i="5"/>
  <c r="N1812" i="5"/>
  <c r="M1812" i="5"/>
  <c r="N2269" i="5"/>
  <c r="M2269" i="5"/>
  <c r="N3936" i="5"/>
  <c r="M3936" i="5"/>
  <c r="N2229" i="5"/>
  <c r="M2229" i="5"/>
  <c r="N3274" i="5"/>
  <c r="M3274" i="5"/>
  <c r="N2380" i="5"/>
  <c r="M2380" i="5"/>
  <c r="N982" i="5"/>
  <c r="M982" i="5"/>
  <c r="N4457" i="5"/>
  <c r="M4457" i="5"/>
  <c r="N1997" i="5"/>
  <c r="M1997" i="5"/>
  <c r="N1458" i="5"/>
  <c r="M1458" i="5"/>
  <c r="N1650" i="5"/>
  <c r="M1650" i="5"/>
  <c r="N2825" i="5"/>
  <c r="M2825" i="5"/>
  <c r="N816" i="5"/>
  <c r="M816" i="5"/>
  <c r="N757" i="5"/>
  <c r="M757" i="5"/>
  <c r="N4284" i="5"/>
  <c r="M4284" i="5"/>
  <c r="N1486" i="5"/>
  <c r="M1486" i="5"/>
  <c r="N127" i="5"/>
  <c r="M127" i="5"/>
  <c r="N357" i="5"/>
  <c r="M357" i="5"/>
  <c r="N1384" i="5"/>
  <c r="M1384" i="5"/>
  <c r="N3806" i="5"/>
  <c r="M3806" i="5"/>
  <c r="N1592" i="5"/>
  <c r="M1592" i="5"/>
  <c r="N3369" i="5"/>
  <c r="M3369" i="5"/>
  <c r="N433" i="5"/>
  <c r="M433" i="5"/>
  <c r="N2845" i="5"/>
  <c r="M2845" i="5"/>
  <c r="N1685" i="5"/>
  <c r="M1685" i="5"/>
  <c r="N3963" i="5"/>
  <c r="M3963" i="5"/>
  <c r="N1045" i="5"/>
  <c r="M1045" i="5"/>
  <c r="N4790" i="5"/>
  <c r="M4790" i="5"/>
  <c r="N286" i="5"/>
  <c r="M286" i="5"/>
  <c r="N3073" i="5"/>
  <c r="M3073" i="5"/>
  <c r="N548" i="5"/>
  <c r="M548" i="5"/>
  <c r="N4668" i="5"/>
  <c r="M4668" i="5"/>
  <c r="N2443" i="5"/>
  <c r="M2443" i="5"/>
  <c r="N30" i="5"/>
  <c r="M30" i="5"/>
  <c r="N2286" i="5"/>
  <c r="M2286" i="5"/>
  <c r="N844" i="5"/>
  <c r="M844" i="5"/>
  <c r="N3682" i="5"/>
  <c r="M3682" i="5"/>
  <c r="N3470" i="5"/>
  <c r="M3470" i="5"/>
  <c r="N2098" i="5"/>
  <c r="M2098" i="5"/>
  <c r="N3556" i="5"/>
  <c r="M3556" i="5"/>
  <c r="N217" i="5"/>
  <c r="M217" i="5"/>
  <c r="N3870" i="5"/>
  <c r="M3870" i="5"/>
  <c r="N3764" i="5"/>
  <c r="M3764" i="5"/>
  <c r="N4967" i="5"/>
  <c r="M4967" i="5"/>
  <c r="N4006" i="5"/>
  <c r="M4006" i="5"/>
  <c r="N1575" i="5"/>
  <c r="M1575" i="5"/>
  <c r="N256" i="5"/>
  <c r="M256" i="5"/>
  <c r="N4959" i="5"/>
  <c r="M4959" i="5"/>
  <c r="N227" i="5"/>
  <c r="M227" i="5"/>
  <c r="N1516" i="5"/>
  <c r="M1516" i="5"/>
  <c r="N2679" i="5"/>
  <c r="M2679" i="5"/>
  <c r="N1287" i="5"/>
  <c r="M1287" i="5"/>
  <c r="N154" i="5"/>
  <c r="M154" i="5"/>
  <c r="N800" i="5"/>
  <c r="M800" i="5"/>
  <c r="N3232" i="5"/>
  <c r="M3232" i="5"/>
  <c r="N1273" i="5"/>
  <c r="M1273" i="5"/>
  <c r="N1056" i="5"/>
  <c r="M1056" i="5"/>
  <c r="N1821" i="5"/>
  <c r="M1821" i="5"/>
  <c r="N4405" i="5"/>
  <c r="M4405" i="5"/>
  <c r="N4638" i="5"/>
  <c r="M4638" i="5"/>
  <c r="N1823" i="5"/>
  <c r="M1823" i="5"/>
  <c r="N2893" i="5"/>
  <c r="M2893" i="5"/>
  <c r="N448" i="5"/>
  <c r="M448" i="5"/>
  <c r="N515" i="5"/>
  <c r="M515" i="5"/>
  <c r="N2467" i="5"/>
  <c r="M2467" i="5"/>
  <c r="N3666" i="5"/>
  <c r="M3666" i="5"/>
  <c r="N2497" i="5"/>
  <c r="M2497" i="5"/>
  <c r="N1800" i="5"/>
  <c r="M1800" i="5"/>
  <c r="N3507" i="5"/>
  <c r="M3507" i="5"/>
  <c r="N2002" i="5"/>
  <c r="M2002" i="5"/>
  <c r="N4324" i="5"/>
  <c r="M4324" i="5"/>
  <c r="N1320" i="5"/>
  <c r="M1320" i="5"/>
  <c r="N3072" i="5"/>
  <c r="M3072" i="5"/>
  <c r="N4774" i="5"/>
  <c r="M4774" i="5"/>
  <c r="N1093" i="5"/>
  <c r="M1093" i="5"/>
  <c r="N1032" i="5"/>
  <c r="M1032" i="5"/>
  <c r="N2355" i="5"/>
  <c r="M2355" i="5"/>
  <c r="N3877" i="5"/>
  <c r="M3877" i="5"/>
  <c r="N3613" i="5"/>
  <c r="M3613" i="5"/>
  <c r="N2404" i="5"/>
  <c r="M2404" i="5"/>
  <c r="N2011" i="5"/>
  <c r="M2011" i="5"/>
  <c r="N3918" i="5"/>
  <c r="M3918" i="5"/>
  <c r="N1342" i="5"/>
  <c r="M1342" i="5"/>
  <c r="N3068" i="5"/>
  <c r="M3068" i="5"/>
  <c r="N2378" i="5"/>
  <c r="M2378" i="5"/>
  <c r="N4949" i="5"/>
  <c r="M4949" i="5"/>
  <c r="N822" i="5"/>
  <c r="M822" i="5"/>
  <c r="N2265" i="5"/>
  <c r="M2265" i="5"/>
  <c r="N2403" i="5"/>
  <c r="M2403" i="5"/>
  <c r="N4263" i="5"/>
  <c r="M4263" i="5"/>
  <c r="N310" i="5"/>
  <c r="M310" i="5"/>
  <c r="N453" i="5"/>
  <c r="M453" i="5"/>
  <c r="N776" i="5"/>
  <c r="M776" i="5"/>
  <c r="N2141" i="5"/>
  <c r="M2141" i="5"/>
  <c r="N3492" i="5"/>
  <c r="M3492" i="5"/>
  <c r="N1413" i="5"/>
  <c r="M1413" i="5"/>
  <c r="N513" i="5"/>
  <c r="M513" i="5"/>
  <c r="N2640" i="5"/>
  <c r="M2640" i="5"/>
  <c r="N4293" i="5"/>
  <c r="M4293" i="5"/>
  <c r="N2236" i="5"/>
  <c r="M2236" i="5"/>
  <c r="N3766" i="5"/>
  <c r="M3766" i="5"/>
  <c r="N2654" i="5"/>
  <c r="M2654" i="5"/>
  <c r="N4298" i="5"/>
  <c r="M4298" i="5"/>
  <c r="N108" i="5"/>
  <c r="M108" i="5"/>
  <c r="N4391" i="5"/>
  <c r="M4391" i="5"/>
  <c r="N909" i="5"/>
  <c r="M909" i="5"/>
  <c r="N1663" i="5"/>
  <c r="M1663" i="5"/>
  <c r="N2327" i="5"/>
  <c r="M2327" i="5"/>
  <c r="N3749" i="5"/>
  <c r="M3749" i="5"/>
  <c r="N4670" i="5"/>
  <c r="M4670" i="5"/>
  <c r="N237" i="5"/>
  <c r="M237" i="5"/>
  <c r="N4403" i="5"/>
  <c r="M4403" i="5"/>
  <c r="N3656" i="5"/>
  <c r="M3656" i="5"/>
  <c r="N972" i="5"/>
  <c r="M972" i="5"/>
  <c r="N3659" i="5"/>
  <c r="M3659" i="5"/>
  <c r="N4754" i="5"/>
  <c r="M4754" i="5"/>
  <c r="N241" i="5"/>
  <c r="M241" i="5"/>
  <c r="N1858" i="5"/>
  <c r="M1858" i="5"/>
  <c r="N2033" i="5"/>
  <c r="M2033" i="5"/>
  <c r="N713" i="5"/>
  <c r="M713" i="5"/>
  <c r="N725" i="5"/>
  <c r="M725" i="5"/>
  <c r="N4793" i="5"/>
  <c r="M4793" i="5"/>
  <c r="N4730" i="5"/>
  <c r="M4730" i="5"/>
  <c r="N4900" i="5"/>
  <c r="M4900" i="5"/>
  <c r="N2425" i="5"/>
  <c r="M2425" i="5"/>
  <c r="N4862" i="5"/>
  <c r="M4862" i="5"/>
  <c r="N2498" i="5"/>
  <c r="M2498" i="5"/>
  <c r="N1990" i="5"/>
  <c r="M1990" i="5"/>
  <c r="N4565" i="5"/>
  <c r="M4565" i="5"/>
  <c r="N4279" i="5"/>
  <c r="M4279" i="5"/>
  <c r="N1170" i="5"/>
  <c r="M1170" i="5"/>
  <c r="N3817" i="5"/>
  <c r="M3817" i="5"/>
  <c r="N520" i="5"/>
  <c r="M520" i="5"/>
  <c r="N1994" i="5"/>
  <c r="M1994" i="5"/>
  <c r="N654" i="5"/>
  <c r="M654" i="5"/>
  <c r="N3935" i="5"/>
  <c r="M3935" i="5"/>
  <c r="N1871" i="5"/>
  <c r="M1871" i="5"/>
  <c r="N846" i="5"/>
  <c r="M846" i="5"/>
  <c r="N1935" i="5"/>
  <c r="M1935" i="5"/>
  <c r="N4906" i="5"/>
  <c r="M4906" i="5"/>
  <c r="N4692" i="5"/>
  <c r="M4692" i="5"/>
  <c r="N1638" i="5"/>
  <c r="M1638" i="5"/>
  <c r="N4520" i="5"/>
  <c r="M4520" i="5"/>
  <c r="N2155" i="5"/>
  <c r="M2155" i="5"/>
  <c r="N915" i="5"/>
  <c r="M915" i="5"/>
  <c r="N1950" i="5"/>
  <c r="M1950" i="5"/>
  <c r="N2493" i="5"/>
  <c r="M2493" i="5"/>
  <c r="N3343" i="5"/>
  <c r="M3343" i="5"/>
  <c r="N566" i="5"/>
  <c r="M566" i="5"/>
  <c r="N2247" i="5"/>
  <c r="M2247" i="5"/>
  <c r="N3856" i="5"/>
  <c r="M3856" i="5"/>
  <c r="N3141" i="5"/>
  <c r="M3141" i="5"/>
  <c r="N1964" i="5"/>
  <c r="M1964" i="5"/>
  <c r="N4005" i="5"/>
  <c r="M4005" i="5"/>
  <c r="N1996" i="5"/>
  <c r="M1996" i="5"/>
  <c r="N3878" i="5"/>
  <c r="M3878" i="5"/>
  <c r="N4052" i="5"/>
  <c r="M4052" i="5"/>
  <c r="N2060" i="5"/>
  <c r="M2060" i="5"/>
  <c r="N872" i="5"/>
  <c r="M872" i="5"/>
  <c r="N1358" i="5"/>
  <c r="M1358" i="5"/>
  <c r="N3340" i="5"/>
  <c r="M3340" i="5"/>
  <c r="N320" i="5"/>
  <c r="M320" i="5"/>
  <c r="N4617" i="5"/>
  <c r="M4617" i="5"/>
  <c r="N345" i="5"/>
  <c r="M345" i="5"/>
  <c r="N2448" i="5"/>
  <c r="M2448" i="5"/>
  <c r="N4089" i="5"/>
  <c r="M4089" i="5"/>
  <c r="N1157" i="5"/>
  <c r="M1157" i="5"/>
  <c r="N1456" i="5"/>
  <c r="M1456" i="5"/>
  <c r="N574" i="5"/>
  <c r="M574" i="5"/>
  <c r="N4104" i="5"/>
  <c r="M4104" i="5"/>
  <c r="N2066" i="5"/>
  <c r="M2066" i="5"/>
  <c r="N720" i="5"/>
  <c r="M720" i="5"/>
  <c r="N1892" i="5"/>
  <c r="M1892" i="5"/>
  <c r="N337" i="5"/>
  <c r="M337" i="5"/>
  <c r="N1266" i="5"/>
  <c r="M1266" i="5"/>
  <c r="N11" i="5"/>
  <c r="M11" i="5"/>
  <c r="N1250" i="5"/>
  <c r="M1250" i="5"/>
  <c r="N4187" i="5"/>
  <c r="M4187" i="5"/>
  <c r="N3907" i="5"/>
  <c r="M3907" i="5"/>
  <c r="N3053" i="5"/>
  <c r="M3053" i="5"/>
  <c r="N2908" i="5"/>
  <c r="M2908" i="5"/>
  <c r="N1570" i="5"/>
  <c r="M1570" i="5"/>
  <c r="N535" i="5"/>
  <c r="M535" i="5"/>
  <c r="N3358" i="5"/>
  <c r="M3358" i="5"/>
  <c r="N4316" i="5"/>
  <c r="M4316" i="5"/>
  <c r="N2189" i="5"/>
  <c r="M2189" i="5"/>
  <c r="N4336" i="5"/>
  <c r="M4336" i="5"/>
  <c r="N3331" i="5"/>
  <c r="M3331" i="5"/>
  <c r="N4101" i="5"/>
  <c r="M4101" i="5"/>
  <c r="N950" i="5"/>
  <c r="M950" i="5"/>
  <c r="N38" i="5"/>
  <c r="M38" i="5"/>
  <c r="N1670" i="5"/>
  <c r="M1670" i="5"/>
  <c r="N2757" i="5"/>
  <c r="M2757" i="5"/>
  <c r="N4486" i="5"/>
  <c r="M4486" i="5"/>
  <c r="N1330" i="5"/>
  <c r="M1330" i="5"/>
  <c r="N2563" i="5"/>
  <c r="M2563" i="5"/>
  <c r="N1272" i="5"/>
  <c r="M1272" i="5"/>
  <c r="N1876" i="5"/>
  <c r="M1876" i="5"/>
  <c r="N15" i="5"/>
  <c r="M15" i="5"/>
  <c r="N1971" i="5"/>
  <c r="M1971" i="5"/>
  <c r="N4688" i="5"/>
  <c r="M4688" i="5"/>
  <c r="N1524" i="5"/>
  <c r="M1524" i="5"/>
  <c r="N2798" i="5"/>
  <c r="M2798" i="5"/>
  <c r="N4290" i="5"/>
  <c r="M4290" i="5"/>
  <c r="N2022" i="5"/>
  <c r="M2022" i="5"/>
  <c r="N848" i="5"/>
  <c r="M848" i="5"/>
  <c r="N3257" i="5"/>
  <c r="M3257" i="5"/>
  <c r="N3896" i="5"/>
  <c r="M3896" i="5"/>
  <c r="N3417" i="5"/>
  <c r="M3417" i="5"/>
  <c r="N1439" i="5"/>
  <c r="M1439" i="5"/>
  <c r="N783" i="5"/>
  <c r="M783" i="5"/>
  <c r="N3981" i="5"/>
  <c r="M3981" i="5"/>
  <c r="N2035" i="5"/>
  <c r="M2035" i="5"/>
  <c r="N3088" i="5"/>
  <c r="M3088" i="5"/>
  <c r="N4398" i="5"/>
  <c r="M4398" i="5"/>
  <c r="N1331" i="5"/>
  <c r="M1331" i="5"/>
  <c r="N2188" i="5"/>
  <c r="M2188" i="5"/>
  <c r="N3989" i="5"/>
  <c r="M3989" i="5"/>
  <c r="N918" i="5"/>
  <c r="M918" i="5"/>
  <c r="N1324" i="5"/>
  <c r="M1324" i="5"/>
  <c r="N2275" i="5"/>
  <c r="M2275" i="5"/>
  <c r="N4195" i="5"/>
  <c r="M4195" i="5"/>
  <c r="N4600" i="5"/>
  <c r="M4600" i="5"/>
  <c r="N4032" i="5"/>
  <c r="M4032" i="5"/>
  <c r="N3327" i="5"/>
  <c r="M3327" i="5"/>
  <c r="N3638" i="5"/>
  <c r="M3638" i="5"/>
  <c r="N2087" i="5"/>
  <c r="M2087" i="5"/>
  <c r="N3179" i="5"/>
  <c r="M3179" i="5"/>
  <c r="N632" i="5"/>
  <c r="M632" i="5"/>
  <c r="N3467" i="5"/>
  <c r="M3467" i="5"/>
  <c r="N3788" i="5"/>
  <c r="M3788" i="5"/>
  <c r="N1254" i="5"/>
  <c r="M1254" i="5"/>
  <c r="N3063" i="5"/>
  <c r="M3063" i="5"/>
  <c r="N3119" i="5"/>
  <c r="M3119" i="5"/>
  <c r="N1428" i="5"/>
  <c r="M1428" i="5"/>
  <c r="N1490" i="5"/>
  <c r="M1490" i="5"/>
  <c r="N3503" i="5"/>
  <c r="M3503" i="5"/>
  <c r="N3598" i="5"/>
  <c r="M3598" i="5"/>
  <c r="N3118" i="5"/>
  <c r="M3118" i="5"/>
  <c r="N136" i="5"/>
  <c r="M136" i="5"/>
  <c r="N494" i="5"/>
  <c r="M494" i="5"/>
  <c r="N4711" i="5"/>
  <c r="M4711" i="5"/>
  <c r="N1851" i="5"/>
  <c r="M1851" i="5"/>
  <c r="N3390" i="5"/>
  <c r="M3390" i="5"/>
  <c r="N3305" i="5"/>
  <c r="M3305" i="5"/>
  <c r="N2549" i="5"/>
  <c r="M2549" i="5"/>
  <c r="N308" i="5"/>
  <c r="M308" i="5"/>
  <c r="N3721" i="5"/>
  <c r="M3721" i="5"/>
  <c r="N4509" i="5"/>
  <c r="M4509" i="5"/>
  <c r="N92" i="5"/>
  <c r="M92" i="5"/>
  <c r="N231" i="5"/>
  <c r="M231" i="5"/>
  <c r="N3552" i="5"/>
  <c r="M3552" i="5"/>
  <c r="N97" i="5"/>
  <c r="M97" i="5"/>
  <c r="N975" i="5"/>
  <c r="M975" i="5"/>
  <c r="N4863" i="5"/>
  <c r="M4863" i="5"/>
  <c r="N4315" i="5"/>
  <c r="M4315" i="5"/>
  <c r="N3294" i="5"/>
  <c r="M3294" i="5"/>
  <c r="N4501" i="5"/>
  <c r="M4501" i="5"/>
  <c r="N724" i="5"/>
  <c r="M724" i="5"/>
  <c r="N2099" i="5"/>
  <c r="M2099" i="5"/>
  <c r="N3107" i="5"/>
  <c r="M3107" i="5"/>
  <c r="N4602" i="5"/>
  <c r="M4602" i="5"/>
  <c r="N2606" i="5"/>
  <c r="M2606" i="5"/>
  <c r="N4094" i="5"/>
  <c r="M4094" i="5"/>
  <c r="N1984" i="5"/>
  <c r="M1984" i="5"/>
  <c r="N4326" i="5"/>
  <c r="M4326" i="5"/>
  <c r="N1137" i="5"/>
  <c r="M1137" i="5"/>
  <c r="N3259" i="5"/>
  <c r="M3259" i="5"/>
  <c r="N862" i="5"/>
  <c r="M862" i="5"/>
  <c r="N2734" i="5"/>
  <c r="M2734" i="5"/>
  <c r="N4595" i="5"/>
  <c r="M4595" i="5"/>
  <c r="N4767" i="5"/>
  <c r="M4767" i="5"/>
  <c r="N699" i="5"/>
  <c r="M699" i="5"/>
  <c r="N4898" i="5"/>
  <c r="M4898" i="5"/>
  <c r="N4839" i="5"/>
  <c r="M4839" i="5"/>
  <c r="N3318" i="5"/>
  <c r="M3318" i="5"/>
  <c r="N4667" i="5"/>
  <c r="M4667" i="5"/>
  <c r="N162" i="5"/>
  <c r="M162" i="5"/>
  <c r="N4381" i="5"/>
  <c r="M4381" i="5"/>
  <c r="N605" i="5"/>
  <c r="M605" i="5"/>
  <c r="N2420" i="5"/>
  <c r="M2420" i="5"/>
  <c r="N4929" i="5"/>
  <c r="M4929" i="5"/>
  <c r="N782" i="5"/>
  <c r="M782" i="5"/>
  <c r="N2285" i="5"/>
  <c r="M2285" i="5"/>
  <c r="N2919" i="5"/>
  <c r="M2919" i="5"/>
  <c r="N2632" i="5"/>
  <c r="M2632" i="5"/>
  <c r="N1097" i="5"/>
  <c r="M1097" i="5"/>
  <c r="N3416" i="5"/>
  <c r="M3416" i="5"/>
  <c r="N1203" i="5"/>
  <c r="M1203" i="5"/>
  <c r="N1684" i="5"/>
  <c r="M1684" i="5"/>
  <c r="N665" i="5"/>
  <c r="M665" i="5"/>
  <c r="N565" i="5"/>
  <c r="M565" i="5"/>
  <c r="N2323" i="5"/>
  <c r="M2323" i="5"/>
  <c r="N2339" i="5"/>
  <c r="M2339" i="5"/>
  <c r="N722" i="5"/>
  <c r="M722" i="5"/>
  <c r="N2795" i="5"/>
  <c r="M2795" i="5"/>
  <c r="N3544" i="5"/>
  <c r="M3544" i="5"/>
  <c r="N1924" i="5"/>
  <c r="M1924" i="5"/>
  <c r="N247" i="5"/>
  <c r="M247" i="5"/>
  <c r="N3975" i="5"/>
  <c r="M3975" i="5"/>
  <c r="N2052" i="5"/>
  <c r="M2052" i="5"/>
  <c r="N886" i="5"/>
  <c r="M886" i="5"/>
  <c r="N778" i="5"/>
  <c r="M778" i="5"/>
  <c r="N1394" i="5"/>
  <c r="M1394" i="5"/>
  <c r="N3431" i="5"/>
  <c r="M3431" i="5"/>
  <c r="N2758" i="5"/>
  <c r="M2758" i="5"/>
  <c r="N3603" i="5"/>
  <c r="M3603" i="5"/>
  <c r="N636" i="5"/>
  <c r="M636" i="5"/>
  <c r="N3278" i="5"/>
  <c r="M3278" i="5"/>
  <c r="N3805" i="5"/>
  <c r="M3805" i="5"/>
  <c r="N1647" i="5"/>
  <c r="M1647" i="5"/>
  <c r="N2088" i="5"/>
  <c r="M2088" i="5"/>
  <c r="N3136" i="5"/>
  <c r="M3136" i="5"/>
  <c r="N4055" i="5"/>
  <c r="M4055" i="5"/>
  <c r="N4661" i="5"/>
  <c r="M4661" i="5"/>
  <c r="N3276" i="5"/>
  <c r="M3276" i="5"/>
  <c r="N1888" i="5"/>
  <c r="M1888" i="5"/>
  <c r="N1074" i="5"/>
  <c r="M1074" i="5"/>
  <c r="N3490" i="5"/>
  <c r="M3490" i="5"/>
  <c r="N2246" i="5"/>
  <c r="M2246" i="5"/>
  <c r="N1916" i="5"/>
  <c r="M1916" i="5"/>
  <c r="N1617" i="5"/>
  <c r="M1617" i="5"/>
  <c r="N114" i="5"/>
  <c r="M114" i="5"/>
  <c r="N763" i="5"/>
  <c r="M763" i="5"/>
  <c r="N305" i="5"/>
  <c r="M305" i="5"/>
  <c r="N1967" i="5"/>
  <c r="M1967" i="5"/>
  <c r="N3395" i="5"/>
  <c r="M3395" i="5"/>
  <c r="N4070" i="5"/>
  <c r="M4070" i="5"/>
  <c r="N3439" i="5"/>
  <c r="M3439" i="5"/>
  <c r="N609" i="5"/>
  <c r="M609" i="5"/>
  <c r="N1462" i="5"/>
  <c r="M1462" i="5"/>
  <c r="N4642" i="5"/>
  <c r="M4642" i="5"/>
  <c r="N242" i="5"/>
  <c r="M242" i="5"/>
  <c r="N223" i="5"/>
  <c r="M223" i="5"/>
  <c r="N3264" i="5"/>
  <c r="M3264" i="5"/>
  <c r="N706" i="5"/>
  <c r="M706" i="5"/>
  <c r="N649" i="5"/>
  <c r="M649" i="5"/>
  <c r="N3754" i="5"/>
  <c r="M3754" i="5"/>
  <c r="N845" i="5"/>
  <c r="M845" i="5"/>
  <c r="N3807" i="5"/>
  <c r="M3807" i="5"/>
  <c r="N3113" i="5"/>
  <c r="M3113" i="5"/>
  <c r="N4883" i="5"/>
  <c r="M4883" i="5"/>
  <c r="N3620" i="5"/>
  <c r="M3620" i="5"/>
  <c r="N4962" i="5"/>
  <c r="M4962" i="5"/>
  <c r="N3102" i="5"/>
  <c r="M3102" i="5"/>
  <c r="N4761" i="5"/>
  <c r="M4761" i="5"/>
  <c r="N2686" i="5"/>
  <c r="M2686" i="5"/>
  <c r="N355" i="5"/>
  <c r="M355" i="5"/>
  <c r="N207" i="5"/>
  <c r="M207" i="5"/>
  <c r="N2575" i="5"/>
  <c r="M2575" i="5"/>
  <c r="N1478" i="5"/>
  <c r="M1478" i="5"/>
  <c r="N1454" i="5"/>
  <c r="M1454" i="5"/>
  <c r="N4212" i="5"/>
  <c r="M4212" i="5"/>
  <c r="N3543" i="5"/>
  <c r="M3543" i="5"/>
  <c r="N2433" i="5"/>
  <c r="M2433" i="5"/>
  <c r="N544" i="5"/>
  <c r="M544" i="5"/>
  <c r="N3485" i="5"/>
  <c r="M3485" i="5"/>
  <c r="N1737" i="5"/>
  <c r="M1737" i="5"/>
  <c r="N1961" i="5"/>
  <c r="M1961" i="5"/>
  <c r="N3759" i="5"/>
  <c r="M3759" i="5"/>
  <c r="N122" i="5"/>
  <c r="M122" i="5"/>
  <c r="N149" i="5"/>
  <c r="M149" i="5"/>
  <c r="N333" i="5"/>
  <c r="M333" i="5"/>
  <c r="N3987" i="5"/>
  <c r="M3987" i="5"/>
  <c r="N2888" i="5"/>
  <c r="M2888" i="5"/>
  <c r="N1136" i="5"/>
  <c r="M1136" i="5"/>
  <c r="N3925" i="5"/>
  <c r="M3925" i="5"/>
  <c r="N819" i="5"/>
  <c r="M819" i="5"/>
  <c r="N3110" i="5"/>
  <c r="M3110" i="5"/>
  <c r="N4003" i="5"/>
  <c r="M4003" i="5"/>
  <c r="N704" i="5"/>
  <c r="M704" i="5"/>
  <c r="N1555" i="5"/>
  <c r="M1555" i="5"/>
  <c r="N3419" i="5"/>
  <c r="M3419" i="5"/>
  <c r="N2387" i="5"/>
  <c r="M2387" i="5"/>
  <c r="N1584" i="5"/>
  <c r="M1584" i="5"/>
  <c r="N1105" i="5"/>
  <c r="M1105" i="5"/>
  <c r="N3705" i="5"/>
  <c r="M3705" i="5"/>
  <c r="N1072" i="5"/>
  <c r="M1072" i="5"/>
  <c r="N2644" i="5"/>
  <c r="M2644" i="5"/>
  <c r="N4103" i="5"/>
  <c r="M4103" i="5"/>
  <c r="N3171" i="5"/>
  <c r="M3171" i="5"/>
  <c r="N4614" i="5"/>
  <c r="M4614" i="5"/>
  <c r="N4815" i="5"/>
  <c r="M4815" i="5"/>
  <c r="P3" i="4"/>
  <c r="P4" i="4"/>
  <c r="P5" i="4"/>
  <c r="P6" i="4"/>
  <c r="P7" i="4"/>
  <c r="P8" i="4"/>
  <c r="P9" i="4"/>
  <c r="P10" i="4"/>
  <c r="P11" i="4"/>
  <c r="P12" i="4"/>
  <c r="O16" i="4"/>
  <c r="M16" i="4"/>
  <c r="M17" i="4"/>
  <c r="M18" i="4"/>
  <c r="M19" i="4"/>
  <c r="M20" i="4"/>
  <c r="M21" i="4"/>
  <c r="M22" i="4"/>
  <c r="M23" i="4"/>
  <c r="M24" i="4"/>
  <c r="M25" i="4"/>
  <c r="I17" i="4"/>
  <c r="L17" i="4" s="1"/>
  <c r="I18" i="4"/>
  <c r="L18" i="4" s="1"/>
  <c r="I19" i="4"/>
  <c r="L19" i="4" s="1"/>
  <c r="I20" i="4"/>
  <c r="N20" i="4" s="1"/>
  <c r="Q20" i="4" s="1"/>
  <c r="I21" i="4"/>
  <c r="I22" i="4"/>
  <c r="N22" i="4" s="1"/>
  <c r="I23" i="4"/>
  <c r="L23" i="4" s="1"/>
  <c r="I24" i="4"/>
  <c r="L24" i="4" s="1"/>
  <c r="I25" i="4"/>
  <c r="N25" i="4" s="1"/>
  <c r="Q25" i="4" s="1"/>
  <c r="I16" i="4"/>
  <c r="L16" i="4" s="1"/>
  <c r="O18" i="4"/>
  <c r="O25" i="4"/>
  <c r="O24" i="4"/>
  <c r="O23" i="4"/>
  <c r="N23" i="4"/>
  <c r="O22" i="4"/>
  <c r="O21" i="4"/>
  <c r="O20" i="4"/>
  <c r="O19" i="4"/>
  <c r="O17" i="4"/>
  <c r="O12" i="4"/>
  <c r="N12" i="4"/>
  <c r="O11" i="4"/>
  <c r="N11" i="4"/>
  <c r="O10" i="4"/>
  <c r="N10" i="4"/>
  <c r="O9" i="4"/>
  <c r="N9" i="4"/>
  <c r="O8" i="4"/>
  <c r="N8" i="4"/>
  <c r="O7" i="4"/>
  <c r="N7" i="4"/>
  <c r="O6" i="4"/>
  <c r="N6" i="4"/>
  <c r="O5" i="4"/>
  <c r="N5" i="4"/>
  <c r="Q5" i="4" s="1"/>
  <c r="O4" i="4"/>
  <c r="N4" i="4"/>
  <c r="O3" i="4"/>
  <c r="N3" i="4"/>
  <c r="O8" i="3"/>
  <c r="O7" i="3"/>
  <c r="O6" i="3"/>
  <c r="O5" i="3"/>
  <c r="O4" i="3"/>
  <c r="O3" i="3"/>
  <c r="Q6" i="4" l="1"/>
  <c r="Q10" i="4"/>
  <c r="Q4" i="4"/>
  <c r="Q8" i="4"/>
  <c r="Q12" i="4"/>
  <c r="Q23" i="4"/>
  <c r="Q22" i="4"/>
  <c r="Q9" i="4"/>
  <c r="N19" i="4"/>
  <c r="Q19" i="4" s="1"/>
  <c r="Q11" i="4"/>
  <c r="Q3" i="4"/>
  <c r="Q7" i="4"/>
  <c r="N17" i="4"/>
  <c r="Q17" i="4" s="1"/>
  <c r="N16" i="4"/>
  <c r="Q16" i="4" s="1"/>
  <c r="P16" i="4"/>
  <c r="L22" i="4"/>
  <c r="P22" i="4" s="1"/>
  <c r="L21" i="4"/>
  <c r="P21" i="4" s="1"/>
  <c r="L20" i="4"/>
  <c r="P20" i="4" s="1"/>
  <c r="L25" i="4"/>
  <c r="P25" i="4" s="1"/>
  <c r="P24" i="4"/>
  <c r="N21" i="4"/>
  <c r="Q21" i="4" s="1"/>
  <c r="N18" i="4"/>
  <c r="Q18" i="4" s="1"/>
  <c r="N24" i="4"/>
  <c r="Q24" i="4" s="1"/>
  <c r="P17" i="4"/>
  <c r="P23" i="4"/>
  <c r="P18" i="4"/>
  <c r="P19" i="4"/>
</calcChain>
</file>

<file path=xl/sharedStrings.xml><?xml version="1.0" encoding="utf-8"?>
<sst xmlns="http://schemas.openxmlformats.org/spreadsheetml/2006/main" count="98" uniqueCount="52">
  <si>
    <t>Theta</t>
  </si>
  <si>
    <t>Log(Theta)</t>
  </si>
  <si>
    <t>Gamma</t>
  </si>
  <si>
    <t>T1</t>
  </si>
  <si>
    <t>T2</t>
  </si>
  <si>
    <t>T3</t>
  </si>
  <si>
    <t>T4</t>
  </si>
  <si>
    <t>T5</t>
  </si>
  <si>
    <t>Teste</t>
  </si>
  <si>
    <t>Erro - Loss</t>
  </si>
  <si>
    <t>Erro - val</t>
  </si>
  <si>
    <t>Tipo de erro</t>
  </si>
  <si>
    <t>Epochs</t>
  </si>
  <si>
    <t>Batch</t>
  </si>
  <si>
    <t>Layer 1</t>
  </si>
  <si>
    <t>Layer 2</t>
  </si>
  <si>
    <t>Layer 3</t>
  </si>
  <si>
    <t>Layer 4</t>
  </si>
  <si>
    <t>Learning rate inicial</t>
  </si>
  <si>
    <t>Learning rate final</t>
  </si>
  <si>
    <t>Training/Val ratio</t>
  </si>
  <si>
    <t>Salvo</t>
  </si>
  <si>
    <t>Decay step</t>
  </si>
  <si>
    <t>Decay rate</t>
  </si>
  <si>
    <t>sim</t>
  </si>
  <si>
    <t>Opt</t>
  </si>
  <si>
    <t>Adam amsgrad</t>
  </si>
  <si>
    <t>Simoid for here on</t>
  </si>
  <si>
    <t>MAPE</t>
  </si>
  <si>
    <t>Detalhe</t>
  </si>
  <si>
    <t>treino continuado do 31</t>
  </si>
  <si>
    <t>treino começado do 0</t>
  </si>
  <si>
    <t>treino começado do 34</t>
  </si>
  <si>
    <t>treino começado do 35</t>
  </si>
  <si>
    <t>treino começado do 36</t>
  </si>
  <si>
    <t>Iniciado do zero</t>
  </si>
  <si>
    <t>Log(Theta) real</t>
  </si>
  <si>
    <t>Gamma real</t>
  </si>
  <si>
    <t>Log(Theta) Modelo</t>
  </si>
  <si>
    <t>Gamma Modelo</t>
  </si>
  <si>
    <t>APE Log(Theta)</t>
  </si>
  <si>
    <t>APE Gamma</t>
  </si>
  <si>
    <t>ASE Log(Theta)</t>
  </si>
  <si>
    <t>ASE Gamma</t>
  </si>
  <si>
    <t>Log(Theta) ProConf</t>
  </si>
  <si>
    <t>Gamma ProConf</t>
  </si>
  <si>
    <t>MASE</t>
  </si>
  <si>
    <t>Mase</t>
  </si>
  <si>
    <t>N</t>
  </si>
  <si>
    <t>Avaliação segundo RNA Weibull 2</t>
  </si>
  <si>
    <t>Avaliação segundoProfConf</t>
  </si>
  <si>
    <t>Coluna1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</si>
</sst>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0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0"/>
      </left>
      <right style="thin">
        <color theme="0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1" fontId="0" fillId="0" borderId="0" xfId="0" applyNumberFormat="1"/>
    <xf numFmtId="0" fontId="0" fillId="0" borderId="0" xfId="0" applyNumberFormat="1"/>
    <xf numFmtId="0" fontId="2" fillId="2" borderId="1" xfId="0" applyFont="1" applyFill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0" fillId="3" borderId="4" xfId="0" applyFill="1" applyBorder="1"/>
    <xf numFmtId="0" fontId="0" fillId="3" borderId="5" xfId="0" applyFill="1" applyBorder="1"/>
    <xf numFmtId="0" fontId="2" fillId="0" borderId="1" xfId="0" applyFont="1" applyBorder="1" applyAlignment="1">
      <alignment horizontal="center" vertical="top"/>
    </xf>
    <xf numFmtId="0" fontId="0" fillId="0" borderId="4" xfId="0" applyBorder="1"/>
    <xf numFmtId="0" fontId="0" fillId="0" borderId="5" xfId="0" applyBorder="1"/>
    <xf numFmtId="0" fontId="0" fillId="0" borderId="4" xfId="0" applyFill="1" applyBorder="1"/>
    <xf numFmtId="0" fontId="2" fillId="2" borderId="0" xfId="0" applyFont="1" applyFill="1" applyBorder="1" applyAlignment="1">
      <alignment horizontal="center" vertical="top"/>
    </xf>
    <xf numFmtId="0" fontId="0" fillId="0" borderId="0" xfId="0" applyFill="1" applyBorder="1"/>
    <xf numFmtId="0" fontId="0" fillId="3" borderId="0" xfId="0" applyFill="1" applyBorder="1"/>
    <xf numFmtId="0" fontId="0" fillId="0" borderId="0" xfId="0" applyFill="1"/>
    <xf numFmtId="0" fontId="2" fillId="2" borderId="6" xfId="0" applyFont="1" applyFill="1" applyBorder="1" applyAlignment="1">
      <alignment horizontal="center" vertical="top"/>
    </xf>
    <xf numFmtId="0" fontId="0" fillId="0" borderId="7" xfId="0" applyBorder="1"/>
    <xf numFmtId="0" fontId="0" fillId="0" borderId="8" xfId="0" applyBorder="1"/>
    <xf numFmtId="164" fontId="3" fillId="0" borderId="0" xfId="0" applyNumberFormat="1" applyFont="1" applyFill="1" applyAlignment="1">
      <alignment horizontal="center" vertical="center" wrapText="1"/>
    </xf>
    <xf numFmtId="164" fontId="4" fillId="0" borderId="0" xfId="0" applyNumberFormat="1" applyFont="1" applyFill="1" applyAlignment="1">
      <alignment horizontal="center" vertical="center" wrapText="1"/>
    </xf>
    <xf numFmtId="165" fontId="3" fillId="0" borderId="0" xfId="0" applyNumberFormat="1" applyFont="1" applyFill="1" applyAlignment="1">
      <alignment horizontal="center" vertical="center" wrapText="1"/>
    </xf>
    <xf numFmtId="164" fontId="0" fillId="0" borderId="0" xfId="0" applyNumberFormat="1" applyFill="1"/>
    <xf numFmtId="165" fontId="4" fillId="0" borderId="0" xfId="0" applyNumberFormat="1" applyFont="1" applyFill="1" applyAlignment="1">
      <alignment horizontal="center" vertical="center" wrapText="1"/>
    </xf>
    <xf numFmtId="164" fontId="3" fillId="0" borderId="0" xfId="0" applyNumberFormat="1" applyFont="1" applyFill="1" applyAlignment="1">
      <alignment horizontal="justify" vertical="center" wrapText="1"/>
    </xf>
    <xf numFmtId="0" fontId="3" fillId="0" borderId="0" xfId="0" applyFont="1" applyFill="1" applyAlignment="1">
      <alignment horizontal="justify" vertical="center" wrapText="1"/>
    </xf>
    <xf numFmtId="164" fontId="4" fillId="0" borderId="0" xfId="0" applyNumberFormat="1" applyFont="1" applyFill="1" applyAlignment="1">
      <alignment horizontal="justify" vertical="center" wrapText="1"/>
    </xf>
    <xf numFmtId="0" fontId="4" fillId="0" borderId="0" xfId="0" applyFont="1" applyFill="1" applyAlignment="1">
      <alignment horizontal="justify" vertical="center" wrapText="1"/>
    </xf>
    <xf numFmtId="164" fontId="0" fillId="0" borderId="9" xfId="0" applyNumberFormat="1" applyFont="1" applyFill="1" applyBorder="1"/>
    <xf numFmtId="0" fontId="5" fillId="2" borderId="2" xfId="0" applyFont="1" applyFill="1" applyBorder="1"/>
    <xf numFmtId="0" fontId="1" fillId="0" borderId="6" xfId="0" applyFont="1" applyBorder="1" applyAlignment="1">
      <alignment horizontal="center" vertical="top"/>
    </xf>
    <xf numFmtId="164" fontId="0" fillId="0" borderId="0" xfId="0" applyNumberFormat="1" applyFont="1" applyFill="1" applyBorder="1"/>
  </cellXfs>
  <cellStyles count="1">
    <cellStyle name="Normal" xfId="0" builtinId="0"/>
  </cellStyles>
  <dxfs count="35"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509FB9-0C70-43B3-92B1-E5239C04396E}" name="Tabela1" displayName="Tabela1" ref="F15:Q25" totalsRowShown="0" headerRowDxfId="34">
  <autoFilter ref="F15:Q25" xr:uid="{C3509FB9-0C70-43B3-92B1-E5239C04396E}"/>
  <tableColumns count="12">
    <tableColumn id="1" xr3:uid="{5697E0C2-87F9-4D45-BC01-9FC051960DFC}" name="N" dataDxfId="33"/>
    <tableColumn id="2" xr3:uid="{34A76947-1581-4F81-B922-B97C77367856}" name="Log(Theta) real" dataDxfId="32"/>
    <tableColumn id="3" xr3:uid="{77BCEA65-6626-4E63-A2FE-53A63E285C04}" name="Gamma real" dataDxfId="31"/>
    <tableColumn id="4" xr3:uid="{34E397C5-D1E7-43E5-A4B6-3F986019D0AA}" name="Log(Theta) ProConf" dataDxfId="30">
      <calculatedColumnFormula>LOG(J16)</calculatedColumnFormula>
    </tableColumn>
    <tableColumn id="5" xr3:uid="{1CFD6C4A-614D-44AE-8E49-95BD1DD498B0}" name="Theta" dataDxfId="29"/>
    <tableColumn id="6" xr3:uid="{3505A01C-5872-4BA9-B203-5D1F7E5874DA}" name="Gamma ProConf" dataDxfId="28"/>
    <tableColumn id="7" xr3:uid="{FBF38ABC-21C1-4518-AA0D-6BE008F7F44C}" name="APE Log(Theta)" dataDxfId="27">
      <calculatedColumnFormula>100*ABS(G16-I16)/G16</calculatedColumnFormula>
    </tableColumn>
    <tableColumn id="8" xr3:uid="{D8787805-3002-41C6-B786-2232F6576499}" name="APE Gamma" dataDxfId="26">
      <calculatedColumnFormula>100*ABS(H16-K16)/H16</calculatedColumnFormula>
    </tableColumn>
    <tableColumn id="9" xr3:uid="{0D6B1971-3B5C-4BB1-86E7-5A228F5A4BA2}" name="ASE Log(Theta)" dataDxfId="25">
      <calculatedColumnFormula>ABS(G16-I16)^2</calculatedColumnFormula>
    </tableColumn>
    <tableColumn id="10" xr3:uid="{9CC57D01-BB65-4D1B-9748-06EDF48C346C}" name="ASE Gamma" dataDxfId="24">
      <calculatedColumnFormula>ABS(H16-K16)^2</calculatedColumnFormula>
    </tableColumn>
    <tableColumn id="11" xr3:uid="{7068B2A4-AC42-4270-8FA3-1577A4978E65}" name="MAPE" dataDxfId="23">
      <calculatedColumnFormula>AVERAGE(L16,M16)</calculatedColumnFormula>
    </tableColumn>
    <tableColumn id="12" xr3:uid="{86908042-0655-416A-A4C4-B90EA95D56C0}" name="MASE" dataDxfId="22">
      <calculatedColumnFormula>AVERAGE(Tabela1[[#This Row],[ASE Log(Theta)]],Tabela1[[#This Row],[ASE Gamma]])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5464909-98DC-4437-A152-4E9BFA335E27}" name="Tabela2" displayName="Tabela2" ref="A2:Q12" totalsRowShown="0" headerRowDxfId="21">
  <autoFilter ref="A2:Q12" xr:uid="{55464909-98DC-4437-A152-4E9BFA335E27}"/>
  <tableColumns count="17">
    <tableColumn id="1" xr3:uid="{86DE80D3-3D88-40C7-A50C-C1A37CDDC8FD}" name="N" dataDxfId="20"/>
    <tableColumn id="2" xr3:uid="{325CFE3F-248F-4706-84CC-58FB4C79BDDC}" name="T1" dataDxfId="19"/>
    <tableColumn id="3" xr3:uid="{F8B0C832-72D4-4149-9153-C3CC25477F0C}" name="T2" dataDxfId="18"/>
    <tableColumn id="4" xr3:uid="{F0FB7D34-306F-4CF8-A4C1-D33AB57937E2}" name="T3" dataDxfId="17"/>
    <tableColumn id="5" xr3:uid="{3B23147D-F763-47FC-858C-794149F56641}" name="T4" dataDxfId="16"/>
    <tableColumn id="6" xr3:uid="{5765D7D7-124E-429D-8E5A-7067E10ED41A}" name="T5" dataDxfId="15"/>
    <tableColumn id="7" xr3:uid="{3CF56728-37E8-495B-8A5E-5FBCD3890935}" name="Theta" dataDxfId="14"/>
    <tableColumn id="8" xr3:uid="{C27383E0-5F9E-47A2-B18A-64C06D3CE267}" name="Log(Theta) real" dataDxfId="13"/>
    <tableColumn id="9" xr3:uid="{15659DD8-27AF-43F6-A2F1-821DD1C83A84}" name="Gamma real" dataDxfId="12"/>
    <tableColumn id="10" xr3:uid="{CE8640D0-F4E3-4A27-9A57-4B973BB8F52C}" name="Log(Theta) Modelo" dataDxfId="11"/>
    <tableColumn id="11" xr3:uid="{4B22851D-D63B-4009-9570-06EBB29F466A}" name="Gamma Modelo" dataDxfId="10"/>
    <tableColumn id="12" xr3:uid="{F6D1D58A-88B8-4DC5-801F-1A6CCDEDC08B}" name="APE Log(Theta)" dataDxfId="9"/>
    <tableColumn id="13" xr3:uid="{CB6F3601-347B-4CB4-BFBF-C9B0180CBC7A}" name="APE Gamma" dataDxfId="8"/>
    <tableColumn id="14" xr3:uid="{504B5348-F12A-4E58-9AA9-E81C72AD672B}" name="ASE Log(Theta)" dataDxfId="7">
      <calculatedColumnFormula>ABS(H3-J3)^2</calculatedColumnFormula>
    </tableColumn>
    <tableColumn id="15" xr3:uid="{86BEC22C-D584-4698-90D6-AF15393E3CA7}" name="ASE Gamma" dataDxfId="6">
      <calculatedColumnFormula>ABS(I3-K3)^2</calculatedColumnFormula>
    </tableColumn>
    <tableColumn id="16" xr3:uid="{22A35EA2-6ACB-4F83-AE68-7D6E55063586}" name="MAPE" dataDxfId="5">
      <calculatedColumnFormula>AVERAGE(Tabela2[[#This Row],[APE Log(Theta)]],Tabela2[[#This Row],[APE Gamma]])</calculatedColumnFormula>
    </tableColumn>
    <tableColumn id="17" xr3:uid="{B7CF6504-D980-4C19-BD9E-FFEDAEC430EA}" name="Mase" dataDxfId="4">
      <calculatedColumnFormula>AVERAGE(Tabela2[[#This Row],[ASE Log(Theta)]],Tabela2[[#This Row],[ASE Gamma]])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FC77B7E-1169-4BEE-B856-D9D2447F8348}" name="Tabela3" displayName="Tabela3" ref="A1:P5001" totalsRowShown="0" headerRowDxfId="2">
  <autoFilter ref="A1:P5001" xr:uid="{FFC77B7E-1169-4BEE-B856-D9D2447F8348}"/>
  <sortState xmlns:xlrd2="http://schemas.microsoft.com/office/spreadsheetml/2017/richdata2" ref="A2:O5001">
    <sortCondition ref="O1:O5001"/>
  </sortState>
  <tableColumns count="16">
    <tableColumn id="1" xr3:uid="{4EDEDFD6-97AE-4A74-8DAA-5F3769823AB6}" name="Coluna1" dataDxfId="3"/>
    <tableColumn id="2" xr3:uid="{445D1D37-52E7-4E5C-8F79-DD17F3634081}" name="T1"/>
    <tableColumn id="3" xr3:uid="{A48837CE-950A-4D97-ACE2-08A87C5191D5}" name="T2"/>
    <tableColumn id="4" xr3:uid="{F3AE2FD9-69B8-4D3C-B673-A642D1B2E62E}" name="T3"/>
    <tableColumn id="5" xr3:uid="{301EEB5D-E33A-4B43-828B-B830BC2C3EFC}" name="T4"/>
    <tableColumn id="6" xr3:uid="{BD4435BD-7B53-4F55-AFA7-0D38215D4301}" name="T5"/>
    <tableColumn id="7" xr3:uid="{241B75EE-FCA9-4C47-8DED-0B795AF7277F}" name="Log(Theta) real"/>
    <tableColumn id="8" xr3:uid="{0C200257-E917-4640-96DC-422C28D9567D}" name="Gamma real"/>
    <tableColumn id="9" xr3:uid="{927292A4-7546-4224-BC8A-3022DAC65D38}" name="Log(Theta) Modelo"/>
    <tableColumn id="10" xr3:uid="{DBC3E48A-5689-4108-A0E9-57C9A90EB539}" name="Gamma Modelo"/>
    <tableColumn id="11" xr3:uid="{CD8C5816-A7E3-44DF-A0A9-20A091E6DD96}" name="APE Log(Theta)"/>
    <tableColumn id="12" xr3:uid="{C208A4DA-39E1-48EA-8B94-0F3CADA42BBB}" name="APE Gamma"/>
    <tableColumn id="13" xr3:uid="{47661A94-E89D-42E7-A532-A3205621B9A4}" name="ASE Log(Theta)">
      <calculatedColumnFormula>ABS(G2-I2)^2</calculatedColumnFormula>
    </tableColumn>
    <tableColumn id="14" xr3:uid="{536A4520-C38D-4BBB-9AF3-AF27E79024BB}" name="ASE Gamma">
      <calculatedColumnFormula>ABS(H2-J2)^2</calculatedColumnFormula>
    </tableColumn>
    <tableColumn id="15" xr3:uid="{BDAB3154-607C-4650-8353-70115D159BAD}" name="MAPE" dataDxfId="1">
      <calculatedColumnFormula>AVERAGE(Tabela3[[#This Row],[APE Log(Theta)]:[APE Gamma]])</calculatedColumnFormula>
    </tableColumn>
    <tableColumn id="16" xr3:uid="{BEB5CE00-ECD3-48C3-A553-A1A2470ACE4F}" name="Mase" dataDxfId="0">
      <calculatedColumnFormula>AVERAGE(Tabela3[[#This Row],[ASE Log(Theta)]:[ASE Gamma]])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01"/>
  <sheetViews>
    <sheetView topLeftCell="D4963" workbookViewId="0">
      <selection activeCell="B1" sqref="B1:D5001"/>
    </sheetView>
  </sheetViews>
  <sheetFormatPr defaultRowHeight="14.5" x14ac:dyDescent="0.35"/>
  <sheetData>
    <row r="1" spans="1:9" x14ac:dyDescent="0.35">
      <c r="B1" s="1" t="s">
        <v>0</v>
      </c>
      <c r="C1" s="1" t="s">
        <v>1</v>
      </c>
      <c r="D1" s="1" t="s">
        <v>2</v>
      </c>
      <c r="E1" s="1"/>
      <c r="F1" s="1"/>
      <c r="G1" s="1"/>
      <c r="H1" s="1"/>
      <c r="I1" s="1"/>
    </row>
    <row r="2" spans="1:9" x14ac:dyDescent="0.35">
      <c r="A2" s="1">
        <v>0</v>
      </c>
      <c r="B2">
        <v>3135.748779338935</v>
      </c>
      <c r="C2">
        <v>3.4963412618832082</v>
      </c>
      <c r="D2">
        <v>2</v>
      </c>
    </row>
    <row r="3" spans="1:9" x14ac:dyDescent="0.35">
      <c r="A3" s="1">
        <v>1</v>
      </c>
      <c r="B3">
        <v>959.03815777871989</v>
      </c>
      <c r="C3">
        <v>2.9818358870278709</v>
      </c>
      <c r="D3">
        <v>2.5</v>
      </c>
    </row>
    <row r="4" spans="1:9" x14ac:dyDescent="0.35">
      <c r="A4" s="1">
        <v>2</v>
      </c>
      <c r="B4">
        <v>174.0483786816302</v>
      </c>
      <c r="C4">
        <v>2.2406699820420188</v>
      </c>
      <c r="D4">
        <v>3.5</v>
      </c>
    </row>
    <row r="5" spans="1:9" x14ac:dyDescent="0.35">
      <c r="A5" s="1">
        <v>3</v>
      </c>
      <c r="B5">
        <v>476.61503309900382</v>
      </c>
      <c r="C5">
        <v>2.678167736476611</v>
      </c>
      <c r="D5">
        <v>2.5</v>
      </c>
    </row>
    <row r="6" spans="1:9" x14ac:dyDescent="0.35">
      <c r="A6" s="1">
        <v>4</v>
      </c>
      <c r="B6">
        <v>47.688873553924132</v>
      </c>
      <c r="C6">
        <v>1.678417064201688</v>
      </c>
      <c r="D6">
        <v>2.5</v>
      </c>
    </row>
    <row r="7" spans="1:9" x14ac:dyDescent="0.35">
      <c r="A7" s="1">
        <v>5</v>
      </c>
      <c r="B7">
        <v>35.045121179314457</v>
      </c>
      <c r="C7">
        <v>1.5446275660292681</v>
      </c>
      <c r="D7">
        <v>2.5</v>
      </c>
    </row>
    <row r="8" spans="1:9" x14ac:dyDescent="0.35">
      <c r="A8" s="1">
        <v>6</v>
      </c>
      <c r="B8">
        <v>123.2113147116662</v>
      </c>
      <c r="C8">
        <v>2.0906505916856082</v>
      </c>
      <c r="D8">
        <v>2</v>
      </c>
    </row>
    <row r="9" spans="1:9" x14ac:dyDescent="0.35">
      <c r="A9" s="1">
        <v>7</v>
      </c>
      <c r="B9">
        <v>188.13808434497079</v>
      </c>
      <c r="C9">
        <v>2.274476717648712</v>
      </c>
      <c r="D9">
        <v>1.5</v>
      </c>
    </row>
    <row r="10" spans="1:9" x14ac:dyDescent="0.35">
      <c r="A10" s="1">
        <v>8</v>
      </c>
      <c r="B10">
        <v>27.585894136389761</v>
      </c>
      <c r="C10">
        <v>1.440687065227122</v>
      </c>
      <c r="D10">
        <v>2</v>
      </c>
    </row>
    <row r="11" spans="1:9" x14ac:dyDescent="0.35">
      <c r="A11" s="1">
        <v>9</v>
      </c>
      <c r="B11">
        <v>10.84629475742172</v>
      </c>
      <c r="C11">
        <v>1.0352814025872039</v>
      </c>
      <c r="D11">
        <v>4</v>
      </c>
    </row>
    <row r="12" spans="1:9" x14ac:dyDescent="0.35">
      <c r="A12" s="1">
        <v>10</v>
      </c>
      <c r="B12">
        <v>47.041918333834147</v>
      </c>
      <c r="C12">
        <v>1.6724850236295481</v>
      </c>
      <c r="D12">
        <v>1.5</v>
      </c>
    </row>
    <row r="13" spans="1:9" x14ac:dyDescent="0.35">
      <c r="A13" s="1">
        <v>11</v>
      </c>
      <c r="B13">
        <v>14.704119955842669</v>
      </c>
      <c r="C13">
        <v>1.1674390370200041</v>
      </c>
      <c r="D13">
        <v>2</v>
      </c>
    </row>
    <row r="14" spans="1:9" x14ac:dyDescent="0.35">
      <c r="A14" s="1">
        <v>12</v>
      </c>
      <c r="B14">
        <v>192.23952612190769</v>
      </c>
      <c r="C14">
        <v>2.283842687243959</v>
      </c>
      <c r="D14">
        <v>1</v>
      </c>
    </row>
    <row r="15" spans="1:9" x14ac:dyDescent="0.35">
      <c r="A15" s="1">
        <v>13</v>
      </c>
      <c r="B15">
        <v>2154.766781291496</v>
      </c>
      <c r="C15">
        <v>3.333400271675754</v>
      </c>
      <c r="D15">
        <v>2</v>
      </c>
    </row>
    <row r="16" spans="1:9" x14ac:dyDescent="0.35">
      <c r="A16" s="1">
        <v>14</v>
      </c>
      <c r="B16">
        <v>18.329526249614791</v>
      </c>
      <c r="C16">
        <v>1.263151240202971</v>
      </c>
      <c r="D16">
        <v>3.5</v>
      </c>
    </row>
    <row r="17" spans="1:4" x14ac:dyDescent="0.35">
      <c r="A17" s="1">
        <v>15</v>
      </c>
      <c r="B17">
        <v>308.84339620614139</v>
      </c>
      <c r="C17">
        <v>2.4897383195416278</v>
      </c>
      <c r="D17">
        <v>3</v>
      </c>
    </row>
    <row r="18" spans="1:4" x14ac:dyDescent="0.35">
      <c r="A18" s="1">
        <v>16</v>
      </c>
      <c r="B18">
        <v>15.504875623691969</v>
      </c>
      <c r="C18">
        <v>1.190468286783541</v>
      </c>
      <c r="D18">
        <v>1.5</v>
      </c>
    </row>
    <row r="19" spans="1:4" x14ac:dyDescent="0.35">
      <c r="A19" s="1">
        <v>17</v>
      </c>
      <c r="B19">
        <v>213.01280910090159</v>
      </c>
      <c r="C19">
        <v>2.3284057196574168</v>
      </c>
      <c r="D19">
        <v>4</v>
      </c>
    </row>
    <row r="20" spans="1:4" x14ac:dyDescent="0.35">
      <c r="A20" s="1">
        <v>18</v>
      </c>
      <c r="B20">
        <v>156.3211034781279</v>
      </c>
      <c r="C20">
        <v>2.1940176120909869</v>
      </c>
      <c r="D20">
        <v>1</v>
      </c>
    </row>
    <row r="21" spans="1:4" x14ac:dyDescent="0.35">
      <c r="A21" s="1">
        <v>19</v>
      </c>
      <c r="B21">
        <v>33.522924816430738</v>
      </c>
      <c r="C21">
        <v>1.5253419030436239</v>
      </c>
      <c r="D21">
        <v>1</v>
      </c>
    </row>
    <row r="22" spans="1:4" x14ac:dyDescent="0.35">
      <c r="A22" s="1">
        <v>20</v>
      </c>
      <c r="B22">
        <v>69.552706530930863</v>
      </c>
      <c r="C22">
        <v>1.8423140345232929</v>
      </c>
      <c r="D22">
        <v>2.5</v>
      </c>
    </row>
    <row r="23" spans="1:4" x14ac:dyDescent="0.35">
      <c r="A23" s="1">
        <v>21</v>
      </c>
      <c r="B23">
        <v>299.98105510688453</v>
      </c>
      <c r="C23">
        <v>2.477093828311868</v>
      </c>
      <c r="D23">
        <v>2</v>
      </c>
    </row>
    <row r="24" spans="1:4" x14ac:dyDescent="0.35">
      <c r="A24" s="1">
        <v>22</v>
      </c>
      <c r="B24">
        <v>169.39040539481351</v>
      </c>
      <c r="C24">
        <v>2.2288888073990769</v>
      </c>
      <c r="D24">
        <v>3</v>
      </c>
    </row>
    <row r="25" spans="1:4" x14ac:dyDescent="0.35">
      <c r="A25" s="1">
        <v>23</v>
      </c>
      <c r="B25">
        <v>462.11558722075517</v>
      </c>
      <c r="C25">
        <v>2.664750617576904</v>
      </c>
      <c r="D25">
        <v>2.5</v>
      </c>
    </row>
    <row r="26" spans="1:4" x14ac:dyDescent="0.35">
      <c r="A26" s="1">
        <v>24</v>
      </c>
      <c r="B26">
        <v>17.529574394331039</v>
      </c>
      <c r="C26">
        <v>1.2437713718589209</v>
      </c>
      <c r="D26">
        <v>2</v>
      </c>
    </row>
    <row r="27" spans="1:4" x14ac:dyDescent="0.35">
      <c r="A27" s="1">
        <v>25</v>
      </c>
      <c r="B27">
        <v>14.19213277860924</v>
      </c>
      <c r="C27">
        <v>1.152047665674486</v>
      </c>
      <c r="D27">
        <v>4</v>
      </c>
    </row>
    <row r="28" spans="1:4" x14ac:dyDescent="0.35">
      <c r="A28" s="1">
        <v>26</v>
      </c>
      <c r="B28">
        <v>120.41599498020901</v>
      </c>
      <c r="C28">
        <v>2.0806841785353032</v>
      </c>
      <c r="D28">
        <v>1.5</v>
      </c>
    </row>
    <row r="29" spans="1:4" x14ac:dyDescent="0.35">
      <c r="A29" s="1">
        <v>27</v>
      </c>
      <c r="B29">
        <v>201.45520889444319</v>
      </c>
      <c r="C29">
        <v>2.3041785011355018</v>
      </c>
      <c r="D29">
        <v>1.5</v>
      </c>
    </row>
    <row r="30" spans="1:4" x14ac:dyDescent="0.35">
      <c r="A30" s="1">
        <v>28</v>
      </c>
      <c r="B30">
        <v>2551.2772224998039</v>
      </c>
      <c r="C30">
        <v>3.406757651734269</v>
      </c>
      <c r="D30">
        <v>3</v>
      </c>
    </row>
    <row r="31" spans="1:4" x14ac:dyDescent="0.35">
      <c r="A31" s="1">
        <v>29</v>
      </c>
      <c r="B31">
        <v>1752.7535328077261</v>
      </c>
      <c r="C31">
        <v>3.2437208511382871</v>
      </c>
      <c r="D31">
        <v>4</v>
      </c>
    </row>
    <row r="32" spans="1:4" x14ac:dyDescent="0.35">
      <c r="A32" s="1">
        <v>30</v>
      </c>
      <c r="B32">
        <v>805.56818285278257</v>
      </c>
      <c r="C32">
        <v>2.9061023047596319</v>
      </c>
      <c r="D32">
        <v>1.5</v>
      </c>
    </row>
    <row r="33" spans="1:4" x14ac:dyDescent="0.35">
      <c r="A33" s="1">
        <v>31</v>
      </c>
      <c r="B33">
        <v>1221.9436938966501</v>
      </c>
      <c r="C33">
        <v>3.087051194455332</v>
      </c>
      <c r="D33">
        <v>1</v>
      </c>
    </row>
    <row r="34" spans="1:4" x14ac:dyDescent="0.35">
      <c r="A34" s="1">
        <v>32</v>
      </c>
      <c r="B34">
        <v>19.8143964873512</v>
      </c>
      <c r="C34">
        <v>1.296980849004062</v>
      </c>
      <c r="D34">
        <v>4</v>
      </c>
    </row>
    <row r="35" spans="1:4" x14ac:dyDescent="0.35">
      <c r="A35" s="1">
        <v>33</v>
      </c>
      <c r="B35">
        <v>36.342945974845463</v>
      </c>
      <c r="C35">
        <v>1.560420128496578</v>
      </c>
      <c r="D35">
        <v>2</v>
      </c>
    </row>
    <row r="36" spans="1:4" x14ac:dyDescent="0.35">
      <c r="A36" s="1">
        <v>34</v>
      </c>
      <c r="B36">
        <v>559.66855494942286</v>
      </c>
      <c r="C36">
        <v>2.7479309067002169</v>
      </c>
      <c r="D36">
        <v>2</v>
      </c>
    </row>
    <row r="37" spans="1:4" x14ac:dyDescent="0.35">
      <c r="A37" s="1">
        <v>35</v>
      </c>
      <c r="B37">
        <v>21.120576943846089</v>
      </c>
      <c r="C37">
        <v>1.324705777503177</v>
      </c>
      <c r="D37">
        <v>3</v>
      </c>
    </row>
    <row r="38" spans="1:4" x14ac:dyDescent="0.35">
      <c r="A38" s="1">
        <v>36</v>
      </c>
      <c r="B38">
        <v>102.4896491509875</v>
      </c>
      <c r="C38">
        <v>2.0106800064298049</v>
      </c>
      <c r="D38">
        <v>2.5</v>
      </c>
    </row>
    <row r="39" spans="1:4" x14ac:dyDescent="0.35">
      <c r="A39" s="1">
        <v>37</v>
      </c>
      <c r="B39">
        <v>2053.6058553548701</v>
      </c>
      <c r="C39">
        <v>3.3125170939496571</v>
      </c>
      <c r="D39">
        <v>2.5</v>
      </c>
    </row>
    <row r="40" spans="1:4" x14ac:dyDescent="0.35">
      <c r="A40" s="1">
        <v>38</v>
      </c>
      <c r="B40">
        <v>61.71408499649759</v>
      </c>
      <c r="C40">
        <v>1.7903842943113339</v>
      </c>
      <c r="D40">
        <v>3.5</v>
      </c>
    </row>
    <row r="41" spans="1:4" x14ac:dyDescent="0.35">
      <c r="A41" s="1">
        <v>39</v>
      </c>
      <c r="B41">
        <v>2986.1303114379671</v>
      </c>
      <c r="C41">
        <v>3.475108755935417</v>
      </c>
      <c r="D41">
        <v>4</v>
      </c>
    </row>
    <row r="42" spans="1:4" x14ac:dyDescent="0.35">
      <c r="A42" s="1">
        <v>40</v>
      </c>
      <c r="B42">
        <v>2504.8083467800889</v>
      </c>
      <c r="C42">
        <v>3.398774501812027</v>
      </c>
      <c r="D42">
        <v>2</v>
      </c>
    </row>
    <row r="43" spans="1:4" x14ac:dyDescent="0.35">
      <c r="A43" s="1">
        <v>41</v>
      </c>
      <c r="B43">
        <v>2794.992114432107</v>
      </c>
      <c r="C43">
        <v>3.4463805869403479</v>
      </c>
      <c r="D43">
        <v>1</v>
      </c>
    </row>
    <row r="44" spans="1:4" x14ac:dyDescent="0.35">
      <c r="A44" s="1">
        <v>42</v>
      </c>
      <c r="B44">
        <v>346.14105661554612</v>
      </c>
      <c r="C44">
        <v>2.5392531150527722</v>
      </c>
      <c r="D44">
        <v>3</v>
      </c>
    </row>
    <row r="45" spans="1:4" x14ac:dyDescent="0.35">
      <c r="A45" s="1">
        <v>43</v>
      </c>
      <c r="B45">
        <v>51.814944716724227</v>
      </c>
      <c r="C45">
        <v>1.714455039125919</v>
      </c>
      <c r="D45">
        <v>1</v>
      </c>
    </row>
    <row r="46" spans="1:4" x14ac:dyDescent="0.35">
      <c r="A46" s="1">
        <v>44</v>
      </c>
      <c r="B46">
        <v>415.6059367333072</v>
      </c>
      <c r="C46">
        <v>2.6186817426197431</v>
      </c>
      <c r="D46">
        <v>1</v>
      </c>
    </row>
    <row r="47" spans="1:4" x14ac:dyDescent="0.35">
      <c r="A47" s="1">
        <v>45</v>
      </c>
      <c r="B47">
        <v>463.64857341234949</v>
      </c>
      <c r="C47">
        <v>2.6661889278521951</v>
      </c>
      <c r="D47">
        <v>3</v>
      </c>
    </row>
    <row r="48" spans="1:4" x14ac:dyDescent="0.35">
      <c r="A48" s="1">
        <v>46</v>
      </c>
      <c r="B48">
        <v>78.121740644705469</v>
      </c>
      <c r="C48">
        <v>1.8927719113179251</v>
      </c>
      <c r="D48">
        <v>3.5</v>
      </c>
    </row>
    <row r="49" spans="1:4" x14ac:dyDescent="0.35">
      <c r="A49" s="1">
        <v>47</v>
      </c>
      <c r="B49">
        <v>45.703668380547228</v>
      </c>
      <c r="C49">
        <v>1.6599510598836471</v>
      </c>
      <c r="D49">
        <v>3.5</v>
      </c>
    </row>
    <row r="50" spans="1:4" x14ac:dyDescent="0.35">
      <c r="A50" s="1">
        <v>48</v>
      </c>
      <c r="B50">
        <v>2275.735062400337</v>
      </c>
      <c r="C50">
        <v>3.3571217007656822</v>
      </c>
      <c r="D50">
        <v>1.5</v>
      </c>
    </row>
    <row r="51" spans="1:4" x14ac:dyDescent="0.35">
      <c r="A51" s="1">
        <v>49</v>
      </c>
      <c r="B51">
        <v>251.22150124154479</v>
      </c>
      <c r="C51">
        <v>2.400056806525932</v>
      </c>
      <c r="D51">
        <v>3</v>
      </c>
    </row>
    <row r="52" spans="1:4" x14ac:dyDescent="0.35">
      <c r="A52" s="1">
        <v>50</v>
      </c>
      <c r="B52">
        <v>1315.984470761618</v>
      </c>
      <c r="C52">
        <v>3.1192507644281422</v>
      </c>
      <c r="D52">
        <v>2</v>
      </c>
    </row>
    <row r="53" spans="1:4" x14ac:dyDescent="0.35">
      <c r="A53" s="1">
        <v>51</v>
      </c>
      <c r="B53">
        <v>1015.362860046563</v>
      </c>
      <c r="C53">
        <v>3.0066212737309579</v>
      </c>
      <c r="D53">
        <v>3.5</v>
      </c>
    </row>
    <row r="54" spans="1:4" x14ac:dyDescent="0.35">
      <c r="A54" s="1">
        <v>52</v>
      </c>
      <c r="B54">
        <v>326.24548075554299</v>
      </c>
      <c r="C54">
        <v>2.5135445044182951</v>
      </c>
      <c r="D54">
        <v>3.5</v>
      </c>
    </row>
    <row r="55" spans="1:4" x14ac:dyDescent="0.35">
      <c r="A55" s="1">
        <v>53</v>
      </c>
      <c r="B55">
        <v>33.075339417628783</v>
      </c>
      <c r="C55">
        <v>1.5195043095926271</v>
      </c>
      <c r="D55">
        <v>2.5</v>
      </c>
    </row>
    <row r="56" spans="1:4" x14ac:dyDescent="0.35">
      <c r="A56" s="1">
        <v>54</v>
      </c>
      <c r="B56">
        <v>483.41423927861439</v>
      </c>
      <c r="C56">
        <v>2.684319438684478</v>
      </c>
      <c r="D56">
        <v>3</v>
      </c>
    </row>
    <row r="57" spans="1:4" x14ac:dyDescent="0.35">
      <c r="A57" s="1">
        <v>55</v>
      </c>
      <c r="B57">
        <v>56.335026111349833</v>
      </c>
      <c r="C57">
        <v>1.750778499949152</v>
      </c>
      <c r="D57">
        <v>1</v>
      </c>
    </row>
    <row r="58" spans="1:4" x14ac:dyDescent="0.35">
      <c r="A58" s="1">
        <v>56</v>
      </c>
      <c r="B58">
        <v>86.650724244462978</v>
      </c>
      <c r="C58">
        <v>1.9377721969871471</v>
      </c>
      <c r="D58">
        <v>1.5</v>
      </c>
    </row>
    <row r="59" spans="1:4" x14ac:dyDescent="0.35">
      <c r="A59" s="1">
        <v>57</v>
      </c>
      <c r="B59">
        <v>25.379203534023741</v>
      </c>
      <c r="C59">
        <v>1.404477988672552</v>
      </c>
      <c r="D59">
        <v>2</v>
      </c>
    </row>
    <row r="60" spans="1:4" x14ac:dyDescent="0.35">
      <c r="A60" s="1">
        <v>58</v>
      </c>
      <c r="B60">
        <v>83.954261882286673</v>
      </c>
      <c r="C60">
        <v>1.9240427477043081</v>
      </c>
      <c r="D60">
        <v>3</v>
      </c>
    </row>
    <row r="61" spans="1:4" x14ac:dyDescent="0.35">
      <c r="A61" s="1">
        <v>59</v>
      </c>
      <c r="B61">
        <v>1508.647830178641</v>
      </c>
      <c r="C61">
        <v>3.1785878724727028</v>
      </c>
      <c r="D61">
        <v>3.5</v>
      </c>
    </row>
    <row r="62" spans="1:4" x14ac:dyDescent="0.35">
      <c r="A62" s="1">
        <v>60</v>
      </c>
      <c r="B62">
        <v>253.37295889498969</v>
      </c>
      <c r="C62">
        <v>2.4037602631545889</v>
      </c>
      <c r="D62">
        <v>3</v>
      </c>
    </row>
    <row r="63" spans="1:4" x14ac:dyDescent="0.35">
      <c r="A63" s="1">
        <v>61</v>
      </c>
      <c r="B63">
        <v>176.09420861935141</v>
      </c>
      <c r="C63">
        <v>2.2457450731392412</v>
      </c>
      <c r="D63">
        <v>2.5</v>
      </c>
    </row>
    <row r="64" spans="1:4" x14ac:dyDescent="0.35">
      <c r="A64" s="1">
        <v>62</v>
      </c>
      <c r="B64">
        <v>19.132041726471329</v>
      </c>
      <c r="C64">
        <v>1.281761319385609</v>
      </c>
      <c r="D64">
        <v>3</v>
      </c>
    </row>
    <row r="65" spans="1:4" x14ac:dyDescent="0.35">
      <c r="A65" s="1">
        <v>63</v>
      </c>
      <c r="B65">
        <v>164.14704328781269</v>
      </c>
      <c r="C65">
        <v>2.2152330643705538</v>
      </c>
      <c r="D65">
        <v>3</v>
      </c>
    </row>
    <row r="66" spans="1:4" x14ac:dyDescent="0.35">
      <c r="A66" s="1">
        <v>64</v>
      </c>
      <c r="B66">
        <v>2185.2605439109839</v>
      </c>
      <c r="C66">
        <v>3.339503224389774</v>
      </c>
      <c r="D66">
        <v>3</v>
      </c>
    </row>
    <row r="67" spans="1:4" x14ac:dyDescent="0.35">
      <c r="A67" s="1">
        <v>65</v>
      </c>
      <c r="B67">
        <v>2563.6711044532472</v>
      </c>
      <c r="C67">
        <v>3.408862308411889</v>
      </c>
      <c r="D67">
        <v>2</v>
      </c>
    </row>
    <row r="68" spans="1:4" x14ac:dyDescent="0.35">
      <c r="A68" s="1">
        <v>66</v>
      </c>
      <c r="B68">
        <v>13.75094206512706</v>
      </c>
      <c r="C68">
        <v>1.1383324523241909</v>
      </c>
      <c r="D68">
        <v>4</v>
      </c>
    </row>
    <row r="69" spans="1:4" x14ac:dyDescent="0.35">
      <c r="A69" s="1">
        <v>67</v>
      </c>
      <c r="B69">
        <v>822.36027547752747</v>
      </c>
      <c r="C69">
        <v>2.9150621233467429</v>
      </c>
      <c r="D69">
        <v>2</v>
      </c>
    </row>
    <row r="70" spans="1:4" x14ac:dyDescent="0.35">
      <c r="A70" s="1">
        <v>68</v>
      </c>
      <c r="B70">
        <v>48.693978777527377</v>
      </c>
      <c r="C70">
        <v>1.687475262131173</v>
      </c>
      <c r="D70">
        <v>2.5</v>
      </c>
    </row>
    <row r="71" spans="1:4" x14ac:dyDescent="0.35">
      <c r="A71" s="1">
        <v>69</v>
      </c>
      <c r="B71">
        <v>32.09161143911836</v>
      </c>
      <c r="C71">
        <v>1.506391525183568</v>
      </c>
      <c r="D71">
        <v>2.5</v>
      </c>
    </row>
    <row r="72" spans="1:4" x14ac:dyDescent="0.35">
      <c r="A72" s="1">
        <v>70</v>
      </c>
      <c r="B72">
        <v>19.901059328325889</v>
      </c>
      <c r="C72">
        <v>1.2988761944097971</v>
      </c>
      <c r="D72">
        <v>1.5</v>
      </c>
    </row>
    <row r="73" spans="1:4" x14ac:dyDescent="0.35">
      <c r="A73" s="1">
        <v>71</v>
      </c>
      <c r="B73">
        <v>51.358419390037319</v>
      </c>
      <c r="C73">
        <v>1.71061164939203</v>
      </c>
      <c r="D73">
        <v>4</v>
      </c>
    </row>
    <row r="74" spans="1:4" x14ac:dyDescent="0.35">
      <c r="A74" s="1">
        <v>72</v>
      </c>
      <c r="B74">
        <v>445.20739178354648</v>
      </c>
      <c r="C74">
        <v>2.648562366318906</v>
      </c>
      <c r="D74">
        <v>3</v>
      </c>
    </row>
    <row r="75" spans="1:4" x14ac:dyDescent="0.35">
      <c r="A75" s="1">
        <v>73</v>
      </c>
      <c r="B75">
        <v>66.880387786735383</v>
      </c>
      <c r="C75">
        <v>1.825298782570181</v>
      </c>
      <c r="D75">
        <v>2</v>
      </c>
    </row>
    <row r="76" spans="1:4" x14ac:dyDescent="0.35">
      <c r="A76" s="1">
        <v>74</v>
      </c>
      <c r="B76">
        <v>20.830920306573859</v>
      </c>
      <c r="C76">
        <v>1.3187084574291461</v>
      </c>
      <c r="D76">
        <v>1.5</v>
      </c>
    </row>
    <row r="77" spans="1:4" x14ac:dyDescent="0.35">
      <c r="A77" s="1">
        <v>75</v>
      </c>
      <c r="B77">
        <v>843.51662261426634</v>
      </c>
      <c r="C77">
        <v>2.9260936453584798</v>
      </c>
      <c r="D77">
        <v>2</v>
      </c>
    </row>
    <row r="78" spans="1:4" x14ac:dyDescent="0.35">
      <c r="A78" s="1">
        <v>76</v>
      </c>
      <c r="B78">
        <v>54.53006031569462</v>
      </c>
      <c r="C78">
        <v>1.736635978060173</v>
      </c>
      <c r="D78">
        <v>3</v>
      </c>
    </row>
    <row r="79" spans="1:4" x14ac:dyDescent="0.35">
      <c r="A79" s="1">
        <v>77</v>
      </c>
      <c r="B79">
        <v>37.033603676370006</v>
      </c>
      <c r="C79">
        <v>1.568595974555872</v>
      </c>
      <c r="D79">
        <v>2</v>
      </c>
    </row>
    <row r="80" spans="1:4" x14ac:dyDescent="0.35">
      <c r="A80" s="1">
        <v>78</v>
      </c>
      <c r="B80">
        <v>451.33112767048112</v>
      </c>
      <c r="C80">
        <v>2.6544952872301728</v>
      </c>
      <c r="D80">
        <v>1</v>
      </c>
    </row>
    <row r="81" spans="1:4" x14ac:dyDescent="0.35">
      <c r="A81" s="1">
        <v>79</v>
      </c>
      <c r="B81">
        <v>237.67129218288221</v>
      </c>
      <c r="C81">
        <v>2.3759767273760479</v>
      </c>
      <c r="D81">
        <v>2.5</v>
      </c>
    </row>
    <row r="82" spans="1:4" x14ac:dyDescent="0.35">
      <c r="A82" s="1">
        <v>80</v>
      </c>
      <c r="B82">
        <v>137.0385900360352</v>
      </c>
      <c r="C82">
        <v>2.136842881607194</v>
      </c>
      <c r="D82">
        <v>3</v>
      </c>
    </row>
    <row r="83" spans="1:4" x14ac:dyDescent="0.35">
      <c r="A83" s="1">
        <v>81</v>
      </c>
      <c r="B83">
        <v>27.568102898304481</v>
      </c>
      <c r="C83">
        <v>1.44040688111681</v>
      </c>
      <c r="D83">
        <v>2</v>
      </c>
    </row>
    <row r="84" spans="1:4" x14ac:dyDescent="0.35">
      <c r="A84" s="1">
        <v>82</v>
      </c>
      <c r="B84">
        <v>20.191272931299011</v>
      </c>
      <c r="C84">
        <v>1.305163699310778</v>
      </c>
      <c r="D84">
        <v>4</v>
      </c>
    </row>
    <row r="85" spans="1:4" x14ac:dyDescent="0.35">
      <c r="A85" s="1">
        <v>83</v>
      </c>
      <c r="B85">
        <v>60.915218167295087</v>
      </c>
      <c r="C85">
        <v>1.784725803970207</v>
      </c>
      <c r="D85">
        <v>2</v>
      </c>
    </row>
    <row r="86" spans="1:4" x14ac:dyDescent="0.35">
      <c r="A86" s="1">
        <v>84</v>
      </c>
      <c r="B86">
        <v>88.88539681581139</v>
      </c>
      <c r="C86">
        <v>1.948830415601706</v>
      </c>
      <c r="D86">
        <v>3</v>
      </c>
    </row>
    <row r="87" spans="1:4" x14ac:dyDescent="0.35">
      <c r="A87" s="1">
        <v>85</v>
      </c>
      <c r="B87">
        <v>1116.034019607099</v>
      </c>
      <c r="C87">
        <v>3.0476774332238308</v>
      </c>
      <c r="D87">
        <v>2.5</v>
      </c>
    </row>
    <row r="88" spans="1:4" x14ac:dyDescent="0.35">
      <c r="A88" s="1">
        <v>86</v>
      </c>
      <c r="B88">
        <v>10.24716410232344</v>
      </c>
      <c r="C88">
        <v>1.010603691233642</v>
      </c>
      <c r="D88">
        <v>4</v>
      </c>
    </row>
    <row r="89" spans="1:4" x14ac:dyDescent="0.35">
      <c r="A89" s="1">
        <v>87</v>
      </c>
      <c r="B89">
        <v>27.255435978324279</v>
      </c>
      <c r="C89">
        <v>1.435453133399712</v>
      </c>
      <c r="D89">
        <v>4</v>
      </c>
    </row>
    <row r="90" spans="1:4" x14ac:dyDescent="0.35">
      <c r="A90" s="1">
        <v>88</v>
      </c>
      <c r="B90">
        <v>230.69890309724809</v>
      </c>
      <c r="C90">
        <v>2.3630455295885189</v>
      </c>
      <c r="D90">
        <v>4</v>
      </c>
    </row>
    <row r="91" spans="1:4" x14ac:dyDescent="0.35">
      <c r="A91" s="1">
        <v>89</v>
      </c>
      <c r="B91">
        <v>1297.1165197581061</v>
      </c>
      <c r="C91">
        <v>3.1129789904364631</v>
      </c>
      <c r="D91">
        <v>2.5</v>
      </c>
    </row>
    <row r="92" spans="1:4" x14ac:dyDescent="0.35">
      <c r="A92" s="1">
        <v>90</v>
      </c>
      <c r="B92">
        <v>17.52343413386669</v>
      </c>
      <c r="C92">
        <v>1.243619220510072</v>
      </c>
      <c r="D92">
        <v>3.5</v>
      </c>
    </row>
    <row r="93" spans="1:4" x14ac:dyDescent="0.35">
      <c r="A93" s="1">
        <v>91</v>
      </c>
      <c r="B93">
        <v>215.8725905417848</v>
      </c>
      <c r="C93">
        <v>2.3341975032321591</v>
      </c>
      <c r="D93">
        <v>1.5</v>
      </c>
    </row>
    <row r="94" spans="1:4" x14ac:dyDescent="0.35">
      <c r="A94" s="1">
        <v>92</v>
      </c>
      <c r="B94">
        <v>263.22462478416861</v>
      </c>
      <c r="C94">
        <v>2.420326515290069</v>
      </c>
      <c r="D94">
        <v>4</v>
      </c>
    </row>
    <row r="95" spans="1:4" x14ac:dyDescent="0.35">
      <c r="A95" s="1">
        <v>93</v>
      </c>
      <c r="B95">
        <v>590.27996919221107</v>
      </c>
      <c r="C95">
        <v>2.7710580459403351</v>
      </c>
      <c r="D95">
        <v>3</v>
      </c>
    </row>
    <row r="96" spans="1:4" x14ac:dyDescent="0.35">
      <c r="A96" s="1">
        <v>94</v>
      </c>
      <c r="B96">
        <v>119.05019193556041</v>
      </c>
      <c r="C96">
        <v>2.0757300999213908</v>
      </c>
      <c r="D96">
        <v>1</v>
      </c>
    </row>
    <row r="97" spans="1:4" x14ac:dyDescent="0.35">
      <c r="A97" s="1">
        <v>95</v>
      </c>
      <c r="B97">
        <v>382.02991795970138</v>
      </c>
      <c r="C97">
        <v>2.582097375204969</v>
      </c>
      <c r="D97">
        <v>1.5</v>
      </c>
    </row>
    <row r="98" spans="1:4" x14ac:dyDescent="0.35">
      <c r="A98" s="1">
        <v>96</v>
      </c>
      <c r="B98">
        <v>35.208043108364983</v>
      </c>
      <c r="C98">
        <v>1.5466418873009</v>
      </c>
      <c r="D98">
        <v>3.5</v>
      </c>
    </row>
    <row r="99" spans="1:4" x14ac:dyDescent="0.35">
      <c r="A99" s="1">
        <v>97</v>
      </c>
      <c r="B99">
        <v>69.228169588472369</v>
      </c>
      <c r="C99">
        <v>1.8402828488996761</v>
      </c>
      <c r="D99">
        <v>1.5</v>
      </c>
    </row>
    <row r="100" spans="1:4" x14ac:dyDescent="0.35">
      <c r="A100" s="1">
        <v>98</v>
      </c>
      <c r="B100">
        <v>14.28799161429065</v>
      </c>
      <c r="C100">
        <v>1.1549711866544681</v>
      </c>
      <c r="D100">
        <v>2.5</v>
      </c>
    </row>
    <row r="101" spans="1:4" x14ac:dyDescent="0.35">
      <c r="A101" s="1">
        <v>99</v>
      </c>
      <c r="B101">
        <v>109.4382654094702</v>
      </c>
      <c r="C101">
        <v>2.0391692008867728</v>
      </c>
      <c r="D101">
        <v>1.5</v>
      </c>
    </row>
    <row r="102" spans="1:4" x14ac:dyDescent="0.35">
      <c r="A102" s="1">
        <v>100</v>
      </c>
      <c r="B102">
        <v>226.2487064581959</v>
      </c>
      <c r="C102">
        <v>2.3545861048731589</v>
      </c>
      <c r="D102">
        <v>4</v>
      </c>
    </row>
    <row r="103" spans="1:4" x14ac:dyDescent="0.35">
      <c r="A103" s="1">
        <v>101</v>
      </c>
      <c r="B103">
        <v>1960.55760371817</v>
      </c>
      <c r="C103">
        <v>3.2923796069572759</v>
      </c>
      <c r="D103">
        <v>3</v>
      </c>
    </row>
    <row r="104" spans="1:4" x14ac:dyDescent="0.35">
      <c r="A104" s="1">
        <v>102</v>
      </c>
      <c r="B104">
        <v>190.64339776318511</v>
      </c>
      <c r="C104">
        <v>2.28022176966914</v>
      </c>
      <c r="D104">
        <v>4</v>
      </c>
    </row>
    <row r="105" spans="1:4" x14ac:dyDescent="0.35">
      <c r="A105" s="1">
        <v>103</v>
      </c>
      <c r="B105">
        <v>188.13303044165929</v>
      </c>
      <c r="C105">
        <v>2.274465051154877</v>
      </c>
      <c r="D105">
        <v>3</v>
      </c>
    </row>
    <row r="106" spans="1:4" x14ac:dyDescent="0.35">
      <c r="A106" s="1">
        <v>104</v>
      </c>
      <c r="B106">
        <v>10.994541808144721</v>
      </c>
      <c r="C106">
        <v>1.041177135075549</v>
      </c>
      <c r="D106">
        <v>1</v>
      </c>
    </row>
    <row r="107" spans="1:4" x14ac:dyDescent="0.35">
      <c r="A107" s="1">
        <v>105</v>
      </c>
      <c r="B107">
        <v>564.24493780836053</v>
      </c>
      <c r="C107">
        <v>2.7514676714418562</v>
      </c>
      <c r="D107">
        <v>2</v>
      </c>
    </row>
    <row r="108" spans="1:4" x14ac:dyDescent="0.35">
      <c r="A108" s="1">
        <v>106</v>
      </c>
      <c r="B108">
        <v>44.70281707923656</v>
      </c>
      <c r="C108">
        <v>1.6503348923359029</v>
      </c>
      <c r="D108">
        <v>2.5</v>
      </c>
    </row>
    <row r="109" spans="1:4" x14ac:dyDescent="0.35">
      <c r="A109" s="1">
        <v>107</v>
      </c>
      <c r="B109">
        <v>42.579852242251988</v>
      </c>
      <c r="C109">
        <v>1.62920415004533</v>
      </c>
      <c r="D109">
        <v>1.5</v>
      </c>
    </row>
    <row r="110" spans="1:4" x14ac:dyDescent="0.35">
      <c r="A110" s="1">
        <v>108</v>
      </c>
      <c r="B110">
        <v>3073.9196032540699</v>
      </c>
      <c r="C110">
        <v>3.4876925045691531</v>
      </c>
      <c r="D110">
        <v>2.5</v>
      </c>
    </row>
    <row r="111" spans="1:4" x14ac:dyDescent="0.35">
      <c r="A111" s="1">
        <v>109</v>
      </c>
      <c r="B111">
        <v>3159.026965461182</v>
      </c>
      <c r="C111">
        <v>3.499553333059632</v>
      </c>
      <c r="D111">
        <v>1</v>
      </c>
    </row>
    <row r="112" spans="1:4" x14ac:dyDescent="0.35">
      <c r="A112" s="1">
        <v>110</v>
      </c>
      <c r="B112">
        <v>1409.7285081628499</v>
      </c>
      <c r="C112">
        <v>3.149135482329426</v>
      </c>
      <c r="D112">
        <v>4</v>
      </c>
    </row>
    <row r="113" spans="1:4" x14ac:dyDescent="0.35">
      <c r="A113" s="1">
        <v>111</v>
      </c>
      <c r="B113">
        <v>3038.1817891206219</v>
      </c>
      <c r="C113">
        <v>3.4826137562449802</v>
      </c>
      <c r="D113">
        <v>3</v>
      </c>
    </row>
    <row r="114" spans="1:4" x14ac:dyDescent="0.35">
      <c r="A114" s="1">
        <v>112</v>
      </c>
      <c r="B114">
        <v>981.39454279984272</v>
      </c>
      <c r="C114">
        <v>2.9918436386881981</v>
      </c>
      <c r="D114">
        <v>2</v>
      </c>
    </row>
    <row r="115" spans="1:4" x14ac:dyDescent="0.35">
      <c r="A115" s="1">
        <v>113</v>
      </c>
      <c r="B115">
        <v>62.135954200734638</v>
      </c>
      <c r="C115">
        <v>1.7933429720361469</v>
      </c>
      <c r="D115">
        <v>3.5</v>
      </c>
    </row>
    <row r="116" spans="1:4" x14ac:dyDescent="0.35">
      <c r="A116" s="1">
        <v>114</v>
      </c>
      <c r="B116">
        <v>303.48182999980332</v>
      </c>
      <c r="C116">
        <v>2.4821326942019031</v>
      </c>
      <c r="D116">
        <v>3.5</v>
      </c>
    </row>
    <row r="117" spans="1:4" x14ac:dyDescent="0.35">
      <c r="A117" s="1">
        <v>115</v>
      </c>
      <c r="B117">
        <v>24.906459107105469</v>
      </c>
      <c r="C117">
        <v>1.3963119892967659</v>
      </c>
      <c r="D117">
        <v>1.5</v>
      </c>
    </row>
    <row r="118" spans="1:4" x14ac:dyDescent="0.35">
      <c r="A118" s="1">
        <v>116</v>
      </c>
      <c r="B118">
        <v>18.817888297257291</v>
      </c>
      <c r="C118">
        <v>1.2745708862376679</v>
      </c>
      <c r="D118">
        <v>2</v>
      </c>
    </row>
    <row r="119" spans="1:4" x14ac:dyDescent="0.35">
      <c r="A119" s="1">
        <v>117</v>
      </c>
      <c r="B119">
        <v>2715.551805784738</v>
      </c>
      <c r="C119">
        <v>3.433858092435893</v>
      </c>
      <c r="D119">
        <v>2.5</v>
      </c>
    </row>
    <row r="120" spans="1:4" x14ac:dyDescent="0.35">
      <c r="A120" s="1">
        <v>118</v>
      </c>
      <c r="B120">
        <v>2687.4332139024018</v>
      </c>
      <c r="C120">
        <v>3.4293376802933162</v>
      </c>
      <c r="D120">
        <v>4</v>
      </c>
    </row>
    <row r="121" spans="1:4" x14ac:dyDescent="0.35">
      <c r="A121" s="1">
        <v>119</v>
      </c>
      <c r="B121">
        <v>871.80865021916679</v>
      </c>
      <c r="C121">
        <v>2.940421173839515</v>
      </c>
      <c r="D121">
        <v>3</v>
      </c>
    </row>
    <row r="122" spans="1:4" x14ac:dyDescent="0.35">
      <c r="A122" s="1">
        <v>120</v>
      </c>
      <c r="B122">
        <v>451.10210778436277</v>
      </c>
      <c r="C122">
        <v>2.654274856352818</v>
      </c>
      <c r="D122">
        <v>1.5</v>
      </c>
    </row>
    <row r="123" spans="1:4" x14ac:dyDescent="0.35">
      <c r="A123" s="1">
        <v>121</v>
      </c>
      <c r="B123">
        <v>2997.383145342304</v>
      </c>
      <c r="C123">
        <v>3.4767422608877321</v>
      </c>
      <c r="D123">
        <v>2</v>
      </c>
    </row>
    <row r="124" spans="1:4" x14ac:dyDescent="0.35">
      <c r="A124" s="1">
        <v>122</v>
      </c>
      <c r="B124">
        <v>31.769857220325491</v>
      </c>
      <c r="C124">
        <v>1.502015263030984</v>
      </c>
      <c r="D124">
        <v>3</v>
      </c>
    </row>
    <row r="125" spans="1:4" x14ac:dyDescent="0.35">
      <c r="A125" s="1">
        <v>123</v>
      </c>
      <c r="B125">
        <v>2252.1412354879631</v>
      </c>
      <c r="C125">
        <v>3.3525956223559219</v>
      </c>
      <c r="D125">
        <v>2</v>
      </c>
    </row>
    <row r="126" spans="1:4" x14ac:dyDescent="0.35">
      <c r="A126" s="1">
        <v>124</v>
      </c>
      <c r="B126">
        <v>102.02937649977321</v>
      </c>
      <c r="C126">
        <v>2.0087252326924179</v>
      </c>
      <c r="D126">
        <v>3.5</v>
      </c>
    </row>
    <row r="127" spans="1:4" x14ac:dyDescent="0.35">
      <c r="A127" s="1">
        <v>125</v>
      </c>
      <c r="B127">
        <v>3025.3670142161</v>
      </c>
      <c r="C127">
        <v>3.4807780674447919</v>
      </c>
      <c r="D127">
        <v>4</v>
      </c>
    </row>
    <row r="128" spans="1:4" x14ac:dyDescent="0.35">
      <c r="A128" s="1">
        <v>126</v>
      </c>
      <c r="B128">
        <v>67.526681921287306</v>
      </c>
      <c r="C128">
        <v>1.829475410186955</v>
      </c>
      <c r="D128">
        <v>1</v>
      </c>
    </row>
    <row r="129" spans="1:4" x14ac:dyDescent="0.35">
      <c r="A129" s="1">
        <v>127</v>
      </c>
      <c r="B129">
        <v>122.2368810973712</v>
      </c>
      <c r="C129">
        <v>2.087202260247635</v>
      </c>
      <c r="D129">
        <v>1.5</v>
      </c>
    </row>
    <row r="130" spans="1:4" x14ac:dyDescent="0.35">
      <c r="A130" s="1">
        <v>128</v>
      </c>
      <c r="B130">
        <v>2009.605942090903</v>
      </c>
      <c r="C130">
        <v>3.303110906199954</v>
      </c>
      <c r="D130">
        <v>2</v>
      </c>
    </row>
    <row r="131" spans="1:4" x14ac:dyDescent="0.35">
      <c r="A131" s="1">
        <v>129</v>
      </c>
      <c r="B131">
        <v>25.10894507379329</v>
      </c>
      <c r="C131">
        <v>1.3998284666653491</v>
      </c>
      <c r="D131">
        <v>4</v>
      </c>
    </row>
    <row r="132" spans="1:4" x14ac:dyDescent="0.35">
      <c r="A132" s="1">
        <v>130</v>
      </c>
      <c r="B132">
        <v>25.354229728414641</v>
      </c>
      <c r="C132">
        <v>1.4040504210451801</v>
      </c>
      <c r="D132">
        <v>3</v>
      </c>
    </row>
    <row r="133" spans="1:4" x14ac:dyDescent="0.35">
      <c r="A133" s="1">
        <v>131</v>
      </c>
      <c r="B133">
        <v>458.5028049696611</v>
      </c>
      <c r="C133">
        <v>2.6613419968852541</v>
      </c>
      <c r="D133">
        <v>3</v>
      </c>
    </row>
    <row r="134" spans="1:4" x14ac:dyDescent="0.35">
      <c r="A134" s="1">
        <v>132</v>
      </c>
      <c r="B134">
        <v>251.46458071598511</v>
      </c>
      <c r="C134">
        <v>2.4004768224620441</v>
      </c>
      <c r="D134">
        <v>3.5</v>
      </c>
    </row>
    <row r="135" spans="1:4" x14ac:dyDescent="0.35">
      <c r="A135" s="1">
        <v>133</v>
      </c>
      <c r="B135">
        <v>2554.083800348129</v>
      </c>
      <c r="C135">
        <v>3.4072351425091179</v>
      </c>
      <c r="D135">
        <v>4</v>
      </c>
    </row>
    <row r="136" spans="1:4" x14ac:dyDescent="0.35">
      <c r="A136" s="1">
        <v>134</v>
      </c>
      <c r="B136">
        <v>1977.595646403397</v>
      </c>
      <c r="C136">
        <v>3.296137497328087</v>
      </c>
      <c r="D136">
        <v>1.5</v>
      </c>
    </row>
    <row r="137" spans="1:4" x14ac:dyDescent="0.35">
      <c r="A137" s="1">
        <v>135</v>
      </c>
      <c r="B137">
        <v>1137.1582942948171</v>
      </c>
      <c r="C137">
        <v>3.0558209233981408</v>
      </c>
      <c r="D137">
        <v>3</v>
      </c>
    </row>
    <row r="138" spans="1:4" x14ac:dyDescent="0.35">
      <c r="A138" s="1">
        <v>136</v>
      </c>
      <c r="B138">
        <v>22.87359838911242</v>
      </c>
      <c r="C138">
        <v>1.359334491568051</v>
      </c>
      <c r="D138">
        <v>3.5</v>
      </c>
    </row>
    <row r="139" spans="1:4" x14ac:dyDescent="0.35">
      <c r="A139" s="1">
        <v>137</v>
      </c>
      <c r="B139">
        <v>15.011164704775121</v>
      </c>
      <c r="C139">
        <v>1.176414390126888</v>
      </c>
      <c r="D139">
        <v>3.5</v>
      </c>
    </row>
    <row r="140" spans="1:4" x14ac:dyDescent="0.35">
      <c r="A140" s="1">
        <v>138</v>
      </c>
      <c r="B140">
        <v>10.992671439104599</v>
      </c>
      <c r="C140">
        <v>1.0411032474986139</v>
      </c>
      <c r="D140">
        <v>1.5</v>
      </c>
    </row>
    <row r="141" spans="1:4" x14ac:dyDescent="0.35">
      <c r="A141" s="1">
        <v>139</v>
      </c>
      <c r="B141">
        <v>157.18100412484861</v>
      </c>
      <c r="C141">
        <v>2.196400058864675</v>
      </c>
      <c r="D141">
        <v>2.5</v>
      </c>
    </row>
    <row r="142" spans="1:4" x14ac:dyDescent="0.35">
      <c r="A142" s="1">
        <v>140</v>
      </c>
      <c r="B142">
        <v>1131.050545797661</v>
      </c>
      <c r="C142">
        <v>3.053482013652685</v>
      </c>
      <c r="D142">
        <v>2.5</v>
      </c>
    </row>
    <row r="143" spans="1:4" x14ac:dyDescent="0.35">
      <c r="A143" s="1">
        <v>141</v>
      </c>
      <c r="B143">
        <v>378.57172503460419</v>
      </c>
      <c r="C143">
        <v>2.5781481740228891</v>
      </c>
      <c r="D143">
        <v>3.5</v>
      </c>
    </row>
    <row r="144" spans="1:4" x14ac:dyDescent="0.35">
      <c r="A144" s="1">
        <v>142</v>
      </c>
      <c r="B144">
        <v>1416.1918534335709</v>
      </c>
      <c r="C144">
        <v>3.1511220918025371</v>
      </c>
      <c r="D144">
        <v>3.5</v>
      </c>
    </row>
    <row r="145" spans="1:4" x14ac:dyDescent="0.35">
      <c r="A145" s="1">
        <v>143</v>
      </c>
      <c r="B145">
        <v>23.435299735843039</v>
      </c>
      <c r="C145">
        <v>1.369870512487771</v>
      </c>
      <c r="D145">
        <v>3</v>
      </c>
    </row>
    <row r="146" spans="1:4" x14ac:dyDescent="0.35">
      <c r="A146" s="1">
        <v>144</v>
      </c>
      <c r="B146">
        <v>828.49136918146803</v>
      </c>
      <c r="C146">
        <v>2.9182879885110751</v>
      </c>
      <c r="D146">
        <v>1</v>
      </c>
    </row>
    <row r="147" spans="1:4" x14ac:dyDescent="0.35">
      <c r="A147" s="1">
        <v>145</v>
      </c>
      <c r="B147">
        <v>93.583411351652828</v>
      </c>
      <c r="C147">
        <v>1.9711988722752209</v>
      </c>
      <c r="D147">
        <v>4</v>
      </c>
    </row>
    <row r="148" spans="1:4" x14ac:dyDescent="0.35">
      <c r="A148" s="1">
        <v>146</v>
      </c>
      <c r="B148">
        <v>429.96594044443799</v>
      </c>
      <c r="C148">
        <v>2.633434054503105</v>
      </c>
      <c r="D148">
        <v>3.5</v>
      </c>
    </row>
    <row r="149" spans="1:4" x14ac:dyDescent="0.35">
      <c r="A149" s="1">
        <v>147</v>
      </c>
      <c r="B149">
        <v>37.519536788385942</v>
      </c>
      <c r="C149">
        <v>1.574257467993547</v>
      </c>
      <c r="D149">
        <v>3</v>
      </c>
    </row>
    <row r="150" spans="1:4" x14ac:dyDescent="0.35">
      <c r="A150" s="1">
        <v>148</v>
      </c>
      <c r="B150">
        <v>421.71814069931861</v>
      </c>
      <c r="C150">
        <v>2.6250222831020351</v>
      </c>
      <c r="D150">
        <v>1</v>
      </c>
    </row>
    <row r="151" spans="1:4" x14ac:dyDescent="0.35">
      <c r="A151" s="1">
        <v>149</v>
      </c>
      <c r="B151">
        <v>2559.856759361764</v>
      </c>
      <c r="C151">
        <v>3.4082156643902768</v>
      </c>
      <c r="D151">
        <v>2</v>
      </c>
    </row>
    <row r="152" spans="1:4" x14ac:dyDescent="0.35">
      <c r="A152" s="1">
        <v>150</v>
      </c>
      <c r="B152">
        <v>344.09289247006888</v>
      </c>
      <c r="C152">
        <v>2.5366757019934711</v>
      </c>
      <c r="D152">
        <v>3</v>
      </c>
    </row>
    <row r="153" spans="1:4" x14ac:dyDescent="0.35">
      <c r="A153" s="1">
        <v>151</v>
      </c>
      <c r="B153">
        <v>43.76112671912643</v>
      </c>
      <c r="C153">
        <v>1.641088495263213</v>
      </c>
      <c r="D153">
        <v>3.5</v>
      </c>
    </row>
    <row r="154" spans="1:4" x14ac:dyDescent="0.35">
      <c r="A154" s="1">
        <v>152</v>
      </c>
      <c r="B154">
        <v>19.39322297831735</v>
      </c>
      <c r="C154">
        <v>1.287649990893122</v>
      </c>
      <c r="D154">
        <v>2</v>
      </c>
    </row>
    <row r="155" spans="1:4" x14ac:dyDescent="0.35">
      <c r="A155" s="1">
        <v>153</v>
      </c>
      <c r="B155">
        <v>36.417298470658288</v>
      </c>
      <c r="C155">
        <v>1.561307725566468</v>
      </c>
      <c r="D155">
        <v>1.5</v>
      </c>
    </row>
    <row r="156" spans="1:4" x14ac:dyDescent="0.35">
      <c r="A156" s="1">
        <v>154</v>
      </c>
      <c r="B156">
        <v>78.642147822305191</v>
      </c>
      <c r="C156">
        <v>1.895655366149579</v>
      </c>
      <c r="D156">
        <v>4</v>
      </c>
    </row>
    <row r="157" spans="1:4" x14ac:dyDescent="0.35">
      <c r="A157" s="1">
        <v>155</v>
      </c>
      <c r="B157">
        <v>15.78483161216702</v>
      </c>
      <c r="C157">
        <v>1.1982399533301209</v>
      </c>
      <c r="D157">
        <v>2.5</v>
      </c>
    </row>
    <row r="158" spans="1:4" x14ac:dyDescent="0.35">
      <c r="A158" s="1">
        <v>156</v>
      </c>
      <c r="B158">
        <v>10.167207429887361</v>
      </c>
      <c r="C158">
        <v>1.007201684060286</v>
      </c>
      <c r="D158">
        <v>3.5</v>
      </c>
    </row>
    <row r="159" spans="1:4" x14ac:dyDescent="0.35">
      <c r="A159" s="1">
        <v>157</v>
      </c>
      <c r="B159">
        <v>1034.9076694690909</v>
      </c>
      <c r="C159">
        <v>3.014901605417327</v>
      </c>
      <c r="D159">
        <v>4</v>
      </c>
    </row>
    <row r="160" spans="1:4" x14ac:dyDescent="0.35">
      <c r="A160" s="1">
        <v>158</v>
      </c>
      <c r="B160">
        <v>498.89570949754568</v>
      </c>
      <c r="C160">
        <v>2.698009769023261</v>
      </c>
      <c r="D160">
        <v>3</v>
      </c>
    </row>
    <row r="161" spans="1:4" x14ac:dyDescent="0.35">
      <c r="A161" s="1">
        <v>159</v>
      </c>
      <c r="B161">
        <v>1187.956881704971</v>
      </c>
      <c r="C161">
        <v>3.0748006777012029</v>
      </c>
      <c r="D161">
        <v>2.5</v>
      </c>
    </row>
    <row r="162" spans="1:4" x14ac:dyDescent="0.35">
      <c r="A162" s="1">
        <v>160</v>
      </c>
      <c r="B162">
        <v>41.846922596183163</v>
      </c>
      <c r="C162">
        <v>1.6216635256832139</v>
      </c>
      <c r="D162">
        <v>1</v>
      </c>
    </row>
    <row r="163" spans="1:4" x14ac:dyDescent="0.35">
      <c r="A163" s="1">
        <v>161</v>
      </c>
      <c r="B163">
        <v>105.07008157209749</v>
      </c>
      <c r="C163">
        <v>2.0214790694260629</v>
      </c>
      <c r="D163">
        <v>2.5</v>
      </c>
    </row>
    <row r="164" spans="1:4" x14ac:dyDescent="0.35">
      <c r="A164" s="1">
        <v>162</v>
      </c>
      <c r="B164">
        <v>415.79137906029439</v>
      </c>
      <c r="C164">
        <v>2.6188754805092631</v>
      </c>
      <c r="D164">
        <v>1.5</v>
      </c>
    </row>
    <row r="165" spans="1:4" x14ac:dyDescent="0.35">
      <c r="A165" s="1">
        <v>163</v>
      </c>
      <c r="B165">
        <v>180.02798954630481</v>
      </c>
      <c r="C165">
        <v>2.25534003155063</v>
      </c>
      <c r="D165">
        <v>2.5</v>
      </c>
    </row>
    <row r="166" spans="1:4" x14ac:dyDescent="0.35">
      <c r="A166" s="1">
        <v>164</v>
      </c>
      <c r="B166">
        <v>27.970104307060701</v>
      </c>
      <c r="C166">
        <v>1.446694085960244</v>
      </c>
      <c r="D166">
        <v>2</v>
      </c>
    </row>
    <row r="167" spans="1:4" x14ac:dyDescent="0.35">
      <c r="A167" s="1">
        <v>165</v>
      </c>
      <c r="B167">
        <v>13.23647443323058</v>
      </c>
      <c r="C167">
        <v>1.121772325127391</v>
      </c>
      <c r="D167">
        <v>3.5</v>
      </c>
    </row>
    <row r="168" spans="1:4" x14ac:dyDescent="0.35">
      <c r="A168" s="1">
        <v>166</v>
      </c>
      <c r="B168">
        <v>18.369443170568129</v>
      </c>
      <c r="C168">
        <v>1.264095991819427</v>
      </c>
      <c r="D168">
        <v>3.5</v>
      </c>
    </row>
    <row r="169" spans="1:4" x14ac:dyDescent="0.35">
      <c r="A169" s="1">
        <v>167</v>
      </c>
      <c r="B169">
        <v>25.91818398796206</v>
      </c>
      <c r="C169">
        <v>1.4136045685088601</v>
      </c>
      <c r="D169">
        <v>2.5</v>
      </c>
    </row>
    <row r="170" spans="1:4" x14ac:dyDescent="0.35">
      <c r="A170" s="1">
        <v>168</v>
      </c>
      <c r="B170">
        <v>1149.9789802141561</v>
      </c>
      <c r="C170">
        <v>3.0606899022141061</v>
      </c>
      <c r="D170">
        <v>4</v>
      </c>
    </row>
    <row r="171" spans="1:4" x14ac:dyDescent="0.35">
      <c r="A171" s="1">
        <v>169</v>
      </c>
      <c r="B171">
        <v>392.50909857292902</v>
      </c>
      <c r="C171">
        <v>2.593849728378641</v>
      </c>
      <c r="D171">
        <v>3</v>
      </c>
    </row>
    <row r="172" spans="1:4" x14ac:dyDescent="0.35">
      <c r="A172" s="1">
        <v>170</v>
      </c>
      <c r="B172">
        <v>332.98174731272701</v>
      </c>
      <c r="C172">
        <v>2.522420427924871</v>
      </c>
      <c r="D172">
        <v>1.5</v>
      </c>
    </row>
    <row r="173" spans="1:4" x14ac:dyDescent="0.35">
      <c r="A173" s="1">
        <v>171</v>
      </c>
      <c r="B173">
        <v>144.11946346789739</v>
      </c>
      <c r="C173">
        <v>2.1587226366494949</v>
      </c>
      <c r="D173">
        <v>2.5</v>
      </c>
    </row>
    <row r="174" spans="1:4" x14ac:dyDescent="0.35">
      <c r="A174" s="1">
        <v>172</v>
      </c>
      <c r="B174">
        <v>238.76304876623331</v>
      </c>
      <c r="C174">
        <v>2.377967115762853</v>
      </c>
      <c r="D174">
        <v>1.5</v>
      </c>
    </row>
    <row r="175" spans="1:4" x14ac:dyDescent="0.35">
      <c r="A175" s="1">
        <v>173</v>
      </c>
      <c r="B175">
        <v>12.40085468281446</v>
      </c>
      <c r="C175">
        <v>1.093451618326635</v>
      </c>
      <c r="D175">
        <v>2</v>
      </c>
    </row>
    <row r="176" spans="1:4" x14ac:dyDescent="0.35">
      <c r="A176" s="1">
        <v>174</v>
      </c>
      <c r="B176">
        <v>134.23240182117061</v>
      </c>
      <c r="C176">
        <v>2.1278573610909288</v>
      </c>
      <c r="D176">
        <v>2</v>
      </c>
    </row>
    <row r="177" spans="1:4" x14ac:dyDescent="0.35">
      <c r="A177" s="1">
        <v>175</v>
      </c>
      <c r="B177">
        <v>49.076993692559078</v>
      </c>
      <c r="C177">
        <v>1.690877951310042</v>
      </c>
      <c r="D177">
        <v>1.5</v>
      </c>
    </row>
    <row r="178" spans="1:4" x14ac:dyDescent="0.35">
      <c r="A178" s="1">
        <v>176</v>
      </c>
      <c r="B178">
        <v>959.29136938944873</v>
      </c>
      <c r="C178">
        <v>2.9819505372007158</v>
      </c>
      <c r="D178">
        <v>2</v>
      </c>
    </row>
    <row r="179" spans="1:4" x14ac:dyDescent="0.35">
      <c r="A179" s="1">
        <v>177</v>
      </c>
      <c r="B179">
        <v>231.9353815343477</v>
      </c>
      <c r="C179">
        <v>2.365367004925325</v>
      </c>
      <c r="D179">
        <v>4</v>
      </c>
    </row>
    <row r="180" spans="1:4" x14ac:dyDescent="0.35">
      <c r="A180" s="1">
        <v>178</v>
      </c>
      <c r="B180">
        <v>548.85915912763687</v>
      </c>
      <c r="C180">
        <v>2.7394609159239089</v>
      </c>
      <c r="D180">
        <v>3.5</v>
      </c>
    </row>
    <row r="181" spans="1:4" x14ac:dyDescent="0.35">
      <c r="A181" s="1">
        <v>179</v>
      </c>
      <c r="B181">
        <v>78.055597084032811</v>
      </c>
      <c r="C181">
        <v>1.8924040501986521</v>
      </c>
      <c r="D181">
        <v>4</v>
      </c>
    </row>
    <row r="182" spans="1:4" x14ac:dyDescent="0.35">
      <c r="A182" s="1">
        <v>180</v>
      </c>
      <c r="B182">
        <v>93.853634434669431</v>
      </c>
      <c r="C182">
        <v>1.9724510951178309</v>
      </c>
      <c r="D182">
        <v>3.5</v>
      </c>
    </row>
    <row r="183" spans="1:4" x14ac:dyDescent="0.35">
      <c r="A183" s="1">
        <v>181</v>
      </c>
      <c r="B183">
        <v>10.682334816554651</v>
      </c>
      <c r="C183">
        <v>1.0286661859438591</v>
      </c>
      <c r="D183">
        <v>4</v>
      </c>
    </row>
    <row r="184" spans="1:4" x14ac:dyDescent="0.35">
      <c r="A184" s="1">
        <v>182</v>
      </c>
      <c r="B184">
        <v>2288.9863219049389</v>
      </c>
      <c r="C184">
        <v>3.3596431975068031</v>
      </c>
      <c r="D184">
        <v>2</v>
      </c>
    </row>
    <row r="185" spans="1:4" x14ac:dyDescent="0.35">
      <c r="A185" s="1">
        <v>183</v>
      </c>
      <c r="B185">
        <v>101.30458963056159</v>
      </c>
      <c r="C185">
        <v>2.0056291216295179</v>
      </c>
      <c r="D185">
        <v>1.5</v>
      </c>
    </row>
    <row r="186" spans="1:4" x14ac:dyDescent="0.35">
      <c r="A186" s="1">
        <v>184</v>
      </c>
      <c r="B186">
        <v>1390.3425330023249</v>
      </c>
      <c r="C186">
        <v>3.143121808791185</v>
      </c>
      <c r="D186">
        <v>2</v>
      </c>
    </row>
    <row r="187" spans="1:4" x14ac:dyDescent="0.35">
      <c r="A187" s="1">
        <v>185</v>
      </c>
      <c r="B187">
        <v>11.483200195862819</v>
      </c>
      <c r="C187">
        <v>1.0600629362957701</v>
      </c>
      <c r="D187">
        <v>3.5</v>
      </c>
    </row>
    <row r="188" spans="1:4" x14ac:dyDescent="0.35">
      <c r="A188" s="1">
        <v>186</v>
      </c>
      <c r="B188">
        <v>1236.401021605132</v>
      </c>
      <c r="C188">
        <v>3.0921593552373432</v>
      </c>
      <c r="D188">
        <v>3.5</v>
      </c>
    </row>
    <row r="189" spans="1:4" x14ac:dyDescent="0.35">
      <c r="A189" s="1">
        <v>187</v>
      </c>
      <c r="B189">
        <v>131.2631218189847</v>
      </c>
      <c r="C189">
        <v>2.118142728830215</v>
      </c>
      <c r="D189">
        <v>2</v>
      </c>
    </row>
    <row r="190" spans="1:4" x14ac:dyDescent="0.35">
      <c r="A190" s="1">
        <v>188</v>
      </c>
      <c r="B190">
        <v>2403.7793950944051</v>
      </c>
      <c r="C190">
        <v>3.3808946081354549</v>
      </c>
      <c r="D190">
        <v>3.5</v>
      </c>
    </row>
    <row r="191" spans="1:4" x14ac:dyDescent="0.35">
      <c r="A191" s="1">
        <v>189</v>
      </c>
      <c r="B191">
        <v>949.02477733905585</v>
      </c>
      <c r="C191">
        <v>2.977277551227246</v>
      </c>
      <c r="D191">
        <v>3.5</v>
      </c>
    </row>
    <row r="192" spans="1:4" x14ac:dyDescent="0.35">
      <c r="A192" s="1">
        <v>190</v>
      </c>
      <c r="B192">
        <v>70.86661127972198</v>
      </c>
      <c r="C192">
        <v>1.8504416660378811</v>
      </c>
      <c r="D192">
        <v>1.5</v>
      </c>
    </row>
    <row r="193" spans="1:4" x14ac:dyDescent="0.35">
      <c r="A193" s="1">
        <v>191</v>
      </c>
      <c r="B193">
        <v>223.25684644820649</v>
      </c>
      <c r="C193">
        <v>2.348804785943944</v>
      </c>
      <c r="D193">
        <v>2.5</v>
      </c>
    </row>
    <row r="194" spans="1:4" x14ac:dyDescent="0.35">
      <c r="A194" s="1">
        <v>192</v>
      </c>
      <c r="B194">
        <v>33.640061015296993</v>
      </c>
      <c r="C194">
        <v>1.5268567748364199</v>
      </c>
      <c r="D194">
        <v>3.5</v>
      </c>
    </row>
    <row r="195" spans="1:4" x14ac:dyDescent="0.35">
      <c r="A195" s="1">
        <v>193</v>
      </c>
      <c r="B195">
        <v>167.6238197346907</v>
      </c>
      <c r="C195">
        <v>2.224335732935625</v>
      </c>
      <c r="D195">
        <v>2</v>
      </c>
    </row>
    <row r="196" spans="1:4" x14ac:dyDescent="0.35">
      <c r="A196" s="1">
        <v>194</v>
      </c>
      <c r="B196">
        <v>12.80259595474223</v>
      </c>
      <c r="C196">
        <v>1.1072980395315379</v>
      </c>
      <c r="D196">
        <v>3.5</v>
      </c>
    </row>
    <row r="197" spans="1:4" x14ac:dyDescent="0.35">
      <c r="A197" s="1">
        <v>195</v>
      </c>
      <c r="B197">
        <v>482.90882677617162</v>
      </c>
      <c r="C197">
        <v>2.6838651436590948</v>
      </c>
      <c r="D197">
        <v>2</v>
      </c>
    </row>
    <row r="198" spans="1:4" x14ac:dyDescent="0.35">
      <c r="A198" s="1">
        <v>196</v>
      </c>
      <c r="B198">
        <v>2352.8941198162911</v>
      </c>
      <c r="C198">
        <v>3.3716023843735852</v>
      </c>
      <c r="D198">
        <v>2</v>
      </c>
    </row>
    <row r="199" spans="1:4" x14ac:dyDescent="0.35">
      <c r="A199" s="1">
        <v>197</v>
      </c>
      <c r="B199">
        <v>128.1289094213399</v>
      </c>
      <c r="C199">
        <v>2.1076471296327131</v>
      </c>
      <c r="D199">
        <v>3.5</v>
      </c>
    </row>
    <row r="200" spans="1:4" x14ac:dyDescent="0.35">
      <c r="A200" s="1">
        <v>198</v>
      </c>
      <c r="B200">
        <v>46.022023679652719</v>
      </c>
      <c r="C200">
        <v>1.662965711542167</v>
      </c>
      <c r="D200">
        <v>1.5</v>
      </c>
    </row>
    <row r="201" spans="1:4" x14ac:dyDescent="0.35">
      <c r="A201" s="1">
        <v>199</v>
      </c>
      <c r="B201">
        <v>1689.7636911054401</v>
      </c>
      <c r="C201">
        <v>3.2278259739481721</v>
      </c>
      <c r="D201">
        <v>1</v>
      </c>
    </row>
    <row r="202" spans="1:4" x14ac:dyDescent="0.35">
      <c r="A202" s="1">
        <v>200</v>
      </c>
      <c r="B202">
        <v>281.67019050699372</v>
      </c>
      <c r="C202">
        <v>2.4497408875134719</v>
      </c>
      <c r="D202">
        <v>1</v>
      </c>
    </row>
    <row r="203" spans="1:4" x14ac:dyDescent="0.35">
      <c r="A203" s="1">
        <v>201</v>
      </c>
      <c r="B203">
        <v>230.18243496471399</v>
      </c>
      <c r="C203">
        <v>2.3620721798978122</v>
      </c>
      <c r="D203">
        <v>2.5</v>
      </c>
    </row>
    <row r="204" spans="1:4" x14ac:dyDescent="0.35">
      <c r="A204" s="1">
        <v>202</v>
      </c>
      <c r="B204">
        <v>1100.2342352740129</v>
      </c>
      <c r="C204">
        <v>3.041485154483285</v>
      </c>
      <c r="D204">
        <v>4</v>
      </c>
    </row>
    <row r="205" spans="1:4" x14ac:dyDescent="0.35">
      <c r="A205" s="1">
        <v>203</v>
      </c>
      <c r="B205">
        <v>175.8074835163394</v>
      </c>
      <c r="C205">
        <v>2.2450373575447991</v>
      </c>
      <c r="D205">
        <v>3.5</v>
      </c>
    </row>
    <row r="206" spans="1:4" x14ac:dyDescent="0.35">
      <c r="A206" s="1">
        <v>204</v>
      </c>
      <c r="B206">
        <v>49.388142825062431</v>
      </c>
      <c r="C206">
        <v>1.6936226954064979</v>
      </c>
      <c r="D206">
        <v>1.5</v>
      </c>
    </row>
    <row r="207" spans="1:4" x14ac:dyDescent="0.35">
      <c r="A207" s="1">
        <v>205</v>
      </c>
      <c r="B207">
        <v>15.154629144933921</v>
      </c>
      <c r="C207">
        <v>1.1805453130375601</v>
      </c>
      <c r="D207">
        <v>3.5</v>
      </c>
    </row>
    <row r="208" spans="1:4" x14ac:dyDescent="0.35">
      <c r="A208" s="1">
        <v>206</v>
      </c>
      <c r="B208">
        <v>318.87737299630021</v>
      </c>
      <c r="C208">
        <v>2.503623703528044</v>
      </c>
      <c r="D208">
        <v>3.5</v>
      </c>
    </row>
    <row r="209" spans="1:4" x14ac:dyDescent="0.35">
      <c r="A209" s="1">
        <v>207</v>
      </c>
      <c r="B209">
        <v>1035.865982591964</v>
      </c>
      <c r="C209">
        <v>3.0153035712531349</v>
      </c>
      <c r="D209">
        <v>2.5</v>
      </c>
    </row>
    <row r="210" spans="1:4" x14ac:dyDescent="0.35">
      <c r="A210" s="1">
        <v>208</v>
      </c>
      <c r="B210">
        <v>1392.2644584573909</v>
      </c>
      <c r="C210">
        <v>3.143721736668212</v>
      </c>
      <c r="D210">
        <v>2.5</v>
      </c>
    </row>
    <row r="211" spans="1:4" x14ac:dyDescent="0.35">
      <c r="A211" s="1">
        <v>209</v>
      </c>
      <c r="B211">
        <v>23.151534048075511</v>
      </c>
      <c r="C211">
        <v>1.364579773174323</v>
      </c>
      <c r="D211">
        <v>3.5</v>
      </c>
    </row>
    <row r="212" spans="1:4" x14ac:dyDescent="0.35">
      <c r="A212" s="1">
        <v>210</v>
      </c>
      <c r="B212">
        <v>43.519109707544409</v>
      </c>
      <c r="C212">
        <v>1.6386800021989549</v>
      </c>
      <c r="D212">
        <v>3</v>
      </c>
    </row>
    <row r="213" spans="1:4" x14ac:dyDescent="0.35">
      <c r="A213" s="1">
        <v>211</v>
      </c>
      <c r="B213">
        <v>268.87658502012471</v>
      </c>
      <c r="C213">
        <v>2.4295529835571741</v>
      </c>
      <c r="D213">
        <v>2</v>
      </c>
    </row>
    <row r="214" spans="1:4" x14ac:dyDescent="0.35">
      <c r="A214" s="1">
        <v>212</v>
      </c>
      <c r="B214">
        <v>456.23129637704687</v>
      </c>
      <c r="C214">
        <v>2.6591850735264702</v>
      </c>
      <c r="D214">
        <v>2</v>
      </c>
    </row>
    <row r="215" spans="1:4" x14ac:dyDescent="0.35">
      <c r="A215" s="1">
        <v>213</v>
      </c>
      <c r="B215">
        <v>135.96204993590291</v>
      </c>
      <c r="C215">
        <v>2.133417703933524</v>
      </c>
      <c r="D215">
        <v>3.5</v>
      </c>
    </row>
    <row r="216" spans="1:4" x14ac:dyDescent="0.35">
      <c r="A216" s="1">
        <v>214</v>
      </c>
      <c r="B216">
        <v>202.55252761384341</v>
      </c>
      <c r="C216">
        <v>2.3065376670303221</v>
      </c>
      <c r="D216">
        <v>1.5</v>
      </c>
    </row>
    <row r="217" spans="1:4" x14ac:dyDescent="0.35">
      <c r="A217" s="1">
        <v>215</v>
      </c>
      <c r="B217">
        <v>452.88313824477262</v>
      </c>
      <c r="C217">
        <v>2.65598615132201</v>
      </c>
      <c r="D217">
        <v>1.5</v>
      </c>
    </row>
    <row r="218" spans="1:4" x14ac:dyDescent="0.35">
      <c r="A218" s="1">
        <v>216</v>
      </c>
      <c r="B218">
        <v>27.918402982250619</v>
      </c>
      <c r="C218">
        <v>1.445890571693494</v>
      </c>
      <c r="D218">
        <v>2.5</v>
      </c>
    </row>
    <row r="219" spans="1:4" x14ac:dyDescent="0.35">
      <c r="A219" s="1">
        <v>217</v>
      </c>
      <c r="B219">
        <v>2921.8236704041542</v>
      </c>
      <c r="C219">
        <v>3.4656540030831642</v>
      </c>
      <c r="D219">
        <v>3.5</v>
      </c>
    </row>
    <row r="220" spans="1:4" x14ac:dyDescent="0.35">
      <c r="A220" s="1">
        <v>218</v>
      </c>
      <c r="B220">
        <v>129.37881015253569</v>
      </c>
      <c r="C220">
        <v>2.1118631527824858</v>
      </c>
      <c r="D220">
        <v>1.5</v>
      </c>
    </row>
    <row r="221" spans="1:4" x14ac:dyDescent="0.35">
      <c r="A221" s="1">
        <v>219</v>
      </c>
      <c r="B221">
        <v>33.816931379524547</v>
      </c>
      <c r="C221">
        <v>1.5291341962421181</v>
      </c>
      <c r="D221">
        <v>4</v>
      </c>
    </row>
    <row r="222" spans="1:4" x14ac:dyDescent="0.35">
      <c r="A222" s="1">
        <v>220</v>
      </c>
      <c r="B222">
        <v>18.77357314825592</v>
      </c>
      <c r="C222">
        <v>1.273546939157594</v>
      </c>
      <c r="D222">
        <v>1</v>
      </c>
    </row>
    <row r="223" spans="1:4" x14ac:dyDescent="0.35">
      <c r="A223" s="1">
        <v>221</v>
      </c>
      <c r="B223">
        <v>2703.502397562992</v>
      </c>
      <c r="C223">
        <v>3.431926759059754</v>
      </c>
      <c r="D223">
        <v>2</v>
      </c>
    </row>
    <row r="224" spans="1:4" x14ac:dyDescent="0.35">
      <c r="A224" s="1">
        <v>222</v>
      </c>
      <c r="B224">
        <v>1113.5919724420701</v>
      </c>
      <c r="C224">
        <v>3.0467260915762231</v>
      </c>
      <c r="D224">
        <v>3.5</v>
      </c>
    </row>
    <row r="225" spans="1:4" x14ac:dyDescent="0.35">
      <c r="A225" s="1">
        <v>223</v>
      </c>
      <c r="B225">
        <v>1198.9653129504709</v>
      </c>
      <c r="C225">
        <v>3.0788066187851579</v>
      </c>
      <c r="D225">
        <v>2.5</v>
      </c>
    </row>
    <row r="226" spans="1:4" x14ac:dyDescent="0.35">
      <c r="A226" s="1">
        <v>224</v>
      </c>
      <c r="B226">
        <v>1257.0100269184809</v>
      </c>
      <c r="C226">
        <v>3.0993387419803078</v>
      </c>
      <c r="D226">
        <v>1</v>
      </c>
    </row>
    <row r="227" spans="1:4" x14ac:dyDescent="0.35">
      <c r="A227" s="1">
        <v>225</v>
      </c>
      <c r="B227">
        <v>31.874377239877209</v>
      </c>
      <c r="C227">
        <v>1.503441708299204</v>
      </c>
      <c r="D227">
        <v>3.5</v>
      </c>
    </row>
    <row r="228" spans="1:4" x14ac:dyDescent="0.35">
      <c r="A228" s="1">
        <v>226</v>
      </c>
      <c r="B228">
        <v>407.50578477527642</v>
      </c>
      <c r="C228">
        <v>2.610133778175749</v>
      </c>
      <c r="D228">
        <v>2.5</v>
      </c>
    </row>
    <row r="229" spans="1:4" x14ac:dyDescent="0.35">
      <c r="A229" s="1">
        <v>227</v>
      </c>
      <c r="B229">
        <v>112.7226829271838</v>
      </c>
      <c r="C229">
        <v>2.052011316923557</v>
      </c>
      <c r="D229">
        <v>4</v>
      </c>
    </row>
    <row r="230" spans="1:4" x14ac:dyDescent="0.35">
      <c r="A230" s="1">
        <v>228</v>
      </c>
      <c r="B230">
        <v>769.83825022648909</v>
      </c>
      <c r="C230">
        <v>2.8863994856746542</v>
      </c>
      <c r="D230">
        <v>3.5</v>
      </c>
    </row>
    <row r="231" spans="1:4" x14ac:dyDescent="0.35">
      <c r="A231" s="1">
        <v>229</v>
      </c>
      <c r="B231">
        <v>44.025293031315947</v>
      </c>
      <c r="C231">
        <v>1.643702255302802</v>
      </c>
      <c r="D231">
        <v>2</v>
      </c>
    </row>
    <row r="232" spans="1:4" x14ac:dyDescent="0.35">
      <c r="A232" s="1">
        <v>230</v>
      </c>
      <c r="B232">
        <v>393.82311529865979</v>
      </c>
      <c r="C232">
        <v>2.5953012033004148</v>
      </c>
      <c r="D232">
        <v>1</v>
      </c>
    </row>
    <row r="233" spans="1:4" x14ac:dyDescent="0.35">
      <c r="A233" s="1">
        <v>231</v>
      </c>
      <c r="B233">
        <v>12.482299419587219</v>
      </c>
      <c r="C233">
        <v>1.096294596023655</v>
      </c>
      <c r="D233">
        <v>1</v>
      </c>
    </row>
    <row r="234" spans="1:4" x14ac:dyDescent="0.35">
      <c r="A234" s="1">
        <v>232</v>
      </c>
      <c r="B234">
        <v>142.64243605406929</v>
      </c>
      <c r="C234">
        <v>2.1542487471317249</v>
      </c>
      <c r="D234">
        <v>1.5</v>
      </c>
    </row>
    <row r="235" spans="1:4" x14ac:dyDescent="0.35">
      <c r="A235" s="1">
        <v>233</v>
      </c>
      <c r="B235">
        <v>358.01784787583699</v>
      </c>
      <c r="C235">
        <v>2.553904677595773</v>
      </c>
      <c r="D235">
        <v>3</v>
      </c>
    </row>
    <row r="236" spans="1:4" x14ac:dyDescent="0.35">
      <c r="A236" s="1">
        <v>234</v>
      </c>
      <c r="B236">
        <v>217.19084952252871</v>
      </c>
      <c r="C236">
        <v>2.336841524021847</v>
      </c>
      <c r="D236">
        <v>3</v>
      </c>
    </row>
    <row r="237" spans="1:4" x14ac:dyDescent="0.35">
      <c r="A237" s="1">
        <v>235</v>
      </c>
      <c r="B237">
        <v>88.251305047038883</v>
      </c>
      <c r="C237">
        <v>1.94572113638889</v>
      </c>
      <c r="D237">
        <v>3</v>
      </c>
    </row>
    <row r="238" spans="1:4" x14ac:dyDescent="0.35">
      <c r="A238" s="1">
        <v>236</v>
      </c>
      <c r="B238">
        <v>57.593330927804573</v>
      </c>
      <c r="C238">
        <v>1.7603721968096759</v>
      </c>
      <c r="D238">
        <v>3.5</v>
      </c>
    </row>
    <row r="239" spans="1:4" x14ac:dyDescent="0.35">
      <c r="A239" s="1">
        <v>237</v>
      </c>
      <c r="B239">
        <v>129.50560247841199</v>
      </c>
      <c r="C239">
        <v>2.1122885566244478</v>
      </c>
      <c r="D239">
        <v>3.5</v>
      </c>
    </row>
    <row r="240" spans="1:4" x14ac:dyDescent="0.35">
      <c r="A240" s="1">
        <v>238</v>
      </c>
      <c r="B240">
        <v>18.163841890287419</v>
      </c>
      <c r="C240">
        <v>1.2592077128680741</v>
      </c>
      <c r="D240">
        <v>3.5</v>
      </c>
    </row>
    <row r="241" spans="1:4" x14ac:dyDescent="0.35">
      <c r="A241" s="1">
        <v>239</v>
      </c>
      <c r="B241">
        <v>689.63688850903452</v>
      </c>
      <c r="C241">
        <v>2.8386204837439268</v>
      </c>
      <c r="D241">
        <v>1</v>
      </c>
    </row>
    <row r="242" spans="1:4" x14ac:dyDescent="0.35">
      <c r="A242" s="1">
        <v>240</v>
      </c>
      <c r="B242">
        <v>882.17920956533112</v>
      </c>
      <c r="C242">
        <v>2.9455568184872218</v>
      </c>
      <c r="D242">
        <v>4</v>
      </c>
    </row>
    <row r="243" spans="1:4" x14ac:dyDescent="0.35">
      <c r="A243" s="1">
        <v>241</v>
      </c>
      <c r="B243">
        <v>48.884394286235327</v>
      </c>
      <c r="C243">
        <v>1.6891702383246441</v>
      </c>
      <c r="D243">
        <v>4</v>
      </c>
    </row>
    <row r="244" spans="1:4" x14ac:dyDescent="0.35">
      <c r="A244" s="1">
        <v>242</v>
      </c>
      <c r="B244">
        <v>856.42115398071803</v>
      </c>
      <c r="C244">
        <v>2.9326873860203841</v>
      </c>
      <c r="D244">
        <v>1</v>
      </c>
    </row>
    <row r="245" spans="1:4" x14ac:dyDescent="0.35">
      <c r="A245" s="1">
        <v>243</v>
      </c>
      <c r="B245">
        <v>866.85945953717703</v>
      </c>
      <c r="C245">
        <v>2.9379486927530518</v>
      </c>
      <c r="D245">
        <v>1.5</v>
      </c>
    </row>
    <row r="246" spans="1:4" x14ac:dyDescent="0.35">
      <c r="A246" s="1">
        <v>244</v>
      </c>
      <c r="B246">
        <v>731.58762756630392</v>
      </c>
      <c r="C246">
        <v>2.8642663521828409</v>
      </c>
      <c r="D246">
        <v>3</v>
      </c>
    </row>
    <row r="247" spans="1:4" x14ac:dyDescent="0.35">
      <c r="A247" s="1">
        <v>245</v>
      </c>
      <c r="B247">
        <v>28.95804103138985</v>
      </c>
      <c r="C247">
        <v>1.461769179139971</v>
      </c>
      <c r="D247">
        <v>2.5</v>
      </c>
    </row>
    <row r="248" spans="1:4" x14ac:dyDescent="0.35">
      <c r="A248" s="1">
        <v>246</v>
      </c>
      <c r="B248">
        <v>18.185441281515899</v>
      </c>
      <c r="C248">
        <v>1.2597238439555969</v>
      </c>
      <c r="D248">
        <v>2</v>
      </c>
    </row>
    <row r="249" spans="1:4" x14ac:dyDescent="0.35">
      <c r="A249" s="1">
        <v>247</v>
      </c>
      <c r="B249">
        <v>14.46767893782083</v>
      </c>
      <c r="C249">
        <v>1.160398862470015</v>
      </c>
      <c r="D249">
        <v>1</v>
      </c>
    </row>
    <row r="250" spans="1:4" x14ac:dyDescent="0.35">
      <c r="A250" s="1">
        <v>248</v>
      </c>
      <c r="B250">
        <v>242.21899899992351</v>
      </c>
      <c r="C250">
        <v>2.384208205021817</v>
      </c>
      <c r="D250">
        <v>3</v>
      </c>
    </row>
    <row r="251" spans="1:4" x14ac:dyDescent="0.35">
      <c r="A251" s="1">
        <v>249</v>
      </c>
      <c r="B251">
        <v>684.34258249669813</v>
      </c>
      <c r="C251">
        <v>2.8352735643539981</v>
      </c>
      <c r="D251">
        <v>3.5</v>
      </c>
    </row>
    <row r="252" spans="1:4" x14ac:dyDescent="0.35">
      <c r="A252" s="1">
        <v>250</v>
      </c>
      <c r="B252">
        <v>2634.7071723406279</v>
      </c>
      <c r="C252">
        <v>3.4207323537028231</v>
      </c>
      <c r="D252">
        <v>3.5</v>
      </c>
    </row>
    <row r="253" spans="1:4" x14ac:dyDescent="0.35">
      <c r="A253" s="1">
        <v>251</v>
      </c>
      <c r="B253">
        <v>35.663066166299522</v>
      </c>
      <c r="C253">
        <v>1.5522186793289381</v>
      </c>
      <c r="D253">
        <v>3</v>
      </c>
    </row>
    <row r="254" spans="1:4" x14ac:dyDescent="0.35">
      <c r="A254" s="1">
        <v>252</v>
      </c>
      <c r="B254">
        <v>84.365680911442851</v>
      </c>
      <c r="C254">
        <v>1.926165816034539</v>
      </c>
      <c r="D254">
        <v>2.5</v>
      </c>
    </row>
    <row r="255" spans="1:4" x14ac:dyDescent="0.35">
      <c r="A255" s="1">
        <v>253</v>
      </c>
      <c r="B255">
        <v>26.79498345701494</v>
      </c>
      <c r="C255">
        <v>1.428053493250153</v>
      </c>
      <c r="D255">
        <v>2</v>
      </c>
    </row>
    <row r="256" spans="1:4" x14ac:dyDescent="0.35">
      <c r="A256" s="1">
        <v>254</v>
      </c>
      <c r="B256">
        <v>1836.1989152529791</v>
      </c>
      <c r="C256">
        <v>3.2639197264934241</v>
      </c>
      <c r="D256">
        <v>1.5</v>
      </c>
    </row>
    <row r="257" spans="1:4" x14ac:dyDescent="0.35">
      <c r="A257" s="1">
        <v>255</v>
      </c>
      <c r="B257">
        <v>1165.3228115812981</v>
      </c>
      <c r="C257">
        <v>3.0664462479960108</v>
      </c>
      <c r="D257">
        <v>2</v>
      </c>
    </row>
    <row r="258" spans="1:4" x14ac:dyDescent="0.35">
      <c r="A258" s="1">
        <v>256</v>
      </c>
      <c r="B258">
        <v>46.450004969013079</v>
      </c>
      <c r="C258">
        <v>1.666985764788538</v>
      </c>
      <c r="D258">
        <v>2</v>
      </c>
    </row>
    <row r="259" spans="1:4" x14ac:dyDescent="0.35">
      <c r="A259" s="1">
        <v>257</v>
      </c>
      <c r="B259">
        <v>3019.50265961062</v>
      </c>
      <c r="C259">
        <v>3.4799354164757839</v>
      </c>
      <c r="D259">
        <v>3.5</v>
      </c>
    </row>
    <row r="260" spans="1:4" x14ac:dyDescent="0.35">
      <c r="A260" s="1">
        <v>258</v>
      </c>
      <c r="B260">
        <v>58.894406919587347</v>
      </c>
      <c r="C260">
        <v>1.770074052693773</v>
      </c>
      <c r="D260">
        <v>3.5</v>
      </c>
    </row>
    <row r="261" spans="1:4" x14ac:dyDescent="0.35">
      <c r="A261" s="1">
        <v>259</v>
      </c>
      <c r="B261">
        <v>3121.2326347027488</v>
      </c>
      <c r="C261">
        <v>3.494326139124321</v>
      </c>
      <c r="D261">
        <v>2.5</v>
      </c>
    </row>
    <row r="262" spans="1:4" x14ac:dyDescent="0.35">
      <c r="A262" s="1">
        <v>260</v>
      </c>
      <c r="B262">
        <v>1994.0739283891451</v>
      </c>
      <c r="C262">
        <v>3.2997412553278389</v>
      </c>
      <c r="D262">
        <v>3</v>
      </c>
    </row>
    <row r="263" spans="1:4" x14ac:dyDescent="0.35">
      <c r="A263" s="1">
        <v>261</v>
      </c>
      <c r="B263">
        <v>882.1087042903232</v>
      </c>
      <c r="C263">
        <v>2.945522107540492</v>
      </c>
      <c r="D263">
        <v>1</v>
      </c>
    </row>
    <row r="264" spans="1:4" x14ac:dyDescent="0.35">
      <c r="A264" s="1">
        <v>262</v>
      </c>
      <c r="B264">
        <v>214.5025195918443</v>
      </c>
      <c r="C264">
        <v>2.331432397865302</v>
      </c>
      <c r="D264">
        <v>3.5</v>
      </c>
    </row>
    <row r="265" spans="1:4" x14ac:dyDescent="0.35">
      <c r="A265" s="1">
        <v>263</v>
      </c>
      <c r="B265">
        <v>2403.2991799925599</v>
      </c>
      <c r="C265">
        <v>3.380807838274595</v>
      </c>
      <c r="D265">
        <v>1</v>
      </c>
    </row>
    <row r="266" spans="1:4" x14ac:dyDescent="0.35">
      <c r="A266" s="1">
        <v>264</v>
      </c>
      <c r="B266">
        <v>976.53348341585468</v>
      </c>
      <c r="C266">
        <v>2.9896871389842778</v>
      </c>
      <c r="D266">
        <v>2.5</v>
      </c>
    </row>
    <row r="267" spans="1:4" x14ac:dyDescent="0.35">
      <c r="A267" s="1">
        <v>265</v>
      </c>
      <c r="B267">
        <v>324.53354981027519</v>
      </c>
      <c r="C267">
        <v>2.5112596001943448</v>
      </c>
      <c r="D267">
        <v>1.5</v>
      </c>
    </row>
    <row r="268" spans="1:4" x14ac:dyDescent="0.35">
      <c r="A268" s="1">
        <v>266</v>
      </c>
      <c r="B268">
        <v>188.02520451903001</v>
      </c>
      <c r="C268">
        <v>2.2742160697415552</v>
      </c>
      <c r="D268">
        <v>1.5</v>
      </c>
    </row>
    <row r="269" spans="1:4" x14ac:dyDescent="0.35">
      <c r="A269" s="1">
        <v>267</v>
      </c>
      <c r="B269">
        <v>2094.275196387051</v>
      </c>
      <c r="C269">
        <v>3.3210337491764079</v>
      </c>
      <c r="D269">
        <v>2.5</v>
      </c>
    </row>
    <row r="270" spans="1:4" x14ac:dyDescent="0.35">
      <c r="A270" s="1">
        <v>268</v>
      </c>
      <c r="B270">
        <v>53.297108023576918</v>
      </c>
      <c r="C270">
        <v>1.7267036442333821</v>
      </c>
      <c r="D270">
        <v>1</v>
      </c>
    </row>
    <row r="271" spans="1:4" x14ac:dyDescent="0.35">
      <c r="A271" s="1">
        <v>269</v>
      </c>
      <c r="B271">
        <v>1305.4875641724</v>
      </c>
      <c r="C271">
        <v>3.115772739171581</v>
      </c>
      <c r="D271">
        <v>2</v>
      </c>
    </row>
    <row r="272" spans="1:4" x14ac:dyDescent="0.35">
      <c r="A272" s="1">
        <v>270</v>
      </c>
      <c r="B272">
        <v>885.15858639509133</v>
      </c>
      <c r="C272">
        <v>2.9470210865466502</v>
      </c>
      <c r="D272">
        <v>1.5</v>
      </c>
    </row>
    <row r="273" spans="1:4" x14ac:dyDescent="0.35">
      <c r="A273" s="1">
        <v>271</v>
      </c>
      <c r="B273">
        <v>45.064014068324227</v>
      </c>
      <c r="C273">
        <v>1.6538298738076831</v>
      </c>
      <c r="D273">
        <v>3</v>
      </c>
    </row>
    <row r="274" spans="1:4" x14ac:dyDescent="0.35">
      <c r="A274" s="1">
        <v>272</v>
      </c>
      <c r="B274">
        <v>483.27961543752679</v>
      </c>
      <c r="C274">
        <v>2.6841984771382559</v>
      </c>
      <c r="D274">
        <v>1</v>
      </c>
    </row>
    <row r="275" spans="1:4" x14ac:dyDescent="0.35">
      <c r="A275" s="1">
        <v>273</v>
      </c>
      <c r="B275">
        <v>39.944142175075022</v>
      </c>
      <c r="C275">
        <v>1.6014530988547</v>
      </c>
      <c r="D275">
        <v>1</v>
      </c>
    </row>
    <row r="276" spans="1:4" x14ac:dyDescent="0.35">
      <c r="A276" s="1">
        <v>274</v>
      </c>
      <c r="B276">
        <v>16.91101123001652</v>
      </c>
      <c r="C276">
        <v>1.228169577939862</v>
      </c>
      <c r="D276">
        <v>2.5</v>
      </c>
    </row>
    <row r="277" spans="1:4" x14ac:dyDescent="0.35">
      <c r="A277" s="1">
        <v>275</v>
      </c>
      <c r="B277">
        <v>2850.2060978486602</v>
      </c>
      <c r="C277">
        <v>3.4548762648934939</v>
      </c>
      <c r="D277">
        <v>4</v>
      </c>
    </row>
    <row r="278" spans="1:4" x14ac:dyDescent="0.35">
      <c r="A278" s="1">
        <v>276</v>
      </c>
      <c r="B278">
        <v>209.2182623228359</v>
      </c>
      <c r="C278">
        <v>2.320599590710879</v>
      </c>
      <c r="D278">
        <v>2.5</v>
      </c>
    </row>
    <row r="279" spans="1:4" x14ac:dyDescent="0.35">
      <c r="A279" s="1">
        <v>277</v>
      </c>
      <c r="B279">
        <v>1511.3630384711889</v>
      </c>
      <c r="C279">
        <v>3.17936879701085</v>
      </c>
      <c r="D279">
        <v>2</v>
      </c>
    </row>
    <row r="280" spans="1:4" x14ac:dyDescent="0.35">
      <c r="A280" s="1">
        <v>278</v>
      </c>
      <c r="B280">
        <v>52.58813467191743</v>
      </c>
      <c r="C280">
        <v>1.720887766438854</v>
      </c>
      <c r="D280">
        <v>1.5</v>
      </c>
    </row>
    <row r="281" spans="1:4" x14ac:dyDescent="0.35">
      <c r="A281" s="1">
        <v>279</v>
      </c>
      <c r="B281">
        <v>40.500825622731547</v>
      </c>
      <c r="C281">
        <v>1.607463876541624</v>
      </c>
      <c r="D281">
        <v>4</v>
      </c>
    </row>
    <row r="282" spans="1:4" x14ac:dyDescent="0.35">
      <c r="A282" s="1">
        <v>280</v>
      </c>
      <c r="B282">
        <v>55.285209246896457</v>
      </c>
      <c r="C282">
        <v>1.742608957676451</v>
      </c>
      <c r="D282">
        <v>1</v>
      </c>
    </row>
    <row r="283" spans="1:4" x14ac:dyDescent="0.35">
      <c r="A283" s="1">
        <v>281</v>
      </c>
      <c r="B283">
        <v>319.57576400685639</v>
      </c>
      <c r="C283">
        <v>2.50457383585724</v>
      </c>
      <c r="D283">
        <v>1</v>
      </c>
    </row>
    <row r="284" spans="1:4" x14ac:dyDescent="0.35">
      <c r="A284" s="1">
        <v>282</v>
      </c>
      <c r="B284">
        <v>138.62181247744459</v>
      </c>
      <c r="C284">
        <v>2.141831572939922</v>
      </c>
      <c r="D284">
        <v>2.5</v>
      </c>
    </row>
    <row r="285" spans="1:4" x14ac:dyDescent="0.35">
      <c r="A285" s="1">
        <v>283</v>
      </c>
      <c r="B285">
        <v>18.072714777763672</v>
      </c>
      <c r="C285">
        <v>1.2570233946442571</v>
      </c>
      <c r="D285">
        <v>3.5</v>
      </c>
    </row>
    <row r="286" spans="1:4" x14ac:dyDescent="0.35">
      <c r="A286" s="1">
        <v>284</v>
      </c>
      <c r="B286">
        <v>910.19852206150802</v>
      </c>
      <c r="C286">
        <v>2.959136125983544</v>
      </c>
      <c r="D286">
        <v>3.5</v>
      </c>
    </row>
    <row r="287" spans="1:4" x14ac:dyDescent="0.35">
      <c r="A287" s="1">
        <v>285</v>
      </c>
      <c r="B287">
        <v>181.25305186731859</v>
      </c>
      <c r="C287">
        <v>2.258285327783597</v>
      </c>
      <c r="D287">
        <v>3.5</v>
      </c>
    </row>
    <row r="288" spans="1:4" x14ac:dyDescent="0.35">
      <c r="A288" s="1">
        <v>286</v>
      </c>
      <c r="B288">
        <v>582.22820322902624</v>
      </c>
      <c r="C288">
        <v>2.765093238907796</v>
      </c>
      <c r="D288">
        <v>1.5</v>
      </c>
    </row>
    <row r="289" spans="1:4" x14ac:dyDescent="0.35">
      <c r="A289" s="1">
        <v>287</v>
      </c>
      <c r="B289">
        <v>294.46996063047169</v>
      </c>
      <c r="C289">
        <v>2.4690409982816202</v>
      </c>
      <c r="D289">
        <v>1</v>
      </c>
    </row>
    <row r="290" spans="1:4" x14ac:dyDescent="0.35">
      <c r="A290" s="1">
        <v>288</v>
      </c>
      <c r="B290">
        <v>18.407330044403238</v>
      </c>
      <c r="C290">
        <v>1.2649907993093481</v>
      </c>
      <c r="D290">
        <v>1.5</v>
      </c>
    </row>
    <row r="291" spans="1:4" x14ac:dyDescent="0.35">
      <c r="A291" s="1">
        <v>289</v>
      </c>
      <c r="B291">
        <v>56.632660859508363</v>
      </c>
      <c r="C291">
        <v>1.7530669672322789</v>
      </c>
      <c r="D291">
        <v>2.5</v>
      </c>
    </row>
    <row r="292" spans="1:4" x14ac:dyDescent="0.35">
      <c r="A292" s="1">
        <v>290</v>
      </c>
      <c r="B292">
        <v>26.455549951712211</v>
      </c>
      <c r="C292">
        <v>1.422516793972836</v>
      </c>
      <c r="D292">
        <v>2</v>
      </c>
    </row>
    <row r="293" spans="1:4" x14ac:dyDescent="0.35">
      <c r="A293" s="1">
        <v>291</v>
      </c>
      <c r="B293">
        <v>37.277007593366271</v>
      </c>
      <c r="C293">
        <v>1.571441042151652</v>
      </c>
      <c r="D293">
        <v>3</v>
      </c>
    </row>
    <row r="294" spans="1:4" x14ac:dyDescent="0.35">
      <c r="A294" s="1">
        <v>292</v>
      </c>
      <c r="B294">
        <v>253.32433323215761</v>
      </c>
      <c r="C294">
        <v>2.4036769082306928</v>
      </c>
      <c r="D294">
        <v>3.5</v>
      </c>
    </row>
    <row r="295" spans="1:4" x14ac:dyDescent="0.35">
      <c r="A295" s="1">
        <v>293</v>
      </c>
      <c r="B295">
        <v>130.917434434949</v>
      </c>
      <c r="C295">
        <v>2.1169974859297178</v>
      </c>
      <c r="D295">
        <v>3</v>
      </c>
    </row>
    <row r="296" spans="1:4" x14ac:dyDescent="0.35">
      <c r="A296" s="1">
        <v>294</v>
      </c>
      <c r="B296">
        <v>358.84524292552169</v>
      </c>
      <c r="C296">
        <v>2.5549071933302421</v>
      </c>
      <c r="D296">
        <v>3.5</v>
      </c>
    </row>
    <row r="297" spans="1:4" x14ac:dyDescent="0.35">
      <c r="A297" s="1">
        <v>295</v>
      </c>
      <c r="B297">
        <v>213.58423240405261</v>
      </c>
      <c r="C297">
        <v>2.3295691882784699</v>
      </c>
      <c r="D297">
        <v>4</v>
      </c>
    </row>
    <row r="298" spans="1:4" x14ac:dyDescent="0.35">
      <c r="A298" s="1">
        <v>296</v>
      </c>
      <c r="B298">
        <v>1526.7123578842161</v>
      </c>
      <c r="C298">
        <v>3.1837572209785612</v>
      </c>
      <c r="D298">
        <v>3.5</v>
      </c>
    </row>
    <row r="299" spans="1:4" x14ac:dyDescent="0.35">
      <c r="A299" s="1">
        <v>297</v>
      </c>
      <c r="B299">
        <v>1901.0451397293459</v>
      </c>
      <c r="C299">
        <v>3.2789924291761339</v>
      </c>
      <c r="D299">
        <v>4</v>
      </c>
    </row>
    <row r="300" spans="1:4" x14ac:dyDescent="0.35">
      <c r="A300" s="1">
        <v>298</v>
      </c>
      <c r="B300">
        <v>327.73600286045348</v>
      </c>
      <c r="C300">
        <v>2.5155241526572381</v>
      </c>
      <c r="D300">
        <v>2.5</v>
      </c>
    </row>
    <row r="301" spans="1:4" x14ac:dyDescent="0.35">
      <c r="A301" s="1">
        <v>299</v>
      </c>
      <c r="B301">
        <v>47.13866699196744</v>
      </c>
      <c r="C301">
        <v>1.673377297190888</v>
      </c>
      <c r="D301">
        <v>1.5</v>
      </c>
    </row>
    <row r="302" spans="1:4" x14ac:dyDescent="0.35">
      <c r="A302" s="1">
        <v>300</v>
      </c>
      <c r="B302">
        <v>68.608385850799422</v>
      </c>
      <c r="C302">
        <v>1.8363772018021851</v>
      </c>
      <c r="D302">
        <v>3</v>
      </c>
    </row>
    <row r="303" spans="1:4" x14ac:dyDescent="0.35">
      <c r="A303" s="1">
        <v>301</v>
      </c>
      <c r="B303">
        <v>133.45722364751489</v>
      </c>
      <c r="C303">
        <v>2.125342085844395</v>
      </c>
      <c r="D303">
        <v>3.5</v>
      </c>
    </row>
    <row r="304" spans="1:4" x14ac:dyDescent="0.35">
      <c r="A304" s="1">
        <v>302</v>
      </c>
      <c r="B304">
        <v>160.50893310420639</v>
      </c>
      <c r="C304">
        <v>2.205499208017538</v>
      </c>
      <c r="D304">
        <v>3.5</v>
      </c>
    </row>
    <row r="305" spans="1:4" x14ac:dyDescent="0.35">
      <c r="A305" s="1">
        <v>303</v>
      </c>
      <c r="B305">
        <v>88.026077665057954</v>
      </c>
      <c r="C305">
        <v>1.9446113506535889</v>
      </c>
      <c r="D305">
        <v>2</v>
      </c>
    </row>
    <row r="306" spans="1:4" x14ac:dyDescent="0.35">
      <c r="A306" s="1">
        <v>304</v>
      </c>
      <c r="B306">
        <v>389.00083863316547</v>
      </c>
      <c r="C306">
        <v>2.5899505376068479</v>
      </c>
      <c r="D306">
        <v>1</v>
      </c>
    </row>
    <row r="307" spans="1:4" x14ac:dyDescent="0.35">
      <c r="A307" s="1">
        <v>305</v>
      </c>
      <c r="B307">
        <v>39.224673518089737</v>
      </c>
      <c r="C307">
        <v>1.5935593374754911</v>
      </c>
      <c r="D307">
        <v>4</v>
      </c>
    </row>
    <row r="308" spans="1:4" x14ac:dyDescent="0.35">
      <c r="A308" s="1">
        <v>306</v>
      </c>
      <c r="B308">
        <v>23.643412664579682</v>
      </c>
      <c r="C308">
        <v>1.373710162328843</v>
      </c>
      <c r="D308">
        <v>3.5</v>
      </c>
    </row>
    <row r="309" spans="1:4" x14ac:dyDescent="0.35">
      <c r="A309" s="1">
        <v>307</v>
      </c>
      <c r="B309">
        <v>32.331047502467428</v>
      </c>
      <c r="C309">
        <v>1.5096197756654279</v>
      </c>
      <c r="D309">
        <v>2.5</v>
      </c>
    </row>
    <row r="310" spans="1:4" x14ac:dyDescent="0.35">
      <c r="A310" s="1">
        <v>308</v>
      </c>
      <c r="B310">
        <v>2314.0048136476689</v>
      </c>
      <c r="C310">
        <v>3.3643642580463471</v>
      </c>
      <c r="D310">
        <v>2</v>
      </c>
    </row>
    <row r="311" spans="1:4" x14ac:dyDescent="0.35">
      <c r="A311" s="1">
        <v>309</v>
      </c>
      <c r="B311">
        <v>10.55362894747798</v>
      </c>
      <c r="C311">
        <v>1.0234018208534581</v>
      </c>
      <c r="D311">
        <v>4</v>
      </c>
    </row>
    <row r="312" spans="1:4" x14ac:dyDescent="0.35">
      <c r="A312" s="1">
        <v>310</v>
      </c>
      <c r="B312">
        <v>59.599439368375243</v>
      </c>
      <c r="C312">
        <v>1.7752421744991931</v>
      </c>
      <c r="D312">
        <v>3.5</v>
      </c>
    </row>
    <row r="313" spans="1:4" x14ac:dyDescent="0.35">
      <c r="A313" s="1">
        <v>311</v>
      </c>
      <c r="B313">
        <v>60.177101492194772</v>
      </c>
      <c r="C313">
        <v>1.7794312655532629</v>
      </c>
      <c r="D313">
        <v>2.5</v>
      </c>
    </row>
    <row r="314" spans="1:4" x14ac:dyDescent="0.35">
      <c r="A314" s="1">
        <v>312</v>
      </c>
      <c r="B314">
        <v>1302.645865508764</v>
      </c>
      <c r="C314">
        <v>3.1148263653985508</v>
      </c>
      <c r="D314">
        <v>1</v>
      </c>
    </row>
    <row r="315" spans="1:4" x14ac:dyDescent="0.35">
      <c r="A315" s="1">
        <v>313</v>
      </c>
      <c r="B315">
        <v>320.18314915691991</v>
      </c>
      <c r="C315">
        <v>2.5053984718033422</v>
      </c>
      <c r="D315">
        <v>1</v>
      </c>
    </row>
    <row r="316" spans="1:4" x14ac:dyDescent="0.35">
      <c r="A316" s="1">
        <v>314</v>
      </c>
      <c r="B316">
        <v>2499.4855609178048</v>
      </c>
      <c r="C316">
        <v>3.3978506322541091</v>
      </c>
      <c r="D316">
        <v>4</v>
      </c>
    </row>
    <row r="317" spans="1:4" x14ac:dyDescent="0.35">
      <c r="A317" s="1">
        <v>315</v>
      </c>
      <c r="B317">
        <v>312.72026097299528</v>
      </c>
      <c r="C317">
        <v>2.495156019854111</v>
      </c>
      <c r="D317">
        <v>3</v>
      </c>
    </row>
    <row r="318" spans="1:4" x14ac:dyDescent="0.35">
      <c r="A318" s="1">
        <v>316</v>
      </c>
      <c r="B318">
        <v>15.601222761017169</v>
      </c>
      <c r="C318">
        <v>1.193158637941101</v>
      </c>
      <c r="D318">
        <v>3.5</v>
      </c>
    </row>
    <row r="319" spans="1:4" x14ac:dyDescent="0.35">
      <c r="A319" s="1">
        <v>317</v>
      </c>
      <c r="B319">
        <v>833.78041371375446</v>
      </c>
      <c r="C319">
        <v>2.9210516889241882</v>
      </c>
      <c r="D319">
        <v>3</v>
      </c>
    </row>
    <row r="320" spans="1:4" x14ac:dyDescent="0.35">
      <c r="A320" s="1">
        <v>318</v>
      </c>
      <c r="B320">
        <v>337.67025989210032</v>
      </c>
      <c r="C320">
        <v>2.528492812090791</v>
      </c>
      <c r="D320">
        <v>1</v>
      </c>
    </row>
    <row r="321" spans="1:4" x14ac:dyDescent="0.35">
      <c r="A321" s="1">
        <v>319</v>
      </c>
      <c r="B321">
        <v>19.681904802324532</v>
      </c>
      <c r="C321">
        <v>1.294067126875162</v>
      </c>
      <c r="D321">
        <v>3</v>
      </c>
    </row>
    <row r="322" spans="1:4" x14ac:dyDescent="0.35">
      <c r="A322" s="1">
        <v>320</v>
      </c>
      <c r="B322">
        <v>684.51559884407504</v>
      </c>
      <c r="C322">
        <v>2.8353833493505292</v>
      </c>
      <c r="D322">
        <v>1.5</v>
      </c>
    </row>
    <row r="323" spans="1:4" x14ac:dyDescent="0.35">
      <c r="A323" s="1">
        <v>321</v>
      </c>
      <c r="B323">
        <v>375.73426143855568</v>
      </c>
      <c r="C323">
        <v>2.574880798138413</v>
      </c>
      <c r="D323">
        <v>1.5</v>
      </c>
    </row>
    <row r="324" spans="1:4" x14ac:dyDescent="0.35">
      <c r="A324" s="1">
        <v>322</v>
      </c>
      <c r="B324">
        <v>773.4612361818032</v>
      </c>
      <c r="C324">
        <v>2.8884385528974499</v>
      </c>
      <c r="D324">
        <v>1</v>
      </c>
    </row>
    <row r="325" spans="1:4" x14ac:dyDescent="0.35">
      <c r="A325" s="1">
        <v>323</v>
      </c>
      <c r="B325">
        <v>2250.990707481109</v>
      </c>
      <c r="C325">
        <v>3.3523737021537818</v>
      </c>
      <c r="D325">
        <v>2.5</v>
      </c>
    </row>
    <row r="326" spans="1:4" x14ac:dyDescent="0.35">
      <c r="A326" s="1">
        <v>324</v>
      </c>
      <c r="B326">
        <v>103.7229973635052</v>
      </c>
      <c r="C326">
        <v>2.015875058421472</v>
      </c>
      <c r="D326">
        <v>2</v>
      </c>
    </row>
    <row r="327" spans="1:4" x14ac:dyDescent="0.35">
      <c r="A327" s="1">
        <v>325</v>
      </c>
      <c r="B327">
        <v>113.3208816263581</v>
      </c>
      <c r="C327">
        <v>2.0543099446339008</v>
      </c>
      <c r="D327">
        <v>1</v>
      </c>
    </row>
    <row r="328" spans="1:4" x14ac:dyDescent="0.35">
      <c r="A328" s="1">
        <v>326</v>
      </c>
      <c r="B328">
        <v>371.59109481269019</v>
      </c>
      <c r="C328">
        <v>2.5700652975711988</v>
      </c>
      <c r="D328">
        <v>3</v>
      </c>
    </row>
    <row r="329" spans="1:4" x14ac:dyDescent="0.35">
      <c r="A329" s="1">
        <v>327</v>
      </c>
      <c r="B329">
        <v>2550.2867558952412</v>
      </c>
      <c r="C329">
        <v>3.406589015532469</v>
      </c>
      <c r="D329">
        <v>2</v>
      </c>
    </row>
    <row r="330" spans="1:4" x14ac:dyDescent="0.35">
      <c r="A330" s="1">
        <v>328</v>
      </c>
      <c r="B330">
        <v>75.90819741797057</v>
      </c>
      <c r="C330">
        <v>1.880288678413981</v>
      </c>
      <c r="D330">
        <v>2</v>
      </c>
    </row>
    <row r="331" spans="1:4" x14ac:dyDescent="0.35">
      <c r="A331" s="1">
        <v>329</v>
      </c>
      <c r="B331">
        <v>749.91158722994192</v>
      </c>
      <c r="C331">
        <v>2.875010064136307</v>
      </c>
      <c r="D331">
        <v>3</v>
      </c>
    </row>
    <row r="332" spans="1:4" x14ac:dyDescent="0.35">
      <c r="A332" s="1">
        <v>330</v>
      </c>
      <c r="B332">
        <v>210.2706204299086</v>
      </c>
      <c r="C332">
        <v>2.3227785961455818</v>
      </c>
      <c r="D332">
        <v>3</v>
      </c>
    </row>
    <row r="333" spans="1:4" x14ac:dyDescent="0.35">
      <c r="A333" s="1">
        <v>331</v>
      </c>
      <c r="B333">
        <v>65.132185170343462</v>
      </c>
      <c r="C333">
        <v>1.813795648901896</v>
      </c>
      <c r="D333">
        <v>4</v>
      </c>
    </row>
    <row r="334" spans="1:4" x14ac:dyDescent="0.35">
      <c r="A334" s="1">
        <v>332</v>
      </c>
      <c r="B334">
        <v>362.97653231701679</v>
      </c>
      <c r="C334">
        <v>2.559878547309705</v>
      </c>
      <c r="D334">
        <v>1</v>
      </c>
    </row>
    <row r="335" spans="1:4" x14ac:dyDescent="0.35">
      <c r="A335" s="1">
        <v>333</v>
      </c>
      <c r="B335">
        <v>10.05477753446573</v>
      </c>
      <c r="C335">
        <v>1.0023724661189599</v>
      </c>
      <c r="D335">
        <v>2</v>
      </c>
    </row>
    <row r="336" spans="1:4" x14ac:dyDescent="0.35">
      <c r="A336" s="1">
        <v>334</v>
      </c>
      <c r="B336">
        <v>1349.138134741185</v>
      </c>
      <c r="C336">
        <v>3.1300564182297861</v>
      </c>
      <c r="D336">
        <v>3.5</v>
      </c>
    </row>
    <row r="337" spans="1:4" x14ac:dyDescent="0.35">
      <c r="A337" s="1">
        <v>335</v>
      </c>
      <c r="B337">
        <v>2785.86866449846</v>
      </c>
      <c r="C337">
        <v>3.4449606384238858</v>
      </c>
      <c r="D337">
        <v>1</v>
      </c>
    </row>
    <row r="338" spans="1:4" x14ac:dyDescent="0.35">
      <c r="A338" s="1">
        <v>336</v>
      </c>
      <c r="B338">
        <v>2527.5160620742022</v>
      </c>
      <c r="C338">
        <v>3.4026939241633469</v>
      </c>
      <c r="D338">
        <v>4</v>
      </c>
    </row>
    <row r="339" spans="1:4" x14ac:dyDescent="0.35">
      <c r="A339" s="1">
        <v>337</v>
      </c>
      <c r="B339">
        <v>534.09101807634227</v>
      </c>
      <c r="C339">
        <v>2.7276152744067299</v>
      </c>
      <c r="D339">
        <v>4</v>
      </c>
    </row>
    <row r="340" spans="1:4" x14ac:dyDescent="0.35">
      <c r="A340" s="1">
        <v>338</v>
      </c>
      <c r="B340">
        <v>96.839572221156871</v>
      </c>
      <c r="C340">
        <v>1.986052862322758</v>
      </c>
      <c r="D340">
        <v>2.5</v>
      </c>
    </row>
    <row r="341" spans="1:4" x14ac:dyDescent="0.35">
      <c r="A341" s="1">
        <v>339</v>
      </c>
      <c r="B341">
        <v>2015.6704202917499</v>
      </c>
      <c r="C341">
        <v>3.3044195226396158</v>
      </c>
      <c r="D341">
        <v>4</v>
      </c>
    </row>
    <row r="342" spans="1:4" x14ac:dyDescent="0.35">
      <c r="A342" s="1">
        <v>340</v>
      </c>
      <c r="B342">
        <v>867.0164701862351</v>
      </c>
      <c r="C342">
        <v>2.9380273475835428</v>
      </c>
      <c r="D342">
        <v>3.5</v>
      </c>
    </row>
    <row r="343" spans="1:4" x14ac:dyDescent="0.35">
      <c r="A343" s="1">
        <v>341</v>
      </c>
      <c r="B343">
        <v>35.149696784823739</v>
      </c>
      <c r="C343">
        <v>1.5459215829761599</v>
      </c>
      <c r="D343">
        <v>1</v>
      </c>
    </row>
    <row r="344" spans="1:4" x14ac:dyDescent="0.35">
      <c r="A344" s="1">
        <v>342</v>
      </c>
      <c r="B344">
        <v>302.67964815200878</v>
      </c>
      <c r="C344">
        <v>2.4809832204530231</v>
      </c>
      <c r="D344">
        <v>2</v>
      </c>
    </row>
    <row r="345" spans="1:4" x14ac:dyDescent="0.35">
      <c r="A345" s="1">
        <v>343</v>
      </c>
      <c r="B345">
        <v>732.7740903747906</v>
      </c>
      <c r="C345">
        <v>2.8649701050290801</v>
      </c>
      <c r="D345">
        <v>1</v>
      </c>
    </row>
    <row r="346" spans="1:4" x14ac:dyDescent="0.35">
      <c r="A346" s="1">
        <v>344</v>
      </c>
      <c r="B346">
        <v>103.4887418503219</v>
      </c>
      <c r="C346">
        <v>2.0148931071048288</v>
      </c>
      <c r="D346">
        <v>1</v>
      </c>
    </row>
    <row r="347" spans="1:4" x14ac:dyDescent="0.35">
      <c r="A347" s="1">
        <v>345</v>
      </c>
      <c r="B347">
        <v>780.18785320555071</v>
      </c>
      <c r="C347">
        <v>2.8921991844699182</v>
      </c>
      <c r="D347">
        <v>1.5</v>
      </c>
    </row>
    <row r="348" spans="1:4" x14ac:dyDescent="0.35">
      <c r="A348" s="1">
        <v>346</v>
      </c>
      <c r="B348">
        <v>831.70787140662094</v>
      </c>
      <c r="C348">
        <v>2.9199708117302108</v>
      </c>
      <c r="D348">
        <v>1</v>
      </c>
    </row>
    <row r="349" spans="1:4" x14ac:dyDescent="0.35">
      <c r="A349" s="1">
        <v>347</v>
      </c>
      <c r="B349">
        <v>703.37907677052192</v>
      </c>
      <c r="C349">
        <v>2.8471894453311419</v>
      </c>
      <c r="D349">
        <v>4</v>
      </c>
    </row>
    <row r="350" spans="1:4" x14ac:dyDescent="0.35">
      <c r="A350" s="1">
        <v>348</v>
      </c>
      <c r="B350">
        <v>78.851239942277772</v>
      </c>
      <c r="C350">
        <v>1.8968085270353101</v>
      </c>
      <c r="D350">
        <v>2</v>
      </c>
    </row>
    <row r="351" spans="1:4" x14ac:dyDescent="0.35">
      <c r="A351" s="1">
        <v>349</v>
      </c>
      <c r="B351">
        <v>1574.4157608722801</v>
      </c>
      <c r="C351">
        <v>3.1971194286645019</v>
      </c>
      <c r="D351">
        <v>1.5</v>
      </c>
    </row>
    <row r="352" spans="1:4" x14ac:dyDescent="0.35">
      <c r="A352" s="1">
        <v>350</v>
      </c>
      <c r="B352">
        <v>11.02841679318235</v>
      </c>
      <c r="C352">
        <v>1.0425131708866471</v>
      </c>
      <c r="D352">
        <v>2.5</v>
      </c>
    </row>
    <row r="353" spans="1:4" x14ac:dyDescent="0.35">
      <c r="A353" s="1">
        <v>351</v>
      </c>
      <c r="B353">
        <v>38.751589108902152</v>
      </c>
      <c r="C353">
        <v>1.5882895165733391</v>
      </c>
      <c r="D353">
        <v>1</v>
      </c>
    </row>
    <row r="354" spans="1:4" x14ac:dyDescent="0.35">
      <c r="A354" s="1">
        <v>352</v>
      </c>
      <c r="B354">
        <v>201.57121731834351</v>
      </c>
      <c r="C354">
        <v>2.3044285185858171</v>
      </c>
      <c r="D354">
        <v>1.5</v>
      </c>
    </row>
    <row r="355" spans="1:4" x14ac:dyDescent="0.35">
      <c r="A355" s="1">
        <v>353</v>
      </c>
      <c r="B355">
        <v>365.35761909211709</v>
      </c>
      <c r="C355">
        <v>2.5627181684628471</v>
      </c>
      <c r="D355">
        <v>4</v>
      </c>
    </row>
    <row r="356" spans="1:4" x14ac:dyDescent="0.35">
      <c r="A356" s="1">
        <v>354</v>
      </c>
      <c r="B356">
        <v>263.62380789772618</v>
      </c>
      <c r="C356">
        <v>2.4209846288798902</v>
      </c>
      <c r="D356">
        <v>2.5</v>
      </c>
    </row>
    <row r="357" spans="1:4" x14ac:dyDescent="0.35">
      <c r="A357" s="1">
        <v>355</v>
      </c>
      <c r="B357">
        <v>2229.2346332357229</v>
      </c>
      <c r="C357">
        <v>3.3481557816057341</v>
      </c>
      <c r="D357">
        <v>3</v>
      </c>
    </row>
    <row r="358" spans="1:4" x14ac:dyDescent="0.35">
      <c r="A358" s="1">
        <v>356</v>
      </c>
      <c r="B358">
        <v>78.614386851803971</v>
      </c>
      <c r="C358">
        <v>1.8955020315177149</v>
      </c>
      <c r="D358">
        <v>3.5</v>
      </c>
    </row>
    <row r="359" spans="1:4" x14ac:dyDescent="0.35">
      <c r="A359" s="1">
        <v>357</v>
      </c>
      <c r="B359">
        <v>124.8020350648351</v>
      </c>
      <c r="C359">
        <v>2.096221667159083</v>
      </c>
      <c r="D359">
        <v>4</v>
      </c>
    </row>
    <row r="360" spans="1:4" x14ac:dyDescent="0.35">
      <c r="A360" s="1">
        <v>358</v>
      </c>
      <c r="B360">
        <v>528.72030782967454</v>
      </c>
      <c r="C360">
        <v>2.7232259917158501</v>
      </c>
      <c r="D360">
        <v>2.5</v>
      </c>
    </row>
    <row r="361" spans="1:4" x14ac:dyDescent="0.35">
      <c r="A361" s="1">
        <v>359</v>
      </c>
      <c r="B361">
        <v>367.23854624209389</v>
      </c>
      <c r="C361">
        <v>2.5649482595162731</v>
      </c>
      <c r="D361">
        <v>2.5</v>
      </c>
    </row>
    <row r="362" spans="1:4" x14ac:dyDescent="0.35">
      <c r="A362" s="1">
        <v>360</v>
      </c>
      <c r="B362">
        <v>68.594403643320717</v>
      </c>
      <c r="C362">
        <v>1.8362886847159621</v>
      </c>
      <c r="D362">
        <v>2.5</v>
      </c>
    </row>
    <row r="363" spans="1:4" x14ac:dyDescent="0.35">
      <c r="A363" s="1">
        <v>361</v>
      </c>
      <c r="B363">
        <v>60.068202025989599</v>
      </c>
      <c r="C363">
        <v>1.778644632748462</v>
      </c>
      <c r="D363">
        <v>2.5</v>
      </c>
    </row>
    <row r="364" spans="1:4" x14ac:dyDescent="0.35">
      <c r="A364" s="1">
        <v>362</v>
      </c>
      <c r="B364">
        <v>1592.030766123213</v>
      </c>
      <c r="C364">
        <v>3.201951456258707</v>
      </c>
      <c r="D364">
        <v>1</v>
      </c>
    </row>
    <row r="365" spans="1:4" x14ac:dyDescent="0.35">
      <c r="A365" s="1">
        <v>363</v>
      </c>
      <c r="B365">
        <v>124.26807004876051</v>
      </c>
      <c r="C365">
        <v>2.094359553557168</v>
      </c>
      <c r="D365">
        <v>3.5</v>
      </c>
    </row>
    <row r="366" spans="1:4" x14ac:dyDescent="0.35">
      <c r="A366" s="1">
        <v>364</v>
      </c>
      <c r="B366">
        <v>1306.6082989738561</v>
      </c>
      <c r="C366">
        <v>3.1161454123009888</v>
      </c>
      <c r="D366">
        <v>3.5</v>
      </c>
    </row>
    <row r="367" spans="1:4" x14ac:dyDescent="0.35">
      <c r="A367" s="1">
        <v>365</v>
      </c>
      <c r="B367">
        <v>36.319539804695196</v>
      </c>
      <c r="C367">
        <v>1.5601403370531319</v>
      </c>
      <c r="D367">
        <v>3</v>
      </c>
    </row>
    <row r="368" spans="1:4" x14ac:dyDescent="0.35">
      <c r="A368" s="1">
        <v>366</v>
      </c>
      <c r="B368">
        <v>1432.1183506353359</v>
      </c>
      <c r="C368">
        <v>3.155978909664563</v>
      </c>
      <c r="D368">
        <v>1.5</v>
      </c>
    </row>
    <row r="369" spans="1:4" x14ac:dyDescent="0.35">
      <c r="A369" s="1">
        <v>367</v>
      </c>
      <c r="B369">
        <v>12.46918056796032</v>
      </c>
      <c r="C369">
        <v>1.0958379140634411</v>
      </c>
      <c r="D369">
        <v>3</v>
      </c>
    </row>
    <row r="370" spans="1:4" x14ac:dyDescent="0.35">
      <c r="A370" s="1">
        <v>368</v>
      </c>
      <c r="B370">
        <v>30.287784143712411</v>
      </c>
      <c r="C370">
        <v>1.481267501482088</v>
      </c>
      <c r="D370">
        <v>1.5</v>
      </c>
    </row>
    <row r="371" spans="1:4" x14ac:dyDescent="0.35">
      <c r="A371" s="1">
        <v>369</v>
      </c>
      <c r="B371">
        <v>646.96160309102595</v>
      </c>
      <c r="C371">
        <v>2.8108785062320329</v>
      </c>
      <c r="D371">
        <v>2.5</v>
      </c>
    </row>
    <row r="372" spans="1:4" x14ac:dyDescent="0.35">
      <c r="A372" s="1">
        <v>370</v>
      </c>
      <c r="B372">
        <v>185.2508578351397</v>
      </c>
      <c r="C372">
        <v>2.2677602277293949</v>
      </c>
      <c r="D372">
        <v>3</v>
      </c>
    </row>
    <row r="373" spans="1:4" x14ac:dyDescent="0.35">
      <c r="A373" s="1">
        <v>371</v>
      </c>
      <c r="B373">
        <v>80.443417753136217</v>
      </c>
      <c r="C373">
        <v>1.905490513936086</v>
      </c>
      <c r="D373">
        <v>1.5</v>
      </c>
    </row>
    <row r="374" spans="1:4" x14ac:dyDescent="0.35">
      <c r="A374" s="1">
        <v>372</v>
      </c>
      <c r="B374">
        <v>530.68859329343604</v>
      </c>
      <c r="C374">
        <v>2.7248397529337822</v>
      </c>
      <c r="D374">
        <v>2.5</v>
      </c>
    </row>
    <row r="375" spans="1:4" x14ac:dyDescent="0.35">
      <c r="A375" s="1">
        <v>373</v>
      </c>
      <c r="B375">
        <v>27.53967823781738</v>
      </c>
      <c r="C375">
        <v>1.4399588618338779</v>
      </c>
      <c r="D375">
        <v>2.5</v>
      </c>
    </row>
    <row r="376" spans="1:4" x14ac:dyDescent="0.35">
      <c r="A376" s="1">
        <v>374</v>
      </c>
      <c r="B376">
        <v>463.51672429107708</v>
      </c>
      <c r="C376">
        <v>2.66606540867748</v>
      </c>
      <c r="D376">
        <v>2</v>
      </c>
    </row>
    <row r="377" spans="1:4" x14ac:dyDescent="0.35">
      <c r="A377" s="1">
        <v>375</v>
      </c>
      <c r="B377">
        <v>1135.339498221409</v>
      </c>
      <c r="C377">
        <v>3.0551257471302939</v>
      </c>
      <c r="D377">
        <v>4</v>
      </c>
    </row>
    <row r="378" spans="1:4" x14ac:dyDescent="0.35">
      <c r="A378" s="1">
        <v>376</v>
      </c>
      <c r="B378">
        <v>665.95123381127667</v>
      </c>
      <c r="C378">
        <v>2.823442427875873</v>
      </c>
      <c r="D378">
        <v>1</v>
      </c>
    </row>
    <row r="379" spans="1:4" x14ac:dyDescent="0.35">
      <c r="A379" s="1">
        <v>377</v>
      </c>
      <c r="B379">
        <v>14.94992891612625</v>
      </c>
      <c r="C379">
        <v>1.174639127683357</v>
      </c>
      <c r="D379">
        <v>2.5</v>
      </c>
    </row>
    <row r="380" spans="1:4" x14ac:dyDescent="0.35">
      <c r="A380" s="1">
        <v>378</v>
      </c>
      <c r="B380">
        <v>1128.672810471631</v>
      </c>
      <c r="C380">
        <v>3.052568063093418</v>
      </c>
      <c r="D380">
        <v>3.5</v>
      </c>
    </row>
    <row r="381" spans="1:4" x14ac:dyDescent="0.35">
      <c r="A381" s="1">
        <v>379</v>
      </c>
      <c r="B381">
        <v>13.229021776202019</v>
      </c>
      <c r="C381">
        <v>1.1215277313451359</v>
      </c>
      <c r="D381">
        <v>3</v>
      </c>
    </row>
    <row r="382" spans="1:4" x14ac:dyDescent="0.35">
      <c r="A382" s="1">
        <v>380</v>
      </c>
      <c r="B382">
        <v>116.6800130902615</v>
      </c>
      <c r="C382">
        <v>2.0669964691729379</v>
      </c>
      <c r="D382">
        <v>4</v>
      </c>
    </row>
    <row r="383" spans="1:4" x14ac:dyDescent="0.35">
      <c r="A383" s="1">
        <v>381</v>
      </c>
      <c r="B383">
        <v>183.14755909863339</v>
      </c>
      <c r="C383">
        <v>2.2628011349740369</v>
      </c>
      <c r="D383">
        <v>3.5</v>
      </c>
    </row>
    <row r="384" spans="1:4" x14ac:dyDescent="0.35">
      <c r="A384" s="1">
        <v>382</v>
      </c>
      <c r="B384">
        <v>55.432867823298892</v>
      </c>
      <c r="C384">
        <v>1.7437673474291151</v>
      </c>
      <c r="D384">
        <v>4</v>
      </c>
    </row>
    <row r="385" spans="1:4" x14ac:dyDescent="0.35">
      <c r="A385" s="1">
        <v>383</v>
      </c>
      <c r="B385">
        <v>115.3033803377115</v>
      </c>
      <c r="C385">
        <v>2.0618420396493859</v>
      </c>
      <c r="D385">
        <v>2.5</v>
      </c>
    </row>
    <row r="386" spans="1:4" x14ac:dyDescent="0.35">
      <c r="A386" s="1">
        <v>384</v>
      </c>
      <c r="B386">
        <v>577.01832632641526</v>
      </c>
      <c r="C386">
        <v>2.7611896067363961</v>
      </c>
      <c r="D386">
        <v>3</v>
      </c>
    </row>
    <row r="387" spans="1:4" x14ac:dyDescent="0.35">
      <c r="A387" s="1">
        <v>385</v>
      </c>
      <c r="B387">
        <v>513.42175550283082</v>
      </c>
      <c r="C387">
        <v>2.7104742673246118</v>
      </c>
      <c r="D387">
        <v>1.5</v>
      </c>
    </row>
    <row r="388" spans="1:4" x14ac:dyDescent="0.35">
      <c r="A388" s="1">
        <v>386</v>
      </c>
      <c r="B388">
        <v>679.15030917492675</v>
      </c>
      <c r="C388">
        <v>2.831965902735615</v>
      </c>
      <c r="D388">
        <v>2.5</v>
      </c>
    </row>
    <row r="389" spans="1:4" x14ac:dyDescent="0.35">
      <c r="A389" s="1">
        <v>387</v>
      </c>
      <c r="B389">
        <v>589.45102488321572</v>
      </c>
      <c r="C389">
        <v>2.7704477271468848</v>
      </c>
      <c r="D389">
        <v>2.5</v>
      </c>
    </row>
    <row r="390" spans="1:4" x14ac:dyDescent="0.35">
      <c r="A390" s="1">
        <v>388</v>
      </c>
      <c r="B390">
        <v>16.266016988221651</v>
      </c>
      <c r="C390">
        <v>1.21128122154135</v>
      </c>
      <c r="D390">
        <v>1</v>
      </c>
    </row>
    <row r="391" spans="1:4" x14ac:dyDescent="0.35">
      <c r="A391" s="1">
        <v>389</v>
      </c>
      <c r="B391">
        <v>143.257488976134</v>
      </c>
      <c r="C391">
        <v>2.1561173345556321</v>
      </c>
      <c r="D391">
        <v>2.5</v>
      </c>
    </row>
    <row r="392" spans="1:4" x14ac:dyDescent="0.35">
      <c r="A392" s="1">
        <v>390</v>
      </c>
      <c r="B392">
        <v>1053.2850998540291</v>
      </c>
      <c r="C392">
        <v>3.022545940544128</v>
      </c>
      <c r="D392">
        <v>2.5</v>
      </c>
    </row>
    <row r="393" spans="1:4" x14ac:dyDescent="0.35">
      <c r="A393" s="1">
        <v>391</v>
      </c>
      <c r="B393">
        <v>126.22163668467471</v>
      </c>
      <c r="C393">
        <v>2.1011338072641599</v>
      </c>
      <c r="D393">
        <v>1.5</v>
      </c>
    </row>
    <row r="394" spans="1:4" x14ac:dyDescent="0.35">
      <c r="A394" s="1">
        <v>392</v>
      </c>
      <c r="B394">
        <v>186.9279142016957</v>
      </c>
      <c r="C394">
        <v>2.271674160012044</v>
      </c>
      <c r="D394">
        <v>2</v>
      </c>
    </row>
    <row r="395" spans="1:4" x14ac:dyDescent="0.35">
      <c r="A395" s="1">
        <v>393</v>
      </c>
      <c r="B395">
        <v>916.93328332445606</v>
      </c>
      <c r="C395">
        <v>2.962337737264217</v>
      </c>
      <c r="D395">
        <v>2.5</v>
      </c>
    </row>
    <row r="396" spans="1:4" x14ac:dyDescent="0.35">
      <c r="A396" s="1">
        <v>394</v>
      </c>
      <c r="B396">
        <v>367.39736710376428</v>
      </c>
      <c r="C396">
        <v>2.565136039676911</v>
      </c>
      <c r="D396">
        <v>2.5</v>
      </c>
    </row>
    <row r="397" spans="1:4" x14ac:dyDescent="0.35">
      <c r="A397" s="1">
        <v>395</v>
      </c>
      <c r="B397">
        <v>55.362094283801419</v>
      </c>
      <c r="C397">
        <v>1.7432125106158789</v>
      </c>
      <c r="D397">
        <v>2</v>
      </c>
    </row>
    <row r="398" spans="1:4" x14ac:dyDescent="0.35">
      <c r="A398" s="1">
        <v>396</v>
      </c>
      <c r="B398">
        <v>2941.526352219711</v>
      </c>
      <c r="C398">
        <v>3.468572743450081</v>
      </c>
      <c r="D398">
        <v>4</v>
      </c>
    </row>
    <row r="399" spans="1:4" x14ac:dyDescent="0.35">
      <c r="A399" s="1">
        <v>397</v>
      </c>
      <c r="B399">
        <v>17.912052008904968</v>
      </c>
      <c r="C399">
        <v>1.2531453415774301</v>
      </c>
      <c r="D399">
        <v>1.5</v>
      </c>
    </row>
    <row r="400" spans="1:4" x14ac:dyDescent="0.35">
      <c r="A400" s="1">
        <v>398</v>
      </c>
      <c r="B400">
        <v>184.84049839962401</v>
      </c>
      <c r="C400">
        <v>2.2667971308697941</v>
      </c>
      <c r="D400">
        <v>2</v>
      </c>
    </row>
    <row r="401" spans="1:4" x14ac:dyDescent="0.35">
      <c r="A401" s="1">
        <v>399</v>
      </c>
      <c r="B401">
        <v>132.78464357152529</v>
      </c>
      <c r="C401">
        <v>2.1231478521571669</v>
      </c>
      <c r="D401">
        <v>1</v>
      </c>
    </row>
    <row r="402" spans="1:4" x14ac:dyDescent="0.35">
      <c r="A402" s="1">
        <v>400</v>
      </c>
      <c r="B402">
        <v>121.1006166261006</v>
      </c>
      <c r="C402">
        <v>2.0831463545107738</v>
      </c>
      <c r="D402">
        <v>3</v>
      </c>
    </row>
    <row r="403" spans="1:4" x14ac:dyDescent="0.35">
      <c r="A403" s="1">
        <v>401</v>
      </c>
      <c r="B403">
        <v>222.4313049466835</v>
      </c>
      <c r="C403">
        <v>2.3471959097483159</v>
      </c>
      <c r="D403">
        <v>3.5</v>
      </c>
    </row>
    <row r="404" spans="1:4" x14ac:dyDescent="0.35">
      <c r="A404" s="1">
        <v>402</v>
      </c>
      <c r="B404">
        <v>55.504639016554663</v>
      </c>
      <c r="C404">
        <v>1.7443292824937691</v>
      </c>
      <c r="D404">
        <v>2</v>
      </c>
    </row>
    <row r="405" spans="1:4" x14ac:dyDescent="0.35">
      <c r="A405" s="1">
        <v>403</v>
      </c>
      <c r="B405">
        <v>88.920633239751453</v>
      </c>
      <c r="C405">
        <v>1.949002546824417</v>
      </c>
      <c r="D405">
        <v>3.5</v>
      </c>
    </row>
    <row r="406" spans="1:4" x14ac:dyDescent="0.35">
      <c r="A406" s="1">
        <v>404</v>
      </c>
      <c r="B406">
        <v>103.71568795739999</v>
      </c>
      <c r="C406">
        <v>2.015844452416292</v>
      </c>
      <c r="D406">
        <v>2</v>
      </c>
    </row>
    <row r="407" spans="1:4" x14ac:dyDescent="0.35">
      <c r="A407" s="1">
        <v>405</v>
      </c>
      <c r="B407">
        <v>351.43249504217567</v>
      </c>
      <c r="C407">
        <v>2.545841915853178</v>
      </c>
      <c r="D407">
        <v>3.5</v>
      </c>
    </row>
    <row r="408" spans="1:4" x14ac:dyDescent="0.35">
      <c r="A408" s="1">
        <v>406</v>
      </c>
      <c r="B408">
        <v>114.2557652632489</v>
      </c>
      <c r="C408">
        <v>2.0578781234801302</v>
      </c>
      <c r="D408">
        <v>3.5</v>
      </c>
    </row>
    <row r="409" spans="1:4" x14ac:dyDescent="0.35">
      <c r="A409" s="1">
        <v>407</v>
      </c>
      <c r="B409">
        <v>177.6156524213325</v>
      </c>
      <c r="C409">
        <v>2.2494812354328819</v>
      </c>
      <c r="D409">
        <v>1</v>
      </c>
    </row>
    <row r="410" spans="1:4" x14ac:dyDescent="0.35">
      <c r="A410" s="1">
        <v>408</v>
      </c>
      <c r="B410">
        <v>810.71843894754852</v>
      </c>
      <c r="C410">
        <v>2.9088700507058238</v>
      </c>
      <c r="D410">
        <v>1</v>
      </c>
    </row>
    <row r="411" spans="1:4" x14ac:dyDescent="0.35">
      <c r="A411" s="1">
        <v>409</v>
      </c>
      <c r="B411">
        <v>326.18025263174468</v>
      </c>
      <c r="C411">
        <v>2.5134576647586209</v>
      </c>
      <c r="D411">
        <v>4</v>
      </c>
    </row>
    <row r="412" spans="1:4" x14ac:dyDescent="0.35">
      <c r="A412" s="1">
        <v>410</v>
      </c>
      <c r="B412">
        <v>51.272753270301003</v>
      </c>
      <c r="C412">
        <v>1.7098866390318539</v>
      </c>
      <c r="D412">
        <v>3.5</v>
      </c>
    </row>
    <row r="413" spans="1:4" x14ac:dyDescent="0.35">
      <c r="A413" s="1">
        <v>411</v>
      </c>
      <c r="B413">
        <v>14.59237587135374</v>
      </c>
      <c r="C413">
        <v>1.1641260077135389</v>
      </c>
      <c r="D413">
        <v>2</v>
      </c>
    </row>
    <row r="414" spans="1:4" x14ac:dyDescent="0.35">
      <c r="A414" s="1">
        <v>412</v>
      </c>
      <c r="B414">
        <v>297.76376882588238</v>
      </c>
      <c r="C414">
        <v>2.473871852730289</v>
      </c>
      <c r="D414">
        <v>1</v>
      </c>
    </row>
    <row r="415" spans="1:4" x14ac:dyDescent="0.35">
      <c r="A415" s="1">
        <v>413</v>
      </c>
      <c r="B415">
        <v>1113.445103527426</v>
      </c>
      <c r="C415">
        <v>3.0466688097644621</v>
      </c>
      <c r="D415">
        <v>2.5</v>
      </c>
    </row>
    <row r="416" spans="1:4" x14ac:dyDescent="0.35">
      <c r="A416" s="1">
        <v>414</v>
      </c>
      <c r="B416">
        <v>2014.713280016372</v>
      </c>
      <c r="C416">
        <v>3.3042132491040288</v>
      </c>
      <c r="D416">
        <v>3</v>
      </c>
    </row>
    <row r="417" spans="1:4" x14ac:dyDescent="0.35">
      <c r="A417" s="1">
        <v>415</v>
      </c>
      <c r="B417">
        <v>791.15013079966991</v>
      </c>
      <c r="C417">
        <v>2.8982589042196891</v>
      </c>
      <c r="D417">
        <v>3.5</v>
      </c>
    </row>
    <row r="418" spans="1:4" x14ac:dyDescent="0.35">
      <c r="A418" s="1">
        <v>416</v>
      </c>
      <c r="B418">
        <v>886.00274087319713</v>
      </c>
      <c r="C418">
        <v>2.9474350653907351</v>
      </c>
      <c r="D418">
        <v>2.5</v>
      </c>
    </row>
    <row r="419" spans="1:4" x14ac:dyDescent="0.35">
      <c r="A419" s="1">
        <v>417</v>
      </c>
      <c r="B419">
        <v>2450.127266394089</v>
      </c>
      <c r="C419">
        <v>3.3891886434082852</v>
      </c>
      <c r="D419">
        <v>3.5</v>
      </c>
    </row>
    <row r="420" spans="1:4" x14ac:dyDescent="0.35">
      <c r="A420" s="1">
        <v>418</v>
      </c>
      <c r="B420">
        <v>1319.530343242802</v>
      </c>
      <c r="C420">
        <v>3.120419381483992</v>
      </c>
      <c r="D420">
        <v>2.5</v>
      </c>
    </row>
    <row r="421" spans="1:4" x14ac:dyDescent="0.35">
      <c r="A421" s="1">
        <v>419</v>
      </c>
      <c r="B421">
        <v>14.69627131703799</v>
      </c>
      <c r="C421">
        <v>1.1672071611532739</v>
      </c>
      <c r="D421">
        <v>2</v>
      </c>
    </row>
    <row r="422" spans="1:4" x14ac:dyDescent="0.35">
      <c r="A422" s="1">
        <v>420</v>
      </c>
      <c r="B422">
        <v>366.59328040982638</v>
      </c>
      <c r="C422">
        <v>2.5641845001578978</v>
      </c>
      <c r="D422">
        <v>2</v>
      </c>
    </row>
    <row r="423" spans="1:4" x14ac:dyDescent="0.35">
      <c r="A423" s="1">
        <v>421</v>
      </c>
      <c r="B423">
        <v>17.309820279418421</v>
      </c>
      <c r="C423">
        <v>1.2382925588019069</v>
      </c>
      <c r="D423">
        <v>2.5</v>
      </c>
    </row>
    <row r="424" spans="1:4" x14ac:dyDescent="0.35">
      <c r="A424" s="1">
        <v>422</v>
      </c>
      <c r="B424">
        <v>99.699970905528687</v>
      </c>
      <c r="C424">
        <v>1.9986950315757459</v>
      </c>
      <c r="D424">
        <v>2</v>
      </c>
    </row>
    <row r="425" spans="1:4" x14ac:dyDescent="0.35">
      <c r="A425" s="1">
        <v>423</v>
      </c>
      <c r="B425">
        <v>33.918217126145748</v>
      </c>
      <c r="C425">
        <v>1.53043301597187</v>
      </c>
      <c r="D425">
        <v>2</v>
      </c>
    </row>
    <row r="426" spans="1:4" x14ac:dyDescent="0.35">
      <c r="A426" s="1">
        <v>424</v>
      </c>
      <c r="B426">
        <v>2162.310155255936</v>
      </c>
      <c r="C426">
        <v>3.3349179879777608</v>
      </c>
      <c r="D426">
        <v>3.5</v>
      </c>
    </row>
    <row r="427" spans="1:4" x14ac:dyDescent="0.35">
      <c r="A427" s="1">
        <v>425</v>
      </c>
      <c r="B427">
        <v>56.77155646458003</v>
      </c>
      <c r="C427">
        <v>1.7541308011253971</v>
      </c>
      <c r="D427">
        <v>1</v>
      </c>
    </row>
    <row r="428" spans="1:4" x14ac:dyDescent="0.35">
      <c r="A428" s="1">
        <v>426</v>
      </c>
      <c r="B428">
        <v>36.920699676946093</v>
      </c>
      <c r="C428">
        <v>1.5672699226614999</v>
      </c>
      <c r="D428">
        <v>2.5</v>
      </c>
    </row>
    <row r="429" spans="1:4" x14ac:dyDescent="0.35">
      <c r="A429" s="1">
        <v>427</v>
      </c>
      <c r="B429">
        <v>82.291306864486558</v>
      </c>
      <c r="C429">
        <v>1.915353959389793</v>
      </c>
      <c r="D429">
        <v>3</v>
      </c>
    </row>
    <row r="430" spans="1:4" x14ac:dyDescent="0.35">
      <c r="A430" s="1">
        <v>428</v>
      </c>
      <c r="B430">
        <v>39.222961643579289</v>
      </c>
      <c r="C430">
        <v>1.59354038323545</v>
      </c>
      <c r="D430">
        <v>3.5</v>
      </c>
    </row>
    <row r="431" spans="1:4" x14ac:dyDescent="0.35">
      <c r="A431" s="1">
        <v>429</v>
      </c>
      <c r="B431">
        <v>11.587336651954001</v>
      </c>
      <c r="C431">
        <v>1.063983624895376</v>
      </c>
      <c r="D431">
        <v>1.5</v>
      </c>
    </row>
    <row r="432" spans="1:4" x14ac:dyDescent="0.35">
      <c r="A432" s="1">
        <v>430</v>
      </c>
      <c r="B432">
        <v>936.91718401236756</v>
      </c>
      <c r="C432">
        <v>2.9717012044246278</v>
      </c>
      <c r="D432">
        <v>2.5</v>
      </c>
    </row>
    <row r="433" spans="1:4" x14ac:dyDescent="0.35">
      <c r="A433" s="1">
        <v>431</v>
      </c>
      <c r="B433">
        <v>144.28944269087489</v>
      </c>
      <c r="C433">
        <v>2.159234555980337</v>
      </c>
      <c r="D433">
        <v>3</v>
      </c>
    </row>
    <row r="434" spans="1:4" x14ac:dyDescent="0.35">
      <c r="A434" s="1">
        <v>432</v>
      </c>
      <c r="B434">
        <v>43.263766479739822</v>
      </c>
      <c r="C434">
        <v>1.6361243257864211</v>
      </c>
      <c r="D434">
        <v>1.5</v>
      </c>
    </row>
    <row r="435" spans="1:4" x14ac:dyDescent="0.35">
      <c r="A435" s="1">
        <v>433</v>
      </c>
      <c r="B435">
        <v>27.368545894874899</v>
      </c>
      <c r="C435">
        <v>1.437251723730625</v>
      </c>
      <c r="D435">
        <v>2.5</v>
      </c>
    </row>
    <row r="436" spans="1:4" x14ac:dyDescent="0.35">
      <c r="A436" s="1">
        <v>434</v>
      </c>
      <c r="B436">
        <v>267.4422424894874</v>
      </c>
      <c r="C436">
        <v>2.427230005136737</v>
      </c>
      <c r="D436">
        <v>2</v>
      </c>
    </row>
    <row r="437" spans="1:4" x14ac:dyDescent="0.35">
      <c r="A437" s="1">
        <v>435</v>
      </c>
      <c r="B437">
        <v>1662.870262676882</v>
      </c>
      <c r="C437">
        <v>3.220858366837402</v>
      </c>
      <c r="D437">
        <v>2</v>
      </c>
    </row>
    <row r="438" spans="1:4" x14ac:dyDescent="0.35">
      <c r="A438" s="1">
        <v>436</v>
      </c>
      <c r="B438">
        <v>12.124279806278709</v>
      </c>
      <c r="C438">
        <v>1.0836559505362831</v>
      </c>
      <c r="D438">
        <v>4</v>
      </c>
    </row>
    <row r="439" spans="1:4" x14ac:dyDescent="0.35">
      <c r="A439" s="1">
        <v>437</v>
      </c>
      <c r="B439">
        <v>607.76888930902737</v>
      </c>
      <c r="C439">
        <v>2.7837384654918349</v>
      </c>
      <c r="D439">
        <v>2</v>
      </c>
    </row>
    <row r="440" spans="1:4" x14ac:dyDescent="0.35">
      <c r="A440" s="1">
        <v>438</v>
      </c>
      <c r="B440">
        <v>12.107044240263219</v>
      </c>
      <c r="C440">
        <v>1.083038129367204</v>
      </c>
      <c r="D440">
        <v>3.5</v>
      </c>
    </row>
    <row r="441" spans="1:4" x14ac:dyDescent="0.35">
      <c r="A441" s="1">
        <v>439</v>
      </c>
      <c r="B441">
        <v>17.308938578475711</v>
      </c>
      <c r="C441">
        <v>1.2382704368156301</v>
      </c>
      <c r="D441">
        <v>2.5</v>
      </c>
    </row>
    <row r="442" spans="1:4" x14ac:dyDescent="0.35">
      <c r="A442" s="1">
        <v>440</v>
      </c>
      <c r="B442">
        <v>622.14488599303888</v>
      </c>
      <c r="C442">
        <v>2.793891535590967</v>
      </c>
      <c r="D442">
        <v>3</v>
      </c>
    </row>
    <row r="443" spans="1:4" x14ac:dyDescent="0.35">
      <c r="A443" s="1">
        <v>441</v>
      </c>
      <c r="B443">
        <v>62.346467096197131</v>
      </c>
      <c r="C443">
        <v>1.794811848927673</v>
      </c>
      <c r="D443">
        <v>3</v>
      </c>
    </row>
    <row r="444" spans="1:4" x14ac:dyDescent="0.35">
      <c r="A444" s="1">
        <v>442</v>
      </c>
      <c r="B444">
        <v>2630.685534575141</v>
      </c>
      <c r="C444">
        <v>3.420068936735992</v>
      </c>
      <c r="D444">
        <v>1.5</v>
      </c>
    </row>
    <row r="445" spans="1:4" x14ac:dyDescent="0.35">
      <c r="A445" s="1">
        <v>443</v>
      </c>
      <c r="B445">
        <v>806.13068431155421</v>
      </c>
      <c r="C445">
        <v>2.906405452319643</v>
      </c>
      <c r="D445">
        <v>3</v>
      </c>
    </row>
    <row r="446" spans="1:4" x14ac:dyDescent="0.35">
      <c r="A446" s="1">
        <v>444</v>
      </c>
      <c r="B446">
        <v>2727.1143286070101</v>
      </c>
      <c r="C446">
        <v>3.435703345217886</v>
      </c>
      <c r="D446">
        <v>1.5</v>
      </c>
    </row>
    <row r="447" spans="1:4" x14ac:dyDescent="0.35">
      <c r="A447" s="1">
        <v>445</v>
      </c>
      <c r="B447">
        <v>145.25784607988109</v>
      </c>
      <c r="C447">
        <v>2.1621396000445872</v>
      </c>
      <c r="D447">
        <v>1</v>
      </c>
    </row>
    <row r="448" spans="1:4" x14ac:dyDescent="0.35">
      <c r="A448" s="1">
        <v>446</v>
      </c>
      <c r="B448">
        <v>108.4869414665722</v>
      </c>
      <c r="C448">
        <v>2.0353774654627159</v>
      </c>
      <c r="D448">
        <v>3</v>
      </c>
    </row>
    <row r="449" spans="1:4" x14ac:dyDescent="0.35">
      <c r="A449" s="1">
        <v>447</v>
      </c>
      <c r="B449">
        <v>130.2526666229964</v>
      </c>
      <c r="C449">
        <v>2.114786623240644</v>
      </c>
      <c r="D449">
        <v>3.5</v>
      </c>
    </row>
    <row r="450" spans="1:4" x14ac:dyDescent="0.35">
      <c r="A450" s="1">
        <v>448</v>
      </c>
      <c r="B450">
        <v>358.59214792685799</v>
      </c>
      <c r="C450">
        <v>2.5546007756071671</v>
      </c>
      <c r="D450">
        <v>4</v>
      </c>
    </row>
    <row r="451" spans="1:4" x14ac:dyDescent="0.35">
      <c r="A451" s="1">
        <v>449</v>
      </c>
      <c r="B451">
        <v>37.917456058426581</v>
      </c>
      <c r="C451">
        <v>1.578839192145753</v>
      </c>
      <c r="D451">
        <v>2</v>
      </c>
    </row>
    <row r="452" spans="1:4" x14ac:dyDescent="0.35">
      <c r="A452" s="1">
        <v>450</v>
      </c>
      <c r="B452">
        <v>164.21398180232811</v>
      </c>
      <c r="C452">
        <v>2.2154101318399682</v>
      </c>
      <c r="D452">
        <v>1.5</v>
      </c>
    </row>
    <row r="453" spans="1:4" x14ac:dyDescent="0.35">
      <c r="A453" s="1">
        <v>451</v>
      </c>
      <c r="B453">
        <v>939.13846033632001</v>
      </c>
      <c r="C453">
        <v>2.972729626480207</v>
      </c>
      <c r="D453">
        <v>3.5</v>
      </c>
    </row>
    <row r="454" spans="1:4" x14ac:dyDescent="0.35">
      <c r="A454" s="1">
        <v>452</v>
      </c>
      <c r="B454">
        <v>16.390371332969021</v>
      </c>
      <c r="C454">
        <v>1.2145887928647381</v>
      </c>
      <c r="D454">
        <v>2</v>
      </c>
    </row>
    <row r="455" spans="1:4" x14ac:dyDescent="0.35">
      <c r="A455" s="1">
        <v>453</v>
      </c>
      <c r="B455">
        <v>10.0784545655456</v>
      </c>
      <c r="C455">
        <v>1.0033939423166409</v>
      </c>
      <c r="D455">
        <v>1</v>
      </c>
    </row>
    <row r="456" spans="1:4" x14ac:dyDescent="0.35">
      <c r="A456" s="1">
        <v>454</v>
      </c>
      <c r="B456">
        <v>213.287648580959</v>
      </c>
      <c r="C456">
        <v>2.3289657063240261</v>
      </c>
      <c r="D456">
        <v>4</v>
      </c>
    </row>
    <row r="457" spans="1:4" x14ac:dyDescent="0.35">
      <c r="A457" s="1">
        <v>455</v>
      </c>
      <c r="B457">
        <v>323.01415215584211</v>
      </c>
      <c r="C457">
        <v>2.5092215504070969</v>
      </c>
      <c r="D457">
        <v>1</v>
      </c>
    </row>
    <row r="458" spans="1:4" x14ac:dyDescent="0.35">
      <c r="A458" s="1">
        <v>456</v>
      </c>
      <c r="B458">
        <v>26.085784551108361</v>
      </c>
      <c r="C458">
        <v>1.416403903013282</v>
      </c>
      <c r="D458">
        <v>1</v>
      </c>
    </row>
    <row r="459" spans="1:4" x14ac:dyDescent="0.35">
      <c r="A459" s="1">
        <v>457</v>
      </c>
      <c r="B459">
        <v>39.266218520153387</v>
      </c>
      <c r="C459">
        <v>1.594019079143939</v>
      </c>
      <c r="D459">
        <v>3.5</v>
      </c>
    </row>
    <row r="460" spans="1:4" x14ac:dyDescent="0.35">
      <c r="A460" s="1">
        <v>458</v>
      </c>
      <c r="B460">
        <v>71.558566941847289</v>
      </c>
      <c r="C460">
        <v>1.854661634641565</v>
      </c>
      <c r="D460">
        <v>2</v>
      </c>
    </row>
    <row r="461" spans="1:4" x14ac:dyDescent="0.35">
      <c r="A461" s="1">
        <v>459</v>
      </c>
      <c r="B461">
        <v>476.15036580406928</v>
      </c>
      <c r="C461">
        <v>2.67774412231442</v>
      </c>
      <c r="D461">
        <v>1.5</v>
      </c>
    </row>
    <row r="462" spans="1:4" x14ac:dyDescent="0.35">
      <c r="A462" s="1">
        <v>460</v>
      </c>
      <c r="B462">
        <v>10.88286137069576</v>
      </c>
      <c r="C462">
        <v>1.0367430970280029</v>
      </c>
      <c r="D462">
        <v>3.5</v>
      </c>
    </row>
    <row r="463" spans="1:4" x14ac:dyDescent="0.35">
      <c r="A463" s="1">
        <v>461</v>
      </c>
      <c r="B463">
        <v>18.63427392028418</v>
      </c>
      <c r="C463">
        <v>1.270312475246159</v>
      </c>
      <c r="D463">
        <v>2.5</v>
      </c>
    </row>
    <row r="464" spans="1:4" x14ac:dyDescent="0.35">
      <c r="A464" s="1">
        <v>462</v>
      </c>
      <c r="B464">
        <v>1209.3340262077541</v>
      </c>
      <c r="C464">
        <v>3.082546272492638</v>
      </c>
      <c r="D464">
        <v>1.5</v>
      </c>
    </row>
    <row r="465" spans="1:4" x14ac:dyDescent="0.35">
      <c r="A465" s="1">
        <v>463</v>
      </c>
      <c r="B465">
        <v>98.409059681471049</v>
      </c>
      <c r="C465">
        <v>1.9930350820548579</v>
      </c>
      <c r="D465">
        <v>1.5</v>
      </c>
    </row>
    <row r="466" spans="1:4" x14ac:dyDescent="0.35">
      <c r="A466" s="1">
        <v>464</v>
      </c>
      <c r="B466">
        <v>1177.1294111984921</v>
      </c>
      <c r="C466">
        <v>3.0708242109147101</v>
      </c>
      <c r="D466">
        <v>1</v>
      </c>
    </row>
    <row r="467" spans="1:4" x14ac:dyDescent="0.35">
      <c r="A467" s="1">
        <v>465</v>
      </c>
      <c r="B467">
        <v>15.024261164154289</v>
      </c>
      <c r="C467">
        <v>1.176793124254123</v>
      </c>
      <c r="D467">
        <v>1</v>
      </c>
    </row>
    <row r="468" spans="1:4" x14ac:dyDescent="0.35">
      <c r="A468" s="1">
        <v>466</v>
      </c>
      <c r="B468">
        <v>11.34819623204303</v>
      </c>
      <c r="C468">
        <v>1.0549268369719489</v>
      </c>
      <c r="D468">
        <v>1.5</v>
      </c>
    </row>
    <row r="469" spans="1:4" x14ac:dyDescent="0.35">
      <c r="A469" s="1">
        <v>467</v>
      </c>
      <c r="B469">
        <v>797.58965900277656</v>
      </c>
      <c r="C469">
        <v>2.9017795145774889</v>
      </c>
      <c r="D469">
        <v>4</v>
      </c>
    </row>
    <row r="470" spans="1:4" x14ac:dyDescent="0.35">
      <c r="A470" s="1">
        <v>468</v>
      </c>
      <c r="B470">
        <v>416.11804144962429</v>
      </c>
      <c r="C470">
        <v>2.6192165457188281</v>
      </c>
      <c r="D470">
        <v>1.5</v>
      </c>
    </row>
    <row r="471" spans="1:4" x14ac:dyDescent="0.35">
      <c r="A471" s="1">
        <v>469</v>
      </c>
      <c r="B471">
        <v>1344.060294875633</v>
      </c>
      <c r="C471">
        <v>3.128418751712164</v>
      </c>
      <c r="D471">
        <v>1.5</v>
      </c>
    </row>
    <row r="472" spans="1:4" x14ac:dyDescent="0.35">
      <c r="A472" s="1">
        <v>470</v>
      </c>
      <c r="B472">
        <v>55.977974904441631</v>
      </c>
      <c r="C472">
        <v>1.748017183095228</v>
      </c>
      <c r="D472">
        <v>1.5</v>
      </c>
    </row>
    <row r="473" spans="1:4" x14ac:dyDescent="0.35">
      <c r="A473" s="1">
        <v>471</v>
      </c>
      <c r="B473">
        <v>2330.9960917767389</v>
      </c>
      <c r="C473">
        <v>3.367541545369046</v>
      </c>
      <c r="D473">
        <v>2.5</v>
      </c>
    </row>
    <row r="474" spans="1:4" x14ac:dyDescent="0.35">
      <c r="A474" s="1">
        <v>472</v>
      </c>
      <c r="B474">
        <v>15.28669590615557</v>
      </c>
      <c r="C474">
        <v>1.184313626367882</v>
      </c>
      <c r="D474">
        <v>1.5</v>
      </c>
    </row>
    <row r="475" spans="1:4" x14ac:dyDescent="0.35">
      <c r="A475" s="1">
        <v>473</v>
      </c>
      <c r="B475">
        <v>221.94754807670961</v>
      </c>
      <c r="C475">
        <v>2.3462503516022641</v>
      </c>
      <c r="D475">
        <v>1</v>
      </c>
    </row>
    <row r="476" spans="1:4" x14ac:dyDescent="0.35">
      <c r="A476" s="1">
        <v>474</v>
      </c>
      <c r="B476">
        <v>1573.774096926142</v>
      </c>
      <c r="C476">
        <v>3.1969423928899841</v>
      </c>
      <c r="D476">
        <v>2</v>
      </c>
    </row>
    <row r="477" spans="1:4" x14ac:dyDescent="0.35">
      <c r="A477" s="1">
        <v>475</v>
      </c>
      <c r="B477">
        <v>1639.7059944983321</v>
      </c>
      <c r="C477">
        <v>3.214765984380906</v>
      </c>
      <c r="D477">
        <v>2.5</v>
      </c>
    </row>
    <row r="478" spans="1:4" x14ac:dyDescent="0.35">
      <c r="A478" s="1">
        <v>476</v>
      </c>
      <c r="B478">
        <v>1788.522122857936</v>
      </c>
      <c r="C478">
        <v>3.2524943164591029</v>
      </c>
      <c r="D478">
        <v>3</v>
      </c>
    </row>
    <row r="479" spans="1:4" x14ac:dyDescent="0.35">
      <c r="A479" s="1">
        <v>477</v>
      </c>
      <c r="B479">
        <v>591.50466588548056</v>
      </c>
      <c r="C479">
        <v>2.771958174763316</v>
      </c>
      <c r="D479">
        <v>3.5</v>
      </c>
    </row>
    <row r="480" spans="1:4" x14ac:dyDescent="0.35">
      <c r="A480" s="1">
        <v>478</v>
      </c>
      <c r="B480">
        <v>38.284238376771462</v>
      </c>
      <c r="C480">
        <v>1.5830200117001529</v>
      </c>
      <c r="D480">
        <v>2</v>
      </c>
    </row>
    <row r="481" spans="1:4" x14ac:dyDescent="0.35">
      <c r="A481" s="1">
        <v>479</v>
      </c>
      <c r="B481">
        <v>153.9548801079257</v>
      </c>
      <c r="C481">
        <v>2.1873934598540412</v>
      </c>
      <c r="D481">
        <v>1.5</v>
      </c>
    </row>
    <row r="482" spans="1:4" x14ac:dyDescent="0.35">
      <c r="A482" s="1">
        <v>480</v>
      </c>
      <c r="B482">
        <v>44.328360180855732</v>
      </c>
      <c r="C482">
        <v>1.6466816659355199</v>
      </c>
      <c r="D482">
        <v>4</v>
      </c>
    </row>
    <row r="483" spans="1:4" x14ac:dyDescent="0.35">
      <c r="A483" s="1">
        <v>481</v>
      </c>
      <c r="B483">
        <v>784.95641745024477</v>
      </c>
      <c r="C483">
        <v>2.8948455444060048</v>
      </c>
      <c r="D483">
        <v>4</v>
      </c>
    </row>
    <row r="484" spans="1:4" x14ac:dyDescent="0.35">
      <c r="A484" s="1">
        <v>482</v>
      </c>
      <c r="B484">
        <v>333.00491243162787</v>
      </c>
      <c r="C484">
        <v>2.5224506401916429</v>
      </c>
      <c r="D484">
        <v>1</v>
      </c>
    </row>
    <row r="485" spans="1:4" x14ac:dyDescent="0.35">
      <c r="A485" s="1">
        <v>483</v>
      </c>
      <c r="B485">
        <v>14.151574178019491</v>
      </c>
      <c r="C485">
        <v>1.150804752143139</v>
      </c>
      <c r="D485">
        <v>1.5</v>
      </c>
    </row>
    <row r="486" spans="1:4" x14ac:dyDescent="0.35">
      <c r="A486" s="1">
        <v>484</v>
      </c>
      <c r="B486">
        <v>189.45172070207889</v>
      </c>
      <c r="C486">
        <v>2.2774985541242039</v>
      </c>
      <c r="D486">
        <v>2</v>
      </c>
    </row>
    <row r="487" spans="1:4" x14ac:dyDescent="0.35">
      <c r="A487" s="1">
        <v>485</v>
      </c>
      <c r="B487">
        <v>1414.2541914538569</v>
      </c>
      <c r="C487">
        <v>3.1505274745417271</v>
      </c>
      <c r="D487">
        <v>3.5</v>
      </c>
    </row>
    <row r="488" spans="1:4" x14ac:dyDescent="0.35">
      <c r="A488" s="1">
        <v>486</v>
      </c>
      <c r="B488">
        <v>2203.246504503451</v>
      </c>
      <c r="C488">
        <v>3.3430630897774471</v>
      </c>
      <c r="D488">
        <v>3</v>
      </c>
    </row>
    <row r="489" spans="1:4" x14ac:dyDescent="0.35">
      <c r="A489" s="1">
        <v>487</v>
      </c>
      <c r="B489">
        <v>772.58600004016625</v>
      </c>
      <c r="C489">
        <v>2.8879468340697509</v>
      </c>
      <c r="D489">
        <v>2.5</v>
      </c>
    </row>
    <row r="490" spans="1:4" x14ac:dyDescent="0.35">
      <c r="A490" s="1">
        <v>488</v>
      </c>
      <c r="B490">
        <v>422.31878305598582</v>
      </c>
      <c r="C490">
        <v>2.6256403975417948</v>
      </c>
      <c r="D490">
        <v>2</v>
      </c>
    </row>
    <row r="491" spans="1:4" x14ac:dyDescent="0.35">
      <c r="A491" s="1">
        <v>489</v>
      </c>
      <c r="B491">
        <v>756.32922574109307</v>
      </c>
      <c r="C491">
        <v>2.8787108825365979</v>
      </c>
      <c r="D491">
        <v>2.5</v>
      </c>
    </row>
    <row r="492" spans="1:4" x14ac:dyDescent="0.35">
      <c r="A492" s="1">
        <v>490</v>
      </c>
      <c r="B492">
        <v>50.424755058242482</v>
      </c>
      <c r="C492">
        <v>1.7026437972742521</v>
      </c>
      <c r="D492">
        <v>1</v>
      </c>
    </row>
    <row r="493" spans="1:4" x14ac:dyDescent="0.35">
      <c r="A493" s="1">
        <v>491</v>
      </c>
      <c r="B493">
        <v>10.28624734307704</v>
      </c>
      <c r="C493">
        <v>1.0122569631546201</v>
      </c>
      <c r="D493">
        <v>1</v>
      </c>
    </row>
    <row r="494" spans="1:4" x14ac:dyDescent="0.35">
      <c r="A494" s="1">
        <v>492</v>
      </c>
      <c r="B494">
        <v>874.65746464036749</v>
      </c>
      <c r="C494">
        <v>2.9418380069173451</v>
      </c>
      <c r="D494">
        <v>3</v>
      </c>
    </row>
    <row r="495" spans="1:4" x14ac:dyDescent="0.35">
      <c r="A495" s="1">
        <v>493</v>
      </c>
      <c r="B495">
        <v>1069.1874621963841</v>
      </c>
      <c r="C495">
        <v>3.029053857369524</v>
      </c>
      <c r="D495">
        <v>3</v>
      </c>
    </row>
    <row r="496" spans="1:4" x14ac:dyDescent="0.35">
      <c r="A496" s="1">
        <v>494</v>
      </c>
      <c r="B496">
        <v>24.70353179589878</v>
      </c>
      <c r="C496">
        <v>1.392759047584379</v>
      </c>
      <c r="D496">
        <v>3</v>
      </c>
    </row>
    <row r="497" spans="1:4" x14ac:dyDescent="0.35">
      <c r="A497" s="1">
        <v>495</v>
      </c>
      <c r="B497">
        <v>292.18608966750179</v>
      </c>
      <c r="C497">
        <v>2.4656595362921632</v>
      </c>
      <c r="D497">
        <v>1</v>
      </c>
    </row>
    <row r="498" spans="1:4" x14ac:dyDescent="0.35">
      <c r="A498" s="1">
        <v>496</v>
      </c>
      <c r="B498">
        <v>1528.200238044652</v>
      </c>
      <c r="C498">
        <v>3.1841802629964349</v>
      </c>
      <c r="D498">
        <v>3</v>
      </c>
    </row>
    <row r="499" spans="1:4" x14ac:dyDescent="0.35">
      <c r="A499" s="1">
        <v>497</v>
      </c>
      <c r="B499">
        <v>68.473933369971149</v>
      </c>
      <c r="C499">
        <v>1.8355252759001699</v>
      </c>
      <c r="D499">
        <v>3</v>
      </c>
    </row>
    <row r="500" spans="1:4" x14ac:dyDescent="0.35">
      <c r="A500" s="1">
        <v>498</v>
      </c>
      <c r="B500">
        <v>1009.509667281344</v>
      </c>
      <c r="C500">
        <v>3.004110482196785</v>
      </c>
      <c r="D500">
        <v>3.5</v>
      </c>
    </row>
    <row r="501" spans="1:4" x14ac:dyDescent="0.35">
      <c r="A501" s="1">
        <v>499</v>
      </c>
      <c r="B501">
        <v>18.037599815996678</v>
      </c>
      <c r="C501">
        <v>1.256178747395611</v>
      </c>
      <c r="D501">
        <v>2</v>
      </c>
    </row>
    <row r="502" spans="1:4" x14ac:dyDescent="0.35">
      <c r="A502" s="1">
        <v>500</v>
      </c>
      <c r="B502">
        <v>2157.1807886616061</v>
      </c>
      <c r="C502">
        <v>3.333886543910114</v>
      </c>
      <c r="D502">
        <v>2</v>
      </c>
    </row>
    <row r="503" spans="1:4" x14ac:dyDescent="0.35">
      <c r="A503" s="1">
        <v>501</v>
      </c>
      <c r="B503">
        <v>531.38152070233627</v>
      </c>
      <c r="C503">
        <v>2.7254064473332922</v>
      </c>
      <c r="D503">
        <v>2.5</v>
      </c>
    </row>
    <row r="504" spans="1:4" x14ac:dyDescent="0.35">
      <c r="A504" s="1">
        <v>502</v>
      </c>
      <c r="B504">
        <v>1377.192894978514</v>
      </c>
      <c r="C504">
        <v>3.1389947734869019</v>
      </c>
      <c r="D504">
        <v>4</v>
      </c>
    </row>
    <row r="505" spans="1:4" x14ac:dyDescent="0.35">
      <c r="A505" s="1">
        <v>503</v>
      </c>
      <c r="B505">
        <v>220.5568876111717</v>
      </c>
      <c r="C505">
        <v>2.343520624593769</v>
      </c>
      <c r="D505">
        <v>2</v>
      </c>
    </row>
    <row r="506" spans="1:4" x14ac:dyDescent="0.35">
      <c r="A506" s="1">
        <v>504</v>
      </c>
      <c r="B506">
        <v>149.57597230170401</v>
      </c>
      <c r="C506">
        <v>2.174861834605458</v>
      </c>
      <c r="D506">
        <v>3</v>
      </c>
    </row>
    <row r="507" spans="1:4" x14ac:dyDescent="0.35">
      <c r="A507" s="1">
        <v>505</v>
      </c>
      <c r="B507">
        <v>1118.9108503779551</v>
      </c>
      <c r="C507">
        <v>3.048795485338645</v>
      </c>
      <c r="D507">
        <v>1.5</v>
      </c>
    </row>
    <row r="508" spans="1:4" x14ac:dyDescent="0.35">
      <c r="A508" s="1">
        <v>506</v>
      </c>
      <c r="B508">
        <v>852.48662908451865</v>
      </c>
      <c r="C508">
        <v>2.9306875759808388</v>
      </c>
      <c r="D508">
        <v>3</v>
      </c>
    </row>
    <row r="509" spans="1:4" x14ac:dyDescent="0.35">
      <c r="A509" s="1">
        <v>507</v>
      </c>
      <c r="B509">
        <v>31.996699652598348</v>
      </c>
      <c r="C509">
        <v>1.505105184676673</v>
      </c>
      <c r="D509">
        <v>1.5</v>
      </c>
    </row>
    <row r="510" spans="1:4" x14ac:dyDescent="0.35">
      <c r="A510" s="1">
        <v>508</v>
      </c>
      <c r="B510">
        <v>1259.3222121542469</v>
      </c>
      <c r="C510">
        <v>3.100136863592434</v>
      </c>
      <c r="D510">
        <v>3.5</v>
      </c>
    </row>
    <row r="511" spans="1:4" x14ac:dyDescent="0.35">
      <c r="A511" s="1">
        <v>509</v>
      </c>
      <c r="B511">
        <v>1991.359572334183</v>
      </c>
      <c r="C511">
        <v>3.29914968603499</v>
      </c>
      <c r="D511">
        <v>3</v>
      </c>
    </row>
    <row r="512" spans="1:4" x14ac:dyDescent="0.35">
      <c r="A512" s="1">
        <v>510</v>
      </c>
      <c r="B512">
        <v>64.510714859191538</v>
      </c>
      <c r="C512">
        <v>1.809631854445314</v>
      </c>
      <c r="D512">
        <v>3</v>
      </c>
    </row>
    <row r="513" spans="1:4" x14ac:dyDescent="0.35">
      <c r="A513" s="1">
        <v>511</v>
      </c>
      <c r="B513">
        <v>22.68798718174002</v>
      </c>
      <c r="C513">
        <v>1.3557959681353271</v>
      </c>
      <c r="D513">
        <v>2</v>
      </c>
    </row>
    <row r="514" spans="1:4" x14ac:dyDescent="0.35">
      <c r="A514" s="1">
        <v>512</v>
      </c>
      <c r="B514">
        <v>2185.1702998035021</v>
      </c>
      <c r="C514">
        <v>3.3394852890789042</v>
      </c>
      <c r="D514">
        <v>1</v>
      </c>
    </row>
    <row r="515" spans="1:4" x14ac:dyDescent="0.35">
      <c r="A515" s="1">
        <v>513</v>
      </c>
      <c r="B515">
        <v>450.34986155308792</v>
      </c>
      <c r="C515">
        <v>2.6535500335686422</v>
      </c>
      <c r="D515">
        <v>4</v>
      </c>
    </row>
    <row r="516" spans="1:4" x14ac:dyDescent="0.35">
      <c r="A516" s="1">
        <v>514</v>
      </c>
      <c r="B516">
        <v>26.330632112597669</v>
      </c>
      <c r="C516">
        <v>1.420461285225243</v>
      </c>
      <c r="D516">
        <v>1</v>
      </c>
    </row>
    <row r="517" spans="1:4" x14ac:dyDescent="0.35">
      <c r="A517" s="1">
        <v>515</v>
      </c>
      <c r="B517">
        <v>717.86975125445827</v>
      </c>
      <c r="C517">
        <v>2.8560456539320098</v>
      </c>
      <c r="D517">
        <v>2.5</v>
      </c>
    </row>
    <row r="518" spans="1:4" x14ac:dyDescent="0.35">
      <c r="A518" s="1">
        <v>516</v>
      </c>
      <c r="B518">
        <v>14.842746549221051</v>
      </c>
      <c r="C518">
        <v>1.1715142716170901</v>
      </c>
      <c r="D518">
        <v>4</v>
      </c>
    </row>
    <row r="519" spans="1:4" x14ac:dyDescent="0.35">
      <c r="A519" s="1">
        <v>517</v>
      </c>
      <c r="B519">
        <v>965.63133560070185</v>
      </c>
      <c r="C519">
        <v>2.9848113505624281</v>
      </c>
      <c r="D519">
        <v>1.5</v>
      </c>
    </row>
    <row r="520" spans="1:4" x14ac:dyDescent="0.35">
      <c r="A520" s="1">
        <v>518</v>
      </c>
      <c r="B520">
        <v>95.229769871948179</v>
      </c>
      <c r="C520">
        <v>1.978772734834545</v>
      </c>
      <c r="D520">
        <v>2.5</v>
      </c>
    </row>
    <row r="521" spans="1:4" x14ac:dyDescent="0.35">
      <c r="A521" s="1">
        <v>519</v>
      </c>
      <c r="B521">
        <v>1444.05958532202</v>
      </c>
      <c r="C521">
        <v>3.159585113623276</v>
      </c>
      <c r="D521">
        <v>3</v>
      </c>
    </row>
    <row r="522" spans="1:4" x14ac:dyDescent="0.35">
      <c r="A522" s="1">
        <v>520</v>
      </c>
      <c r="B522">
        <v>1871.2047925720269</v>
      </c>
      <c r="C522">
        <v>3.272121321127369</v>
      </c>
      <c r="D522">
        <v>1</v>
      </c>
    </row>
    <row r="523" spans="1:4" x14ac:dyDescent="0.35">
      <c r="A523" s="1">
        <v>521</v>
      </c>
      <c r="B523">
        <v>339.10692610472762</v>
      </c>
      <c r="C523">
        <v>2.5303366601359332</v>
      </c>
      <c r="D523">
        <v>1.5</v>
      </c>
    </row>
    <row r="524" spans="1:4" x14ac:dyDescent="0.35">
      <c r="A524" s="1">
        <v>522</v>
      </c>
      <c r="B524">
        <v>23.510367398451631</v>
      </c>
      <c r="C524">
        <v>1.3712594159336791</v>
      </c>
      <c r="D524">
        <v>4</v>
      </c>
    </row>
    <row r="525" spans="1:4" x14ac:dyDescent="0.35">
      <c r="A525" s="1">
        <v>523</v>
      </c>
      <c r="B525">
        <v>16.079671200763379</v>
      </c>
      <c r="C525">
        <v>1.2062771639924039</v>
      </c>
      <c r="D525">
        <v>1.5</v>
      </c>
    </row>
    <row r="526" spans="1:4" x14ac:dyDescent="0.35">
      <c r="A526" s="1">
        <v>524</v>
      </c>
      <c r="B526">
        <v>1485.584334214079</v>
      </c>
      <c r="C526">
        <v>3.1718973110331161</v>
      </c>
      <c r="D526">
        <v>2</v>
      </c>
    </row>
    <row r="527" spans="1:4" x14ac:dyDescent="0.35">
      <c r="A527" s="1">
        <v>525</v>
      </c>
      <c r="B527">
        <v>16.10627020776759</v>
      </c>
      <c r="C527">
        <v>1.2069949807838549</v>
      </c>
      <c r="D527">
        <v>2</v>
      </c>
    </row>
    <row r="528" spans="1:4" x14ac:dyDescent="0.35">
      <c r="A528" s="1">
        <v>526</v>
      </c>
      <c r="B528">
        <v>533.82123447142033</v>
      </c>
      <c r="C528">
        <v>2.7273958452670448</v>
      </c>
      <c r="D528">
        <v>3.5</v>
      </c>
    </row>
    <row r="529" spans="1:4" x14ac:dyDescent="0.35">
      <c r="A529" s="1">
        <v>527</v>
      </c>
      <c r="B529">
        <v>54.168274910881493</v>
      </c>
      <c r="C529">
        <v>1.7337450048946681</v>
      </c>
      <c r="D529">
        <v>1.5</v>
      </c>
    </row>
    <row r="530" spans="1:4" x14ac:dyDescent="0.35">
      <c r="A530" s="1">
        <v>528</v>
      </c>
      <c r="B530">
        <v>2776.6445270965032</v>
      </c>
      <c r="C530">
        <v>3.443520283854657</v>
      </c>
      <c r="D530">
        <v>3.5</v>
      </c>
    </row>
    <row r="531" spans="1:4" x14ac:dyDescent="0.35">
      <c r="A531" s="1">
        <v>529</v>
      </c>
      <c r="B531">
        <v>34.781003077535019</v>
      </c>
      <c r="C531">
        <v>1.5413421028178309</v>
      </c>
      <c r="D531">
        <v>1.5</v>
      </c>
    </row>
    <row r="532" spans="1:4" x14ac:dyDescent="0.35">
      <c r="A532" s="1">
        <v>530</v>
      </c>
      <c r="B532">
        <v>13.139089934070791</v>
      </c>
      <c r="C532">
        <v>1.1185652852923511</v>
      </c>
      <c r="D532">
        <v>3</v>
      </c>
    </row>
    <row r="533" spans="1:4" x14ac:dyDescent="0.35">
      <c r="A533" s="1">
        <v>531</v>
      </c>
      <c r="B533">
        <v>72.372497457463652</v>
      </c>
      <c r="C533">
        <v>1.8595735596825771</v>
      </c>
      <c r="D533">
        <v>2.5</v>
      </c>
    </row>
    <row r="534" spans="1:4" x14ac:dyDescent="0.35">
      <c r="A534" s="1">
        <v>532</v>
      </c>
      <c r="B534">
        <v>47.926571638216188</v>
      </c>
      <c r="C534">
        <v>1.6805763634408331</v>
      </c>
      <c r="D534">
        <v>1</v>
      </c>
    </row>
    <row r="535" spans="1:4" x14ac:dyDescent="0.35">
      <c r="A535" s="1">
        <v>533</v>
      </c>
      <c r="B535">
        <v>12.98416090079747</v>
      </c>
      <c r="C535">
        <v>1.113413888664718</v>
      </c>
      <c r="D535">
        <v>1.5</v>
      </c>
    </row>
    <row r="536" spans="1:4" x14ac:dyDescent="0.35">
      <c r="A536" s="1">
        <v>534</v>
      </c>
      <c r="B536">
        <v>919.87972798601936</v>
      </c>
      <c r="C536">
        <v>2.963731048121045</v>
      </c>
      <c r="D536">
        <v>4</v>
      </c>
    </row>
    <row r="537" spans="1:4" x14ac:dyDescent="0.35">
      <c r="A537" s="1">
        <v>535</v>
      </c>
      <c r="B537">
        <v>425.72709259060213</v>
      </c>
      <c r="C537">
        <v>2.629131288862129</v>
      </c>
      <c r="D537">
        <v>4</v>
      </c>
    </row>
    <row r="538" spans="1:4" x14ac:dyDescent="0.35">
      <c r="A538" s="1">
        <v>536</v>
      </c>
      <c r="B538">
        <v>117.1960854042951</v>
      </c>
      <c r="C538">
        <v>2.068913105575362</v>
      </c>
      <c r="D538">
        <v>3.5</v>
      </c>
    </row>
    <row r="539" spans="1:4" x14ac:dyDescent="0.35">
      <c r="A539" s="1">
        <v>537</v>
      </c>
      <c r="B539">
        <v>911.01723012731838</v>
      </c>
      <c r="C539">
        <v>2.959526590890071</v>
      </c>
      <c r="D539">
        <v>2.5</v>
      </c>
    </row>
    <row r="540" spans="1:4" x14ac:dyDescent="0.35">
      <c r="A540" s="1">
        <v>538</v>
      </c>
      <c r="B540">
        <v>33.91264826586022</v>
      </c>
      <c r="C540">
        <v>1.53036170550623</v>
      </c>
      <c r="D540">
        <v>3.5</v>
      </c>
    </row>
    <row r="541" spans="1:4" x14ac:dyDescent="0.35">
      <c r="A541" s="1">
        <v>539</v>
      </c>
      <c r="B541">
        <v>49.8472089921937</v>
      </c>
      <c r="C541">
        <v>1.697640846635184</v>
      </c>
      <c r="D541">
        <v>2.5</v>
      </c>
    </row>
    <row r="542" spans="1:4" x14ac:dyDescent="0.35">
      <c r="A542" s="1">
        <v>540</v>
      </c>
      <c r="B542">
        <v>26.126923760986969</v>
      </c>
      <c r="C542">
        <v>1.417088277990753</v>
      </c>
      <c r="D542">
        <v>1</v>
      </c>
    </row>
    <row r="543" spans="1:4" x14ac:dyDescent="0.35">
      <c r="A543" s="1">
        <v>541</v>
      </c>
      <c r="B543">
        <v>47.835053039529448</v>
      </c>
      <c r="C543">
        <v>1.6797462598448341</v>
      </c>
      <c r="D543">
        <v>1</v>
      </c>
    </row>
    <row r="544" spans="1:4" x14ac:dyDescent="0.35">
      <c r="A544" s="1">
        <v>542</v>
      </c>
      <c r="B544">
        <v>462.49540186466072</v>
      </c>
      <c r="C544">
        <v>2.665107419335091</v>
      </c>
      <c r="D544">
        <v>1</v>
      </c>
    </row>
    <row r="545" spans="1:4" x14ac:dyDescent="0.35">
      <c r="A545" s="1">
        <v>543</v>
      </c>
      <c r="B545">
        <v>17.42173339063422</v>
      </c>
      <c r="C545">
        <v>1.2410913633315661</v>
      </c>
      <c r="D545">
        <v>4</v>
      </c>
    </row>
    <row r="546" spans="1:4" x14ac:dyDescent="0.35">
      <c r="A546" s="1">
        <v>544</v>
      </c>
      <c r="B546">
        <v>110.85988335602811</v>
      </c>
      <c r="C546">
        <v>2.044774417302988</v>
      </c>
      <c r="D546">
        <v>3</v>
      </c>
    </row>
    <row r="547" spans="1:4" x14ac:dyDescent="0.35">
      <c r="A547" s="1">
        <v>545</v>
      </c>
      <c r="B547">
        <v>18.629888568849339</v>
      </c>
      <c r="C547">
        <v>1.270210257253807</v>
      </c>
      <c r="D547">
        <v>1.5</v>
      </c>
    </row>
    <row r="548" spans="1:4" x14ac:dyDescent="0.35">
      <c r="A548" s="1">
        <v>546</v>
      </c>
      <c r="B548">
        <v>1868.842110342259</v>
      </c>
      <c r="C548">
        <v>3.271572611435746</v>
      </c>
      <c r="D548">
        <v>2</v>
      </c>
    </row>
    <row r="549" spans="1:4" x14ac:dyDescent="0.35">
      <c r="A549" s="1">
        <v>547</v>
      </c>
      <c r="B549">
        <v>24.881279212958582</v>
      </c>
      <c r="C549">
        <v>1.395872704830982</v>
      </c>
      <c r="D549">
        <v>3.5</v>
      </c>
    </row>
    <row r="550" spans="1:4" x14ac:dyDescent="0.35">
      <c r="A550" s="1">
        <v>548</v>
      </c>
      <c r="B550">
        <v>300.54145126541738</v>
      </c>
      <c r="C550">
        <v>2.4779043792151052</v>
      </c>
      <c r="D550">
        <v>1.5</v>
      </c>
    </row>
    <row r="551" spans="1:4" x14ac:dyDescent="0.35">
      <c r="A551" s="1">
        <v>549</v>
      </c>
      <c r="B551">
        <v>34.978312147871449</v>
      </c>
      <c r="C551">
        <v>1.543798849094882</v>
      </c>
      <c r="D551">
        <v>1.5</v>
      </c>
    </row>
    <row r="552" spans="1:4" x14ac:dyDescent="0.35">
      <c r="A552" s="1">
        <v>550</v>
      </c>
      <c r="B552">
        <v>154.90804778636061</v>
      </c>
      <c r="C552">
        <v>2.1900739808219392</v>
      </c>
      <c r="D552">
        <v>2</v>
      </c>
    </row>
    <row r="553" spans="1:4" x14ac:dyDescent="0.35">
      <c r="A553" s="1">
        <v>551</v>
      </c>
      <c r="B553">
        <v>66.016420650632796</v>
      </c>
      <c r="C553">
        <v>1.8196519735868439</v>
      </c>
      <c r="D553">
        <v>1</v>
      </c>
    </row>
    <row r="554" spans="1:4" x14ac:dyDescent="0.35">
      <c r="A554" s="1">
        <v>552</v>
      </c>
      <c r="B554">
        <v>3117.4605397232722</v>
      </c>
      <c r="C554">
        <v>3.4938009649608781</v>
      </c>
      <c r="D554">
        <v>3</v>
      </c>
    </row>
    <row r="555" spans="1:4" x14ac:dyDescent="0.35">
      <c r="A555" s="1">
        <v>553</v>
      </c>
      <c r="B555">
        <v>21.329001100112439</v>
      </c>
      <c r="C555">
        <v>1.328970516637078</v>
      </c>
      <c r="D555">
        <v>3.5</v>
      </c>
    </row>
    <row r="556" spans="1:4" x14ac:dyDescent="0.35">
      <c r="A556" s="1">
        <v>554</v>
      </c>
      <c r="B556">
        <v>54.781420028175553</v>
      </c>
      <c r="C556">
        <v>1.7386332857201989</v>
      </c>
      <c r="D556">
        <v>4</v>
      </c>
    </row>
    <row r="557" spans="1:4" x14ac:dyDescent="0.35">
      <c r="A557" s="1">
        <v>555</v>
      </c>
      <c r="B557">
        <v>87.865564530823775</v>
      </c>
      <c r="C557">
        <v>1.943818703692634</v>
      </c>
      <c r="D557">
        <v>4</v>
      </c>
    </row>
    <row r="558" spans="1:4" x14ac:dyDescent="0.35">
      <c r="A558" s="1">
        <v>556</v>
      </c>
      <c r="B558">
        <v>488.45838382458032</v>
      </c>
      <c r="C558">
        <v>2.688827568166869</v>
      </c>
      <c r="D558">
        <v>2.5</v>
      </c>
    </row>
    <row r="559" spans="1:4" x14ac:dyDescent="0.35">
      <c r="A559" s="1">
        <v>557</v>
      </c>
      <c r="B559">
        <v>575.0718511098554</v>
      </c>
      <c r="C559">
        <v>2.759722110065379</v>
      </c>
      <c r="D559">
        <v>3</v>
      </c>
    </row>
    <row r="560" spans="1:4" x14ac:dyDescent="0.35">
      <c r="A560" s="1">
        <v>558</v>
      </c>
      <c r="B560">
        <v>18.7131565347049</v>
      </c>
      <c r="C560">
        <v>1.27214705045987</v>
      </c>
      <c r="D560">
        <v>2</v>
      </c>
    </row>
    <row r="561" spans="1:4" x14ac:dyDescent="0.35">
      <c r="A561" s="1">
        <v>559</v>
      </c>
      <c r="B561">
        <v>42.204670801126198</v>
      </c>
      <c r="C561">
        <v>1.625360517096829</v>
      </c>
      <c r="D561">
        <v>1</v>
      </c>
    </row>
    <row r="562" spans="1:4" x14ac:dyDescent="0.35">
      <c r="A562" s="1">
        <v>560</v>
      </c>
      <c r="B562">
        <v>967.5408836007249</v>
      </c>
      <c r="C562">
        <v>2.9856693252641362</v>
      </c>
      <c r="D562">
        <v>3.5</v>
      </c>
    </row>
    <row r="563" spans="1:4" x14ac:dyDescent="0.35">
      <c r="A563" s="1">
        <v>561</v>
      </c>
      <c r="B563">
        <v>61.804685637246408</v>
      </c>
      <c r="C563">
        <v>1.791021401775871</v>
      </c>
      <c r="D563">
        <v>3.5</v>
      </c>
    </row>
    <row r="564" spans="1:4" x14ac:dyDescent="0.35">
      <c r="A564" s="1">
        <v>562</v>
      </c>
      <c r="B564">
        <v>65.252124994251758</v>
      </c>
      <c r="C564">
        <v>1.8145946594317801</v>
      </c>
      <c r="D564">
        <v>3</v>
      </c>
    </row>
    <row r="565" spans="1:4" x14ac:dyDescent="0.35">
      <c r="A565" s="1">
        <v>563</v>
      </c>
      <c r="B565">
        <v>354.25157182589129</v>
      </c>
      <c r="C565">
        <v>2.549311785902693</v>
      </c>
      <c r="D565">
        <v>3</v>
      </c>
    </row>
    <row r="566" spans="1:4" x14ac:dyDescent="0.35">
      <c r="A566" s="1">
        <v>564</v>
      </c>
      <c r="B566">
        <v>18.122342615805071</v>
      </c>
      <c r="C566">
        <v>1.2582143367931951</v>
      </c>
      <c r="D566">
        <v>1</v>
      </c>
    </row>
    <row r="567" spans="1:4" x14ac:dyDescent="0.35">
      <c r="A567" s="1">
        <v>565</v>
      </c>
      <c r="B567">
        <v>2343.170521636393</v>
      </c>
      <c r="C567">
        <v>3.369803895046374</v>
      </c>
      <c r="D567">
        <v>3.5</v>
      </c>
    </row>
    <row r="568" spans="1:4" x14ac:dyDescent="0.35">
      <c r="A568" s="1">
        <v>566</v>
      </c>
      <c r="B568">
        <v>1713.5902748614019</v>
      </c>
      <c r="C568">
        <v>3.233906988743374</v>
      </c>
      <c r="D568">
        <v>1</v>
      </c>
    </row>
    <row r="569" spans="1:4" x14ac:dyDescent="0.35">
      <c r="A569" s="1">
        <v>567</v>
      </c>
      <c r="B569">
        <v>462.08615855208541</v>
      </c>
      <c r="C569">
        <v>2.6647229597446702</v>
      </c>
      <c r="D569">
        <v>3</v>
      </c>
    </row>
    <row r="570" spans="1:4" x14ac:dyDescent="0.35">
      <c r="A570" s="1">
        <v>568</v>
      </c>
      <c r="B570">
        <v>671.8527239598169</v>
      </c>
      <c r="C570">
        <v>2.8272740823075719</v>
      </c>
      <c r="D570">
        <v>3</v>
      </c>
    </row>
    <row r="571" spans="1:4" x14ac:dyDescent="0.35">
      <c r="A571" s="1">
        <v>569</v>
      </c>
      <c r="B571">
        <v>14.78633510602203</v>
      </c>
      <c r="C571">
        <v>1.1698605444860799</v>
      </c>
      <c r="D571">
        <v>2.5</v>
      </c>
    </row>
    <row r="572" spans="1:4" x14ac:dyDescent="0.35">
      <c r="A572" s="1">
        <v>570</v>
      </c>
      <c r="B572">
        <v>41.236394458465597</v>
      </c>
      <c r="C572">
        <v>1.6152806853397239</v>
      </c>
      <c r="D572">
        <v>2.5</v>
      </c>
    </row>
    <row r="573" spans="1:4" x14ac:dyDescent="0.35">
      <c r="A573" s="1">
        <v>571</v>
      </c>
      <c r="B573">
        <v>123.8880253205181</v>
      </c>
      <c r="C573">
        <v>2.0930293306815648</v>
      </c>
      <c r="D573">
        <v>3.5</v>
      </c>
    </row>
    <row r="574" spans="1:4" x14ac:dyDescent="0.35">
      <c r="A574" s="1">
        <v>572</v>
      </c>
      <c r="B574">
        <v>121.83284173664541</v>
      </c>
      <c r="C574">
        <v>2.085764374195342</v>
      </c>
      <c r="D574">
        <v>1.5</v>
      </c>
    </row>
    <row r="575" spans="1:4" x14ac:dyDescent="0.35">
      <c r="A575" s="1">
        <v>573</v>
      </c>
      <c r="B575">
        <v>18.911473814635499</v>
      </c>
      <c r="C575">
        <v>1.276725375731441</v>
      </c>
      <c r="D575">
        <v>2</v>
      </c>
    </row>
    <row r="576" spans="1:4" x14ac:dyDescent="0.35">
      <c r="A576" s="1">
        <v>574</v>
      </c>
      <c r="B576">
        <v>10.65735214124469</v>
      </c>
      <c r="C576">
        <v>1.027649316014269</v>
      </c>
      <c r="D576">
        <v>1</v>
      </c>
    </row>
    <row r="577" spans="1:4" x14ac:dyDescent="0.35">
      <c r="A577" s="1">
        <v>575</v>
      </c>
      <c r="B577">
        <v>1062.0095054935989</v>
      </c>
      <c r="C577">
        <v>3.026128403906414</v>
      </c>
      <c r="D577">
        <v>2.5</v>
      </c>
    </row>
    <row r="578" spans="1:4" x14ac:dyDescent="0.35">
      <c r="A578" s="1">
        <v>576</v>
      </c>
      <c r="B578">
        <v>1956.6997074786759</v>
      </c>
      <c r="C578">
        <v>3.2915241800822179</v>
      </c>
      <c r="D578">
        <v>1.5</v>
      </c>
    </row>
    <row r="579" spans="1:4" x14ac:dyDescent="0.35">
      <c r="A579" s="1">
        <v>577</v>
      </c>
      <c r="B579">
        <v>1502.759369619467</v>
      </c>
      <c r="C579">
        <v>3.1768894444505671</v>
      </c>
      <c r="D579">
        <v>1</v>
      </c>
    </row>
    <row r="580" spans="1:4" x14ac:dyDescent="0.35">
      <c r="A580" s="1">
        <v>578</v>
      </c>
      <c r="B580">
        <v>75.139531918985966</v>
      </c>
      <c r="C580">
        <v>1.8758684853023639</v>
      </c>
      <c r="D580">
        <v>2.5</v>
      </c>
    </row>
    <row r="581" spans="1:4" x14ac:dyDescent="0.35">
      <c r="A581" s="1">
        <v>579</v>
      </c>
      <c r="B581">
        <v>40.909587327311797</v>
      </c>
      <c r="C581">
        <v>1.6118250986043321</v>
      </c>
      <c r="D581">
        <v>2</v>
      </c>
    </row>
    <row r="582" spans="1:4" x14ac:dyDescent="0.35">
      <c r="A582" s="1">
        <v>580</v>
      </c>
      <c r="B582">
        <v>135.23357152009669</v>
      </c>
      <c r="C582">
        <v>2.1310845179078028</v>
      </c>
      <c r="D582">
        <v>3.5</v>
      </c>
    </row>
    <row r="583" spans="1:4" x14ac:dyDescent="0.35">
      <c r="A583" s="1">
        <v>581</v>
      </c>
      <c r="B583">
        <v>28.465903093302181</v>
      </c>
      <c r="C583">
        <v>1.454324966549682</v>
      </c>
      <c r="D583">
        <v>3</v>
      </c>
    </row>
    <row r="584" spans="1:4" x14ac:dyDescent="0.35">
      <c r="A584" s="1">
        <v>582</v>
      </c>
      <c r="B584">
        <v>47.694742713030578</v>
      </c>
      <c r="C584">
        <v>1.678470510349283</v>
      </c>
      <c r="D584">
        <v>1.5</v>
      </c>
    </row>
    <row r="585" spans="1:4" x14ac:dyDescent="0.35">
      <c r="A585" s="1">
        <v>583</v>
      </c>
      <c r="B585">
        <v>2492.6733209988888</v>
      </c>
      <c r="C585">
        <v>3.3966653654737349</v>
      </c>
      <c r="D585">
        <v>3</v>
      </c>
    </row>
    <row r="586" spans="1:4" x14ac:dyDescent="0.35">
      <c r="A586" s="1">
        <v>584</v>
      </c>
      <c r="B586">
        <v>14.32016266538842</v>
      </c>
      <c r="C586">
        <v>1.155947951231568</v>
      </c>
      <c r="D586">
        <v>2.5</v>
      </c>
    </row>
    <row r="587" spans="1:4" x14ac:dyDescent="0.35">
      <c r="A587" s="1">
        <v>585</v>
      </c>
      <c r="B587">
        <v>220.35704887846791</v>
      </c>
      <c r="C587">
        <v>2.343126947471573</v>
      </c>
      <c r="D587">
        <v>4</v>
      </c>
    </row>
    <row r="588" spans="1:4" x14ac:dyDescent="0.35">
      <c r="A588" s="1">
        <v>586</v>
      </c>
      <c r="B588">
        <v>56.709786088662121</v>
      </c>
      <c r="C588">
        <v>1.7536580091147971</v>
      </c>
      <c r="D588">
        <v>4</v>
      </c>
    </row>
    <row r="589" spans="1:4" x14ac:dyDescent="0.35">
      <c r="A589" s="1">
        <v>587</v>
      </c>
      <c r="B589">
        <v>1057.5985976438769</v>
      </c>
      <c r="C589">
        <v>3.0243208662755201</v>
      </c>
      <c r="D589">
        <v>4</v>
      </c>
    </row>
    <row r="590" spans="1:4" x14ac:dyDescent="0.35">
      <c r="A590" s="1">
        <v>588</v>
      </c>
      <c r="B590">
        <v>398.73094129227172</v>
      </c>
      <c r="C590">
        <v>2.6006799379726702</v>
      </c>
      <c r="D590">
        <v>1.5</v>
      </c>
    </row>
    <row r="591" spans="1:4" x14ac:dyDescent="0.35">
      <c r="A591" s="1">
        <v>589</v>
      </c>
      <c r="B591">
        <v>46.116275562529573</v>
      </c>
      <c r="C591">
        <v>1.6638542255967259</v>
      </c>
      <c r="D591">
        <v>2</v>
      </c>
    </row>
    <row r="592" spans="1:4" x14ac:dyDescent="0.35">
      <c r="A592" s="1">
        <v>590</v>
      </c>
      <c r="B592">
        <v>183.3727344719378</v>
      </c>
      <c r="C592">
        <v>2.2633347612758028</v>
      </c>
      <c r="D592">
        <v>2.5</v>
      </c>
    </row>
    <row r="593" spans="1:4" x14ac:dyDescent="0.35">
      <c r="A593" s="1">
        <v>591</v>
      </c>
      <c r="B593">
        <v>45.073759382807978</v>
      </c>
      <c r="C593">
        <v>1.6539237819698029</v>
      </c>
      <c r="D593">
        <v>1.5</v>
      </c>
    </row>
    <row r="594" spans="1:4" x14ac:dyDescent="0.35">
      <c r="A594" s="1">
        <v>592</v>
      </c>
      <c r="B594">
        <v>1259.8008841195219</v>
      </c>
      <c r="C594">
        <v>3.1003019087988162</v>
      </c>
      <c r="D594">
        <v>2</v>
      </c>
    </row>
    <row r="595" spans="1:4" x14ac:dyDescent="0.35">
      <c r="A595" s="1">
        <v>593</v>
      </c>
      <c r="B595">
        <v>340.37082848265368</v>
      </c>
      <c r="C595">
        <v>2.531952331753629</v>
      </c>
      <c r="D595">
        <v>1</v>
      </c>
    </row>
    <row r="596" spans="1:4" x14ac:dyDescent="0.35">
      <c r="A596" s="1">
        <v>594</v>
      </c>
      <c r="B596">
        <v>603.72747092364432</v>
      </c>
      <c r="C596">
        <v>2.780840937654228</v>
      </c>
      <c r="D596">
        <v>4</v>
      </c>
    </row>
    <row r="597" spans="1:4" x14ac:dyDescent="0.35">
      <c r="A597" s="1">
        <v>595</v>
      </c>
      <c r="B597">
        <v>453.82396832386303</v>
      </c>
      <c r="C597">
        <v>2.6568874290454132</v>
      </c>
      <c r="D597">
        <v>1</v>
      </c>
    </row>
    <row r="598" spans="1:4" x14ac:dyDescent="0.35">
      <c r="A598" s="1">
        <v>596</v>
      </c>
      <c r="B598">
        <v>90.248178097973138</v>
      </c>
      <c r="C598">
        <v>1.955438443264859</v>
      </c>
      <c r="D598">
        <v>2.5</v>
      </c>
    </row>
    <row r="599" spans="1:4" x14ac:dyDescent="0.35">
      <c r="A599" s="1">
        <v>597</v>
      </c>
      <c r="B599">
        <v>121.7152899377823</v>
      </c>
      <c r="C599">
        <v>2.08534513795487</v>
      </c>
      <c r="D599">
        <v>3.5</v>
      </c>
    </row>
    <row r="600" spans="1:4" x14ac:dyDescent="0.35">
      <c r="A600" s="1">
        <v>598</v>
      </c>
      <c r="B600">
        <v>22.799499455027419</v>
      </c>
      <c r="C600">
        <v>1.357925312513359</v>
      </c>
      <c r="D600">
        <v>1.5</v>
      </c>
    </row>
    <row r="601" spans="1:4" x14ac:dyDescent="0.35">
      <c r="A601" s="1">
        <v>599</v>
      </c>
      <c r="B601">
        <v>12.10584253139996</v>
      </c>
      <c r="C601">
        <v>1.082995020461313</v>
      </c>
      <c r="D601">
        <v>1</v>
      </c>
    </row>
    <row r="602" spans="1:4" x14ac:dyDescent="0.35">
      <c r="A602" s="1">
        <v>600</v>
      </c>
      <c r="B602">
        <v>38.198156495897948</v>
      </c>
      <c r="C602">
        <v>1.58204240367144</v>
      </c>
      <c r="D602">
        <v>4</v>
      </c>
    </row>
    <row r="603" spans="1:4" x14ac:dyDescent="0.35">
      <c r="A603" s="1">
        <v>601</v>
      </c>
      <c r="B603">
        <v>1779.559470784734</v>
      </c>
      <c r="C603">
        <v>3.250312506193235</v>
      </c>
      <c r="D603">
        <v>3.5</v>
      </c>
    </row>
    <row r="604" spans="1:4" x14ac:dyDescent="0.35">
      <c r="A604" s="1">
        <v>602</v>
      </c>
      <c r="B604">
        <v>1194.0719975117049</v>
      </c>
      <c r="C604">
        <v>3.077030513710735</v>
      </c>
      <c r="D604">
        <v>1.5</v>
      </c>
    </row>
    <row r="605" spans="1:4" x14ac:dyDescent="0.35">
      <c r="A605" s="1">
        <v>603</v>
      </c>
      <c r="B605">
        <v>3158.9219801055392</v>
      </c>
      <c r="C605">
        <v>3.4995388997170922</v>
      </c>
      <c r="D605">
        <v>1.5</v>
      </c>
    </row>
    <row r="606" spans="1:4" x14ac:dyDescent="0.35">
      <c r="A606" s="1">
        <v>604</v>
      </c>
      <c r="B606">
        <v>472.4967028569161</v>
      </c>
      <c r="C606">
        <v>2.6743987822928088</v>
      </c>
      <c r="D606">
        <v>2</v>
      </c>
    </row>
    <row r="607" spans="1:4" x14ac:dyDescent="0.35">
      <c r="A607" s="1">
        <v>605</v>
      </c>
      <c r="B607">
        <v>248.35826435021411</v>
      </c>
      <c r="C607">
        <v>2.3950786161209638</v>
      </c>
      <c r="D607">
        <v>2</v>
      </c>
    </row>
    <row r="608" spans="1:4" x14ac:dyDescent="0.35">
      <c r="A608" s="1">
        <v>606</v>
      </c>
      <c r="B608">
        <v>1358.072331995073</v>
      </c>
      <c r="C608">
        <v>3.1329229014244242</v>
      </c>
      <c r="D608">
        <v>1.5</v>
      </c>
    </row>
    <row r="609" spans="1:4" x14ac:dyDescent="0.35">
      <c r="A609" s="1">
        <v>607</v>
      </c>
      <c r="B609">
        <v>118.2805485364461</v>
      </c>
      <c r="C609">
        <v>2.072913329937605</v>
      </c>
      <c r="D609">
        <v>3</v>
      </c>
    </row>
    <row r="610" spans="1:4" x14ac:dyDescent="0.35">
      <c r="A610" s="1">
        <v>608</v>
      </c>
      <c r="B610">
        <v>520.38227167312562</v>
      </c>
      <c r="C610">
        <v>2.7163224926441929</v>
      </c>
      <c r="D610">
        <v>1</v>
      </c>
    </row>
    <row r="611" spans="1:4" x14ac:dyDescent="0.35">
      <c r="A611" s="1">
        <v>609</v>
      </c>
      <c r="B611">
        <v>330.42755197024468</v>
      </c>
      <c r="C611">
        <v>2.5190762528425439</v>
      </c>
      <c r="D611">
        <v>4</v>
      </c>
    </row>
    <row r="612" spans="1:4" x14ac:dyDescent="0.35">
      <c r="A612" s="1">
        <v>610</v>
      </c>
      <c r="B612">
        <v>50.594550100634578</v>
      </c>
      <c r="C612">
        <v>1.7041037384071409</v>
      </c>
      <c r="D612">
        <v>3</v>
      </c>
    </row>
    <row r="613" spans="1:4" x14ac:dyDescent="0.35">
      <c r="A613" s="1">
        <v>611</v>
      </c>
      <c r="B613">
        <v>445.55591627059181</v>
      </c>
      <c r="C613">
        <v>2.648902214778956</v>
      </c>
      <c r="D613">
        <v>3</v>
      </c>
    </row>
    <row r="614" spans="1:4" x14ac:dyDescent="0.35">
      <c r="A614" s="1">
        <v>612</v>
      </c>
      <c r="B614">
        <v>455.52069979327757</v>
      </c>
      <c r="C614">
        <v>2.6585081169879108</v>
      </c>
      <c r="D614">
        <v>3</v>
      </c>
    </row>
    <row r="615" spans="1:4" x14ac:dyDescent="0.35">
      <c r="A615" s="1">
        <v>613</v>
      </c>
      <c r="B615">
        <v>123.8273205542107</v>
      </c>
      <c r="C615">
        <v>2.092816475515348</v>
      </c>
      <c r="D615">
        <v>1.5</v>
      </c>
    </row>
    <row r="616" spans="1:4" x14ac:dyDescent="0.35">
      <c r="A616" s="1">
        <v>614</v>
      </c>
      <c r="B616">
        <v>20.498809176008841</v>
      </c>
      <c r="C616">
        <v>1.31172863260162</v>
      </c>
      <c r="D616">
        <v>1</v>
      </c>
    </row>
    <row r="617" spans="1:4" x14ac:dyDescent="0.35">
      <c r="A617" s="1">
        <v>615</v>
      </c>
      <c r="B617">
        <v>182.9748077948482</v>
      </c>
      <c r="C617">
        <v>2.2623912996275659</v>
      </c>
      <c r="D617">
        <v>1.5</v>
      </c>
    </row>
    <row r="618" spans="1:4" x14ac:dyDescent="0.35">
      <c r="A618" s="1">
        <v>616</v>
      </c>
      <c r="B618">
        <v>89.041369332493886</v>
      </c>
      <c r="C618">
        <v>1.949591830223476</v>
      </c>
      <c r="D618">
        <v>1.5</v>
      </c>
    </row>
    <row r="619" spans="1:4" x14ac:dyDescent="0.35">
      <c r="A619" s="1">
        <v>617</v>
      </c>
      <c r="B619">
        <v>51.913400294538107</v>
      </c>
      <c r="C619">
        <v>1.7152794758214669</v>
      </c>
      <c r="D619">
        <v>3</v>
      </c>
    </row>
    <row r="620" spans="1:4" x14ac:dyDescent="0.35">
      <c r="A620" s="1">
        <v>618</v>
      </c>
      <c r="B620">
        <v>41.204162065818387</v>
      </c>
      <c r="C620">
        <v>1.6149410866866181</v>
      </c>
      <c r="D620">
        <v>1</v>
      </c>
    </row>
    <row r="621" spans="1:4" x14ac:dyDescent="0.35">
      <c r="A621" s="1">
        <v>619</v>
      </c>
      <c r="B621">
        <v>1396.690661804349</v>
      </c>
      <c r="C621">
        <v>3.145100229487471</v>
      </c>
      <c r="D621">
        <v>2</v>
      </c>
    </row>
    <row r="622" spans="1:4" x14ac:dyDescent="0.35">
      <c r="A622" s="1">
        <v>620</v>
      </c>
      <c r="B622">
        <v>1195.2099252656631</v>
      </c>
      <c r="C622">
        <v>3.077444190955771</v>
      </c>
      <c r="D622">
        <v>1</v>
      </c>
    </row>
    <row r="623" spans="1:4" x14ac:dyDescent="0.35">
      <c r="A623" s="1">
        <v>621</v>
      </c>
      <c r="B623">
        <v>94.731693037611493</v>
      </c>
      <c r="C623">
        <v>1.976495299052492</v>
      </c>
      <c r="D623">
        <v>1.5</v>
      </c>
    </row>
    <row r="624" spans="1:4" x14ac:dyDescent="0.35">
      <c r="A624" s="1">
        <v>622</v>
      </c>
      <c r="B624">
        <v>1978.39905735757</v>
      </c>
      <c r="C624">
        <v>3.2963138964261769</v>
      </c>
      <c r="D624">
        <v>1.5</v>
      </c>
    </row>
    <row r="625" spans="1:4" x14ac:dyDescent="0.35">
      <c r="A625" s="1">
        <v>623</v>
      </c>
      <c r="B625">
        <v>10.435714585952541</v>
      </c>
      <c r="C625">
        <v>1.018522192750825</v>
      </c>
      <c r="D625">
        <v>1</v>
      </c>
    </row>
    <row r="626" spans="1:4" x14ac:dyDescent="0.35">
      <c r="A626" s="1">
        <v>624</v>
      </c>
      <c r="B626">
        <v>154.40535569078389</v>
      </c>
      <c r="C626">
        <v>2.188662360161731</v>
      </c>
      <c r="D626">
        <v>2.5</v>
      </c>
    </row>
    <row r="627" spans="1:4" x14ac:dyDescent="0.35">
      <c r="A627" s="1">
        <v>625</v>
      </c>
      <c r="B627">
        <v>206.57111224350189</v>
      </c>
      <c r="C627">
        <v>2.315069587897888</v>
      </c>
      <c r="D627">
        <v>2.5</v>
      </c>
    </row>
    <row r="628" spans="1:4" x14ac:dyDescent="0.35">
      <c r="A628" s="1">
        <v>626</v>
      </c>
      <c r="B628">
        <v>1359.25698162969</v>
      </c>
      <c r="C628">
        <v>3.1333015723711641</v>
      </c>
      <c r="D628">
        <v>2.5</v>
      </c>
    </row>
    <row r="629" spans="1:4" x14ac:dyDescent="0.35">
      <c r="A629" s="1">
        <v>627</v>
      </c>
      <c r="B629">
        <v>967.32962169896666</v>
      </c>
      <c r="C629">
        <v>2.985574487001541</v>
      </c>
      <c r="D629">
        <v>2</v>
      </c>
    </row>
    <row r="630" spans="1:4" x14ac:dyDescent="0.35">
      <c r="A630" s="1">
        <v>628</v>
      </c>
      <c r="B630">
        <v>52.550590872442413</v>
      </c>
      <c r="C630">
        <v>1.7205776035459659</v>
      </c>
      <c r="D630">
        <v>4</v>
      </c>
    </row>
    <row r="631" spans="1:4" x14ac:dyDescent="0.35">
      <c r="A631" s="1">
        <v>629</v>
      </c>
      <c r="B631">
        <v>12.15354029795591</v>
      </c>
      <c r="C631">
        <v>1.0847028053339249</v>
      </c>
      <c r="D631">
        <v>3.5</v>
      </c>
    </row>
    <row r="632" spans="1:4" x14ac:dyDescent="0.35">
      <c r="A632" s="1">
        <v>630</v>
      </c>
      <c r="B632">
        <v>2901.173565732563</v>
      </c>
      <c r="C632">
        <v>3.4625737116999589</v>
      </c>
      <c r="D632">
        <v>4</v>
      </c>
    </row>
    <row r="633" spans="1:4" x14ac:dyDescent="0.35">
      <c r="A633" s="1">
        <v>631</v>
      </c>
      <c r="B633">
        <v>322.79800164493531</v>
      </c>
      <c r="C633">
        <v>2.5089308374587569</v>
      </c>
      <c r="D633">
        <v>3.5</v>
      </c>
    </row>
    <row r="634" spans="1:4" x14ac:dyDescent="0.35">
      <c r="A634" s="1">
        <v>632</v>
      </c>
      <c r="B634">
        <v>28.394833391252821</v>
      </c>
      <c r="C634">
        <v>1.453239324772539</v>
      </c>
      <c r="D634">
        <v>3.5</v>
      </c>
    </row>
    <row r="635" spans="1:4" x14ac:dyDescent="0.35">
      <c r="A635" s="1">
        <v>633</v>
      </c>
      <c r="B635">
        <v>46.489643223465727</v>
      </c>
      <c r="C635">
        <v>1.6673562132797819</v>
      </c>
      <c r="D635">
        <v>3</v>
      </c>
    </row>
    <row r="636" spans="1:4" x14ac:dyDescent="0.35">
      <c r="A636" s="1">
        <v>634</v>
      </c>
      <c r="B636">
        <v>65.457484142045089</v>
      </c>
      <c r="C636">
        <v>1.815959309187319</v>
      </c>
      <c r="D636">
        <v>1.5</v>
      </c>
    </row>
    <row r="637" spans="1:4" x14ac:dyDescent="0.35">
      <c r="A637" s="1">
        <v>635</v>
      </c>
      <c r="B637">
        <v>19.134750203006352</v>
      </c>
      <c r="C637">
        <v>1.281822797045804</v>
      </c>
      <c r="D637">
        <v>1</v>
      </c>
    </row>
    <row r="638" spans="1:4" x14ac:dyDescent="0.35">
      <c r="A638" s="1">
        <v>636</v>
      </c>
      <c r="B638">
        <v>112.33344049973491</v>
      </c>
      <c r="C638">
        <v>2.0505090604699672</v>
      </c>
      <c r="D638">
        <v>4</v>
      </c>
    </row>
    <row r="639" spans="1:4" x14ac:dyDescent="0.35">
      <c r="A639" s="1">
        <v>637</v>
      </c>
      <c r="B639">
        <v>3007.4641294062098</v>
      </c>
      <c r="C639">
        <v>3.478200456130303</v>
      </c>
      <c r="D639">
        <v>3.5</v>
      </c>
    </row>
    <row r="640" spans="1:4" x14ac:dyDescent="0.35">
      <c r="A640" s="1">
        <v>638</v>
      </c>
      <c r="B640">
        <v>33.777975327277041</v>
      </c>
      <c r="C640">
        <v>1.528633614135412</v>
      </c>
      <c r="D640">
        <v>3.5</v>
      </c>
    </row>
    <row r="641" spans="1:4" x14ac:dyDescent="0.35">
      <c r="A641" s="1">
        <v>639</v>
      </c>
      <c r="B641">
        <v>12.360094623330941</v>
      </c>
      <c r="C641">
        <v>1.0920217955289451</v>
      </c>
      <c r="D641">
        <v>4</v>
      </c>
    </row>
    <row r="642" spans="1:4" x14ac:dyDescent="0.35">
      <c r="A642" s="1">
        <v>640</v>
      </c>
      <c r="B642">
        <v>64.966764848888914</v>
      </c>
      <c r="C642">
        <v>1.812691240734005</v>
      </c>
      <c r="D642">
        <v>3</v>
      </c>
    </row>
    <row r="643" spans="1:4" x14ac:dyDescent="0.35">
      <c r="A643" s="1">
        <v>641</v>
      </c>
      <c r="B643">
        <v>1119.5968976953411</v>
      </c>
      <c r="C643">
        <v>3.049061686403931</v>
      </c>
      <c r="D643">
        <v>3</v>
      </c>
    </row>
    <row r="644" spans="1:4" x14ac:dyDescent="0.35">
      <c r="A644" s="1">
        <v>642</v>
      </c>
      <c r="B644">
        <v>143.94821864759581</v>
      </c>
      <c r="C644">
        <v>2.1582062948736609</v>
      </c>
      <c r="D644">
        <v>1.5</v>
      </c>
    </row>
    <row r="645" spans="1:4" x14ac:dyDescent="0.35">
      <c r="A645" s="1">
        <v>643</v>
      </c>
      <c r="B645">
        <v>70.181406535036118</v>
      </c>
      <c r="C645">
        <v>1.846222067844671</v>
      </c>
      <c r="D645">
        <v>3.5</v>
      </c>
    </row>
    <row r="646" spans="1:4" x14ac:dyDescent="0.35">
      <c r="A646" s="1">
        <v>644</v>
      </c>
      <c r="B646">
        <v>17.572677504436349</v>
      </c>
      <c r="C646">
        <v>1.2448379388890971</v>
      </c>
      <c r="D646">
        <v>3.5</v>
      </c>
    </row>
    <row r="647" spans="1:4" x14ac:dyDescent="0.35">
      <c r="A647" s="1">
        <v>645</v>
      </c>
      <c r="B647">
        <v>568.91233971494353</v>
      </c>
      <c r="C647">
        <v>2.755045353722049</v>
      </c>
      <c r="D647">
        <v>3.5</v>
      </c>
    </row>
    <row r="648" spans="1:4" x14ac:dyDescent="0.35">
      <c r="A648" s="1">
        <v>646</v>
      </c>
      <c r="B648">
        <v>18.137709494501308</v>
      </c>
      <c r="C648">
        <v>1.2585824416707669</v>
      </c>
      <c r="D648">
        <v>3</v>
      </c>
    </row>
    <row r="649" spans="1:4" x14ac:dyDescent="0.35">
      <c r="A649" s="1">
        <v>647</v>
      </c>
      <c r="B649">
        <v>134.18227030168981</v>
      </c>
      <c r="C649">
        <v>2.1276951356629308</v>
      </c>
      <c r="D649">
        <v>4</v>
      </c>
    </row>
    <row r="650" spans="1:4" x14ac:dyDescent="0.35">
      <c r="A650" s="1">
        <v>648</v>
      </c>
      <c r="B650">
        <v>13.378082575329049</v>
      </c>
      <c r="C650">
        <v>1.126393872278826</v>
      </c>
      <c r="D650">
        <v>1</v>
      </c>
    </row>
    <row r="651" spans="1:4" x14ac:dyDescent="0.35">
      <c r="A651" s="1">
        <v>649</v>
      </c>
      <c r="B651">
        <v>160.01292492817149</v>
      </c>
      <c r="C651">
        <v>2.2041550638951479</v>
      </c>
      <c r="D651">
        <v>2.5</v>
      </c>
    </row>
    <row r="652" spans="1:4" x14ac:dyDescent="0.35">
      <c r="A652" s="1">
        <v>650</v>
      </c>
      <c r="B652">
        <v>527.62954966731922</v>
      </c>
      <c r="C652">
        <v>2.722329110032196</v>
      </c>
      <c r="D652">
        <v>3.5</v>
      </c>
    </row>
    <row r="653" spans="1:4" x14ac:dyDescent="0.35">
      <c r="A653" s="1">
        <v>651</v>
      </c>
      <c r="B653">
        <v>44.066725721263339</v>
      </c>
      <c r="C653">
        <v>1.644110782436047</v>
      </c>
      <c r="D653">
        <v>1.5</v>
      </c>
    </row>
    <row r="654" spans="1:4" x14ac:dyDescent="0.35">
      <c r="A654" s="1">
        <v>652</v>
      </c>
      <c r="B654">
        <v>32.152701878820963</v>
      </c>
      <c r="C654">
        <v>1.507217473737966</v>
      </c>
      <c r="D654">
        <v>2.5</v>
      </c>
    </row>
    <row r="655" spans="1:4" x14ac:dyDescent="0.35">
      <c r="A655" s="1">
        <v>653</v>
      </c>
      <c r="B655">
        <v>43.713900458545417</v>
      </c>
      <c r="C655">
        <v>1.640619558995899</v>
      </c>
      <c r="D655">
        <v>3.5</v>
      </c>
    </row>
    <row r="656" spans="1:4" x14ac:dyDescent="0.35">
      <c r="A656" s="1">
        <v>654</v>
      </c>
      <c r="B656">
        <v>678.52458686294108</v>
      </c>
      <c r="C656">
        <v>2.8315655892771692</v>
      </c>
      <c r="D656">
        <v>1.5</v>
      </c>
    </row>
    <row r="657" spans="1:4" x14ac:dyDescent="0.35">
      <c r="A657" s="1">
        <v>655</v>
      </c>
      <c r="B657">
        <v>41.313624532675632</v>
      </c>
      <c r="C657">
        <v>1.6160932982321721</v>
      </c>
      <c r="D657">
        <v>3</v>
      </c>
    </row>
    <row r="658" spans="1:4" x14ac:dyDescent="0.35">
      <c r="A658" s="1">
        <v>656</v>
      </c>
      <c r="B658">
        <v>61.499523788946007</v>
      </c>
      <c r="C658">
        <v>1.788871752903324</v>
      </c>
      <c r="D658">
        <v>2</v>
      </c>
    </row>
    <row r="659" spans="1:4" x14ac:dyDescent="0.35">
      <c r="A659" s="1">
        <v>657</v>
      </c>
      <c r="B659">
        <v>45.540846145678408</v>
      </c>
      <c r="C659">
        <v>1.6584010955146351</v>
      </c>
      <c r="D659">
        <v>1.5</v>
      </c>
    </row>
    <row r="660" spans="1:4" x14ac:dyDescent="0.35">
      <c r="A660" s="1">
        <v>658</v>
      </c>
      <c r="B660">
        <v>1330.5132051703411</v>
      </c>
      <c r="C660">
        <v>3.1240191892249891</v>
      </c>
      <c r="D660">
        <v>3</v>
      </c>
    </row>
    <row r="661" spans="1:4" x14ac:dyDescent="0.35">
      <c r="A661" s="1">
        <v>659</v>
      </c>
      <c r="B661">
        <v>31.233981730995779</v>
      </c>
      <c r="C661">
        <v>1.494627351939855</v>
      </c>
      <c r="D661">
        <v>1.5</v>
      </c>
    </row>
    <row r="662" spans="1:4" x14ac:dyDescent="0.35">
      <c r="A662" s="1">
        <v>660</v>
      </c>
      <c r="B662">
        <v>18.86745262563797</v>
      </c>
      <c r="C662">
        <v>1.275713268193059</v>
      </c>
      <c r="D662">
        <v>1</v>
      </c>
    </row>
    <row r="663" spans="1:4" x14ac:dyDescent="0.35">
      <c r="A663" s="1">
        <v>661</v>
      </c>
      <c r="B663">
        <v>458.85823052368318</v>
      </c>
      <c r="C663">
        <v>2.661678526034827</v>
      </c>
      <c r="D663">
        <v>3.5</v>
      </c>
    </row>
    <row r="664" spans="1:4" x14ac:dyDescent="0.35">
      <c r="A664" s="1">
        <v>662</v>
      </c>
      <c r="B664">
        <v>974.04147340341774</v>
      </c>
      <c r="C664">
        <v>2.9885774489595072</v>
      </c>
      <c r="D664">
        <v>3.5</v>
      </c>
    </row>
    <row r="665" spans="1:4" x14ac:dyDescent="0.35">
      <c r="A665" s="1">
        <v>663</v>
      </c>
      <c r="B665">
        <v>1233.484754594753</v>
      </c>
      <c r="C665">
        <v>3.091133786143315</v>
      </c>
      <c r="D665">
        <v>4</v>
      </c>
    </row>
    <row r="666" spans="1:4" x14ac:dyDescent="0.35">
      <c r="A666" s="1">
        <v>664</v>
      </c>
      <c r="B666">
        <v>104.9140649473761</v>
      </c>
      <c r="C666">
        <v>2.0208337143095658</v>
      </c>
      <c r="D666">
        <v>2</v>
      </c>
    </row>
    <row r="667" spans="1:4" x14ac:dyDescent="0.35">
      <c r="A667" s="1">
        <v>665</v>
      </c>
      <c r="B667">
        <v>175.6920950913424</v>
      </c>
      <c r="C667">
        <v>2.2447522217375231</v>
      </c>
      <c r="D667">
        <v>4</v>
      </c>
    </row>
    <row r="668" spans="1:4" x14ac:dyDescent="0.35">
      <c r="A668" s="1">
        <v>666</v>
      </c>
      <c r="B668">
        <v>110.8879176053898</v>
      </c>
      <c r="C668">
        <v>2.0448842278157788</v>
      </c>
      <c r="D668">
        <v>1.5</v>
      </c>
    </row>
    <row r="669" spans="1:4" x14ac:dyDescent="0.35">
      <c r="A669" s="1">
        <v>667</v>
      </c>
      <c r="B669">
        <v>20.832511307066099</v>
      </c>
      <c r="C669">
        <v>1.3187416262156839</v>
      </c>
      <c r="D669">
        <v>2.5</v>
      </c>
    </row>
    <row r="670" spans="1:4" x14ac:dyDescent="0.35">
      <c r="A670" s="1">
        <v>668</v>
      </c>
      <c r="B670">
        <v>1934.1981550014059</v>
      </c>
      <c r="C670">
        <v>3.2865009646876762</v>
      </c>
      <c r="D670">
        <v>3</v>
      </c>
    </row>
    <row r="671" spans="1:4" x14ac:dyDescent="0.35">
      <c r="A671" s="1">
        <v>669</v>
      </c>
      <c r="B671">
        <v>2294.1915998922118</v>
      </c>
      <c r="C671">
        <v>3.3606296852745521</v>
      </c>
      <c r="D671">
        <v>2</v>
      </c>
    </row>
    <row r="672" spans="1:4" x14ac:dyDescent="0.35">
      <c r="A672" s="1">
        <v>670</v>
      </c>
      <c r="B672">
        <v>380.94816847776809</v>
      </c>
      <c r="C672">
        <v>2.580865889913464</v>
      </c>
      <c r="D672">
        <v>3.5</v>
      </c>
    </row>
    <row r="673" spans="1:4" x14ac:dyDescent="0.35">
      <c r="A673" s="1">
        <v>671</v>
      </c>
      <c r="B673">
        <v>3115.2503760596328</v>
      </c>
      <c r="C673">
        <v>3.493492957117605</v>
      </c>
      <c r="D673">
        <v>2.5</v>
      </c>
    </row>
    <row r="674" spans="1:4" x14ac:dyDescent="0.35">
      <c r="A674" s="1">
        <v>672</v>
      </c>
      <c r="B674">
        <v>15.619441720246931</v>
      </c>
      <c r="C674">
        <v>1.193665506996525</v>
      </c>
      <c r="D674">
        <v>1.5</v>
      </c>
    </row>
    <row r="675" spans="1:4" x14ac:dyDescent="0.35">
      <c r="A675" s="1">
        <v>673</v>
      </c>
      <c r="B675">
        <v>11.14823955122035</v>
      </c>
      <c r="C675">
        <v>1.047206292177558</v>
      </c>
      <c r="D675">
        <v>1.5</v>
      </c>
    </row>
    <row r="676" spans="1:4" x14ac:dyDescent="0.35">
      <c r="A676" s="1">
        <v>674</v>
      </c>
      <c r="B676">
        <v>103.1389408234445</v>
      </c>
      <c r="C676">
        <v>2.0134226671434581</v>
      </c>
      <c r="D676">
        <v>1</v>
      </c>
    </row>
    <row r="677" spans="1:4" x14ac:dyDescent="0.35">
      <c r="A677" s="1">
        <v>675</v>
      </c>
      <c r="B677">
        <v>319.21513907974997</v>
      </c>
      <c r="C677">
        <v>2.5040834799934961</v>
      </c>
      <c r="D677">
        <v>3</v>
      </c>
    </row>
    <row r="678" spans="1:4" x14ac:dyDescent="0.35">
      <c r="A678" s="1">
        <v>676</v>
      </c>
      <c r="B678">
        <v>344.14366969292013</v>
      </c>
      <c r="C678">
        <v>2.536739785388463</v>
      </c>
      <c r="D678">
        <v>4</v>
      </c>
    </row>
    <row r="679" spans="1:4" x14ac:dyDescent="0.35">
      <c r="A679" s="1">
        <v>677</v>
      </c>
      <c r="B679">
        <v>405.81920923938219</v>
      </c>
      <c r="C679">
        <v>2.608332600285348</v>
      </c>
      <c r="D679">
        <v>1.5</v>
      </c>
    </row>
    <row r="680" spans="1:4" x14ac:dyDescent="0.35">
      <c r="A680" s="1">
        <v>678</v>
      </c>
      <c r="B680">
        <v>678.47104936722667</v>
      </c>
      <c r="C680">
        <v>2.8315313208707642</v>
      </c>
      <c r="D680">
        <v>4</v>
      </c>
    </row>
    <row r="681" spans="1:4" x14ac:dyDescent="0.35">
      <c r="A681" s="1">
        <v>679</v>
      </c>
      <c r="B681">
        <v>38.476520156771301</v>
      </c>
      <c r="C681">
        <v>1.5851957872469991</v>
      </c>
      <c r="D681">
        <v>1</v>
      </c>
    </row>
    <row r="682" spans="1:4" x14ac:dyDescent="0.35">
      <c r="A682" s="1">
        <v>680</v>
      </c>
      <c r="B682">
        <v>37.493663328509122</v>
      </c>
      <c r="C682">
        <v>1.5739578753543759</v>
      </c>
      <c r="D682">
        <v>1</v>
      </c>
    </row>
    <row r="683" spans="1:4" x14ac:dyDescent="0.35">
      <c r="A683" s="1">
        <v>681</v>
      </c>
      <c r="B683">
        <v>66.424777586622795</v>
      </c>
      <c r="C683">
        <v>1.822330108914997</v>
      </c>
      <c r="D683">
        <v>2.5</v>
      </c>
    </row>
    <row r="684" spans="1:4" x14ac:dyDescent="0.35">
      <c r="A684" s="1">
        <v>682</v>
      </c>
      <c r="B684">
        <v>884.44284170390995</v>
      </c>
      <c r="C684">
        <v>2.946669771293569</v>
      </c>
      <c r="D684">
        <v>2.5</v>
      </c>
    </row>
    <row r="685" spans="1:4" x14ac:dyDescent="0.35">
      <c r="A685" s="1">
        <v>683</v>
      </c>
      <c r="B685">
        <v>18.006757451465191</v>
      </c>
      <c r="C685">
        <v>1.2554355147229019</v>
      </c>
      <c r="D685">
        <v>1</v>
      </c>
    </row>
    <row r="686" spans="1:4" x14ac:dyDescent="0.35">
      <c r="A686" s="1">
        <v>684</v>
      </c>
      <c r="B686">
        <v>34.511465787056594</v>
      </c>
      <c r="C686">
        <v>1.53796340524082</v>
      </c>
      <c r="D686">
        <v>4</v>
      </c>
    </row>
    <row r="687" spans="1:4" x14ac:dyDescent="0.35">
      <c r="A687" s="1">
        <v>685</v>
      </c>
      <c r="B687">
        <v>20.764304274993801</v>
      </c>
      <c r="C687">
        <v>1.31731738429767</v>
      </c>
      <c r="D687">
        <v>1</v>
      </c>
    </row>
    <row r="688" spans="1:4" x14ac:dyDescent="0.35">
      <c r="A688" s="1">
        <v>686</v>
      </c>
      <c r="B688">
        <v>563.62715378530947</v>
      </c>
      <c r="C688">
        <v>2.7509919078848868</v>
      </c>
      <c r="D688">
        <v>3</v>
      </c>
    </row>
    <row r="689" spans="1:4" x14ac:dyDescent="0.35">
      <c r="A689" s="1">
        <v>687</v>
      </c>
      <c r="B689">
        <v>85.174755336412943</v>
      </c>
      <c r="C689">
        <v>1.930310894735384</v>
      </c>
      <c r="D689">
        <v>1</v>
      </c>
    </row>
    <row r="690" spans="1:4" x14ac:dyDescent="0.35">
      <c r="A690" s="1">
        <v>688</v>
      </c>
      <c r="B690">
        <v>779.34613879830147</v>
      </c>
      <c r="C690">
        <v>2.8917303880733329</v>
      </c>
      <c r="D690">
        <v>1</v>
      </c>
    </row>
    <row r="691" spans="1:4" x14ac:dyDescent="0.35">
      <c r="A691" s="1">
        <v>689</v>
      </c>
      <c r="B691">
        <v>188.75791091047941</v>
      </c>
      <c r="C691">
        <v>2.2759051621172368</v>
      </c>
      <c r="D691">
        <v>1</v>
      </c>
    </row>
    <row r="692" spans="1:4" x14ac:dyDescent="0.35">
      <c r="A692" s="1">
        <v>690</v>
      </c>
      <c r="B692">
        <v>743.83760418385077</v>
      </c>
      <c r="C692">
        <v>2.8714781300282342</v>
      </c>
      <c r="D692">
        <v>3</v>
      </c>
    </row>
    <row r="693" spans="1:4" x14ac:dyDescent="0.35">
      <c r="A693" s="1">
        <v>691</v>
      </c>
      <c r="B693">
        <v>1750.221092919041</v>
      </c>
      <c r="C693">
        <v>3.243092913469007</v>
      </c>
      <c r="D693">
        <v>2</v>
      </c>
    </row>
    <row r="694" spans="1:4" x14ac:dyDescent="0.35">
      <c r="A694" s="1">
        <v>692</v>
      </c>
      <c r="B694">
        <v>82.266306303537931</v>
      </c>
      <c r="C694">
        <v>1.9152219982420959</v>
      </c>
      <c r="D694">
        <v>3</v>
      </c>
    </row>
    <row r="695" spans="1:4" x14ac:dyDescent="0.35">
      <c r="A695" s="1">
        <v>693</v>
      </c>
      <c r="B695">
        <v>527.03686461218751</v>
      </c>
      <c r="C695">
        <v>2.7218409938419752</v>
      </c>
      <c r="D695">
        <v>3</v>
      </c>
    </row>
    <row r="696" spans="1:4" x14ac:dyDescent="0.35">
      <c r="A696" s="1">
        <v>694</v>
      </c>
      <c r="B696">
        <v>10.941570048793791</v>
      </c>
      <c r="C696">
        <v>1.0390796450873101</v>
      </c>
      <c r="D696">
        <v>4</v>
      </c>
    </row>
    <row r="697" spans="1:4" x14ac:dyDescent="0.35">
      <c r="A697" s="1">
        <v>695</v>
      </c>
      <c r="B697">
        <v>12.518108877638291</v>
      </c>
      <c r="C697">
        <v>1.097538724558057</v>
      </c>
      <c r="D697">
        <v>1</v>
      </c>
    </row>
    <row r="698" spans="1:4" x14ac:dyDescent="0.35">
      <c r="A698" s="1">
        <v>696</v>
      </c>
      <c r="B698">
        <v>16.43739916704255</v>
      </c>
      <c r="C698">
        <v>1.2158331017224211</v>
      </c>
      <c r="D698">
        <v>3</v>
      </c>
    </row>
    <row r="699" spans="1:4" x14ac:dyDescent="0.35">
      <c r="A699" s="1">
        <v>697</v>
      </c>
      <c r="B699">
        <v>602.88611058587253</v>
      </c>
      <c r="C699">
        <v>2.780235278615069</v>
      </c>
      <c r="D699">
        <v>3.5</v>
      </c>
    </row>
    <row r="700" spans="1:4" x14ac:dyDescent="0.35">
      <c r="A700" s="1">
        <v>698</v>
      </c>
      <c r="B700">
        <v>636.06613199289802</v>
      </c>
      <c r="C700">
        <v>2.803502271727798</v>
      </c>
      <c r="D700">
        <v>3</v>
      </c>
    </row>
    <row r="701" spans="1:4" x14ac:dyDescent="0.35">
      <c r="A701" s="1">
        <v>699</v>
      </c>
      <c r="B701">
        <v>2229.3512750551399</v>
      </c>
      <c r="C701">
        <v>3.348178504908407</v>
      </c>
      <c r="D701">
        <v>4</v>
      </c>
    </row>
    <row r="702" spans="1:4" x14ac:dyDescent="0.35">
      <c r="A702" s="1">
        <v>700</v>
      </c>
      <c r="B702">
        <v>1488.973376071888</v>
      </c>
      <c r="C702">
        <v>3.1728869323200479</v>
      </c>
      <c r="D702">
        <v>3.5</v>
      </c>
    </row>
    <row r="703" spans="1:4" x14ac:dyDescent="0.35">
      <c r="A703" s="1">
        <v>701</v>
      </c>
      <c r="B703">
        <v>13.21826583207492</v>
      </c>
      <c r="C703">
        <v>1.121174481703147</v>
      </c>
      <c r="D703">
        <v>3.5</v>
      </c>
    </row>
    <row r="704" spans="1:4" x14ac:dyDescent="0.35">
      <c r="A704" s="1">
        <v>702</v>
      </c>
      <c r="B704">
        <v>47.653874534249297</v>
      </c>
      <c r="C704">
        <v>1.67809821705066</v>
      </c>
      <c r="D704">
        <v>2.5</v>
      </c>
    </row>
    <row r="705" spans="1:4" x14ac:dyDescent="0.35">
      <c r="A705" s="1">
        <v>703</v>
      </c>
      <c r="B705">
        <v>83.10177488171216</v>
      </c>
      <c r="C705">
        <v>1.919610299513377</v>
      </c>
      <c r="D705">
        <v>2</v>
      </c>
    </row>
    <row r="706" spans="1:4" x14ac:dyDescent="0.35">
      <c r="A706" s="1">
        <v>704</v>
      </c>
      <c r="B706">
        <v>179.60155221073231</v>
      </c>
      <c r="C706">
        <v>2.254310085748005</v>
      </c>
      <c r="D706">
        <v>2.5</v>
      </c>
    </row>
    <row r="707" spans="1:4" x14ac:dyDescent="0.35">
      <c r="A707" s="1">
        <v>705</v>
      </c>
      <c r="B707">
        <v>3157.998677357305</v>
      </c>
      <c r="C707">
        <v>3.4994119437797662</v>
      </c>
      <c r="D707">
        <v>2</v>
      </c>
    </row>
    <row r="708" spans="1:4" x14ac:dyDescent="0.35">
      <c r="A708" s="1">
        <v>706</v>
      </c>
      <c r="B708">
        <v>2112.9979330230499</v>
      </c>
      <c r="C708">
        <v>3.32489907221695</v>
      </c>
      <c r="D708">
        <v>4</v>
      </c>
    </row>
    <row r="709" spans="1:4" x14ac:dyDescent="0.35">
      <c r="A709" s="1">
        <v>707</v>
      </c>
      <c r="B709">
        <v>529.98676241229077</v>
      </c>
      <c r="C709">
        <v>2.7242650222742002</v>
      </c>
      <c r="D709">
        <v>1.5</v>
      </c>
    </row>
    <row r="710" spans="1:4" x14ac:dyDescent="0.35">
      <c r="A710" s="1">
        <v>708</v>
      </c>
      <c r="B710">
        <v>3107.0436302404378</v>
      </c>
      <c r="C710">
        <v>3.4923473518193862</v>
      </c>
      <c r="D710">
        <v>2.5</v>
      </c>
    </row>
    <row r="711" spans="1:4" x14ac:dyDescent="0.35">
      <c r="A711" s="1">
        <v>709</v>
      </c>
      <c r="B711">
        <v>104.45369619764941</v>
      </c>
      <c r="C711">
        <v>2.0189238125292648</v>
      </c>
      <c r="D711">
        <v>3</v>
      </c>
    </row>
    <row r="712" spans="1:4" x14ac:dyDescent="0.35">
      <c r="A712" s="1">
        <v>710</v>
      </c>
      <c r="B712">
        <v>38.298761822926402</v>
      </c>
      <c r="C712">
        <v>1.583184733703273</v>
      </c>
      <c r="D712">
        <v>3</v>
      </c>
    </row>
    <row r="713" spans="1:4" x14ac:dyDescent="0.35">
      <c r="A713" s="1">
        <v>711</v>
      </c>
      <c r="B713">
        <v>129.59460198620249</v>
      </c>
      <c r="C713">
        <v>2.1125869122102769</v>
      </c>
      <c r="D713">
        <v>1</v>
      </c>
    </row>
    <row r="714" spans="1:4" x14ac:dyDescent="0.35">
      <c r="A714" s="1">
        <v>712</v>
      </c>
      <c r="B714">
        <v>360.04997599763777</v>
      </c>
      <c r="C714">
        <v>2.556362786305125</v>
      </c>
      <c r="D714">
        <v>3.5</v>
      </c>
    </row>
    <row r="715" spans="1:4" x14ac:dyDescent="0.35">
      <c r="A715" s="1">
        <v>713</v>
      </c>
      <c r="B715">
        <v>21.042423568353609</v>
      </c>
      <c r="C715">
        <v>1.323095758378408</v>
      </c>
      <c r="D715">
        <v>2</v>
      </c>
    </row>
    <row r="716" spans="1:4" x14ac:dyDescent="0.35">
      <c r="A716" s="1">
        <v>714</v>
      </c>
      <c r="B716">
        <v>404.15780972589499</v>
      </c>
      <c r="C716">
        <v>2.606550975286225</v>
      </c>
      <c r="D716">
        <v>2</v>
      </c>
    </row>
    <row r="717" spans="1:4" x14ac:dyDescent="0.35">
      <c r="A717" s="1">
        <v>715</v>
      </c>
      <c r="B717">
        <v>39.135125357053418</v>
      </c>
      <c r="C717">
        <v>1.5925667292837771</v>
      </c>
      <c r="D717">
        <v>1</v>
      </c>
    </row>
    <row r="718" spans="1:4" x14ac:dyDescent="0.35">
      <c r="A718" s="1">
        <v>716</v>
      </c>
      <c r="B718">
        <v>58.092100922305633</v>
      </c>
      <c r="C718">
        <v>1.76411708318074</v>
      </c>
      <c r="D718">
        <v>3.5</v>
      </c>
    </row>
    <row r="719" spans="1:4" x14ac:dyDescent="0.35">
      <c r="A719" s="1">
        <v>717</v>
      </c>
      <c r="B719">
        <v>140.24036775995941</v>
      </c>
      <c r="C719">
        <v>2.14687304196132</v>
      </c>
      <c r="D719">
        <v>2</v>
      </c>
    </row>
    <row r="720" spans="1:4" x14ac:dyDescent="0.35">
      <c r="A720" s="1">
        <v>718</v>
      </c>
      <c r="B720">
        <v>42.380248400119733</v>
      </c>
      <c r="C720">
        <v>1.627163497879381</v>
      </c>
      <c r="D720">
        <v>2</v>
      </c>
    </row>
    <row r="721" spans="1:4" x14ac:dyDescent="0.35">
      <c r="A721" s="1">
        <v>719</v>
      </c>
      <c r="B721">
        <v>64.184642430046793</v>
      </c>
      <c r="C721">
        <v>1.807431126109994</v>
      </c>
      <c r="D721">
        <v>1</v>
      </c>
    </row>
    <row r="722" spans="1:4" x14ac:dyDescent="0.35">
      <c r="A722" s="1">
        <v>720</v>
      </c>
      <c r="B722">
        <v>27.230978294695291</v>
      </c>
      <c r="C722">
        <v>1.4350632439971771</v>
      </c>
      <c r="D722">
        <v>3.5</v>
      </c>
    </row>
    <row r="723" spans="1:4" x14ac:dyDescent="0.35">
      <c r="A723" s="1">
        <v>721</v>
      </c>
      <c r="B723">
        <v>13.19436097735818</v>
      </c>
      <c r="C723">
        <v>1.120388361533901</v>
      </c>
      <c r="D723">
        <v>2</v>
      </c>
    </row>
    <row r="724" spans="1:4" x14ac:dyDescent="0.35">
      <c r="A724" s="1">
        <v>722</v>
      </c>
      <c r="B724">
        <v>329.91626786924138</v>
      </c>
      <c r="C724">
        <v>2.5184037307367819</v>
      </c>
      <c r="D724">
        <v>1.5</v>
      </c>
    </row>
    <row r="725" spans="1:4" x14ac:dyDescent="0.35">
      <c r="A725" s="1">
        <v>723</v>
      </c>
      <c r="B725">
        <v>1699.82785634174</v>
      </c>
      <c r="C725">
        <v>3.2304049420686738</v>
      </c>
      <c r="D725">
        <v>2.5</v>
      </c>
    </row>
    <row r="726" spans="1:4" x14ac:dyDescent="0.35">
      <c r="A726" s="1">
        <v>724</v>
      </c>
      <c r="B726">
        <v>13.996305744723569</v>
      </c>
      <c r="C726">
        <v>1.146013420935476</v>
      </c>
      <c r="D726">
        <v>1</v>
      </c>
    </row>
    <row r="727" spans="1:4" x14ac:dyDescent="0.35">
      <c r="A727" s="1">
        <v>725</v>
      </c>
      <c r="B727">
        <v>68.996861851453275</v>
      </c>
      <c r="C727">
        <v>1.838829338395366</v>
      </c>
      <c r="D727">
        <v>2</v>
      </c>
    </row>
    <row r="728" spans="1:4" x14ac:dyDescent="0.35">
      <c r="A728" s="1">
        <v>726</v>
      </c>
      <c r="B728">
        <v>70.718351767024899</v>
      </c>
      <c r="C728">
        <v>1.849532130019331</v>
      </c>
      <c r="D728">
        <v>3</v>
      </c>
    </row>
    <row r="729" spans="1:4" x14ac:dyDescent="0.35">
      <c r="A729" s="1">
        <v>727</v>
      </c>
      <c r="B729">
        <v>2369.058128271397</v>
      </c>
      <c r="C729">
        <v>3.374575716897438</v>
      </c>
      <c r="D729">
        <v>3</v>
      </c>
    </row>
    <row r="730" spans="1:4" x14ac:dyDescent="0.35">
      <c r="A730" s="1">
        <v>728</v>
      </c>
      <c r="B730">
        <v>122.87562027206231</v>
      </c>
      <c r="C730">
        <v>2.089465723149889</v>
      </c>
      <c r="D730">
        <v>2.5</v>
      </c>
    </row>
    <row r="731" spans="1:4" x14ac:dyDescent="0.35">
      <c r="A731" s="1">
        <v>729</v>
      </c>
      <c r="B731">
        <v>41.436445516388197</v>
      </c>
      <c r="C731">
        <v>1.6173824938697321</v>
      </c>
      <c r="D731">
        <v>1.5</v>
      </c>
    </row>
    <row r="732" spans="1:4" x14ac:dyDescent="0.35">
      <c r="A732" s="1">
        <v>730</v>
      </c>
      <c r="B732">
        <v>2453.2396096570951</v>
      </c>
      <c r="C732">
        <v>3.3897399681288718</v>
      </c>
      <c r="D732">
        <v>1</v>
      </c>
    </row>
    <row r="733" spans="1:4" x14ac:dyDescent="0.35">
      <c r="A733" s="1">
        <v>731</v>
      </c>
      <c r="B733">
        <v>1225.23053355759</v>
      </c>
      <c r="C733">
        <v>3.0882178111759502</v>
      </c>
      <c r="D733">
        <v>4</v>
      </c>
    </row>
    <row r="734" spans="1:4" x14ac:dyDescent="0.35">
      <c r="A734" s="1">
        <v>732</v>
      </c>
      <c r="B734">
        <v>10.83019822318759</v>
      </c>
      <c r="C734">
        <v>1.034636405512553</v>
      </c>
      <c r="D734">
        <v>3.5</v>
      </c>
    </row>
    <row r="735" spans="1:4" x14ac:dyDescent="0.35">
      <c r="A735" s="1">
        <v>733</v>
      </c>
      <c r="B735">
        <v>16.02337568849314</v>
      </c>
      <c r="C735">
        <v>1.2047540153965779</v>
      </c>
      <c r="D735">
        <v>3</v>
      </c>
    </row>
    <row r="736" spans="1:4" x14ac:dyDescent="0.35">
      <c r="A736" s="1">
        <v>734</v>
      </c>
      <c r="B736">
        <v>135.5269084570817</v>
      </c>
      <c r="C736">
        <v>2.1320255316253398</v>
      </c>
      <c r="D736">
        <v>2.5</v>
      </c>
    </row>
    <row r="737" spans="1:4" x14ac:dyDescent="0.35">
      <c r="A737" s="1">
        <v>735</v>
      </c>
      <c r="B737">
        <v>604.13847518345165</v>
      </c>
      <c r="C737">
        <v>2.7811364951033601</v>
      </c>
      <c r="D737">
        <v>2.5</v>
      </c>
    </row>
    <row r="738" spans="1:4" x14ac:dyDescent="0.35">
      <c r="A738" s="1">
        <v>736</v>
      </c>
      <c r="B738">
        <v>267.41596642394342</v>
      </c>
      <c r="C738">
        <v>2.427187333826506</v>
      </c>
      <c r="D738">
        <v>1</v>
      </c>
    </row>
    <row r="739" spans="1:4" x14ac:dyDescent="0.35">
      <c r="A739" s="1">
        <v>737</v>
      </c>
      <c r="B739">
        <v>40.254900487596238</v>
      </c>
      <c r="C739">
        <v>1.604818757379002</v>
      </c>
      <c r="D739">
        <v>1.5</v>
      </c>
    </row>
    <row r="740" spans="1:4" x14ac:dyDescent="0.35">
      <c r="A740" s="1">
        <v>738</v>
      </c>
      <c r="B740">
        <v>2132.4442032608681</v>
      </c>
      <c r="C740">
        <v>3.328877676400904</v>
      </c>
      <c r="D740">
        <v>3.5</v>
      </c>
    </row>
    <row r="741" spans="1:4" x14ac:dyDescent="0.35">
      <c r="A741" s="1">
        <v>739</v>
      </c>
      <c r="B741">
        <v>10.378671973365639</v>
      </c>
      <c r="C741">
        <v>1.0161417859269359</v>
      </c>
      <c r="D741">
        <v>3</v>
      </c>
    </row>
    <row r="742" spans="1:4" x14ac:dyDescent="0.35">
      <c r="A742" s="1">
        <v>740</v>
      </c>
      <c r="B742">
        <v>297.59046801193068</v>
      </c>
      <c r="C742">
        <v>2.4736190164030161</v>
      </c>
      <c r="D742">
        <v>1</v>
      </c>
    </row>
    <row r="743" spans="1:4" x14ac:dyDescent="0.35">
      <c r="A743" s="1">
        <v>741</v>
      </c>
      <c r="B743">
        <v>248.12705122652241</v>
      </c>
      <c r="C743">
        <v>2.3946741143648329</v>
      </c>
      <c r="D743">
        <v>2.5</v>
      </c>
    </row>
    <row r="744" spans="1:4" x14ac:dyDescent="0.35">
      <c r="A744" s="1">
        <v>742</v>
      </c>
      <c r="B744">
        <v>635.34380439630934</v>
      </c>
      <c r="C744">
        <v>2.8030087992228281</v>
      </c>
      <c r="D744">
        <v>1</v>
      </c>
    </row>
    <row r="745" spans="1:4" x14ac:dyDescent="0.35">
      <c r="A745" s="1">
        <v>743</v>
      </c>
      <c r="B745">
        <v>1187.4070961976829</v>
      </c>
      <c r="C745">
        <v>3.0745996400341089</v>
      </c>
      <c r="D745">
        <v>4</v>
      </c>
    </row>
    <row r="746" spans="1:4" x14ac:dyDescent="0.35">
      <c r="A746" s="1">
        <v>744</v>
      </c>
      <c r="B746">
        <v>24.665708013404881</v>
      </c>
      <c r="C746">
        <v>1.3920935861229811</v>
      </c>
      <c r="D746">
        <v>1.5</v>
      </c>
    </row>
    <row r="747" spans="1:4" x14ac:dyDescent="0.35">
      <c r="A747" s="1">
        <v>745</v>
      </c>
      <c r="B747">
        <v>195.61699040741581</v>
      </c>
      <c r="C747">
        <v>2.2914065729450921</v>
      </c>
      <c r="D747">
        <v>3.5</v>
      </c>
    </row>
    <row r="748" spans="1:4" x14ac:dyDescent="0.35">
      <c r="A748" s="1">
        <v>746</v>
      </c>
      <c r="B748">
        <v>778.21380498978533</v>
      </c>
      <c r="C748">
        <v>2.891098930628234</v>
      </c>
      <c r="D748">
        <v>2.5</v>
      </c>
    </row>
    <row r="749" spans="1:4" x14ac:dyDescent="0.35">
      <c r="A749" s="1">
        <v>747</v>
      </c>
      <c r="B749">
        <v>2178.0761977225152</v>
      </c>
      <c r="C749">
        <v>3.3380730690246989</v>
      </c>
      <c r="D749">
        <v>2</v>
      </c>
    </row>
    <row r="750" spans="1:4" x14ac:dyDescent="0.35">
      <c r="A750" s="1">
        <v>748</v>
      </c>
      <c r="B750">
        <v>104.2202984335902</v>
      </c>
      <c r="C750">
        <v>2.0179523124296281</v>
      </c>
      <c r="D750">
        <v>2</v>
      </c>
    </row>
    <row r="751" spans="1:4" x14ac:dyDescent="0.35">
      <c r="A751" s="1">
        <v>749</v>
      </c>
      <c r="B751">
        <v>492.26436290791662</v>
      </c>
      <c r="C751">
        <v>2.6921983965026932</v>
      </c>
      <c r="D751">
        <v>1</v>
      </c>
    </row>
    <row r="752" spans="1:4" x14ac:dyDescent="0.35">
      <c r="A752" s="1">
        <v>750</v>
      </c>
      <c r="B752">
        <v>22.378063580743142</v>
      </c>
      <c r="C752">
        <v>1.349822503435292</v>
      </c>
      <c r="D752">
        <v>1</v>
      </c>
    </row>
    <row r="753" spans="1:4" x14ac:dyDescent="0.35">
      <c r="A753" s="1">
        <v>751</v>
      </c>
      <c r="B753">
        <v>667.87231876862143</v>
      </c>
      <c r="C753">
        <v>2.824693443681578</v>
      </c>
      <c r="D753">
        <v>4</v>
      </c>
    </row>
    <row r="754" spans="1:4" x14ac:dyDescent="0.35">
      <c r="A754" s="1">
        <v>752</v>
      </c>
      <c r="B754">
        <v>108.6135340997163</v>
      </c>
      <c r="C754">
        <v>2.0358839451294402</v>
      </c>
      <c r="D754">
        <v>1.5</v>
      </c>
    </row>
    <row r="755" spans="1:4" x14ac:dyDescent="0.35">
      <c r="A755" s="1">
        <v>753</v>
      </c>
      <c r="B755">
        <v>104.1905625292421</v>
      </c>
      <c r="C755">
        <v>2.0178283828109822</v>
      </c>
      <c r="D755">
        <v>1.5</v>
      </c>
    </row>
    <row r="756" spans="1:4" x14ac:dyDescent="0.35">
      <c r="A756" s="1">
        <v>754</v>
      </c>
      <c r="B756">
        <v>322.94793218688221</v>
      </c>
      <c r="C756">
        <v>2.5091325081307501</v>
      </c>
      <c r="D756">
        <v>4</v>
      </c>
    </row>
    <row r="757" spans="1:4" x14ac:dyDescent="0.35">
      <c r="A757" s="1">
        <v>755</v>
      </c>
      <c r="B757">
        <v>51.576166060631373</v>
      </c>
      <c r="C757">
        <v>1.7124490555103971</v>
      </c>
      <c r="D757">
        <v>2</v>
      </c>
    </row>
    <row r="758" spans="1:4" x14ac:dyDescent="0.35">
      <c r="A758" s="1">
        <v>756</v>
      </c>
      <c r="B758">
        <v>329.80424230810189</v>
      </c>
      <c r="C758">
        <v>2.5182562377219311</v>
      </c>
      <c r="D758">
        <v>2.5</v>
      </c>
    </row>
    <row r="759" spans="1:4" x14ac:dyDescent="0.35">
      <c r="A759" s="1">
        <v>757</v>
      </c>
      <c r="B759">
        <v>1250.5722015846741</v>
      </c>
      <c r="C759">
        <v>3.097108770712345</v>
      </c>
      <c r="D759">
        <v>1.5</v>
      </c>
    </row>
    <row r="760" spans="1:4" x14ac:dyDescent="0.35">
      <c r="A760" s="1">
        <v>758</v>
      </c>
      <c r="B760">
        <v>235.29991542962841</v>
      </c>
      <c r="C760">
        <v>2.3716217710840009</v>
      </c>
      <c r="D760">
        <v>3</v>
      </c>
    </row>
    <row r="761" spans="1:4" x14ac:dyDescent="0.35">
      <c r="A761" s="1">
        <v>759</v>
      </c>
      <c r="B761">
        <v>576.92485094018946</v>
      </c>
      <c r="C761">
        <v>2.7611192465222709</v>
      </c>
      <c r="D761">
        <v>1</v>
      </c>
    </row>
    <row r="762" spans="1:4" x14ac:dyDescent="0.35">
      <c r="A762" s="1">
        <v>760</v>
      </c>
      <c r="B762">
        <v>953.18880014360514</v>
      </c>
      <c r="C762">
        <v>2.9791789307952681</v>
      </c>
      <c r="D762">
        <v>3</v>
      </c>
    </row>
    <row r="763" spans="1:4" x14ac:dyDescent="0.35">
      <c r="A763" s="1">
        <v>761</v>
      </c>
      <c r="B763">
        <v>11.52974071688261</v>
      </c>
      <c r="C763">
        <v>1.061819540903262</v>
      </c>
      <c r="D763">
        <v>2</v>
      </c>
    </row>
    <row r="764" spans="1:4" x14ac:dyDescent="0.35">
      <c r="A764" s="1">
        <v>762</v>
      </c>
      <c r="B764">
        <v>281.4373442596027</v>
      </c>
      <c r="C764">
        <v>2.4493817239793549</v>
      </c>
      <c r="D764">
        <v>3</v>
      </c>
    </row>
    <row r="765" spans="1:4" x14ac:dyDescent="0.35">
      <c r="A765" s="1">
        <v>763</v>
      </c>
      <c r="B765">
        <v>33.198285799668149</v>
      </c>
      <c r="C765">
        <v>1.5211156593978601</v>
      </c>
      <c r="D765">
        <v>2</v>
      </c>
    </row>
    <row r="766" spans="1:4" x14ac:dyDescent="0.35">
      <c r="A766" s="1">
        <v>764</v>
      </c>
      <c r="B766">
        <v>192.99224825557059</v>
      </c>
      <c r="C766">
        <v>2.2855398654459069</v>
      </c>
      <c r="D766">
        <v>1</v>
      </c>
    </row>
    <row r="767" spans="1:4" x14ac:dyDescent="0.35">
      <c r="A767" s="1">
        <v>765</v>
      </c>
      <c r="B767">
        <v>286.66656113152601</v>
      </c>
      <c r="C767">
        <v>2.4573770366401688</v>
      </c>
      <c r="D767">
        <v>2.5</v>
      </c>
    </row>
    <row r="768" spans="1:4" x14ac:dyDescent="0.35">
      <c r="A768" s="1">
        <v>766</v>
      </c>
      <c r="B768">
        <v>27.799394253002781</v>
      </c>
      <c r="C768">
        <v>1.4440353327725921</v>
      </c>
      <c r="D768">
        <v>3</v>
      </c>
    </row>
    <row r="769" spans="1:4" x14ac:dyDescent="0.35">
      <c r="A769" s="1">
        <v>767</v>
      </c>
      <c r="B769">
        <v>13.643851302862011</v>
      </c>
      <c r="C769">
        <v>1.1349369776146909</v>
      </c>
      <c r="D769">
        <v>3</v>
      </c>
    </row>
    <row r="770" spans="1:4" x14ac:dyDescent="0.35">
      <c r="A770" s="1">
        <v>768</v>
      </c>
      <c r="B770">
        <v>45.330243123057073</v>
      </c>
      <c r="C770">
        <v>1.6563880483487601</v>
      </c>
      <c r="D770">
        <v>2.5</v>
      </c>
    </row>
    <row r="771" spans="1:4" x14ac:dyDescent="0.35">
      <c r="A771" s="1">
        <v>769</v>
      </c>
      <c r="B771">
        <v>247.96981453238291</v>
      </c>
      <c r="C771">
        <v>2.3943988171976169</v>
      </c>
      <c r="D771">
        <v>2</v>
      </c>
    </row>
    <row r="772" spans="1:4" x14ac:dyDescent="0.35">
      <c r="A772" s="1">
        <v>770</v>
      </c>
      <c r="B772">
        <v>564.05439584624344</v>
      </c>
      <c r="C772">
        <v>2.7513209881619201</v>
      </c>
      <c r="D772">
        <v>1</v>
      </c>
    </row>
    <row r="773" spans="1:4" x14ac:dyDescent="0.35">
      <c r="A773" s="1">
        <v>771</v>
      </c>
      <c r="B773">
        <v>36.701299615375333</v>
      </c>
      <c r="C773">
        <v>1.5646814431565259</v>
      </c>
      <c r="D773">
        <v>1.5</v>
      </c>
    </row>
    <row r="774" spans="1:4" x14ac:dyDescent="0.35">
      <c r="A774" s="1">
        <v>772</v>
      </c>
      <c r="B774">
        <v>45.818625650392583</v>
      </c>
      <c r="C774">
        <v>1.6610420581968459</v>
      </c>
      <c r="D774">
        <v>1</v>
      </c>
    </row>
    <row r="775" spans="1:4" x14ac:dyDescent="0.35">
      <c r="A775" s="1">
        <v>773</v>
      </c>
      <c r="B775">
        <v>1117.2878591949709</v>
      </c>
      <c r="C775">
        <v>3.048165079609769</v>
      </c>
      <c r="D775">
        <v>3</v>
      </c>
    </row>
    <row r="776" spans="1:4" x14ac:dyDescent="0.35">
      <c r="A776" s="1">
        <v>774</v>
      </c>
      <c r="B776">
        <v>54.237134111014413</v>
      </c>
      <c r="C776">
        <v>1.734296733354306</v>
      </c>
      <c r="D776">
        <v>1</v>
      </c>
    </row>
    <row r="777" spans="1:4" x14ac:dyDescent="0.35">
      <c r="A777" s="1">
        <v>775</v>
      </c>
      <c r="B777">
        <v>2334.0761429763488</v>
      </c>
      <c r="C777">
        <v>3.3681150196335472</v>
      </c>
      <c r="D777">
        <v>3.5</v>
      </c>
    </row>
    <row r="778" spans="1:4" x14ac:dyDescent="0.35">
      <c r="A778" s="1">
        <v>776</v>
      </c>
      <c r="B778">
        <v>33.056027787121948</v>
      </c>
      <c r="C778">
        <v>1.519250664910577</v>
      </c>
      <c r="D778">
        <v>2</v>
      </c>
    </row>
    <row r="779" spans="1:4" x14ac:dyDescent="0.35">
      <c r="A779" s="1">
        <v>777</v>
      </c>
      <c r="B779">
        <v>12.73426424576534</v>
      </c>
      <c r="C779">
        <v>1.104973857565444</v>
      </c>
      <c r="D779">
        <v>1</v>
      </c>
    </row>
    <row r="780" spans="1:4" x14ac:dyDescent="0.35">
      <c r="A780" s="1">
        <v>778</v>
      </c>
      <c r="B780">
        <v>91.737565046831207</v>
      </c>
      <c r="C780">
        <v>1.962547208645768</v>
      </c>
      <c r="D780">
        <v>3.5</v>
      </c>
    </row>
    <row r="781" spans="1:4" x14ac:dyDescent="0.35">
      <c r="A781" s="1">
        <v>779</v>
      </c>
      <c r="B781">
        <v>235.6557513451705</v>
      </c>
      <c r="C781">
        <v>2.3722780434887829</v>
      </c>
      <c r="D781">
        <v>1.5</v>
      </c>
    </row>
    <row r="782" spans="1:4" x14ac:dyDescent="0.35">
      <c r="A782" s="1">
        <v>780</v>
      </c>
      <c r="B782">
        <v>1229.852159478206</v>
      </c>
      <c r="C782">
        <v>3.0898529080395738</v>
      </c>
      <c r="D782">
        <v>1.5</v>
      </c>
    </row>
    <row r="783" spans="1:4" x14ac:dyDescent="0.35">
      <c r="A783" s="1">
        <v>781</v>
      </c>
      <c r="B783">
        <v>595.64692947022388</v>
      </c>
      <c r="C783">
        <v>2.7749889073592602</v>
      </c>
      <c r="D783">
        <v>4</v>
      </c>
    </row>
    <row r="784" spans="1:4" x14ac:dyDescent="0.35">
      <c r="A784" s="1">
        <v>782</v>
      </c>
      <c r="B784">
        <v>187.5351805161136</v>
      </c>
      <c r="C784">
        <v>2.273082750841501</v>
      </c>
      <c r="D784">
        <v>1</v>
      </c>
    </row>
    <row r="785" spans="1:4" x14ac:dyDescent="0.35">
      <c r="A785" s="1">
        <v>783</v>
      </c>
      <c r="B785">
        <v>1560.9895960121489</v>
      </c>
      <c r="C785">
        <v>3.1934000085015142</v>
      </c>
      <c r="D785">
        <v>2.5</v>
      </c>
    </row>
    <row r="786" spans="1:4" x14ac:dyDescent="0.35">
      <c r="A786" s="1">
        <v>784</v>
      </c>
      <c r="B786">
        <v>625.6238195666117</v>
      </c>
      <c r="C786">
        <v>2.7963132753929201</v>
      </c>
      <c r="D786">
        <v>1</v>
      </c>
    </row>
    <row r="787" spans="1:4" x14ac:dyDescent="0.35">
      <c r="A787" s="1">
        <v>785</v>
      </c>
      <c r="B787">
        <v>440.57275184112927</v>
      </c>
      <c r="C787">
        <v>2.6440176337794039</v>
      </c>
      <c r="D787">
        <v>1.5</v>
      </c>
    </row>
    <row r="788" spans="1:4" x14ac:dyDescent="0.35">
      <c r="A788" s="1">
        <v>786</v>
      </c>
      <c r="B788">
        <v>2623.4296910908238</v>
      </c>
      <c r="C788">
        <v>3.4188694294337472</v>
      </c>
      <c r="D788">
        <v>4</v>
      </c>
    </row>
    <row r="789" spans="1:4" x14ac:dyDescent="0.35">
      <c r="A789" s="1">
        <v>787</v>
      </c>
      <c r="B789">
        <v>2251.6800295177368</v>
      </c>
      <c r="C789">
        <v>3.3525066760160009</v>
      </c>
      <c r="D789">
        <v>3.5</v>
      </c>
    </row>
    <row r="790" spans="1:4" x14ac:dyDescent="0.35">
      <c r="A790" s="1">
        <v>788</v>
      </c>
      <c r="B790">
        <v>37.950751136071609</v>
      </c>
      <c r="C790">
        <v>1.579220376042376</v>
      </c>
      <c r="D790">
        <v>2.5</v>
      </c>
    </row>
    <row r="791" spans="1:4" x14ac:dyDescent="0.35">
      <c r="A791" s="1">
        <v>789</v>
      </c>
      <c r="B791">
        <v>10.343576418435161</v>
      </c>
      <c r="C791">
        <v>1.014670727368967</v>
      </c>
      <c r="D791">
        <v>1</v>
      </c>
    </row>
    <row r="792" spans="1:4" x14ac:dyDescent="0.35">
      <c r="A792" s="1">
        <v>790</v>
      </c>
      <c r="B792">
        <v>1677.4748245692699</v>
      </c>
      <c r="C792">
        <v>3.2246560110272049</v>
      </c>
      <c r="D792">
        <v>1.5</v>
      </c>
    </row>
    <row r="793" spans="1:4" x14ac:dyDescent="0.35">
      <c r="A793" s="1">
        <v>791</v>
      </c>
      <c r="B793">
        <v>1383.738251631258</v>
      </c>
      <c r="C793">
        <v>3.141053946607014</v>
      </c>
      <c r="D793">
        <v>2.5</v>
      </c>
    </row>
    <row r="794" spans="1:4" x14ac:dyDescent="0.35">
      <c r="A794" s="1">
        <v>792</v>
      </c>
      <c r="B794">
        <v>207.488405004594</v>
      </c>
      <c r="C794">
        <v>2.316993832213305</v>
      </c>
      <c r="D794">
        <v>4</v>
      </c>
    </row>
    <row r="795" spans="1:4" x14ac:dyDescent="0.35">
      <c r="A795" s="1">
        <v>793</v>
      </c>
      <c r="B795">
        <v>27.97628240040725</v>
      </c>
      <c r="C795">
        <v>1.4467900032130969</v>
      </c>
      <c r="D795">
        <v>3.5</v>
      </c>
    </row>
    <row r="796" spans="1:4" x14ac:dyDescent="0.35">
      <c r="A796" s="1">
        <v>794</v>
      </c>
      <c r="B796">
        <v>86.831367989517886</v>
      </c>
      <c r="C796">
        <v>1.9386766431926541</v>
      </c>
      <c r="D796">
        <v>3.5</v>
      </c>
    </row>
    <row r="797" spans="1:4" x14ac:dyDescent="0.35">
      <c r="A797" s="1">
        <v>795</v>
      </c>
      <c r="B797">
        <v>1134.4513770376859</v>
      </c>
      <c r="C797">
        <v>3.0547858866142961</v>
      </c>
      <c r="D797">
        <v>2</v>
      </c>
    </row>
    <row r="798" spans="1:4" x14ac:dyDescent="0.35">
      <c r="A798" s="1">
        <v>796</v>
      </c>
      <c r="B798">
        <v>1019.231366244081</v>
      </c>
      <c r="C798">
        <v>3.008272780353435</v>
      </c>
      <c r="D798">
        <v>1</v>
      </c>
    </row>
    <row r="799" spans="1:4" x14ac:dyDescent="0.35">
      <c r="A799" s="1">
        <v>797</v>
      </c>
      <c r="B799">
        <v>50.911760324188222</v>
      </c>
      <c r="C799">
        <v>1.706818113455812</v>
      </c>
      <c r="D799">
        <v>3.5</v>
      </c>
    </row>
    <row r="800" spans="1:4" x14ac:dyDescent="0.35">
      <c r="A800" s="1">
        <v>798</v>
      </c>
      <c r="B800">
        <v>40.720681805289694</v>
      </c>
      <c r="C800">
        <v>1.609815040983813</v>
      </c>
      <c r="D800">
        <v>4</v>
      </c>
    </row>
    <row r="801" spans="1:4" x14ac:dyDescent="0.35">
      <c r="A801" s="1">
        <v>799</v>
      </c>
      <c r="B801">
        <v>362.93011239797198</v>
      </c>
      <c r="C801">
        <v>2.5598230032122218</v>
      </c>
      <c r="D801">
        <v>3.5</v>
      </c>
    </row>
    <row r="802" spans="1:4" x14ac:dyDescent="0.35">
      <c r="A802" s="1">
        <v>800</v>
      </c>
      <c r="B802">
        <v>18.97258790417262</v>
      </c>
      <c r="C802">
        <v>1.2781265736849869</v>
      </c>
      <c r="D802">
        <v>3.5</v>
      </c>
    </row>
    <row r="803" spans="1:4" x14ac:dyDescent="0.35">
      <c r="A803" s="1">
        <v>801</v>
      </c>
      <c r="B803">
        <v>2902.451293036991</v>
      </c>
      <c r="C803">
        <v>3.4627649404372249</v>
      </c>
      <c r="D803">
        <v>3.5</v>
      </c>
    </row>
    <row r="804" spans="1:4" x14ac:dyDescent="0.35">
      <c r="A804" s="1">
        <v>802</v>
      </c>
      <c r="B804">
        <v>674.07359301416659</v>
      </c>
      <c r="C804">
        <v>2.8287073138872461</v>
      </c>
      <c r="D804">
        <v>2</v>
      </c>
    </row>
    <row r="805" spans="1:4" x14ac:dyDescent="0.35">
      <c r="A805" s="1">
        <v>803</v>
      </c>
      <c r="B805">
        <v>2188.1194579893072</v>
      </c>
      <c r="C805">
        <v>3.340071028141002</v>
      </c>
      <c r="D805">
        <v>1.5</v>
      </c>
    </row>
    <row r="806" spans="1:4" x14ac:dyDescent="0.35">
      <c r="A806" s="1">
        <v>804</v>
      </c>
      <c r="B806">
        <v>217.23662180901161</v>
      </c>
      <c r="C806">
        <v>2.3369330405710018</v>
      </c>
      <c r="D806">
        <v>1</v>
      </c>
    </row>
    <row r="807" spans="1:4" x14ac:dyDescent="0.35">
      <c r="A807" s="1">
        <v>805</v>
      </c>
      <c r="B807">
        <v>1396.177691983286</v>
      </c>
      <c r="C807">
        <v>3.144940694602933</v>
      </c>
      <c r="D807">
        <v>1</v>
      </c>
    </row>
    <row r="808" spans="1:4" x14ac:dyDescent="0.35">
      <c r="A808" s="1">
        <v>806</v>
      </c>
      <c r="B808">
        <v>1523.5428199450521</v>
      </c>
      <c r="C808">
        <v>3.1828546647972988</v>
      </c>
      <c r="D808">
        <v>1.5</v>
      </c>
    </row>
    <row r="809" spans="1:4" x14ac:dyDescent="0.35">
      <c r="A809" s="1">
        <v>807</v>
      </c>
      <c r="B809">
        <v>143.62581599984091</v>
      </c>
      <c r="C809">
        <v>2.1572325091165081</v>
      </c>
      <c r="D809">
        <v>3</v>
      </c>
    </row>
    <row r="810" spans="1:4" x14ac:dyDescent="0.35">
      <c r="A810" s="1">
        <v>808</v>
      </c>
      <c r="B810">
        <v>505.78952577414941</v>
      </c>
      <c r="C810">
        <v>2.7039698314425702</v>
      </c>
      <c r="D810">
        <v>1</v>
      </c>
    </row>
    <row r="811" spans="1:4" x14ac:dyDescent="0.35">
      <c r="A811" s="1">
        <v>809</v>
      </c>
      <c r="B811">
        <v>238.5639683616287</v>
      </c>
      <c r="C811">
        <v>2.377604850384671</v>
      </c>
      <c r="D811">
        <v>3.5</v>
      </c>
    </row>
    <row r="812" spans="1:4" x14ac:dyDescent="0.35">
      <c r="A812" s="1">
        <v>810</v>
      </c>
      <c r="B812">
        <v>2943.327214964052</v>
      </c>
      <c r="C812">
        <v>3.468838546079839</v>
      </c>
      <c r="D812">
        <v>3</v>
      </c>
    </row>
    <row r="813" spans="1:4" x14ac:dyDescent="0.35">
      <c r="A813" s="1">
        <v>811</v>
      </c>
      <c r="B813">
        <v>136.0627847952473</v>
      </c>
      <c r="C813">
        <v>2.133739355415027</v>
      </c>
      <c r="D813">
        <v>2.5</v>
      </c>
    </row>
    <row r="814" spans="1:4" x14ac:dyDescent="0.35">
      <c r="A814" s="1">
        <v>812</v>
      </c>
      <c r="B814">
        <v>1676.211190790822</v>
      </c>
      <c r="C814">
        <v>3.2243287357840349</v>
      </c>
      <c r="D814">
        <v>2</v>
      </c>
    </row>
    <row r="815" spans="1:4" x14ac:dyDescent="0.35">
      <c r="A815" s="1">
        <v>813</v>
      </c>
      <c r="B815">
        <v>18.801322057716831</v>
      </c>
      <c r="C815">
        <v>1.274188388741549</v>
      </c>
      <c r="D815">
        <v>1.5</v>
      </c>
    </row>
    <row r="816" spans="1:4" x14ac:dyDescent="0.35">
      <c r="A816" s="1">
        <v>814</v>
      </c>
      <c r="B816">
        <v>1087.5354644872309</v>
      </c>
      <c r="C816">
        <v>3.0364434281829742</v>
      </c>
      <c r="D816">
        <v>3.5</v>
      </c>
    </row>
    <row r="817" spans="1:4" x14ac:dyDescent="0.35">
      <c r="A817" s="1">
        <v>815</v>
      </c>
      <c r="B817">
        <v>1335.8174527461699</v>
      </c>
      <c r="C817">
        <v>3.1257471133178458</v>
      </c>
      <c r="D817">
        <v>2</v>
      </c>
    </row>
    <row r="818" spans="1:4" x14ac:dyDescent="0.35">
      <c r="A818" s="1">
        <v>816</v>
      </c>
      <c r="B818">
        <v>138.49998290530829</v>
      </c>
      <c r="C818">
        <v>2.1414497197966349</v>
      </c>
      <c r="D818">
        <v>3.5</v>
      </c>
    </row>
    <row r="819" spans="1:4" x14ac:dyDescent="0.35">
      <c r="A819" s="1">
        <v>817</v>
      </c>
      <c r="B819">
        <v>15.70505872390717</v>
      </c>
      <c r="C819">
        <v>1.196039564639086</v>
      </c>
      <c r="D819">
        <v>2</v>
      </c>
    </row>
    <row r="820" spans="1:4" x14ac:dyDescent="0.35">
      <c r="A820" s="1">
        <v>818</v>
      </c>
      <c r="B820">
        <v>23.408966943577632</v>
      </c>
      <c r="C820">
        <v>1.3693822483568869</v>
      </c>
      <c r="D820">
        <v>1</v>
      </c>
    </row>
    <row r="821" spans="1:4" x14ac:dyDescent="0.35">
      <c r="A821" s="1">
        <v>819</v>
      </c>
      <c r="B821">
        <v>51.3943507877418</v>
      </c>
      <c r="C821">
        <v>1.7109153844321501</v>
      </c>
      <c r="D821">
        <v>3</v>
      </c>
    </row>
    <row r="822" spans="1:4" x14ac:dyDescent="0.35">
      <c r="A822" s="1">
        <v>820</v>
      </c>
      <c r="B822">
        <v>1166.315019334349</v>
      </c>
      <c r="C822">
        <v>3.0668158683309952</v>
      </c>
      <c r="D822">
        <v>3.5</v>
      </c>
    </row>
    <row r="823" spans="1:4" x14ac:dyDescent="0.35">
      <c r="A823" s="1">
        <v>821</v>
      </c>
      <c r="B823">
        <v>11.954377774834629</v>
      </c>
      <c r="C823">
        <v>1.0775269760194719</v>
      </c>
      <c r="D823">
        <v>1.5</v>
      </c>
    </row>
    <row r="824" spans="1:4" x14ac:dyDescent="0.35">
      <c r="A824" s="1">
        <v>822</v>
      </c>
      <c r="B824">
        <v>13.05340099151716</v>
      </c>
      <c r="C824">
        <v>1.1157236794456371</v>
      </c>
      <c r="D824">
        <v>2</v>
      </c>
    </row>
    <row r="825" spans="1:4" x14ac:dyDescent="0.35">
      <c r="A825" s="1">
        <v>823</v>
      </c>
      <c r="B825">
        <v>1832.586521907466</v>
      </c>
      <c r="C825">
        <v>3.263064488142593</v>
      </c>
      <c r="D825">
        <v>3</v>
      </c>
    </row>
    <row r="826" spans="1:4" x14ac:dyDescent="0.35">
      <c r="A826" s="1">
        <v>824</v>
      </c>
      <c r="B826">
        <v>128.8483095245933</v>
      </c>
      <c r="C826">
        <v>2.110078725029283</v>
      </c>
      <c r="D826">
        <v>3.5</v>
      </c>
    </row>
    <row r="827" spans="1:4" x14ac:dyDescent="0.35">
      <c r="A827" s="1">
        <v>825</v>
      </c>
      <c r="B827">
        <v>482.49361181328601</v>
      </c>
      <c r="C827">
        <v>2.6834915676847739</v>
      </c>
      <c r="D827">
        <v>1.5</v>
      </c>
    </row>
    <row r="828" spans="1:4" x14ac:dyDescent="0.35">
      <c r="A828" s="1">
        <v>826</v>
      </c>
      <c r="B828">
        <v>716.19901217970141</v>
      </c>
      <c r="C828">
        <v>2.855033717673928</v>
      </c>
      <c r="D828">
        <v>2.5</v>
      </c>
    </row>
    <row r="829" spans="1:4" x14ac:dyDescent="0.35">
      <c r="A829" s="1">
        <v>827</v>
      </c>
      <c r="B829">
        <v>766.21656882322281</v>
      </c>
      <c r="C829">
        <v>2.884351539020976</v>
      </c>
      <c r="D829">
        <v>4</v>
      </c>
    </row>
    <row r="830" spans="1:4" x14ac:dyDescent="0.35">
      <c r="A830" s="1">
        <v>828</v>
      </c>
      <c r="B830">
        <v>12.192687907720421</v>
      </c>
      <c r="C830">
        <v>1.0860994574485321</v>
      </c>
      <c r="D830">
        <v>3</v>
      </c>
    </row>
    <row r="831" spans="1:4" x14ac:dyDescent="0.35">
      <c r="A831" s="1">
        <v>829</v>
      </c>
      <c r="B831">
        <v>16.581376446920679</v>
      </c>
      <c r="C831">
        <v>1.219620579199183</v>
      </c>
      <c r="D831">
        <v>2</v>
      </c>
    </row>
    <row r="832" spans="1:4" x14ac:dyDescent="0.35">
      <c r="A832" s="1">
        <v>830</v>
      </c>
      <c r="B832">
        <v>2803.9915487067128</v>
      </c>
      <c r="C832">
        <v>3.4477767003233049</v>
      </c>
      <c r="D832">
        <v>4</v>
      </c>
    </row>
    <row r="833" spans="1:4" x14ac:dyDescent="0.35">
      <c r="A833" s="1">
        <v>831</v>
      </c>
      <c r="B833">
        <v>111.311253153895</v>
      </c>
      <c r="C833">
        <v>2.0465390721118362</v>
      </c>
      <c r="D833">
        <v>3.5</v>
      </c>
    </row>
    <row r="834" spans="1:4" x14ac:dyDescent="0.35">
      <c r="A834" s="1">
        <v>832</v>
      </c>
      <c r="B834">
        <v>885.29803481473277</v>
      </c>
      <c r="C834">
        <v>2.9470895001734632</v>
      </c>
      <c r="D834">
        <v>1</v>
      </c>
    </row>
    <row r="835" spans="1:4" x14ac:dyDescent="0.35">
      <c r="A835" s="1">
        <v>833</v>
      </c>
      <c r="B835">
        <v>76.031156508552527</v>
      </c>
      <c r="C835">
        <v>1.8809915965825399</v>
      </c>
      <c r="D835">
        <v>1.5</v>
      </c>
    </row>
    <row r="836" spans="1:4" x14ac:dyDescent="0.35">
      <c r="A836" s="1">
        <v>834</v>
      </c>
      <c r="B836">
        <v>189.1892799530271</v>
      </c>
      <c r="C836">
        <v>2.2768965243007342</v>
      </c>
      <c r="D836">
        <v>2</v>
      </c>
    </row>
    <row r="837" spans="1:4" x14ac:dyDescent="0.35">
      <c r="A837" s="1">
        <v>835</v>
      </c>
      <c r="B837">
        <v>2363.9320679247062</v>
      </c>
      <c r="C837">
        <v>3.3736349921122022</v>
      </c>
      <c r="D837">
        <v>1</v>
      </c>
    </row>
    <row r="838" spans="1:4" x14ac:dyDescent="0.35">
      <c r="A838" s="1">
        <v>836</v>
      </c>
      <c r="B838">
        <v>732.05767051834414</v>
      </c>
      <c r="C838">
        <v>2.864545295541062</v>
      </c>
      <c r="D838">
        <v>2.5</v>
      </c>
    </row>
    <row r="839" spans="1:4" x14ac:dyDescent="0.35">
      <c r="A839" s="1">
        <v>837</v>
      </c>
      <c r="B839">
        <v>1065.5944677773889</v>
      </c>
      <c r="C839">
        <v>3.0275919571152752</v>
      </c>
      <c r="D839">
        <v>3.5</v>
      </c>
    </row>
    <row r="840" spans="1:4" x14ac:dyDescent="0.35">
      <c r="A840" s="1">
        <v>838</v>
      </c>
      <c r="B840">
        <v>142.94214095620981</v>
      </c>
      <c r="C840">
        <v>2.1551602825818872</v>
      </c>
      <c r="D840">
        <v>1</v>
      </c>
    </row>
    <row r="841" spans="1:4" x14ac:dyDescent="0.35">
      <c r="A841" s="1">
        <v>839</v>
      </c>
      <c r="B841">
        <v>124.0859584194947</v>
      </c>
      <c r="C841">
        <v>2.093722639468488</v>
      </c>
      <c r="D841">
        <v>1</v>
      </c>
    </row>
    <row r="842" spans="1:4" x14ac:dyDescent="0.35">
      <c r="A842" s="1">
        <v>840</v>
      </c>
      <c r="B842">
        <v>118.6251942187324</v>
      </c>
      <c r="C842">
        <v>2.0741769364832292</v>
      </c>
      <c r="D842">
        <v>1</v>
      </c>
    </row>
    <row r="843" spans="1:4" x14ac:dyDescent="0.35">
      <c r="A843" s="1">
        <v>841</v>
      </c>
      <c r="B843">
        <v>859.68671333989971</v>
      </c>
      <c r="C843">
        <v>2.934340214666888</v>
      </c>
      <c r="D843">
        <v>2.5</v>
      </c>
    </row>
    <row r="844" spans="1:4" x14ac:dyDescent="0.35">
      <c r="A844" s="1">
        <v>842</v>
      </c>
      <c r="B844">
        <v>62.496131974300681</v>
      </c>
      <c r="C844">
        <v>1.7958531387168559</v>
      </c>
      <c r="D844">
        <v>1</v>
      </c>
    </row>
    <row r="845" spans="1:4" x14ac:dyDescent="0.35">
      <c r="A845" s="1">
        <v>843</v>
      </c>
      <c r="B845">
        <v>163.82511161978491</v>
      </c>
      <c r="C845">
        <v>2.214380472528314</v>
      </c>
      <c r="D845">
        <v>3</v>
      </c>
    </row>
    <row r="846" spans="1:4" x14ac:dyDescent="0.35">
      <c r="A846" s="1">
        <v>844</v>
      </c>
      <c r="B846">
        <v>404.98068533186279</v>
      </c>
      <c r="C846">
        <v>2.607434310983018</v>
      </c>
      <c r="D846">
        <v>2.5</v>
      </c>
    </row>
    <row r="847" spans="1:4" x14ac:dyDescent="0.35">
      <c r="A847" s="1">
        <v>845</v>
      </c>
      <c r="B847">
        <v>346.6536352440063</v>
      </c>
      <c r="C847">
        <v>2.539895758863751</v>
      </c>
      <c r="D847">
        <v>3.5</v>
      </c>
    </row>
    <row r="848" spans="1:4" x14ac:dyDescent="0.35">
      <c r="A848" s="1">
        <v>846</v>
      </c>
      <c r="B848">
        <v>109.2971109710836</v>
      </c>
      <c r="C848">
        <v>2.038608682481279</v>
      </c>
      <c r="D848">
        <v>3.5</v>
      </c>
    </row>
    <row r="849" spans="1:4" x14ac:dyDescent="0.35">
      <c r="A849" s="1">
        <v>847</v>
      </c>
      <c r="B849">
        <v>26.693018780996059</v>
      </c>
      <c r="C849">
        <v>1.426397692026228</v>
      </c>
      <c r="D849">
        <v>3</v>
      </c>
    </row>
    <row r="850" spans="1:4" x14ac:dyDescent="0.35">
      <c r="A850" s="1">
        <v>848</v>
      </c>
      <c r="B850">
        <v>2657.7611344585562</v>
      </c>
      <c r="C850">
        <v>3.4245159462650512</v>
      </c>
      <c r="D850">
        <v>3.5</v>
      </c>
    </row>
    <row r="851" spans="1:4" x14ac:dyDescent="0.35">
      <c r="A851" s="1">
        <v>849</v>
      </c>
      <c r="B851">
        <v>46.987109148009679</v>
      </c>
      <c r="C851">
        <v>1.671978726153236</v>
      </c>
      <c r="D851">
        <v>4</v>
      </c>
    </row>
    <row r="852" spans="1:4" x14ac:dyDescent="0.35">
      <c r="A852" s="1">
        <v>850</v>
      </c>
      <c r="B852">
        <v>1688.933157437503</v>
      </c>
      <c r="C852">
        <v>3.2276124619271451</v>
      </c>
      <c r="D852">
        <v>1</v>
      </c>
    </row>
    <row r="853" spans="1:4" x14ac:dyDescent="0.35">
      <c r="A853" s="1">
        <v>851</v>
      </c>
      <c r="B853">
        <v>255.827409374502</v>
      </c>
      <c r="C853">
        <v>2.4079470729901411</v>
      </c>
      <c r="D853">
        <v>3.5</v>
      </c>
    </row>
    <row r="854" spans="1:4" x14ac:dyDescent="0.35">
      <c r="A854" s="1">
        <v>852</v>
      </c>
      <c r="B854">
        <v>16.370548461085509</v>
      </c>
      <c r="C854">
        <v>1.2140632297865801</v>
      </c>
      <c r="D854">
        <v>2.5</v>
      </c>
    </row>
    <row r="855" spans="1:4" x14ac:dyDescent="0.35">
      <c r="A855" s="1">
        <v>853</v>
      </c>
      <c r="B855">
        <v>620.48665108034368</v>
      </c>
      <c r="C855">
        <v>2.792732442684859</v>
      </c>
      <c r="D855">
        <v>3.5</v>
      </c>
    </row>
    <row r="856" spans="1:4" x14ac:dyDescent="0.35">
      <c r="A856" s="1">
        <v>854</v>
      </c>
      <c r="B856">
        <v>58.738282604558691</v>
      </c>
      <c r="C856">
        <v>1.7689212444294271</v>
      </c>
      <c r="D856">
        <v>2.5</v>
      </c>
    </row>
    <row r="857" spans="1:4" x14ac:dyDescent="0.35">
      <c r="A857" s="1">
        <v>855</v>
      </c>
      <c r="B857">
        <v>50.315141864180269</v>
      </c>
      <c r="C857">
        <v>1.701698701526372</v>
      </c>
      <c r="D857">
        <v>1</v>
      </c>
    </row>
    <row r="858" spans="1:4" x14ac:dyDescent="0.35">
      <c r="A858" s="1">
        <v>856</v>
      </c>
      <c r="B858">
        <v>360.16269128861558</v>
      </c>
      <c r="C858">
        <v>2.5564987229014138</v>
      </c>
      <c r="D858">
        <v>3</v>
      </c>
    </row>
    <row r="859" spans="1:4" x14ac:dyDescent="0.35">
      <c r="A859" s="1">
        <v>857</v>
      </c>
      <c r="B859">
        <v>2909.490421928323</v>
      </c>
      <c r="C859">
        <v>3.4638169318299892</v>
      </c>
      <c r="D859">
        <v>3</v>
      </c>
    </row>
    <row r="860" spans="1:4" x14ac:dyDescent="0.35">
      <c r="A860" s="1">
        <v>858</v>
      </c>
      <c r="B860">
        <v>926.13272407262264</v>
      </c>
      <c r="C860">
        <v>2.966673229880497</v>
      </c>
      <c r="D860">
        <v>3</v>
      </c>
    </row>
    <row r="861" spans="1:4" x14ac:dyDescent="0.35">
      <c r="A861" s="1">
        <v>859</v>
      </c>
      <c r="B861">
        <v>21.444412066220039</v>
      </c>
      <c r="C861">
        <v>1.331314143841748</v>
      </c>
      <c r="D861">
        <v>3.5</v>
      </c>
    </row>
    <row r="862" spans="1:4" x14ac:dyDescent="0.35">
      <c r="A862" s="1">
        <v>860</v>
      </c>
      <c r="B862">
        <v>2445.477121865496</v>
      </c>
      <c r="C862">
        <v>3.3883636042278189</v>
      </c>
      <c r="D862">
        <v>1</v>
      </c>
    </row>
    <row r="863" spans="1:4" x14ac:dyDescent="0.35">
      <c r="A863" s="1">
        <v>861</v>
      </c>
      <c r="B863">
        <v>177.88061921789071</v>
      </c>
      <c r="C863">
        <v>2.2501286325963541</v>
      </c>
      <c r="D863">
        <v>2.5</v>
      </c>
    </row>
    <row r="864" spans="1:4" x14ac:dyDescent="0.35">
      <c r="A864" s="1">
        <v>862</v>
      </c>
      <c r="B864">
        <v>1647.042039711645</v>
      </c>
      <c r="C864">
        <v>3.216704684404593</v>
      </c>
      <c r="D864">
        <v>2.5</v>
      </c>
    </row>
    <row r="865" spans="1:4" x14ac:dyDescent="0.35">
      <c r="A865" s="1">
        <v>863</v>
      </c>
      <c r="B865">
        <v>173.83193236311951</v>
      </c>
      <c r="C865">
        <v>2.2401295579311808</v>
      </c>
      <c r="D865">
        <v>3</v>
      </c>
    </row>
    <row r="866" spans="1:4" x14ac:dyDescent="0.35">
      <c r="A866" s="1">
        <v>864</v>
      </c>
      <c r="B866">
        <v>258.16909130372369</v>
      </c>
      <c r="C866">
        <v>2.4119042461420559</v>
      </c>
      <c r="D866">
        <v>3.5</v>
      </c>
    </row>
    <row r="867" spans="1:4" x14ac:dyDescent="0.35">
      <c r="A867" s="1">
        <v>865</v>
      </c>
      <c r="B867">
        <v>470.76252395663988</v>
      </c>
      <c r="C867">
        <v>2.6728018826194728</v>
      </c>
      <c r="D867">
        <v>1.5</v>
      </c>
    </row>
    <row r="868" spans="1:4" x14ac:dyDescent="0.35">
      <c r="A868" s="1">
        <v>866</v>
      </c>
      <c r="B868">
        <v>13.33661978143631</v>
      </c>
      <c r="C868">
        <v>1.125045769888581</v>
      </c>
      <c r="D868">
        <v>3</v>
      </c>
    </row>
    <row r="869" spans="1:4" x14ac:dyDescent="0.35">
      <c r="A869" s="1">
        <v>867</v>
      </c>
      <c r="B869">
        <v>1815.0198909491221</v>
      </c>
      <c r="C869">
        <v>3.2588813888664059</v>
      </c>
      <c r="D869">
        <v>4</v>
      </c>
    </row>
    <row r="870" spans="1:4" x14ac:dyDescent="0.35">
      <c r="A870" s="1">
        <v>868</v>
      </c>
      <c r="B870">
        <v>58.084554209914373</v>
      </c>
      <c r="C870">
        <v>1.7640606605621181</v>
      </c>
      <c r="D870">
        <v>1</v>
      </c>
    </row>
    <row r="871" spans="1:4" x14ac:dyDescent="0.35">
      <c r="A871" s="1">
        <v>869</v>
      </c>
      <c r="B871">
        <v>883.53412859322827</v>
      </c>
      <c r="C871">
        <v>2.9462233298172551</v>
      </c>
      <c r="D871">
        <v>2.5</v>
      </c>
    </row>
    <row r="872" spans="1:4" x14ac:dyDescent="0.35">
      <c r="A872" s="1">
        <v>870</v>
      </c>
      <c r="B872">
        <v>27.10576177571539</v>
      </c>
      <c r="C872">
        <v>1.4330616171263251</v>
      </c>
      <c r="D872">
        <v>3.5</v>
      </c>
    </row>
    <row r="873" spans="1:4" x14ac:dyDescent="0.35">
      <c r="A873" s="1">
        <v>871</v>
      </c>
      <c r="B873">
        <v>166.21982213922519</v>
      </c>
      <c r="C873">
        <v>2.2206828132649581</v>
      </c>
      <c r="D873">
        <v>3</v>
      </c>
    </row>
    <row r="874" spans="1:4" x14ac:dyDescent="0.35">
      <c r="A874" s="1">
        <v>872</v>
      </c>
      <c r="B874">
        <v>1274.5450240430091</v>
      </c>
      <c r="C874">
        <v>3.1053551817810061</v>
      </c>
      <c r="D874">
        <v>1.5</v>
      </c>
    </row>
    <row r="875" spans="1:4" x14ac:dyDescent="0.35">
      <c r="A875" s="1">
        <v>873</v>
      </c>
      <c r="B875">
        <v>739.32807036514168</v>
      </c>
      <c r="C875">
        <v>2.8688371955431911</v>
      </c>
      <c r="D875">
        <v>3</v>
      </c>
    </row>
    <row r="876" spans="1:4" x14ac:dyDescent="0.35">
      <c r="A876" s="1">
        <v>874</v>
      </c>
      <c r="B876">
        <v>14.303838064977329</v>
      </c>
      <c r="C876">
        <v>1.1554525847932251</v>
      </c>
      <c r="D876">
        <v>3.5</v>
      </c>
    </row>
    <row r="877" spans="1:4" x14ac:dyDescent="0.35">
      <c r="A877" s="1">
        <v>875</v>
      </c>
      <c r="B877">
        <v>48.25597834685675</v>
      </c>
      <c r="C877">
        <v>1.6835511249795989</v>
      </c>
      <c r="D877">
        <v>2.5</v>
      </c>
    </row>
    <row r="878" spans="1:4" x14ac:dyDescent="0.35">
      <c r="A878" s="1">
        <v>876</v>
      </c>
      <c r="B878">
        <v>525.78341115687761</v>
      </c>
      <c r="C878">
        <v>2.720806879684607</v>
      </c>
      <c r="D878">
        <v>3.5</v>
      </c>
    </row>
    <row r="879" spans="1:4" x14ac:dyDescent="0.35">
      <c r="A879" s="1">
        <v>877</v>
      </c>
      <c r="B879">
        <v>33.673169413439872</v>
      </c>
      <c r="C879">
        <v>1.527283995330402</v>
      </c>
      <c r="D879">
        <v>2</v>
      </c>
    </row>
    <row r="880" spans="1:4" x14ac:dyDescent="0.35">
      <c r="A880" s="1">
        <v>878</v>
      </c>
      <c r="B880">
        <v>464.26945474602792</v>
      </c>
      <c r="C880">
        <v>2.6667701114679709</v>
      </c>
      <c r="D880">
        <v>3</v>
      </c>
    </row>
    <row r="881" spans="1:4" x14ac:dyDescent="0.35">
      <c r="A881" s="1">
        <v>879</v>
      </c>
      <c r="B881">
        <v>50.912116105593228</v>
      </c>
      <c r="C881">
        <v>1.706821148380554</v>
      </c>
      <c r="D881">
        <v>4</v>
      </c>
    </row>
    <row r="882" spans="1:4" x14ac:dyDescent="0.35">
      <c r="A882" s="1">
        <v>880</v>
      </c>
      <c r="B882">
        <v>27.02587820110449</v>
      </c>
      <c r="C882">
        <v>1.4317798151765739</v>
      </c>
      <c r="D882">
        <v>2</v>
      </c>
    </row>
    <row r="883" spans="1:4" x14ac:dyDescent="0.35">
      <c r="A883" s="1">
        <v>881</v>
      </c>
      <c r="B883">
        <v>52.0300281249691</v>
      </c>
      <c r="C883">
        <v>1.7162540606551291</v>
      </c>
      <c r="D883">
        <v>2</v>
      </c>
    </row>
    <row r="884" spans="1:4" x14ac:dyDescent="0.35">
      <c r="A884" s="1">
        <v>882</v>
      </c>
      <c r="B884">
        <v>1095.97806999302</v>
      </c>
      <c r="C884">
        <v>3.0398018642064661</v>
      </c>
      <c r="D884">
        <v>1.5</v>
      </c>
    </row>
    <row r="885" spans="1:4" x14ac:dyDescent="0.35">
      <c r="A885" s="1">
        <v>883</v>
      </c>
      <c r="B885">
        <v>189.76328486640051</v>
      </c>
      <c r="C885">
        <v>2.2782121895330509</v>
      </c>
      <c r="D885">
        <v>1.5</v>
      </c>
    </row>
    <row r="886" spans="1:4" x14ac:dyDescent="0.35">
      <c r="A886" s="1">
        <v>884</v>
      </c>
      <c r="B886">
        <v>936.79182549525353</v>
      </c>
      <c r="C886">
        <v>2.9716430923997108</v>
      </c>
      <c r="D886">
        <v>4</v>
      </c>
    </row>
    <row r="887" spans="1:4" x14ac:dyDescent="0.35">
      <c r="A887" s="1">
        <v>885</v>
      </c>
      <c r="B887">
        <v>694.16152079308574</v>
      </c>
      <c r="C887">
        <v>2.8414605359121752</v>
      </c>
      <c r="D887">
        <v>1</v>
      </c>
    </row>
    <row r="888" spans="1:4" x14ac:dyDescent="0.35">
      <c r="A888" s="1">
        <v>886</v>
      </c>
      <c r="B888">
        <v>29.861147944556951</v>
      </c>
      <c r="C888">
        <v>1.475106499182836</v>
      </c>
      <c r="D888">
        <v>2</v>
      </c>
    </row>
    <row r="889" spans="1:4" x14ac:dyDescent="0.35">
      <c r="A889" s="1">
        <v>887</v>
      </c>
      <c r="B889">
        <v>10.99382394969261</v>
      </c>
      <c r="C889">
        <v>1.041148778082758</v>
      </c>
      <c r="D889">
        <v>2</v>
      </c>
    </row>
    <row r="890" spans="1:4" x14ac:dyDescent="0.35">
      <c r="A890" s="1">
        <v>888</v>
      </c>
      <c r="B890">
        <v>36.62667658499344</v>
      </c>
      <c r="C890">
        <v>1.5637975136337221</v>
      </c>
      <c r="D890">
        <v>3.5</v>
      </c>
    </row>
    <row r="891" spans="1:4" x14ac:dyDescent="0.35">
      <c r="A891" s="1">
        <v>889</v>
      </c>
      <c r="B891">
        <v>504.92711773587962</v>
      </c>
      <c r="C891">
        <v>2.703228695644579</v>
      </c>
      <c r="D891">
        <v>1.5</v>
      </c>
    </row>
    <row r="892" spans="1:4" x14ac:dyDescent="0.35">
      <c r="A892" s="1">
        <v>890</v>
      </c>
      <c r="B892">
        <v>90.798782154288205</v>
      </c>
      <c r="C892">
        <v>1.958080023551708</v>
      </c>
      <c r="D892">
        <v>3.5</v>
      </c>
    </row>
    <row r="893" spans="1:4" x14ac:dyDescent="0.35">
      <c r="A893" s="1">
        <v>891</v>
      </c>
      <c r="B893">
        <v>1916.694011078104</v>
      </c>
      <c r="C893">
        <v>3.2825527858529</v>
      </c>
      <c r="D893">
        <v>1</v>
      </c>
    </row>
    <row r="894" spans="1:4" x14ac:dyDescent="0.35">
      <c r="A894" s="1">
        <v>892</v>
      </c>
      <c r="B894">
        <v>98.569950237761347</v>
      </c>
      <c r="C894">
        <v>1.993744537304476</v>
      </c>
      <c r="D894">
        <v>3.5</v>
      </c>
    </row>
    <row r="895" spans="1:4" x14ac:dyDescent="0.35">
      <c r="A895" s="1">
        <v>893</v>
      </c>
      <c r="B895">
        <v>1176.4298794146889</v>
      </c>
      <c r="C895">
        <v>3.0705660463519728</v>
      </c>
      <c r="D895">
        <v>1</v>
      </c>
    </row>
    <row r="896" spans="1:4" x14ac:dyDescent="0.35">
      <c r="A896" s="1">
        <v>894</v>
      </c>
      <c r="B896">
        <v>1015.9070531727129</v>
      </c>
      <c r="C896">
        <v>3.0068539755259209</v>
      </c>
      <c r="D896">
        <v>2.5</v>
      </c>
    </row>
    <row r="897" spans="1:4" x14ac:dyDescent="0.35">
      <c r="A897" s="1">
        <v>895</v>
      </c>
      <c r="B897">
        <v>113.5789914783916</v>
      </c>
      <c r="C897">
        <v>2.0552980080583581</v>
      </c>
      <c r="D897">
        <v>2</v>
      </c>
    </row>
    <row r="898" spans="1:4" x14ac:dyDescent="0.35">
      <c r="A898" s="1">
        <v>896</v>
      </c>
      <c r="B898">
        <v>2936.6199252020901</v>
      </c>
      <c r="C898">
        <v>3.4678477411878359</v>
      </c>
      <c r="D898">
        <v>2.5</v>
      </c>
    </row>
    <row r="899" spans="1:4" x14ac:dyDescent="0.35">
      <c r="A899" s="1">
        <v>897</v>
      </c>
      <c r="B899">
        <v>545.17469663710654</v>
      </c>
      <c r="C899">
        <v>2.7365356905854261</v>
      </c>
      <c r="D899">
        <v>3</v>
      </c>
    </row>
    <row r="900" spans="1:4" x14ac:dyDescent="0.35">
      <c r="A900" s="1">
        <v>898</v>
      </c>
      <c r="B900">
        <v>111.18743128854619</v>
      </c>
      <c r="C900">
        <v>2.0460556970433852</v>
      </c>
      <c r="D900">
        <v>2</v>
      </c>
    </row>
    <row r="901" spans="1:4" x14ac:dyDescent="0.35">
      <c r="A901" s="1">
        <v>899</v>
      </c>
      <c r="B901">
        <v>171.17334957518409</v>
      </c>
      <c r="C901">
        <v>2.2334361491647639</v>
      </c>
      <c r="D901">
        <v>1</v>
      </c>
    </row>
    <row r="902" spans="1:4" x14ac:dyDescent="0.35">
      <c r="A902" s="1">
        <v>900</v>
      </c>
      <c r="B902">
        <v>316.35953709576893</v>
      </c>
      <c r="C902">
        <v>2.500180931400299</v>
      </c>
      <c r="D902">
        <v>1.5</v>
      </c>
    </row>
    <row r="903" spans="1:4" x14ac:dyDescent="0.35">
      <c r="A903" s="1">
        <v>901</v>
      </c>
      <c r="B903">
        <v>531.57800319997625</v>
      </c>
      <c r="C903">
        <v>2.7255670014533102</v>
      </c>
      <c r="D903">
        <v>4</v>
      </c>
    </row>
    <row r="904" spans="1:4" x14ac:dyDescent="0.35">
      <c r="A904" s="1">
        <v>902</v>
      </c>
      <c r="B904">
        <v>55.999071953161092</v>
      </c>
      <c r="C904">
        <v>1.748180829703329</v>
      </c>
      <c r="D904">
        <v>1</v>
      </c>
    </row>
    <row r="905" spans="1:4" x14ac:dyDescent="0.35">
      <c r="A905" s="1">
        <v>903</v>
      </c>
      <c r="B905">
        <v>462.75306934865029</v>
      </c>
      <c r="C905">
        <v>2.6653493080230208</v>
      </c>
      <c r="D905">
        <v>2</v>
      </c>
    </row>
    <row r="906" spans="1:4" x14ac:dyDescent="0.35">
      <c r="A906" s="1">
        <v>904</v>
      </c>
      <c r="B906">
        <v>1003.953064673432</v>
      </c>
      <c r="C906">
        <v>3.001713409791269</v>
      </c>
      <c r="D906">
        <v>2.5</v>
      </c>
    </row>
    <row r="907" spans="1:4" x14ac:dyDescent="0.35">
      <c r="A907" s="1">
        <v>905</v>
      </c>
      <c r="B907">
        <v>154.3656311893846</v>
      </c>
      <c r="C907">
        <v>2.188550613057358</v>
      </c>
      <c r="D907">
        <v>3</v>
      </c>
    </row>
    <row r="908" spans="1:4" x14ac:dyDescent="0.35">
      <c r="A908" s="1">
        <v>906</v>
      </c>
      <c r="B908">
        <v>123.40172643156259</v>
      </c>
      <c r="C908">
        <v>2.0913212356652631</v>
      </c>
      <c r="D908">
        <v>1</v>
      </c>
    </row>
    <row r="909" spans="1:4" x14ac:dyDescent="0.35">
      <c r="A909" s="1">
        <v>907</v>
      </c>
      <c r="B909">
        <v>159.93672181921309</v>
      </c>
      <c r="C909">
        <v>2.2039481901530649</v>
      </c>
      <c r="D909">
        <v>1.5</v>
      </c>
    </row>
    <row r="910" spans="1:4" x14ac:dyDescent="0.35">
      <c r="A910" s="1">
        <v>908</v>
      </c>
      <c r="B910">
        <v>29.529495797840791</v>
      </c>
      <c r="C910">
        <v>1.4702560316557349</v>
      </c>
      <c r="D910">
        <v>1.5</v>
      </c>
    </row>
    <row r="911" spans="1:4" x14ac:dyDescent="0.35">
      <c r="A911" s="1">
        <v>909</v>
      </c>
      <c r="B911">
        <v>22.190977542767008</v>
      </c>
      <c r="C911">
        <v>1.346176433916487</v>
      </c>
      <c r="D911">
        <v>2</v>
      </c>
    </row>
    <row r="912" spans="1:4" x14ac:dyDescent="0.35">
      <c r="A912" s="1">
        <v>910</v>
      </c>
      <c r="B912">
        <v>2230.3411473458218</v>
      </c>
      <c r="C912">
        <v>3.3483712967155421</v>
      </c>
      <c r="D912">
        <v>2</v>
      </c>
    </row>
    <row r="913" spans="1:4" x14ac:dyDescent="0.35">
      <c r="A913" s="1">
        <v>911</v>
      </c>
      <c r="B913">
        <v>2600.0850833937411</v>
      </c>
      <c r="C913">
        <v>3.4149875597568999</v>
      </c>
      <c r="D913">
        <v>2.5</v>
      </c>
    </row>
    <row r="914" spans="1:4" x14ac:dyDescent="0.35">
      <c r="A914" s="1">
        <v>912</v>
      </c>
      <c r="B914">
        <v>774.65683603865045</v>
      </c>
      <c r="C914">
        <v>2.88910935770613</v>
      </c>
      <c r="D914">
        <v>3.5</v>
      </c>
    </row>
    <row r="915" spans="1:4" x14ac:dyDescent="0.35">
      <c r="A915" s="1">
        <v>913</v>
      </c>
      <c r="B915">
        <v>59.379689363427623</v>
      </c>
      <c r="C915">
        <v>1.773637921314891</v>
      </c>
      <c r="D915">
        <v>3</v>
      </c>
    </row>
    <row r="916" spans="1:4" x14ac:dyDescent="0.35">
      <c r="A916" s="1">
        <v>914</v>
      </c>
      <c r="B916">
        <v>24.091951781699141</v>
      </c>
      <c r="C916">
        <v>1.3818719852903849</v>
      </c>
      <c r="D916">
        <v>4</v>
      </c>
    </row>
    <row r="917" spans="1:4" x14ac:dyDescent="0.35">
      <c r="A917" s="1">
        <v>915</v>
      </c>
      <c r="B917">
        <v>464.01914568532641</v>
      </c>
      <c r="C917">
        <v>2.6665359001539088</v>
      </c>
      <c r="D917">
        <v>1.5</v>
      </c>
    </row>
    <row r="918" spans="1:4" x14ac:dyDescent="0.35">
      <c r="A918" s="1">
        <v>916</v>
      </c>
      <c r="B918">
        <v>696.06921720928585</v>
      </c>
      <c r="C918">
        <v>2.842652428055072</v>
      </c>
      <c r="D918">
        <v>3.5</v>
      </c>
    </row>
    <row r="919" spans="1:4" x14ac:dyDescent="0.35">
      <c r="A919" s="1">
        <v>917</v>
      </c>
      <c r="B919">
        <v>15.326448708727821</v>
      </c>
      <c r="C919">
        <v>1.1854415361411841</v>
      </c>
      <c r="D919">
        <v>1</v>
      </c>
    </row>
    <row r="920" spans="1:4" x14ac:dyDescent="0.35">
      <c r="A920" s="1">
        <v>918</v>
      </c>
      <c r="B920">
        <v>216.12437373641359</v>
      </c>
      <c r="C920">
        <v>2.3347037478287049</v>
      </c>
      <c r="D920">
        <v>3.5</v>
      </c>
    </row>
    <row r="921" spans="1:4" x14ac:dyDescent="0.35">
      <c r="A921" s="1">
        <v>919</v>
      </c>
      <c r="B921">
        <v>408.12405960269939</v>
      </c>
      <c r="C921">
        <v>2.6107921979212532</v>
      </c>
      <c r="D921">
        <v>2</v>
      </c>
    </row>
    <row r="922" spans="1:4" x14ac:dyDescent="0.35">
      <c r="A922" s="1">
        <v>920</v>
      </c>
      <c r="B922">
        <v>211.20057377142211</v>
      </c>
      <c r="C922">
        <v>2.3246950937170019</v>
      </c>
      <c r="D922">
        <v>1</v>
      </c>
    </row>
    <row r="923" spans="1:4" x14ac:dyDescent="0.35">
      <c r="A923" s="1">
        <v>921</v>
      </c>
      <c r="B923">
        <v>213.2049802990808</v>
      </c>
      <c r="C923">
        <v>2.3287973452473429</v>
      </c>
      <c r="D923">
        <v>3</v>
      </c>
    </row>
    <row r="924" spans="1:4" x14ac:dyDescent="0.35">
      <c r="A924" s="1">
        <v>922</v>
      </c>
      <c r="B924">
        <v>43.819612933688347</v>
      </c>
      <c r="C924">
        <v>1.641668537042448</v>
      </c>
      <c r="D924">
        <v>1.5</v>
      </c>
    </row>
    <row r="925" spans="1:4" x14ac:dyDescent="0.35">
      <c r="A925" s="1">
        <v>923</v>
      </c>
      <c r="B925">
        <v>39.762698163501042</v>
      </c>
      <c r="C925">
        <v>1.5994758464939309</v>
      </c>
      <c r="D925">
        <v>4</v>
      </c>
    </row>
    <row r="926" spans="1:4" x14ac:dyDescent="0.35">
      <c r="A926" s="1">
        <v>924</v>
      </c>
      <c r="B926">
        <v>2097.925161129996</v>
      </c>
      <c r="C926">
        <v>3.3217899916325679</v>
      </c>
      <c r="D926">
        <v>4</v>
      </c>
    </row>
    <row r="927" spans="1:4" x14ac:dyDescent="0.35">
      <c r="A927" s="1">
        <v>925</v>
      </c>
      <c r="B927">
        <v>55.681514888795519</v>
      </c>
      <c r="C927">
        <v>1.745711042315417</v>
      </c>
      <c r="D927">
        <v>3.5</v>
      </c>
    </row>
    <row r="928" spans="1:4" x14ac:dyDescent="0.35">
      <c r="A928" s="1">
        <v>926</v>
      </c>
      <c r="B928">
        <v>2647.524180376729</v>
      </c>
      <c r="C928">
        <v>3.4228399352974561</v>
      </c>
      <c r="D928">
        <v>4</v>
      </c>
    </row>
    <row r="929" spans="1:4" x14ac:dyDescent="0.35">
      <c r="A929" s="1">
        <v>927</v>
      </c>
      <c r="B929">
        <v>25.852011734752391</v>
      </c>
      <c r="C929">
        <v>1.4124943443857521</v>
      </c>
      <c r="D929">
        <v>4</v>
      </c>
    </row>
    <row r="930" spans="1:4" x14ac:dyDescent="0.35">
      <c r="A930" s="1">
        <v>928</v>
      </c>
      <c r="B930">
        <v>453.15347932015641</v>
      </c>
      <c r="C930">
        <v>2.656245318862215</v>
      </c>
      <c r="D930">
        <v>1.5</v>
      </c>
    </row>
    <row r="931" spans="1:4" x14ac:dyDescent="0.35">
      <c r="A931" s="1">
        <v>929</v>
      </c>
      <c r="B931">
        <v>328.20950716564857</v>
      </c>
      <c r="C931">
        <v>2.516151157002811</v>
      </c>
      <c r="D931">
        <v>3.5</v>
      </c>
    </row>
    <row r="932" spans="1:4" x14ac:dyDescent="0.35">
      <c r="A932" s="1">
        <v>930</v>
      </c>
      <c r="B932">
        <v>19.02863844170172</v>
      </c>
      <c r="C932">
        <v>1.2794077142770091</v>
      </c>
      <c r="D932">
        <v>2</v>
      </c>
    </row>
    <row r="933" spans="1:4" x14ac:dyDescent="0.35">
      <c r="A933" s="1">
        <v>931</v>
      </c>
      <c r="B933">
        <v>2260.967877293976</v>
      </c>
      <c r="C933">
        <v>3.3542943921493968</v>
      </c>
      <c r="D933">
        <v>3</v>
      </c>
    </row>
    <row r="934" spans="1:4" x14ac:dyDescent="0.35">
      <c r="A934" s="1">
        <v>932</v>
      </c>
      <c r="B934">
        <v>173.50086810825891</v>
      </c>
      <c r="C934">
        <v>2.239301652116422</v>
      </c>
      <c r="D934">
        <v>2.5</v>
      </c>
    </row>
    <row r="935" spans="1:4" x14ac:dyDescent="0.35">
      <c r="A935" s="1">
        <v>933</v>
      </c>
      <c r="B935">
        <v>570.62123757671918</v>
      </c>
      <c r="C935">
        <v>2.756347931342678</v>
      </c>
      <c r="D935">
        <v>2</v>
      </c>
    </row>
    <row r="936" spans="1:4" x14ac:dyDescent="0.35">
      <c r="A936" s="1">
        <v>934</v>
      </c>
      <c r="B936">
        <v>15.881163302895949</v>
      </c>
      <c r="C936">
        <v>1.2008823115371969</v>
      </c>
      <c r="D936">
        <v>1</v>
      </c>
    </row>
    <row r="937" spans="1:4" x14ac:dyDescent="0.35">
      <c r="A937" s="1">
        <v>935</v>
      </c>
      <c r="B937">
        <v>357.05067123398959</v>
      </c>
      <c r="C937">
        <v>2.5527298538593071</v>
      </c>
      <c r="D937">
        <v>1</v>
      </c>
    </row>
    <row r="938" spans="1:4" x14ac:dyDescent="0.35">
      <c r="A938" s="1">
        <v>936</v>
      </c>
      <c r="B938">
        <v>683.9257591408998</v>
      </c>
      <c r="C938">
        <v>2.8350089611567411</v>
      </c>
      <c r="D938">
        <v>3.5</v>
      </c>
    </row>
    <row r="939" spans="1:4" x14ac:dyDescent="0.35">
      <c r="A939" s="1">
        <v>937</v>
      </c>
      <c r="B939">
        <v>376.17402935576808</v>
      </c>
      <c r="C939">
        <v>2.5753888090325039</v>
      </c>
      <c r="D939">
        <v>1</v>
      </c>
    </row>
    <row r="940" spans="1:4" x14ac:dyDescent="0.35">
      <c r="A940" s="1">
        <v>938</v>
      </c>
      <c r="B940">
        <v>2353.7760299699071</v>
      </c>
      <c r="C940">
        <v>3.371765135832915</v>
      </c>
      <c r="D940">
        <v>1.5</v>
      </c>
    </row>
    <row r="941" spans="1:4" x14ac:dyDescent="0.35">
      <c r="A941" s="1">
        <v>939</v>
      </c>
      <c r="B941">
        <v>316.34897134762588</v>
      </c>
      <c r="C941">
        <v>2.5001664266289709</v>
      </c>
      <c r="D941">
        <v>3</v>
      </c>
    </row>
    <row r="942" spans="1:4" x14ac:dyDescent="0.35">
      <c r="A942" s="1">
        <v>940</v>
      </c>
      <c r="B942">
        <v>173.94852020422289</v>
      </c>
      <c r="C942">
        <v>2.2404207385169279</v>
      </c>
      <c r="D942">
        <v>2.5</v>
      </c>
    </row>
    <row r="943" spans="1:4" x14ac:dyDescent="0.35">
      <c r="A943" s="1">
        <v>941</v>
      </c>
      <c r="B943">
        <v>931.92969199376876</v>
      </c>
      <c r="C943">
        <v>2.9693831489087881</v>
      </c>
      <c r="D943">
        <v>4</v>
      </c>
    </row>
    <row r="944" spans="1:4" x14ac:dyDescent="0.35">
      <c r="A944" s="1">
        <v>942</v>
      </c>
      <c r="B944">
        <v>2544.388092131242</v>
      </c>
      <c r="C944">
        <v>3.4055833543884622</v>
      </c>
      <c r="D944">
        <v>3.5</v>
      </c>
    </row>
    <row r="945" spans="1:4" x14ac:dyDescent="0.35">
      <c r="A945" s="1">
        <v>943</v>
      </c>
      <c r="B945">
        <v>134.98940534606089</v>
      </c>
      <c r="C945">
        <v>2.1302996841964772</v>
      </c>
      <c r="D945">
        <v>2.5</v>
      </c>
    </row>
    <row r="946" spans="1:4" x14ac:dyDescent="0.35">
      <c r="A946" s="1">
        <v>944</v>
      </c>
      <c r="B946">
        <v>193.10198165350801</v>
      </c>
      <c r="C946">
        <v>2.2857867306243849</v>
      </c>
      <c r="D946">
        <v>2.5</v>
      </c>
    </row>
    <row r="947" spans="1:4" x14ac:dyDescent="0.35">
      <c r="A947" s="1">
        <v>945</v>
      </c>
      <c r="B947">
        <v>163.12715042200679</v>
      </c>
      <c r="C947">
        <v>2.2125262498026972</v>
      </c>
      <c r="D947">
        <v>1.5</v>
      </c>
    </row>
    <row r="948" spans="1:4" x14ac:dyDescent="0.35">
      <c r="A948" s="1">
        <v>946</v>
      </c>
      <c r="B948">
        <v>11.968655457413149</v>
      </c>
      <c r="C948">
        <v>1.078045365091145</v>
      </c>
      <c r="D948">
        <v>3</v>
      </c>
    </row>
    <row r="949" spans="1:4" x14ac:dyDescent="0.35">
      <c r="A949" s="1">
        <v>947</v>
      </c>
      <c r="B949">
        <v>231.3770385687819</v>
      </c>
      <c r="C949">
        <v>2.3643202581694869</v>
      </c>
      <c r="D949">
        <v>4</v>
      </c>
    </row>
    <row r="950" spans="1:4" x14ac:dyDescent="0.35">
      <c r="A950" s="1">
        <v>948</v>
      </c>
      <c r="B950">
        <v>14.705016363489131</v>
      </c>
      <c r="C950">
        <v>1.167465512118782</v>
      </c>
      <c r="D950">
        <v>3</v>
      </c>
    </row>
    <row r="951" spans="1:4" x14ac:dyDescent="0.35">
      <c r="A951" s="1">
        <v>949</v>
      </c>
      <c r="B951">
        <v>32.659794078495743</v>
      </c>
      <c r="C951">
        <v>1.514013442162593</v>
      </c>
      <c r="D951">
        <v>2.5</v>
      </c>
    </row>
    <row r="952" spans="1:4" x14ac:dyDescent="0.35">
      <c r="A952" s="1">
        <v>950</v>
      </c>
      <c r="B952">
        <v>1574.977596948434</v>
      </c>
      <c r="C952">
        <v>3.197274380607606</v>
      </c>
      <c r="D952">
        <v>1</v>
      </c>
    </row>
    <row r="953" spans="1:4" x14ac:dyDescent="0.35">
      <c r="A953" s="1">
        <v>951</v>
      </c>
      <c r="B953">
        <v>38.628382120507418</v>
      </c>
      <c r="C953">
        <v>1.586906518891646</v>
      </c>
      <c r="D953">
        <v>4</v>
      </c>
    </row>
    <row r="954" spans="1:4" x14ac:dyDescent="0.35">
      <c r="A954" s="1">
        <v>952</v>
      </c>
      <c r="B954">
        <v>247.36908433026861</v>
      </c>
      <c r="C954">
        <v>2.3933454214703782</v>
      </c>
      <c r="D954">
        <v>4</v>
      </c>
    </row>
    <row r="955" spans="1:4" x14ac:dyDescent="0.35">
      <c r="A955" s="1">
        <v>953</v>
      </c>
      <c r="B955">
        <v>56.390087407984232</v>
      </c>
      <c r="C955">
        <v>1.7512027677711131</v>
      </c>
      <c r="D955">
        <v>1</v>
      </c>
    </row>
    <row r="956" spans="1:4" x14ac:dyDescent="0.35">
      <c r="A956" s="1">
        <v>954</v>
      </c>
      <c r="B956">
        <v>1122.4837057271161</v>
      </c>
      <c r="C956">
        <v>3.0501800453865751</v>
      </c>
      <c r="D956">
        <v>2</v>
      </c>
    </row>
    <row r="957" spans="1:4" x14ac:dyDescent="0.35">
      <c r="A957" s="1">
        <v>955</v>
      </c>
      <c r="B957">
        <v>37.420588710807081</v>
      </c>
      <c r="C957">
        <v>1.5731106156558079</v>
      </c>
      <c r="D957">
        <v>2.5</v>
      </c>
    </row>
    <row r="958" spans="1:4" x14ac:dyDescent="0.35">
      <c r="A958" s="1">
        <v>956</v>
      </c>
      <c r="B958">
        <v>12.20086824150739</v>
      </c>
      <c r="C958">
        <v>1.0863907371566039</v>
      </c>
      <c r="D958">
        <v>4</v>
      </c>
    </row>
    <row r="959" spans="1:4" x14ac:dyDescent="0.35">
      <c r="A959" s="1">
        <v>957</v>
      </c>
      <c r="B959">
        <v>2271.6072637532538</v>
      </c>
      <c r="C959">
        <v>3.3563332487255049</v>
      </c>
      <c r="D959">
        <v>3</v>
      </c>
    </row>
    <row r="960" spans="1:4" x14ac:dyDescent="0.35">
      <c r="A960" s="1">
        <v>958</v>
      </c>
      <c r="B960">
        <v>347.81480831654733</v>
      </c>
      <c r="C960">
        <v>2.5413480682741012</v>
      </c>
      <c r="D960">
        <v>1</v>
      </c>
    </row>
    <row r="961" spans="1:4" x14ac:dyDescent="0.35">
      <c r="A961" s="1">
        <v>959</v>
      </c>
      <c r="B961">
        <v>13.994262185116421</v>
      </c>
      <c r="C961">
        <v>1.1459500062405961</v>
      </c>
      <c r="D961">
        <v>3.5</v>
      </c>
    </row>
    <row r="962" spans="1:4" x14ac:dyDescent="0.35">
      <c r="A962" s="1">
        <v>960</v>
      </c>
      <c r="B962">
        <v>29.06860998971705</v>
      </c>
      <c r="C962">
        <v>1.4634242650614919</v>
      </c>
      <c r="D962">
        <v>2</v>
      </c>
    </row>
    <row r="963" spans="1:4" x14ac:dyDescent="0.35">
      <c r="A963" s="1">
        <v>961</v>
      </c>
      <c r="B963">
        <v>240.09322271516129</v>
      </c>
      <c r="C963">
        <v>2.380379901085977</v>
      </c>
      <c r="D963">
        <v>1.5</v>
      </c>
    </row>
    <row r="964" spans="1:4" x14ac:dyDescent="0.35">
      <c r="A964" s="1">
        <v>962</v>
      </c>
      <c r="B964">
        <v>83.571881427798829</v>
      </c>
      <c r="C964">
        <v>1.922060179413956</v>
      </c>
      <c r="D964">
        <v>3.5</v>
      </c>
    </row>
    <row r="965" spans="1:4" x14ac:dyDescent="0.35">
      <c r="A965" s="1">
        <v>963</v>
      </c>
      <c r="B965">
        <v>2742.388185394017</v>
      </c>
      <c r="C965">
        <v>3.4381289292435282</v>
      </c>
      <c r="D965">
        <v>2</v>
      </c>
    </row>
    <row r="966" spans="1:4" x14ac:dyDescent="0.35">
      <c r="A966" s="1">
        <v>964</v>
      </c>
      <c r="B966">
        <v>238.2453593458772</v>
      </c>
      <c r="C966">
        <v>2.3770244500024669</v>
      </c>
      <c r="D966">
        <v>3.5</v>
      </c>
    </row>
    <row r="967" spans="1:4" x14ac:dyDescent="0.35">
      <c r="A967" s="1">
        <v>965</v>
      </c>
      <c r="B967">
        <v>10.153043969608079</v>
      </c>
      <c r="C967">
        <v>1.0065962669796471</v>
      </c>
      <c r="D967">
        <v>1.5</v>
      </c>
    </row>
    <row r="968" spans="1:4" x14ac:dyDescent="0.35">
      <c r="A968" s="1">
        <v>966</v>
      </c>
      <c r="B968">
        <v>49.480365780332619</v>
      </c>
      <c r="C968">
        <v>1.6944329014621939</v>
      </c>
      <c r="D968">
        <v>3</v>
      </c>
    </row>
    <row r="969" spans="1:4" x14ac:dyDescent="0.35">
      <c r="A969" s="1">
        <v>967</v>
      </c>
      <c r="B969">
        <v>178.06897779896909</v>
      </c>
      <c r="C969">
        <v>2.2505882656494749</v>
      </c>
      <c r="D969">
        <v>2.5</v>
      </c>
    </row>
    <row r="970" spans="1:4" x14ac:dyDescent="0.35">
      <c r="A970" s="1">
        <v>968</v>
      </c>
      <c r="B970">
        <v>1927.789602820159</v>
      </c>
      <c r="C970">
        <v>3.2850596336538</v>
      </c>
      <c r="D970">
        <v>2</v>
      </c>
    </row>
    <row r="971" spans="1:4" x14ac:dyDescent="0.35">
      <c r="A971" s="1">
        <v>969</v>
      </c>
      <c r="B971">
        <v>25.023375128855449</v>
      </c>
      <c r="C971">
        <v>1.398345886531676</v>
      </c>
      <c r="D971">
        <v>2.5</v>
      </c>
    </row>
    <row r="972" spans="1:4" x14ac:dyDescent="0.35">
      <c r="A972" s="1">
        <v>970</v>
      </c>
      <c r="B972">
        <v>475.30848001980559</v>
      </c>
      <c r="C972">
        <v>2.6769755626493872</v>
      </c>
      <c r="D972">
        <v>4</v>
      </c>
    </row>
    <row r="973" spans="1:4" x14ac:dyDescent="0.35">
      <c r="A973" s="1">
        <v>971</v>
      </c>
      <c r="B973">
        <v>342.20497865449079</v>
      </c>
      <c r="C973">
        <v>2.5342863236926441</v>
      </c>
      <c r="D973">
        <v>1.5</v>
      </c>
    </row>
    <row r="974" spans="1:4" x14ac:dyDescent="0.35">
      <c r="A974" s="1">
        <v>972</v>
      </c>
      <c r="B974">
        <v>2948.299956267505</v>
      </c>
      <c r="C974">
        <v>3.4695716660000548</v>
      </c>
      <c r="D974">
        <v>3.5</v>
      </c>
    </row>
    <row r="975" spans="1:4" x14ac:dyDescent="0.35">
      <c r="A975" s="1">
        <v>973</v>
      </c>
      <c r="B975">
        <v>293.31772583220709</v>
      </c>
      <c r="C975">
        <v>2.4673383091397731</v>
      </c>
      <c r="D975">
        <v>2.5</v>
      </c>
    </row>
    <row r="976" spans="1:4" x14ac:dyDescent="0.35">
      <c r="A976" s="1">
        <v>974</v>
      </c>
      <c r="B976">
        <v>158.86144090376979</v>
      </c>
      <c r="C976">
        <v>2.20101849736557</v>
      </c>
      <c r="D976">
        <v>3.5</v>
      </c>
    </row>
    <row r="977" spans="1:4" x14ac:dyDescent="0.35">
      <c r="A977" s="1">
        <v>975</v>
      </c>
      <c r="B977">
        <v>33.296854165325414</v>
      </c>
      <c r="C977">
        <v>1.5224032039814781</v>
      </c>
      <c r="D977">
        <v>2.5</v>
      </c>
    </row>
    <row r="978" spans="1:4" x14ac:dyDescent="0.35">
      <c r="A978" s="1">
        <v>976</v>
      </c>
      <c r="B978">
        <v>51.147621167845621</v>
      </c>
      <c r="C978">
        <v>1.708825439852631</v>
      </c>
      <c r="D978">
        <v>3.5</v>
      </c>
    </row>
    <row r="979" spans="1:4" x14ac:dyDescent="0.35">
      <c r="A979" s="1">
        <v>977</v>
      </c>
      <c r="B979">
        <v>758.31421328308909</v>
      </c>
      <c r="C979">
        <v>2.8798491961587449</v>
      </c>
      <c r="D979">
        <v>1.5</v>
      </c>
    </row>
    <row r="980" spans="1:4" x14ac:dyDescent="0.35">
      <c r="A980" s="1">
        <v>978</v>
      </c>
      <c r="B980">
        <v>53.730946791357717</v>
      </c>
      <c r="C980">
        <v>1.730224493325802</v>
      </c>
      <c r="D980">
        <v>3.5</v>
      </c>
    </row>
    <row r="981" spans="1:4" x14ac:dyDescent="0.35">
      <c r="A981" s="1">
        <v>979</v>
      </c>
      <c r="B981">
        <v>640.05386758267946</v>
      </c>
      <c r="C981">
        <v>2.8062165261861298</v>
      </c>
      <c r="D981">
        <v>2</v>
      </c>
    </row>
    <row r="982" spans="1:4" x14ac:dyDescent="0.35">
      <c r="A982" s="1">
        <v>980</v>
      </c>
      <c r="B982">
        <v>25.284267768318081</v>
      </c>
      <c r="C982">
        <v>1.4028503809947219</v>
      </c>
      <c r="D982">
        <v>3</v>
      </c>
    </row>
    <row r="983" spans="1:4" x14ac:dyDescent="0.35">
      <c r="A983" s="1">
        <v>981</v>
      </c>
      <c r="B983">
        <v>585.38316025885001</v>
      </c>
      <c r="C983">
        <v>2.7674402249104659</v>
      </c>
      <c r="D983">
        <v>4</v>
      </c>
    </row>
    <row r="984" spans="1:4" x14ac:dyDescent="0.35">
      <c r="A984" s="1">
        <v>982</v>
      </c>
      <c r="B984">
        <v>2947.4907792428698</v>
      </c>
      <c r="C984">
        <v>3.4694524551478891</v>
      </c>
      <c r="D984">
        <v>1</v>
      </c>
    </row>
    <row r="985" spans="1:4" x14ac:dyDescent="0.35">
      <c r="A985" s="1">
        <v>983</v>
      </c>
      <c r="B985">
        <v>217.37327134977551</v>
      </c>
      <c r="C985">
        <v>2.3372061413190441</v>
      </c>
      <c r="D985">
        <v>2.5</v>
      </c>
    </row>
    <row r="986" spans="1:4" x14ac:dyDescent="0.35">
      <c r="A986" s="1">
        <v>984</v>
      </c>
      <c r="B986">
        <v>636.67887158590838</v>
      </c>
      <c r="C986">
        <v>2.8039204378866098</v>
      </c>
      <c r="D986">
        <v>2</v>
      </c>
    </row>
    <row r="987" spans="1:4" x14ac:dyDescent="0.35">
      <c r="A987" s="1">
        <v>985</v>
      </c>
      <c r="B987">
        <v>18.794485069995972</v>
      </c>
      <c r="C987">
        <v>1.2740304314426061</v>
      </c>
      <c r="D987">
        <v>3.5</v>
      </c>
    </row>
    <row r="988" spans="1:4" x14ac:dyDescent="0.35">
      <c r="A988" s="1">
        <v>986</v>
      </c>
      <c r="B988">
        <v>2357.7907702345351</v>
      </c>
      <c r="C988">
        <v>3.372505263284836</v>
      </c>
      <c r="D988">
        <v>2</v>
      </c>
    </row>
    <row r="989" spans="1:4" x14ac:dyDescent="0.35">
      <c r="A989" s="1">
        <v>987</v>
      </c>
      <c r="B989">
        <v>13.57963038470924</v>
      </c>
      <c r="C989">
        <v>1.1328879493210839</v>
      </c>
      <c r="D989">
        <v>3.5</v>
      </c>
    </row>
    <row r="990" spans="1:4" x14ac:dyDescent="0.35">
      <c r="A990" s="1">
        <v>988</v>
      </c>
      <c r="B990">
        <v>15.29933270769272</v>
      </c>
      <c r="C990">
        <v>1.184672489138727</v>
      </c>
      <c r="D990">
        <v>1</v>
      </c>
    </row>
    <row r="991" spans="1:4" x14ac:dyDescent="0.35">
      <c r="A991" s="1">
        <v>989</v>
      </c>
      <c r="B991">
        <v>22.64702223641606</v>
      </c>
      <c r="C991">
        <v>1.355011106511778</v>
      </c>
      <c r="D991">
        <v>3</v>
      </c>
    </row>
    <row r="992" spans="1:4" x14ac:dyDescent="0.35">
      <c r="A992" s="1">
        <v>990</v>
      </c>
      <c r="B992">
        <v>1065.1188797536149</v>
      </c>
      <c r="C992">
        <v>3.0273980828355138</v>
      </c>
      <c r="D992">
        <v>1</v>
      </c>
    </row>
    <row r="993" spans="1:4" x14ac:dyDescent="0.35">
      <c r="A993" s="1">
        <v>991</v>
      </c>
      <c r="B993">
        <v>140.36510597587309</v>
      </c>
      <c r="C993">
        <v>2.147259157896273</v>
      </c>
      <c r="D993">
        <v>1.5</v>
      </c>
    </row>
    <row r="994" spans="1:4" x14ac:dyDescent="0.35">
      <c r="A994" s="1">
        <v>992</v>
      </c>
      <c r="B994">
        <v>25.66119378419743</v>
      </c>
      <c r="C994">
        <v>1.409276856319106</v>
      </c>
      <c r="D994">
        <v>1</v>
      </c>
    </row>
    <row r="995" spans="1:4" x14ac:dyDescent="0.35">
      <c r="A995" s="1">
        <v>993</v>
      </c>
      <c r="B995">
        <v>22.788364565204731</v>
      </c>
      <c r="C995">
        <v>1.3577131586251829</v>
      </c>
      <c r="D995">
        <v>1.5</v>
      </c>
    </row>
    <row r="996" spans="1:4" x14ac:dyDescent="0.35">
      <c r="A996" s="1">
        <v>994</v>
      </c>
      <c r="B996">
        <v>22.386117103220371</v>
      </c>
      <c r="C996">
        <v>1.3499787712528211</v>
      </c>
      <c r="D996">
        <v>1</v>
      </c>
    </row>
    <row r="997" spans="1:4" x14ac:dyDescent="0.35">
      <c r="A997" s="1">
        <v>995</v>
      </c>
      <c r="B997">
        <v>206.181081316605</v>
      </c>
      <c r="C997">
        <v>2.3142488129516452</v>
      </c>
      <c r="D997">
        <v>1.5</v>
      </c>
    </row>
    <row r="998" spans="1:4" x14ac:dyDescent="0.35">
      <c r="A998" s="1">
        <v>996</v>
      </c>
      <c r="B998">
        <v>67.629376144521018</v>
      </c>
      <c r="C998">
        <v>1.8301353812410801</v>
      </c>
      <c r="D998">
        <v>2</v>
      </c>
    </row>
    <row r="999" spans="1:4" x14ac:dyDescent="0.35">
      <c r="A999" s="1">
        <v>997</v>
      </c>
      <c r="B999">
        <v>27.05182418602832</v>
      </c>
      <c r="C999">
        <v>1.432196556215753</v>
      </c>
      <c r="D999">
        <v>2.5</v>
      </c>
    </row>
    <row r="1000" spans="1:4" x14ac:dyDescent="0.35">
      <c r="A1000" s="1">
        <v>998</v>
      </c>
      <c r="B1000">
        <v>180.2304691535856</v>
      </c>
      <c r="C1000">
        <v>2.2558282132061929</v>
      </c>
      <c r="D1000">
        <v>1</v>
      </c>
    </row>
    <row r="1001" spans="1:4" x14ac:dyDescent="0.35">
      <c r="A1001" s="1">
        <v>999</v>
      </c>
      <c r="B1001">
        <v>2537.1283663101149</v>
      </c>
      <c r="C1001">
        <v>3.404342440958354</v>
      </c>
      <c r="D1001">
        <v>1</v>
      </c>
    </row>
    <row r="1002" spans="1:4" x14ac:dyDescent="0.35">
      <c r="A1002" s="1">
        <v>1000</v>
      </c>
      <c r="B1002">
        <v>1969.715490058529</v>
      </c>
      <c r="C1002">
        <v>3.2944035002626522</v>
      </c>
      <c r="D1002">
        <v>3.5</v>
      </c>
    </row>
    <row r="1003" spans="1:4" x14ac:dyDescent="0.35">
      <c r="A1003" s="1">
        <v>1001</v>
      </c>
      <c r="B1003">
        <v>557.70788149353427</v>
      </c>
      <c r="C1003">
        <v>2.7464067819578779</v>
      </c>
      <c r="D1003">
        <v>4</v>
      </c>
    </row>
    <row r="1004" spans="1:4" x14ac:dyDescent="0.35">
      <c r="A1004" s="1">
        <v>1002</v>
      </c>
      <c r="B1004">
        <v>1655.8405426762449</v>
      </c>
      <c r="C1004">
        <v>3.2190185119354839</v>
      </c>
      <c r="D1004">
        <v>1.5</v>
      </c>
    </row>
    <row r="1005" spans="1:4" x14ac:dyDescent="0.35">
      <c r="A1005" s="1">
        <v>1003</v>
      </c>
      <c r="B1005">
        <v>13.95663065466977</v>
      </c>
      <c r="C1005">
        <v>1.14478058557221</v>
      </c>
      <c r="D1005">
        <v>3.5</v>
      </c>
    </row>
    <row r="1006" spans="1:4" x14ac:dyDescent="0.35">
      <c r="A1006" s="1">
        <v>1004</v>
      </c>
      <c r="B1006">
        <v>2412.8136165373239</v>
      </c>
      <c r="C1006">
        <v>3.382523775105768</v>
      </c>
      <c r="D1006">
        <v>2.5</v>
      </c>
    </row>
    <row r="1007" spans="1:4" x14ac:dyDescent="0.35">
      <c r="A1007" s="1">
        <v>1005</v>
      </c>
      <c r="B1007">
        <v>900.73488806078751</v>
      </c>
      <c r="C1007">
        <v>2.9545969845477389</v>
      </c>
      <c r="D1007">
        <v>3</v>
      </c>
    </row>
    <row r="1008" spans="1:4" x14ac:dyDescent="0.35">
      <c r="A1008" s="1">
        <v>1006</v>
      </c>
      <c r="B1008">
        <v>489.52476482349317</v>
      </c>
      <c r="C1008">
        <v>2.6897746674448419</v>
      </c>
      <c r="D1008">
        <v>4</v>
      </c>
    </row>
    <row r="1009" spans="1:4" x14ac:dyDescent="0.35">
      <c r="A1009" s="1">
        <v>1007</v>
      </c>
      <c r="B1009">
        <v>794.39482403349757</v>
      </c>
      <c r="C1009">
        <v>2.9000364058032688</v>
      </c>
      <c r="D1009">
        <v>2</v>
      </c>
    </row>
    <row r="1010" spans="1:4" x14ac:dyDescent="0.35">
      <c r="A1010" s="1">
        <v>1008</v>
      </c>
      <c r="B1010">
        <v>287.34732494777609</v>
      </c>
      <c r="C1010">
        <v>2.458407158435691</v>
      </c>
      <c r="D1010">
        <v>3.5</v>
      </c>
    </row>
    <row r="1011" spans="1:4" x14ac:dyDescent="0.35">
      <c r="A1011" s="1">
        <v>1009</v>
      </c>
      <c r="B1011">
        <v>29.41455565282892</v>
      </c>
      <c r="C1011">
        <v>1.4685622921597381</v>
      </c>
      <c r="D1011">
        <v>3</v>
      </c>
    </row>
    <row r="1012" spans="1:4" x14ac:dyDescent="0.35">
      <c r="A1012" s="1">
        <v>1010</v>
      </c>
      <c r="B1012">
        <v>213.8166896971361</v>
      </c>
      <c r="C1012">
        <v>2.3300416015298162</v>
      </c>
      <c r="D1012">
        <v>1.5</v>
      </c>
    </row>
    <row r="1013" spans="1:4" x14ac:dyDescent="0.35">
      <c r="A1013" s="1">
        <v>1011</v>
      </c>
      <c r="B1013">
        <v>109.5761153982381</v>
      </c>
      <c r="C1013">
        <v>2.0397159001230261</v>
      </c>
      <c r="D1013">
        <v>3</v>
      </c>
    </row>
    <row r="1014" spans="1:4" x14ac:dyDescent="0.35">
      <c r="A1014" s="1">
        <v>1012</v>
      </c>
      <c r="B1014">
        <v>55.635987247336942</v>
      </c>
      <c r="C1014">
        <v>1.7453557989047661</v>
      </c>
      <c r="D1014">
        <v>3.5</v>
      </c>
    </row>
    <row r="1015" spans="1:4" x14ac:dyDescent="0.35">
      <c r="A1015" s="1">
        <v>1013</v>
      </c>
      <c r="B1015">
        <v>322.84235693547168</v>
      </c>
      <c r="C1015">
        <v>2.508990509248779</v>
      </c>
      <c r="D1015">
        <v>3</v>
      </c>
    </row>
    <row r="1016" spans="1:4" x14ac:dyDescent="0.35">
      <c r="A1016" s="1">
        <v>1014</v>
      </c>
      <c r="B1016">
        <v>1821.6154327367381</v>
      </c>
      <c r="C1016">
        <v>3.2604566969680961</v>
      </c>
      <c r="D1016">
        <v>2.5</v>
      </c>
    </row>
    <row r="1017" spans="1:4" x14ac:dyDescent="0.35">
      <c r="A1017" s="1">
        <v>1015</v>
      </c>
      <c r="B1017">
        <v>394.14031421992041</v>
      </c>
      <c r="C1017">
        <v>2.5956508584835101</v>
      </c>
      <c r="D1017">
        <v>3.5</v>
      </c>
    </row>
    <row r="1018" spans="1:4" x14ac:dyDescent="0.35">
      <c r="A1018" s="1">
        <v>1016</v>
      </c>
      <c r="B1018">
        <v>332.33598849708778</v>
      </c>
      <c r="C1018">
        <v>2.5215773733563691</v>
      </c>
      <c r="D1018">
        <v>4</v>
      </c>
    </row>
    <row r="1019" spans="1:4" x14ac:dyDescent="0.35">
      <c r="A1019" s="1">
        <v>1017</v>
      </c>
      <c r="B1019">
        <v>669.03787053824954</v>
      </c>
      <c r="C1019">
        <v>2.8254507014752881</v>
      </c>
      <c r="D1019">
        <v>2.5</v>
      </c>
    </row>
    <row r="1020" spans="1:4" x14ac:dyDescent="0.35">
      <c r="A1020" s="1">
        <v>1018</v>
      </c>
      <c r="B1020">
        <v>1732.710748651823</v>
      </c>
      <c r="C1020">
        <v>3.238726069494605</v>
      </c>
      <c r="D1020">
        <v>3.5</v>
      </c>
    </row>
    <row r="1021" spans="1:4" x14ac:dyDescent="0.35">
      <c r="A1021" s="1">
        <v>1019</v>
      </c>
      <c r="B1021">
        <v>1320.893495093824</v>
      </c>
      <c r="C1021">
        <v>3.1208678014466469</v>
      </c>
      <c r="D1021">
        <v>1</v>
      </c>
    </row>
    <row r="1022" spans="1:4" x14ac:dyDescent="0.35">
      <c r="A1022" s="1">
        <v>1020</v>
      </c>
      <c r="B1022">
        <v>43.443594275428843</v>
      </c>
      <c r="C1022">
        <v>1.6379257491178609</v>
      </c>
      <c r="D1022">
        <v>2.5</v>
      </c>
    </row>
    <row r="1023" spans="1:4" x14ac:dyDescent="0.35">
      <c r="A1023" s="1">
        <v>1021</v>
      </c>
      <c r="B1023">
        <v>449.76528875847879</v>
      </c>
      <c r="C1023">
        <v>2.652985935131738</v>
      </c>
      <c r="D1023">
        <v>2.5</v>
      </c>
    </row>
    <row r="1024" spans="1:4" x14ac:dyDescent="0.35">
      <c r="A1024" s="1">
        <v>1022</v>
      </c>
      <c r="B1024">
        <v>320.2073658561543</v>
      </c>
      <c r="C1024">
        <v>2.5054313179452068</v>
      </c>
      <c r="D1024">
        <v>2.5</v>
      </c>
    </row>
    <row r="1025" spans="1:4" x14ac:dyDescent="0.35">
      <c r="A1025" s="1">
        <v>1023</v>
      </c>
      <c r="B1025">
        <v>1420.929805600905</v>
      </c>
      <c r="C1025">
        <v>3.1525726241673291</v>
      </c>
      <c r="D1025">
        <v>3</v>
      </c>
    </row>
    <row r="1026" spans="1:4" x14ac:dyDescent="0.35">
      <c r="A1026" s="1">
        <v>1024</v>
      </c>
      <c r="B1026">
        <v>2722.7965362460159</v>
      </c>
      <c r="C1026">
        <v>3.4350151894534222</v>
      </c>
      <c r="D1026">
        <v>1.5</v>
      </c>
    </row>
    <row r="1027" spans="1:4" x14ac:dyDescent="0.35">
      <c r="A1027" s="1">
        <v>1025</v>
      </c>
      <c r="B1027">
        <v>39.321282855520117</v>
      </c>
      <c r="C1027">
        <v>1.594627678233981</v>
      </c>
      <c r="D1027">
        <v>2</v>
      </c>
    </row>
    <row r="1028" spans="1:4" x14ac:dyDescent="0.35">
      <c r="A1028" s="1">
        <v>1026</v>
      </c>
      <c r="B1028">
        <v>80.190084212094447</v>
      </c>
      <c r="C1028">
        <v>1.904120669553375</v>
      </c>
      <c r="D1028">
        <v>2</v>
      </c>
    </row>
    <row r="1029" spans="1:4" x14ac:dyDescent="0.35">
      <c r="A1029" s="1">
        <v>1027</v>
      </c>
      <c r="B1029">
        <v>16.28588715815274</v>
      </c>
      <c r="C1029">
        <v>1.211811421322508</v>
      </c>
      <c r="D1029">
        <v>1.5</v>
      </c>
    </row>
    <row r="1030" spans="1:4" x14ac:dyDescent="0.35">
      <c r="A1030" s="1">
        <v>1028</v>
      </c>
      <c r="B1030">
        <v>26.01846918462476</v>
      </c>
      <c r="C1030">
        <v>1.415281740948565</v>
      </c>
      <c r="D1030">
        <v>2</v>
      </c>
    </row>
    <row r="1031" spans="1:4" x14ac:dyDescent="0.35">
      <c r="A1031" s="1">
        <v>1029</v>
      </c>
      <c r="B1031">
        <v>1531.4211202189849</v>
      </c>
      <c r="C1031">
        <v>3.1850946322651099</v>
      </c>
      <c r="D1031">
        <v>1</v>
      </c>
    </row>
    <row r="1032" spans="1:4" x14ac:dyDescent="0.35">
      <c r="A1032" s="1">
        <v>1030</v>
      </c>
      <c r="B1032">
        <v>98.801275884911902</v>
      </c>
      <c r="C1032">
        <v>1.994762552949966</v>
      </c>
      <c r="D1032">
        <v>2.5</v>
      </c>
    </row>
    <row r="1033" spans="1:4" x14ac:dyDescent="0.35">
      <c r="A1033" s="1">
        <v>1031</v>
      </c>
      <c r="B1033">
        <v>28.912905568252089</v>
      </c>
      <c r="C1033">
        <v>1.4610917377741299</v>
      </c>
      <c r="D1033">
        <v>2</v>
      </c>
    </row>
    <row r="1034" spans="1:4" x14ac:dyDescent="0.35">
      <c r="A1034" s="1">
        <v>1032</v>
      </c>
      <c r="B1034">
        <v>1582.724449894333</v>
      </c>
      <c r="C1034">
        <v>3.199405311383547</v>
      </c>
      <c r="D1034">
        <v>3.5</v>
      </c>
    </row>
    <row r="1035" spans="1:4" x14ac:dyDescent="0.35">
      <c r="A1035" s="1">
        <v>1033</v>
      </c>
      <c r="B1035">
        <v>71.98765442187171</v>
      </c>
      <c r="C1035">
        <v>1.8572580231510181</v>
      </c>
      <c r="D1035">
        <v>2</v>
      </c>
    </row>
    <row r="1036" spans="1:4" x14ac:dyDescent="0.35">
      <c r="A1036" s="1">
        <v>1034</v>
      </c>
      <c r="B1036">
        <v>19.438584649625341</v>
      </c>
      <c r="C1036">
        <v>1.28866464015636</v>
      </c>
      <c r="D1036">
        <v>1</v>
      </c>
    </row>
    <row r="1037" spans="1:4" x14ac:dyDescent="0.35">
      <c r="A1037" s="1">
        <v>1035</v>
      </c>
      <c r="B1037">
        <v>18.63869405650625</v>
      </c>
      <c r="C1037">
        <v>1.270415479695963</v>
      </c>
      <c r="D1037">
        <v>1</v>
      </c>
    </row>
    <row r="1038" spans="1:4" x14ac:dyDescent="0.35">
      <c r="A1038" s="1">
        <v>1036</v>
      </c>
      <c r="B1038">
        <v>1988.0334963935711</v>
      </c>
      <c r="C1038">
        <v>3.2984236975544219</v>
      </c>
      <c r="D1038">
        <v>2</v>
      </c>
    </row>
    <row r="1039" spans="1:4" x14ac:dyDescent="0.35">
      <c r="A1039" s="1">
        <v>1037</v>
      </c>
      <c r="B1039">
        <v>319.52624182024579</v>
      </c>
      <c r="C1039">
        <v>2.5045065313824502</v>
      </c>
      <c r="D1039">
        <v>3</v>
      </c>
    </row>
    <row r="1040" spans="1:4" x14ac:dyDescent="0.35">
      <c r="A1040" s="1">
        <v>1038</v>
      </c>
      <c r="B1040">
        <v>921.01016445197786</v>
      </c>
      <c r="C1040">
        <v>2.9642644231838702</v>
      </c>
      <c r="D1040">
        <v>2</v>
      </c>
    </row>
    <row r="1041" spans="1:4" x14ac:dyDescent="0.35">
      <c r="A1041" s="1">
        <v>1039</v>
      </c>
      <c r="B1041">
        <v>15.657665052869429</v>
      </c>
      <c r="C1041">
        <v>1.1947269984460009</v>
      </c>
      <c r="D1041">
        <v>2</v>
      </c>
    </row>
    <row r="1042" spans="1:4" x14ac:dyDescent="0.35">
      <c r="A1042" s="1">
        <v>1040</v>
      </c>
      <c r="B1042">
        <v>404.55365246228843</v>
      </c>
      <c r="C1042">
        <v>2.6069761264999372</v>
      </c>
      <c r="D1042">
        <v>1.5</v>
      </c>
    </row>
    <row r="1043" spans="1:4" x14ac:dyDescent="0.35">
      <c r="A1043" s="1">
        <v>1041</v>
      </c>
      <c r="B1043">
        <v>1493.51747714926</v>
      </c>
      <c r="C1043">
        <v>3.174210309086162</v>
      </c>
      <c r="D1043">
        <v>3</v>
      </c>
    </row>
    <row r="1044" spans="1:4" x14ac:dyDescent="0.35">
      <c r="A1044" s="1">
        <v>1042</v>
      </c>
      <c r="B1044">
        <v>270.45293841412291</v>
      </c>
      <c r="C1044">
        <v>2.4320917043216461</v>
      </c>
      <c r="D1044">
        <v>2</v>
      </c>
    </row>
    <row r="1045" spans="1:4" x14ac:dyDescent="0.35">
      <c r="A1045" s="1">
        <v>1043</v>
      </c>
      <c r="B1045">
        <v>1714.875775530857</v>
      </c>
      <c r="C1045">
        <v>3.2342326655126259</v>
      </c>
      <c r="D1045">
        <v>4</v>
      </c>
    </row>
    <row r="1046" spans="1:4" x14ac:dyDescent="0.35">
      <c r="A1046" s="1">
        <v>1044</v>
      </c>
      <c r="B1046">
        <v>25.84514982165474</v>
      </c>
      <c r="C1046">
        <v>1.412379054071105</v>
      </c>
      <c r="D1046">
        <v>2</v>
      </c>
    </row>
    <row r="1047" spans="1:4" x14ac:dyDescent="0.35">
      <c r="A1047" s="1">
        <v>1045</v>
      </c>
      <c r="B1047">
        <v>1302.4715906599961</v>
      </c>
      <c r="C1047">
        <v>3.1147682593004258</v>
      </c>
      <c r="D1047">
        <v>3</v>
      </c>
    </row>
    <row r="1048" spans="1:4" x14ac:dyDescent="0.35">
      <c r="A1048" s="1">
        <v>1046</v>
      </c>
      <c r="B1048">
        <v>16.646508111391579</v>
      </c>
      <c r="C1048">
        <v>1.22132314673125</v>
      </c>
      <c r="D1048">
        <v>2.5</v>
      </c>
    </row>
    <row r="1049" spans="1:4" x14ac:dyDescent="0.35">
      <c r="A1049" s="1">
        <v>1047</v>
      </c>
      <c r="B1049">
        <v>2202.8425614287521</v>
      </c>
      <c r="C1049">
        <v>3.3429834589546421</v>
      </c>
      <c r="D1049">
        <v>1.5</v>
      </c>
    </row>
    <row r="1050" spans="1:4" x14ac:dyDescent="0.35">
      <c r="A1050" s="1">
        <v>1048</v>
      </c>
      <c r="B1050">
        <v>992.97114867970788</v>
      </c>
      <c r="C1050">
        <v>2.9969366300147882</v>
      </c>
      <c r="D1050">
        <v>3.5</v>
      </c>
    </row>
    <row r="1051" spans="1:4" x14ac:dyDescent="0.35">
      <c r="A1051" s="1">
        <v>1049</v>
      </c>
      <c r="B1051">
        <v>358.07283047099719</v>
      </c>
      <c r="C1051">
        <v>2.553971369254938</v>
      </c>
      <c r="D1051">
        <v>2</v>
      </c>
    </row>
    <row r="1052" spans="1:4" x14ac:dyDescent="0.35">
      <c r="A1052" s="1">
        <v>1050</v>
      </c>
      <c r="B1052">
        <v>57.073378304566162</v>
      </c>
      <c r="C1052">
        <v>1.7564335801993449</v>
      </c>
      <c r="D1052">
        <v>3.5</v>
      </c>
    </row>
    <row r="1053" spans="1:4" x14ac:dyDescent="0.35">
      <c r="A1053" s="1">
        <v>1051</v>
      </c>
      <c r="B1053">
        <v>317.93135818581948</v>
      </c>
      <c r="C1053">
        <v>2.5023333653335311</v>
      </c>
      <c r="D1053">
        <v>3.5</v>
      </c>
    </row>
    <row r="1054" spans="1:4" x14ac:dyDescent="0.35">
      <c r="A1054" s="1">
        <v>1052</v>
      </c>
      <c r="B1054">
        <v>85.325253852532214</v>
      </c>
      <c r="C1054">
        <v>1.9310775890290821</v>
      </c>
      <c r="D1054">
        <v>4</v>
      </c>
    </row>
    <row r="1055" spans="1:4" x14ac:dyDescent="0.35">
      <c r="A1055" s="1">
        <v>1053</v>
      </c>
      <c r="B1055">
        <v>400.63517947772101</v>
      </c>
      <c r="C1055">
        <v>2.6027490817080441</v>
      </c>
      <c r="D1055">
        <v>2.5</v>
      </c>
    </row>
    <row r="1056" spans="1:4" x14ac:dyDescent="0.35">
      <c r="A1056" s="1">
        <v>1054</v>
      </c>
      <c r="B1056">
        <v>102.5865124288853</v>
      </c>
      <c r="C1056">
        <v>2.0110902656222369</v>
      </c>
      <c r="D1056">
        <v>3</v>
      </c>
    </row>
    <row r="1057" spans="1:4" x14ac:dyDescent="0.35">
      <c r="A1057" s="1">
        <v>1055</v>
      </c>
      <c r="B1057">
        <v>318.39483019153118</v>
      </c>
      <c r="C1057">
        <v>2.5029660074402602</v>
      </c>
      <c r="D1057">
        <v>1</v>
      </c>
    </row>
    <row r="1058" spans="1:4" x14ac:dyDescent="0.35">
      <c r="A1058" s="1">
        <v>1056</v>
      </c>
      <c r="B1058">
        <v>425.53079086427317</v>
      </c>
      <c r="C1058">
        <v>2.628930990551356</v>
      </c>
      <c r="D1058">
        <v>2</v>
      </c>
    </row>
    <row r="1059" spans="1:4" x14ac:dyDescent="0.35">
      <c r="A1059" s="1">
        <v>1057</v>
      </c>
      <c r="B1059">
        <v>171.88306982838259</v>
      </c>
      <c r="C1059">
        <v>2.2352331015723812</v>
      </c>
      <c r="D1059">
        <v>3.5</v>
      </c>
    </row>
    <row r="1060" spans="1:4" x14ac:dyDescent="0.35">
      <c r="A1060" s="1">
        <v>1058</v>
      </c>
      <c r="B1060">
        <v>12.12662081028569</v>
      </c>
      <c r="C1060">
        <v>1.083739797741925</v>
      </c>
      <c r="D1060">
        <v>3</v>
      </c>
    </row>
    <row r="1061" spans="1:4" x14ac:dyDescent="0.35">
      <c r="A1061" s="1">
        <v>1059</v>
      </c>
      <c r="B1061">
        <v>365.44374813181162</v>
      </c>
      <c r="C1061">
        <v>2.5628205365440291</v>
      </c>
      <c r="D1061">
        <v>3</v>
      </c>
    </row>
    <row r="1062" spans="1:4" x14ac:dyDescent="0.35">
      <c r="A1062" s="1">
        <v>1060</v>
      </c>
      <c r="B1062">
        <v>1383.5541716399309</v>
      </c>
      <c r="C1062">
        <v>3.1409961681634289</v>
      </c>
      <c r="D1062">
        <v>4</v>
      </c>
    </row>
    <row r="1063" spans="1:4" x14ac:dyDescent="0.35">
      <c r="A1063" s="1">
        <v>1061</v>
      </c>
      <c r="B1063">
        <v>700.20406265930319</v>
      </c>
      <c r="C1063">
        <v>2.8452246262596321</v>
      </c>
      <c r="D1063">
        <v>1.5</v>
      </c>
    </row>
    <row r="1064" spans="1:4" x14ac:dyDescent="0.35">
      <c r="A1064" s="1">
        <v>1062</v>
      </c>
      <c r="B1064">
        <v>31.182221488566132</v>
      </c>
      <c r="C1064">
        <v>1.49390705202853</v>
      </c>
      <c r="D1064">
        <v>2</v>
      </c>
    </row>
    <row r="1065" spans="1:4" x14ac:dyDescent="0.35">
      <c r="A1065" s="1">
        <v>1063</v>
      </c>
      <c r="B1065">
        <v>10.45003091633987</v>
      </c>
      <c r="C1065">
        <v>1.0191175753060151</v>
      </c>
      <c r="D1065">
        <v>3</v>
      </c>
    </row>
    <row r="1066" spans="1:4" x14ac:dyDescent="0.35">
      <c r="A1066" s="1">
        <v>1064</v>
      </c>
      <c r="B1066">
        <v>2189.7788961684091</v>
      </c>
      <c r="C1066">
        <v>3.3404002659717871</v>
      </c>
      <c r="D1066">
        <v>1</v>
      </c>
    </row>
    <row r="1067" spans="1:4" x14ac:dyDescent="0.35">
      <c r="A1067" s="1">
        <v>1065</v>
      </c>
      <c r="B1067">
        <v>1303.0126071018219</v>
      </c>
      <c r="C1067">
        <v>3.1149486176836261</v>
      </c>
      <c r="D1067">
        <v>2.5</v>
      </c>
    </row>
    <row r="1068" spans="1:4" x14ac:dyDescent="0.35">
      <c r="A1068" s="1">
        <v>1066</v>
      </c>
      <c r="B1068">
        <v>93.866779728231819</v>
      </c>
      <c r="C1068">
        <v>1.972511918853938</v>
      </c>
      <c r="D1068">
        <v>3.5</v>
      </c>
    </row>
    <row r="1069" spans="1:4" x14ac:dyDescent="0.35">
      <c r="A1069" s="1">
        <v>1067</v>
      </c>
      <c r="B1069">
        <v>786.52896191426578</v>
      </c>
      <c r="C1069">
        <v>2.8957147190355572</v>
      </c>
      <c r="D1069">
        <v>2</v>
      </c>
    </row>
    <row r="1070" spans="1:4" x14ac:dyDescent="0.35">
      <c r="A1070" s="1">
        <v>1068</v>
      </c>
      <c r="B1070">
        <v>180.0075809301523</v>
      </c>
      <c r="C1070">
        <v>2.2552907955855499</v>
      </c>
      <c r="D1070">
        <v>3.5</v>
      </c>
    </row>
    <row r="1071" spans="1:4" x14ac:dyDescent="0.35">
      <c r="A1071" s="1">
        <v>1069</v>
      </c>
      <c r="B1071">
        <v>478.23769287092227</v>
      </c>
      <c r="C1071">
        <v>2.6796438025633802</v>
      </c>
      <c r="D1071">
        <v>3</v>
      </c>
    </row>
    <row r="1072" spans="1:4" x14ac:dyDescent="0.35">
      <c r="A1072" s="1">
        <v>1070</v>
      </c>
      <c r="B1072">
        <v>38.475153737082259</v>
      </c>
      <c r="C1072">
        <v>1.585180363839009</v>
      </c>
      <c r="D1072">
        <v>2.5</v>
      </c>
    </row>
    <row r="1073" spans="1:4" x14ac:dyDescent="0.35">
      <c r="A1073" s="1">
        <v>1071</v>
      </c>
      <c r="B1073">
        <v>76.719873081600653</v>
      </c>
      <c r="C1073">
        <v>1.884907875705802</v>
      </c>
      <c r="D1073">
        <v>3</v>
      </c>
    </row>
    <row r="1074" spans="1:4" x14ac:dyDescent="0.35">
      <c r="A1074" s="1">
        <v>1072</v>
      </c>
      <c r="B1074">
        <v>14.739035549375039</v>
      </c>
      <c r="C1074">
        <v>1.168469066339306</v>
      </c>
      <c r="D1074">
        <v>1</v>
      </c>
    </row>
    <row r="1075" spans="1:4" x14ac:dyDescent="0.35">
      <c r="A1075" s="1">
        <v>1073</v>
      </c>
      <c r="B1075">
        <v>59.012923356982448</v>
      </c>
      <c r="C1075">
        <v>1.770947129066371</v>
      </c>
      <c r="D1075">
        <v>3</v>
      </c>
    </row>
    <row r="1076" spans="1:4" x14ac:dyDescent="0.35">
      <c r="A1076" s="1">
        <v>1074</v>
      </c>
      <c r="B1076">
        <v>10.80827446196953</v>
      </c>
      <c r="C1076">
        <v>1.03375636449338</v>
      </c>
      <c r="D1076">
        <v>3</v>
      </c>
    </row>
    <row r="1077" spans="1:4" x14ac:dyDescent="0.35">
      <c r="A1077" s="1">
        <v>1075</v>
      </c>
      <c r="B1077">
        <v>154.8218572566947</v>
      </c>
      <c r="C1077">
        <v>2.1898322729869322</v>
      </c>
      <c r="D1077">
        <v>3.5</v>
      </c>
    </row>
    <row r="1078" spans="1:4" x14ac:dyDescent="0.35">
      <c r="A1078" s="1">
        <v>1076</v>
      </c>
      <c r="B1078">
        <v>107.2886437311308</v>
      </c>
      <c r="C1078">
        <v>2.030553755275228</v>
      </c>
      <c r="D1078">
        <v>3.5</v>
      </c>
    </row>
    <row r="1079" spans="1:4" x14ac:dyDescent="0.35">
      <c r="A1079" s="1">
        <v>1077</v>
      </c>
      <c r="B1079">
        <v>11.358822624975939</v>
      </c>
      <c r="C1079">
        <v>1.0553333178208231</v>
      </c>
      <c r="D1079">
        <v>1.5</v>
      </c>
    </row>
    <row r="1080" spans="1:4" x14ac:dyDescent="0.35">
      <c r="A1080" s="1">
        <v>1078</v>
      </c>
      <c r="B1080">
        <v>342.88933555661498</v>
      </c>
      <c r="C1080">
        <v>2.5351539780255949</v>
      </c>
      <c r="D1080">
        <v>2</v>
      </c>
    </row>
    <row r="1081" spans="1:4" x14ac:dyDescent="0.35">
      <c r="A1081" s="1">
        <v>1079</v>
      </c>
      <c r="B1081">
        <v>61.648176625185151</v>
      </c>
      <c r="C1081">
        <v>1.7899202359466539</v>
      </c>
      <c r="D1081">
        <v>2.5</v>
      </c>
    </row>
    <row r="1082" spans="1:4" x14ac:dyDescent="0.35">
      <c r="A1082" s="1">
        <v>1080</v>
      </c>
      <c r="B1082">
        <v>34.8613259056917</v>
      </c>
      <c r="C1082">
        <v>1.542343900920123</v>
      </c>
      <c r="D1082">
        <v>3</v>
      </c>
    </row>
    <row r="1083" spans="1:4" x14ac:dyDescent="0.35">
      <c r="A1083" s="1">
        <v>1081</v>
      </c>
      <c r="B1083">
        <v>381.47114792198408</v>
      </c>
      <c r="C1083">
        <v>2.581461696230301</v>
      </c>
      <c r="D1083">
        <v>1</v>
      </c>
    </row>
    <row r="1084" spans="1:4" x14ac:dyDescent="0.35">
      <c r="A1084" s="1">
        <v>1082</v>
      </c>
      <c r="B1084">
        <v>35.07849627369616</v>
      </c>
      <c r="C1084">
        <v>1.545040967988377</v>
      </c>
      <c r="D1084">
        <v>2</v>
      </c>
    </row>
    <row r="1085" spans="1:4" x14ac:dyDescent="0.35">
      <c r="A1085" s="1">
        <v>1083</v>
      </c>
      <c r="B1085">
        <v>2192.122692749379</v>
      </c>
      <c r="C1085">
        <v>3.3408648578838771</v>
      </c>
      <c r="D1085">
        <v>1.5</v>
      </c>
    </row>
    <row r="1086" spans="1:4" x14ac:dyDescent="0.35">
      <c r="A1086" s="1">
        <v>1084</v>
      </c>
      <c r="B1086">
        <v>30.528384263342382</v>
      </c>
      <c r="C1086">
        <v>1.484703819559605</v>
      </c>
      <c r="D1086">
        <v>2</v>
      </c>
    </row>
    <row r="1087" spans="1:4" x14ac:dyDescent="0.35">
      <c r="A1087" s="1">
        <v>1085</v>
      </c>
      <c r="B1087">
        <v>37.284250462258271</v>
      </c>
      <c r="C1087">
        <v>1.571525416747384</v>
      </c>
      <c r="D1087">
        <v>3.5</v>
      </c>
    </row>
    <row r="1088" spans="1:4" x14ac:dyDescent="0.35">
      <c r="A1088" s="1">
        <v>1086</v>
      </c>
      <c r="B1088">
        <v>60.284755024216572</v>
      </c>
      <c r="C1088">
        <v>1.780207500433133</v>
      </c>
      <c r="D1088">
        <v>2</v>
      </c>
    </row>
    <row r="1089" spans="1:4" x14ac:dyDescent="0.35">
      <c r="A1089" s="1">
        <v>1087</v>
      </c>
      <c r="B1089">
        <v>28.748378187932168</v>
      </c>
      <c r="C1089">
        <v>1.458613349411777</v>
      </c>
      <c r="D1089">
        <v>1</v>
      </c>
    </row>
    <row r="1090" spans="1:4" x14ac:dyDescent="0.35">
      <c r="A1090" s="1">
        <v>1088</v>
      </c>
      <c r="B1090">
        <v>333.60906645283279</v>
      </c>
      <c r="C1090">
        <v>2.5232378448941502</v>
      </c>
      <c r="D1090">
        <v>4</v>
      </c>
    </row>
    <row r="1091" spans="1:4" x14ac:dyDescent="0.35">
      <c r="A1091" s="1">
        <v>1089</v>
      </c>
      <c r="B1091">
        <v>453.42427211822422</v>
      </c>
      <c r="C1091">
        <v>2.656504764499946</v>
      </c>
      <c r="D1091">
        <v>1</v>
      </c>
    </row>
    <row r="1092" spans="1:4" x14ac:dyDescent="0.35">
      <c r="A1092" s="1">
        <v>1090</v>
      </c>
      <c r="B1092">
        <v>39.942292539294677</v>
      </c>
      <c r="C1092">
        <v>1.6014329881408871</v>
      </c>
      <c r="D1092">
        <v>3</v>
      </c>
    </row>
    <row r="1093" spans="1:4" x14ac:dyDescent="0.35">
      <c r="A1093" s="1">
        <v>1091</v>
      </c>
      <c r="B1093">
        <v>1394.503216421803</v>
      </c>
      <c r="C1093">
        <v>3.1444195203034879</v>
      </c>
      <c r="D1093">
        <v>3.5</v>
      </c>
    </row>
    <row r="1094" spans="1:4" x14ac:dyDescent="0.35">
      <c r="A1094" s="1">
        <v>1092</v>
      </c>
      <c r="B1094">
        <v>31.106443864164259</v>
      </c>
      <c r="C1094">
        <v>1.4928503647426909</v>
      </c>
      <c r="D1094">
        <v>1</v>
      </c>
    </row>
    <row r="1095" spans="1:4" x14ac:dyDescent="0.35">
      <c r="A1095" s="1">
        <v>1093</v>
      </c>
      <c r="B1095">
        <v>175.28838085672649</v>
      </c>
      <c r="C1095">
        <v>2.2437531294591802</v>
      </c>
      <c r="D1095">
        <v>1.5</v>
      </c>
    </row>
    <row r="1096" spans="1:4" x14ac:dyDescent="0.35">
      <c r="A1096" s="1">
        <v>1094</v>
      </c>
      <c r="B1096">
        <v>287.43907544918301</v>
      </c>
      <c r="C1096">
        <v>2.4585458072860589</v>
      </c>
      <c r="D1096">
        <v>4</v>
      </c>
    </row>
    <row r="1097" spans="1:4" x14ac:dyDescent="0.35">
      <c r="A1097" s="1">
        <v>1095</v>
      </c>
      <c r="B1097">
        <v>80.18961384550532</v>
      </c>
      <c r="C1097">
        <v>1.904118122128525</v>
      </c>
      <c r="D1097">
        <v>3</v>
      </c>
    </row>
    <row r="1098" spans="1:4" x14ac:dyDescent="0.35">
      <c r="A1098" s="1">
        <v>1096</v>
      </c>
      <c r="B1098">
        <v>2051.8004975856852</v>
      </c>
      <c r="C1098">
        <v>3.312135130801479</v>
      </c>
      <c r="D1098">
        <v>2</v>
      </c>
    </row>
    <row r="1099" spans="1:4" x14ac:dyDescent="0.35">
      <c r="A1099" s="1">
        <v>1097</v>
      </c>
      <c r="B1099">
        <v>25.182689284191522</v>
      </c>
      <c r="C1099">
        <v>1.401102106983902</v>
      </c>
      <c r="D1099">
        <v>2.5</v>
      </c>
    </row>
    <row r="1100" spans="1:4" x14ac:dyDescent="0.35">
      <c r="A1100" s="1">
        <v>1098</v>
      </c>
      <c r="B1100">
        <v>1828.6591107631241</v>
      </c>
      <c r="C1100">
        <v>3.262132754075282</v>
      </c>
      <c r="D1100">
        <v>1.5</v>
      </c>
    </row>
    <row r="1101" spans="1:4" x14ac:dyDescent="0.35">
      <c r="A1101" s="1">
        <v>1099</v>
      </c>
      <c r="B1101">
        <v>158.98553565761921</v>
      </c>
      <c r="C1101">
        <v>2.201357614447327</v>
      </c>
      <c r="D1101">
        <v>3.5</v>
      </c>
    </row>
    <row r="1102" spans="1:4" x14ac:dyDescent="0.35">
      <c r="A1102" s="1">
        <v>1100</v>
      </c>
      <c r="B1102">
        <v>19.1436135159692</v>
      </c>
      <c r="C1102">
        <v>1.282023917867384</v>
      </c>
      <c r="D1102">
        <v>3</v>
      </c>
    </row>
    <row r="1103" spans="1:4" x14ac:dyDescent="0.35">
      <c r="A1103" s="1">
        <v>1101</v>
      </c>
      <c r="B1103">
        <v>2852.2278852468212</v>
      </c>
      <c r="C1103">
        <v>3.455184221513421</v>
      </c>
      <c r="D1103">
        <v>1.5</v>
      </c>
    </row>
    <row r="1104" spans="1:4" x14ac:dyDescent="0.35">
      <c r="A1104" s="1">
        <v>1102</v>
      </c>
      <c r="B1104">
        <v>132.4097248912677</v>
      </c>
      <c r="C1104">
        <v>2.1219198832268962</v>
      </c>
      <c r="D1104">
        <v>2</v>
      </c>
    </row>
    <row r="1105" spans="1:4" x14ac:dyDescent="0.35">
      <c r="A1105" s="1">
        <v>1103</v>
      </c>
      <c r="B1105">
        <v>45.420804398953123</v>
      </c>
      <c r="C1105">
        <v>1.6572548212737011</v>
      </c>
      <c r="D1105">
        <v>2</v>
      </c>
    </row>
    <row r="1106" spans="1:4" x14ac:dyDescent="0.35">
      <c r="A1106" s="1">
        <v>1104</v>
      </c>
      <c r="B1106">
        <v>892.9336649271163</v>
      </c>
      <c r="C1106">
        <v>2.950819196821159</v>
      </c>
      <c r="D1106">
        <v>1.5</v>
      </c>
    </row>
    <row r="1107" spans="1:4" x14ac:dyDescent="0.35">
      <c r="A1107" s="1">
        <v>1105</v>
      </c>
      <c r="B1107">
        <v>1151.9473678157869</v>
      </c>
      <c r="C1107">
        <v>3.0614326367353262</v>
      </c>
      <c r="D1107">
        <v>2.5</v>
      </c>
    </row>
    <row r="1108" spans="1:4" x14ac:dyDescent="0.35">
      <c r="A1108" s="1">
        <v>1106</v>
      </c>
      <c r="B1108">
        <v>160.7334191896459</v>
      </c>
      <c r="C1108">
        <v>2.2061061833017361</v>
      </c>
      <c r="D1108">
        <v>1</v>
      </c>
    </row>
    <row r="1109" spans="1:4" x14ac:dyDescent="0.35">
      <c r="A1109" s="1">
        <v>1107</v>
      </c>
      <c r="B1109">
        <v>508.43961534930821</v>
      </c>
      <c r="C1109">
        <v>2.706239381491192</v>
      </c>
      <c r="D1109">
        <v>2.5</v>
      </c>
    </row>
    <row r="1110" spans="1:4" x14ac:dyDescent="0.35">
      <c r="A1110" s="1">
        <v>1108</v>
      </c>
      <c r="B1110">
        <v>800.22530702929475</v>
      </c>
      <c r="C1110">
        <v>2.9032122817710269</v>
      </c>
      <c r="D1110">
        <v>2</v>
      </c>
    </row>
    <row r="1111" spans="1:4" x14ac:dyDescent="0.35">
      <c r="A1111" s="1">
        <v>1109</v>
      </c>
      <c r="B1111">
        <v>43.682880838246383</v>
      </c>
      <c r="C1111">
        <v>1.6403112718875541</v>
      </c>
      <c r="D1111">
        <v>2.5</v>
      </c>
    </row>
    <row r="1112" spans="1:4" x14ac:dyDescent="0.35">
      <c r="A1112" s="1">
        <v>1110</v>
      </c>
      <c r="B1112">
        <v>1641.5475692646239</v>
      </c>
      <c r="C1112">
        <v>3.215253472365267</v>
      </c>
      <c r="D1112">
        <v>1.5</v>
      </c>
    </row>
    <row r="1113" spans="1:4" x14ac:dyDescent="0.35">
      <c r="A1113" s="1">
        <v>1111</v>
      </c>
      <c r="B1113">
        <v>24.034282453903021</v>
      </c>
      <c r="C1113">
        <v>1.3808311607495749</v>
      </c>
      <c r="D1113">
        <v>1</v>
      </c>
    </row>
    <row r="1114" spans="1:4" x14ac:dyDescent="0.35">
      <c r="A1114" s="1">
        <v>1112</v>
      </c>
      <c r="B1114">
        <v>250.48146655986011</v>
      </c>
      <c r="C1114">
        <v>2.3987755973946698</v>
      </c>
      <c r="D1114">
        <v>3</v>
      </c>
    </row>
    <row r="1115" spans="1:4" x14ac:dyDescent="0.35">
      <c r="A1115" s="1">
        <v>1113</v>
      </c>
      <c r="B1115">
        <v>18.544145656916712</v>
      </c>
      <c r="C1115">
        <v>1.2682068298439999</v>
      </c>
      <c r="D1115">
        <v>3</v>
      </c>
    </row>
    <row r="1116" spans="1:4" x14ac:dyDescent="0.35">
      <c r="A1116" s="1">
        <v>1114</v>
      </c>
      <c r="B1116">
        <v>262.71001100745241</v>
      </c>
      <c r="C1116">
        <v>2.419476622624118</v>
      </c>
      <c r="D1116">
        <v>1.5</v>
      </c>
    </row>
    <row r="1117" spans="1:4" x14ac:dyDescent="0.35">
      <c r="A1117" s="1">
        <v>1115</v>
      </c>
      <c r="B1117">
        <v>1266.9713982592721</v>
      </c>
      <c r="C1117">
        <v>3.1027668108436801</v>
      </c>
      <c r="D1117">
        <v>4</v>
      </c>
    </row>
    <row r="1118" spans="1:4" x14ac:dyDescent="0.35">
      <c r="A1118" s="1">
        <v>1116</v>
      </c>
      <c r="B1118">
        <v>48.205857153414797</v>
      </c>
      <c r="C1118">
        <v>1.683099809501633</v>
      </c>
      <c r="D1118">
        <v>3.5</v>
      </c>
    </row>
    <row r="1119" spans="1:4" x14ac:dyDescent="0.35">
      <c r="A1119" s="1">
        <v>1117</v>
      </c>
      <c r="B1119">
        <v>15.787294409390331</v>
      </c>
      <c r="C1119">
        <v>1.19830770798469</v>
      </c>
      <c r="D1119">
        <v>3.5</v>
      </c>
    </row>
    <row r="1120" spans="1:4" x14ac:dyDescent="0.35">
      <c r="A1120" s="1">
        <v>1118</v>
      </c>
      <c r="B1120">
        <v>182.15787492622539</v>
      </c>
      <c r="C1120">
        <v>2.260447951109517</v>
      </c>
      <c r="D1120">
        <v>1.5</v>
      </c>
    </row>
    <row r="1121" spans="1:4" x14ac:dyDescent="0.35">
      <c r="A1121" s="1">
        <v>1119</v>
      </c>
      <c r="B1121">
        <v>333.96802297044212</v>
      </c>
      <c r="C1121">
        <v>2.5237048856369642</v>
      </c>
      <c r="D1121">
        <v>2</v>
      </c>
    </row>
    <row r="1122" spans="1:4" x14ac:dyDescent="0.35">
      <c r="A1122" s="1">
        <v>1120</v>
      </c>
      <c r="B1122">
        <v>17.224557270517799</v>
      </c>
      <c r="C1122">
        <v>1.236148067883458</v>
      </c>
      <c r="D1122">
        <v>1</v>
      </c>
    </row>
    <row r="1123" spans="1:4" x14ac:dyDescent="0.35">
      <c r="A1123" s="1">
        <v>1121</v>
      </c>
      <c r="B1123">
        <v>21.804735723722111</v>
      </c>
      <c r="C1123">
        <v>1.3385508273348421</v>
      </c>
      <c r="D1123">
        <v>1</v>
      </c>
    </row>
    <row r="1124" spans="1:4" x14ac:dyDescent="0.35">
      <c r="A1124" s="1">
        <v>1122</v>
      </c>
      <c r="B1124">
        <v>84.159636520821749</v>
      </c>
      <c r="C1124">
        <v>1.9251038511283149</v>
      </c>
      <c r="D1124">
        <v>1</v>
      </c>
    </row>
    <row r="1125" spans="1:4" x14ac:dyDescent="0.35">
      <c r="A1125" s="1">
        <v>1123</v>
      </c>
      <c r="B1125">
        <v>90.159445855455985</v>
      </c>
      <c r="C1125">
        <v>1.9550112337539189</v>
      </c>
      <c r="D1125">
        <v>4</v>
      </c>
    </row>
    <row r="1126" spans="1:4" x14ac:dyDescent="0.35">
      <c r="A1126" s="1">
        <v>1124</v>
      </c>
      <c r="B1126">
        <v>115.602493662496</v>
      </c>
      <c r="C1126">
        <v>2.0629672023559729</v>
      </c>
      <c r="D1126">
        <v>1.5</v>
      </c>
    </row>
    <row r="1127" spans="1:4" x14ac:dyDescent="0.35">
      <c r="A1127" s="1">
        <v>1125</v>
      </c>
      <c r="B1127">
        <v>13.74892103136942</v>
      </c>
      <c r="C1127">
        <v>1.1382686175474741</v>
      </c>
      <c r="D1127">
        <v>2.5</v>
      </c>
    </row>
    <row r="1128" spans="1:4" x14ac:dyDescent="0.35">
      <c r="A1128" s="1">
        <v>1126</v>
      </c>
      <c r="B1128">
        <v>231.28377060556869</v>
      </c>
      <c r="C1128">
        <v>2.3641451589974478</v>
      </c>
      <c r="D1128">
        <v>2</v>
      </c>
    </row>
    <row r="1129" spans="1:4" x14ac:dyDescent="0.35">
      <c r="A1129" s="1">
        <v>1127</v>
      </c>
      <c r="B1129">
        <v>33.304499279820462</v>
      </c>
      <c r="C1129">
        <v>1.5225029085935191</v>
      </c>
      <c r="D1129">
        <v>1</v>
      </c>
    </row>
    <row r="1130" spans="1:4" x14ac:dyDescent="0.35">
      <c r="A1130" s="1">
        <v>1128</v>
      </c>
      <c r="B1130">
        <v>787.52981248275012</v>
      </c>
      <c r="C1130">
        <v>2.8962670032891689</v>
      </c>
      <c r="D1130">
        <v>1</v>
      </c>
    </row>
    <row r="1131" spans="1:4" x14ac:dyDescent="0.35">
      <c r="A1131" s="1">
        <v>1129</v>
      </c>
      <c r="B1131">
        <v>11.86138610533151</v>
      </c>
      <c r="C1131">
        <v>1.0741354430520449</v>
      </c>
      <c r="D1131">
        <v>2.5</v>
      </c>
    </row>
    <row r="1132" spans="1:4" x14ac:dyDescent="0.35">
      <c r="A1132" s="1">
        <v>1130</v>
      </c>
      <c r="B1132">
        <v>207.954060612033</v>
      </c>
      <c r="C1132">
        <v>2.3179674050288268</v>
      </c>
      <c r="D1132">
        <v>3.5</v>
      </c>
    </row>
    <row r="1133" spans="1:4" x14ac:dyDescent="0.35">
      <c r="A1133" s="1">
        <v>1131</v>
      </c>
      <c r="B1133">
        <v>18.04482612282586</v>
      </c>
      <c r="C1133">
        <v>1.256352701620737</v>
      </c>
      <c r="D1133">
        <v>4</v>
      </c>
    </row>
    <row r="1134" spans="1:4" x14ac:dyDescent="0.35">
      <c r="A1134" s="1">
        <v>1132</v>
      </c>
      <c r="B1134">
        <v>2650.5991343357732</v>
      </c>
      <c r="C1134">
        <v>3.423344051795747</v>
      </c>
      <c r="D1134">
        <v>1.5</v>
      </c>
    </row>
    <row r="1135" spans="1:4" x14ac:dyDescent="0.35">
      <c r="A1135" s="1">
        <v>1133</v>
      </c>
      <c r="B1135">
        <v>2380.7373626607168</v>
      </c>
      <c r="C1135">
        <v>3.3767114877028712</v>
      </c>
      <c r="D1135">
        <v>1</v>
      </c>
    </row>
    <row r="1136" spans="1:4" x14ac:dyDescent="0.35">
      <c r="A1136" s="1">
        <v>1134</v>
      </c>
      <c r="B1136">
        <v>25.551026923539592</v>
      </c>
      <c r="C1136">
        <v>1.4074083595886999</v>
      </c>
      <c r="D1136">
        <v>2</v>
      </c>
    </row>
    <row r="1137" spans="1:4" x14ac:dyDescent="0.35">
      <c r="A1137" s="1">
        <v>1135</v>
      </c>
      <c r="B1137">
        <v>27.406154874523889</v>
      </c>
      <c r="C1137">
        <v>1.4378481076330061</v>
      </c>
      <c r="D1137">
        <v>2.5</v>
      </c>
    </row>
    <row r="1138" spans="1:4" x14ac:dyDescent="0.35">
      <c r="A1138" s="1">
        <v>1136</v>
      </c>
      <c r="B1138">
        <v>10.89277816563553</v>
      </c>
      <c r="C1138">
        <v>1.0371386591983871</v>
      </c>
      <c r="D1138">
        <v>3</v>
      </c>
    </row>
    <row r="1139" spans="1:4" x14ac:dyDescent="0.35">
      <c r="A1139" s="1">
        <v>1137</v>
      </c>
      <c r="B1139">
        <v>44.100278764226267</v>
      </c>
      <c r="C1139">
        <v>1.644441334714609</v>
      </c>
      <c r="D1139">
        <v>2</v>
      </c>
    </row>
    <row r="1140" spans="1:4" x14ac:dyDescent="0.35">
      <c r="A1140" s="1">
        <v>1138</v>
      </c>
      <c r="B1140">
        <v>545.99761181916608</v>
      </c>
      <c r="C1140">
        <v>2.737190743114946</v>
      </c>
      <c r="D1140">
        <v>2</v>
      </c>
    </row>
    <row r="1141" spans="1:4" x14ac:dyDescent="0.35">
      <c r="A1141" s="1">
        <v>1139</v>
      </c>
      <c r="B1141">
        <v>49.267999802227827</v>
      </c>
      <c r="C1141">
        <v>1.6925649310086559</v>
      </c>
      <c r="D1141">
        <v>2.5</v>
      </c>
    </row>
    <row r="1142" spans="1:4" x14ac:dyDescent="0.35">
      <c r="A1142" s="1">
        <v>1140</v>
      </c>
      <c r="B1142">
        <v>91.910730679191573</v>
      </c>
      <c r="C1142">
        <v>1.9633662187060601</v>
      </c>
      <c r="D1142">
        <v>1.5</v>
      </c>
    </row>
    <row r="1143" spans="1:4" x14ac:dyDescent="0.35">
      <c r="A1143" s="1">
        <v>1141</v>
      </c>
      <c r="B1143">
        <v>26.44521073280837</v>
      </c>
      <c r="C1143">
        <v>1.4223470321124689</v>
      </c>
      <c r="D1143">
        <v>3</v>
      </c>
    </row>
    <row r="1144" spans="1:4" x14ac:dyDescent="0.35">
      <c r="A1144" s="1">
        <v>1142</v>
      </c>
      <c r="B1144">
        <v>282.0787589077226</v>
      </c>
      <c r="C1144">
        <v>2.450370384147273</v>
      </c>
      <c r="D1144">
        <v>4</v>
      </c>
    </row>
    <row r="1145" spans="1:4" x14ac:dyDescent="0.35">
      <c r="A1145" s="1">
        <v>1143</v>
      </c>
      <c r="B1145">
        <v>1132.798644684797</v>
      </c>
      <c r="C1145">
        <v>3.0541527207427048</v>
      </c>
      <c r="D1145">
        <v>2.5</v>
      </c>
    </row>
    <row r="1146" spans="1:4" x14ac:dyDescent="0.35">
      <c r="A1146" s="1">
        <v>1144</v>
      </c>
      <c r="B1146">
        <v>170.69427128720909</v>
      </c>
      <c r="C1146">
        <v>2.2322189458944499</v>
      </c>
      <c r="D1146">
        <v>2</v>
      </c>
    </row>
    <row r="1147" spans="1:4" x14ac:dyDescent="0.35">
      <c r="A1147" s="1">
        <v>1145</v>
      </c>
      <c r="B1147">
        <v>1770.380141484253</v>
      </c>
      <c r="C1147">
        <v>3.2480665294256532</v>
      </c>
      <c r="D1147">
        <v>3.5</v>
      </c>
    </row>
    <row r="1148" spans="1:4" x14ac:dyDescent="0.35">
      <c r="A1148" s="1">
        <v>1146</v>
      </c>
      <c r="B1148">
        <v>41.392194015807448</v>
      </c>
      <c r="C1148">
        <v>1.6169184470266309</v>
      </c>
      <c r="D1148">
        <v>1</v>
      </c>
    </row>
    <row r="1149" spans="1:4" x14ac:dyDescent="0.35">
      <c r="A1149" s="1">
        <v>1147</v>
      </c>
      <c r="B1149">
        <v>222.57257270518971</v>
      </c>
      <c r="C1149">
        <v>2.3474716458177398</v>
      </c>
      <c r="D1149">
        <v>1</v>
      </c>
    </row>
    <row r="1150" spans="1:4" x14ac:dyDescent="0.35">
      <c r="A1150" s="1">
        <v>1148</v>
      </c>
      <c r="B1150">
        <v>251.52674913995421</v>
      </c>
      <c r="C1150">
        <v>2.400584177806016</v>
      </c>
      <c r="D1150">
        <v>2.5</v>
      </c>
    </row>
    <row r="1151" spans="1:4" x14ac:dyDescent="0.35">
      <c r="A1151" s="1">
        <v>1149</v>
      </c>
      <c r="B1151">
        <v>775.82595693938106</v>
      </c>
      <c r="C1151">
        <v>2.8897643057705569</v>
      </c>
      <c r="D1151">
        <v>2.5</v>
      </c>
    </row>
    <row r="1152" spans="1:4" x14ac:dyDescent="0.35">
      <c r="A1152" s="1">
        <v>1150</v>
      </c>
      <c r="B1152">
        <v>947.19288012002426</v>
      </c>
      <c r="C1152">
        <v>2.9764384248769371</v>
      </c>
      <c r="D1152">
        <v>2.5</v>
      </c>
    </row>
    <row r="1153" spans="1:4" x14ac:dyDescent="0.35">
      <c r="A1153" s="1">
        <v>1151</v>
      </c>
      <c r="B1153">
        <v>713.1062978046541</v>
      </c>
      <c r="C1153">
        <v>2.8531542719403848</v>
      </c>
      <c r="D1153">
        <v>2</v>
      </c>
    </row>
    <row r="1154" spans="1:4" x14ac:dyDescent="0.35">
      <c r="A1154" s="1">
        <v>1152</v>
      </c>
      <c r="B1154">
        <v>2743.4418345203189</v>
      </c>
      <c r="C1154">
        <v>3.4382957568723032</v>
      </c>
      <c r="D1154">
        <v>1.5</v>
      </c>
    </row>
    <row r="1155" spans="1:4" x14ac:dyDescent="0.35">
      <c r="A1155" s="1">
        <v>1153</v>
      </c>
      <c r="B1155">
        <v>1023.896127196444</v>
      </c>
      <c r="C1155">
        <v>3.0102559003179672</v>
      </c>
      <c r="D1155">
        <v>2</v>
      </c>
    </row>
    <row r="1156" spans="1:4" x14ac:dyDescent="0.35">
      <c r="A1156" s="1">
        <v>1154</v>
      </c>
      <c r="B1156">
        <v>469.54242972000799</v>
      </c>
      <c r="C1156">
        <v>2.6716748429507451</v>
      </c>
      <c r="D1156">
        <v>4</v>
      </c>
    </row>
    <row r="1157" spans="1:4" x14ac:dyDescent="0.35">
      <c r="A1157" s="1">
        <v>1155</v>
      </c>
      <c r="B1157">
        <v>330.47443400588492</v>
      </c>
      <c r="C1157">
        <v>2.519137867453622</v>
      </c>
      <c r="D1157">
        <v>3</v>
      </c>
    </row>
    <row r="1158" spans="1:4" x14ac:dyDescent="0.35">
      <c r="A1158" s="1">
        <v>1156</v>
      </c>
      <c r="B1158">
        <v>458.95525565434218</v>
      </c>
      <c r="C1158">
        <v>2.6617703474770749</v>
      </c>
      <c r="D1158">
        <v>2</v>
      </c>
    </row>
    <row r="1159" spans="1:4" x14ac:dyDescent="0.35">
      <c r="A1159" s="1">
        <v>1157</v>
      </c>
      <c r="B1159">
        <v>182.49608717308041</v>
      </c>
      <c r="C1159">
        <v>2.2612535573549208</v>
      </c>
      <c r="D1159">
        <v>2</v>
      </c>
    </row>
    <row r="1160" spans="1:4" x14ac:dyDescent="0.35">
      <c r="A1160" s="1">
        <v>1158</v>
      </c>
      <c r="B1160">
        <v>2506.1990141459942</v>
      </c>
      <c r="C1160">
        <v>3.3990155548120242</v>
      </c>
      <c r="D1160">
        <v>2.5</v>
      </c>
    </row>
    <row r="1161" spans="1:4" x14ac:dyDescent="0.35">
      <c r="A1161" s="1">
        <v>1159</v>
      </c>
      <c r="B1161">
        <v>129.68601786414541</v>
      </c>
      <c r="C1161">
        <v>2.1128931550217671</v>
      </c>
      <c r="D1161">
        <v>4</v>
      </c>
    </row>
    <row r="1162" spans="1:4" x14ac:dyDescent="0.35">
      <c r="A1162" s="1">
        <v>1160</v>
      </c>
      <c r="B1162">
        <v>29.918666989619819</v>
      </c>
      <c r="C1162">
        <v>1.475942239862579</v>
      </c>
      <c r="D1162">
        <v>1.5</v>
      </c>
    </row>
    <row r="1163" spans="1:4" x14ac:dyDescent="0.35">
      <c r="A1163" s="1">
        <v>1161</v>
      </c>
      <c r="B1163">
        <v>144.87393087388119</v>
      </c>
      <c r="C1163">
        <v>2.160990244020577</v>
      </c>
      <c r="D1163">
        <v>2</v>
      </c>
    </row>
    <row r="1164" spans="1:4" x14ac:dyDescent="0.35">
      <c r="A1164" s="1">
        <v>1162</v>
      </c>
      <c r="B1164">
        <v>83.77708753896934</v>
      </c>
      <c r="C1164">
        <v>1.9231252582961449</v>
      </c>
      <c r="D1164">
        <v>1.5</v>
      </c>
    </row>
    <row r="1165" spans="1:4" x14ac:dyDescent="0.35">
      <c r="A1165" s="1">
        <v>1163</v>
      </c>
      <c r="B1165">
        <v>14.820335244023219</v>
      </c>
      <c r="C1165">
        <v>1.170858027731208</v>
      </c>
      <c r="D1165">
        <v>3.5</v>
      </c>
    </row>
    <row r="1166" spans="1:4" x14ac:dyDescent="0.35">
      <c r="A1166" s="1">
        <v>1164</v>
      </c>
      <c r="B1166">
        <v>2685.05448659589</v>
      </c>
      <c r="C1166">
        <v>3.428953103066426</v>
      </c>
      <c r="D1166">
        <v>2</v>
      </c>
    </row>
    <row r="1167" spans="1:4" x14ac:dyDescent="0.35">
      <c r="A1167" s="1">
        <v>1165</v>
      </c>
      <c r="B1167">
        <v>63.327134459492328</v>
      </c>
      <c r="C1167">
        <v>1.8015898367311529</v>
      </c>
      <c r="D1167">
        <v>1</v>
      </c>
    </row>
    <row r="1168" spans="1:4" x14ac:dyDescent="0.35">
      <c r="A1168" s="1">
        <v>1166</v>
      </c>
      <c r="B1168">
        <v>10.253006674694991</v>
      </c>
      <c r="C1168">
        <v>1.0108512400991989</v>
      </c>
      <c r="D1168">
        <v>3.5</v>
      </c>
    </row>
    <row r="1169" spans="1:4" x14ac:dyDescent="0.35">
      <c r="A1169" s="1">
        <v>1167</v>
      </c>
      <c r="B1169">
        <v>160.46451979950021</v>
      </c>
      <c r="C1169">
        <v>2.2053790207989028</v>
      </c>
      <c r="D1169">
        <v>2.5</v>
      </c>
    </row>
    <row r="1170" spans="1:4" x14ac:dyDescent="0.35">
      <c r="A1170" s="1">
        <v>1168</v>
      </c>
      <c r="B1170">
        <v>374.08695461208441</v>
      </c>
      <c r="C1170">
        <v>2.5729725634808269</v>
      </c>
      <c r="D1170">
        <v>1</v>
      </c>
    </row>
    <row r="1171" spans="1:4" x14ac:dyDescent="0.35">
      <c r="A1171" s="1">
        <v>1169</v>
      </c>
      <c r="B1171">
        <v>47.857914514750767</v>
      </c>
      <c r="C1171">
        <v>1.6799537696123641</v>
      </c>
      <c r="D1171">
        <v>3</v>
      </c>
    </row>
    <row r="1172" spans="1:4" x14ac:dyDescent="0.35">
      <c r="A1172" s="1">
        <v>1170</v>
      </c>
      <c r="B1172">
        <v>40.019468006494598</v>
      </c>
      <c r="C1172">
        <v>1.602271311102305</v>
      </c>
      <c r="D1172">
        <v>3.5</v>
      </c>
    </row>
    <row r="1173" spans="1:4" x14ac:dyDescent="0.35">
      <c r="A1173" s="1">
        <v>1171</v>
      </c>
      <c r="B1173">
        <v>1314.2170421606911</v>
      </c>
      <c r="C1173">
        <v>3.1186670946216242</v>
      </c>
      <c r="D1173">
        <v>1</v>
      </c>
    </row>
    <row r="1174" spans="1:4" x14ac:dyDescent="0.35">
      <c r="A1174" s="1">
        <v>1172</v>
      </c>
      <c r="B1174">
        <v>18.31592624917484</v>
      </c>
      <c r="C1174">
        <v>1.2628288861309991</v>
      </c>
      <c r="D1174">
        <v>3.5</v>
      </c>
    </row>
    <row r="1175" spans="1:4" x14ac:dyDescent="0.35">
      <c r="A1175" s="1">
        <v>1173</v>
      </c>
      <c r="B1175">
        <v>429.29848725629091</v>
      </c>
      <c r="C1175">
        <v>2.6327593581337529</v>
      </c>
      <c r="D1175">
        <v>2</v>
      </c>
    </row>
    <row r="1176" spans="1:4" x14ac:dyDescent="0.35">
      <c r="A1176" s="1">
        <v>1174</v>
      </c>
      <c r="B1176">
        <v>3111.086283093709</v>
      </c>
      <c r="C1176">
        <v>3.4929120560305442</v>
      </c>
      <c r="D1176">
        <v>1</v>
      </c>
    </row>
    <row r="1177" spans="1:4" x14ac:dyDescent="0.35">
      <c r="A1177" s="1">
        <v>1175</v>
      </c>
      <c r="B1177">
        <v>2104.5529486793148</v>
      </c>
      <c r="C1177">
        <v>3.3231598566841729</v>
      </c>
      <c r="D1177">
        <v>2</v>
      </c>
    </row>
    <row r="1178" spans="1:4" x14ac:dyDescent="0.35">
      <c r="A1178" s="1">
        <v>1176</v>
      </c>
      <c r="B1178">
        <v>160.77550537834139</v>
      </c>
      <c r="C1178">
        <v>2.2062198834090889</v>
      </c>
      <c r="D1178">
        <v>3.5</v>
      </c>
    </row>
    <row r="1179" spans="1:4" x14ac:dyDescent="0.35">
      <c r="A1179" s="1">
        <v>1177</v>
      </c>
      <c r="B1179">
        <v>178.2759965511392</v>
      </c>
      <c r="C1179">
        <v>2.251092872804362</v>
      </c>
      <c r="D1179">
        <v>4</v>
      </c>
    </row>
    <row r="1180" spans="1:4" x14ac:dyDescent="0.35">
      <c r="A1180" s="1">
        <v>1178</v>
      </c>
      <c r="B1180">
        <v>34.424880855304977</v>
      </c>
      <c r="C1180">
        <v>1.5368724458360601</v>
      </c>
      <c r="D1180">
        <v>3.5</v>
      </c>
    </row>
    <row r="1181" spans="1:4" x14ac:dyDescent="0.35">
      <c r="A1181" s="1">
        <v>1179</v>
      </c>
      <c r="B1181">
        <v>860.15467854322867</v>
      </c>
      <c r="C1181">
        <v>2.9345765558917281</v>
      </c>
      <c r="D1181">
        <v>3</v>
      </c>
    </row>
    <row r="1182" spans="1:4" x14ac:dyDescent="0.35">
      <c r="A1182" s="1">
        <v>1180</v>
      </c>
      <c r="B1182">
        <v>112.19411090977189</v>
      </c>
      <c r="C1182">
        <v>2.0499700613184251</v>
      </c>
      <c r="D1182">
        <v>1.5</v>
      </c>
    </row>
    <row r="1183" spans="1:4" x14ac:dyDescent="0.35">
      <c r="A1183" s="1">
        <v>1181</v>
      </c>
      <c r="B1183">
        <v>1110.758815163957</v>
      </c>
      <c r="C1183">
        <v>3.0456197685587529</v>
      </c>
      <c r="D1183">
        <v>3.5</v>
      </c>
    </row>
    <row r="1184" spans="1:4" x14ac:dyDescent="0.35">
      <c r="A1184" s="1">
        <v>1182</v>
      </c>
      <c r="B1184">
        <v>228.5301995450447</v>
      </c>
      <c r="C1184">
        <v>2.358943598844141</v>
      </c>
      <c r="D1184">
        <v>2</v>
      </c>
    </row>
    <row r="1185" spans="1:4" x14ac:dyDescent="0.35">
      <c r="A1185" s="1">
        <v>1183</v>
      </c>
      <c r="B1185">
        <v>826.46188522922398</v>
      </c>
      <c r="C1185">
        <v>2.917222829575564</v>
      </c>
      <c r="D1185">
        <v>1.5</v>
      </c>
    </row>
    <row r="1186" spans="1:4" x14ac:dyDescent="0.35">
      <c r="A1186" s="1">
        <v>1184</v>
      </c>
      <c r="B1186">
        <v>25.423919008946172</v>
      </c>
      <c r="C1186">
        <v>1.4052424963664589</v>
      </c>
      <c r="D1186">
        <v>3.5</v>
      </c>
    </row>
    <row r="1187" spans="1:4" x14ac:dyDescent="0.35">
      <c r="A1187" s="1">
        <v>1185</v>
      </c>
      <c r="B1187">
        <v>109.2221460310224</v>
      </c>
      <c r="C1187">
        <v>2.038310705437711</v>
      </c>
      <c r="D1187">
        <v>3</v>
      </c>
    </row>
    <row r="1188" spans="1:4" x14ac:dyDescent="0.35">
      <c r="A1188" s="1">
        <v>1186</v>
      </c>
      <c r="B1188">
        <v>12.50067503550712</v>
      </c>
      <c r="C1188">
        <v>1.0969334655104781</v>
      </c>
      <c r="D1188">
        <v>4</v>
      </c>
    </row>
    <row r="1189" spans="1:4" x14ac:dyDescent="0.35">
      <c r="A1189" s="1">
        <v>1187</v>
      </c>
      <c r="B1189">
        <v>232.0218584221754</v>
      </c>
      <c r="C1189">
        <v>2.3655289010329681</v>
      </c>
      <c r="D1189">
        <v>2</v>
      </c>
    </row>
    <row r="1190" spans="1:4" x14ac:dyDescent="0.35">
      <c r="A1190" s="1">
        <v>1188</v>
      </c>
      <c r="B1190">
        <v>37.940002918178813</v>
      </c>
      <c r="C1190">
        <v>1.579097359956674</v>
      </c>
      <c r="D1190">
        <v>3</v>
      </c>
    </row>
    <row r="1191" spans="1:4" x14ac:dyDescent="0.35">
      <c r="A1191" s="1">
        <v>1189</v>
      </c>
      <c r="B1191">
        <v>91.672181313762977</v>
      </c>
      <c r="C1191">
        <v>1.9622375653880439</v>
      </c>
      <c r="D1191">
        <v>3.5</v>
      </c>
    </row>
    <row r="1192" spans="1:4" x14ac:dyDescent="0.35">
      <c r="A1192" s="1">
        <v>1190</v>
      </c>
      <c r="B1192">
        <v>119.9315283045824</v>
      </c>
      <c r="C1192">
        <v>2.078933367992549</v>
      </c>
      <c r="D1192">
        <v>4</v>
      </c>
    </row>
    <row r="1193" spans="1:4" x14ac:dyDescent="0.35">
      <c r="A1193" s="1">
        <v>1191</v>
      </c>
      <c r="B1193">
        <v>2734.4930359921932</v>
      </c>
      <c r="C1193">
        <v>3.4368768216824939</v>
      </c>
      <c r="D1193">
        <v>2</v>
      </c>
    </row>
    <row r="1194" spans="1:4" x14ac:dyDescent="0.35">
      <c r="A1194" s="1">
        <v>1192</v>
      </c>
      <c r="B1194">
        <v>21.03125094357959</v>
      </c>
      <c r="C1194">
        <v>1.322865105388952</v>
      </c>
      <c r="D1194">
        <v>1</v>
      </c>
    </row>
    <row r="1195" spans="1:4" x14ac:dyDescent="0.35">
      <c r="A1195" s="1">
        <v>1193</v>
      </c>
      <c r="B1195">
        <v>346.11281220175721</v>
      </c>
      <c r="C1195">
        <v>2.5392176760509479</v>
      </c>
      <c r="D1195">
        <v>1</v>
      </c>
    </row>
    <row r="1196" spans="1:4" x14ac:dyDescent="0.35">
      <c r="A1196" s="1">
        <v>1194</v>
      </c>
      <c r="B1196">
        <v>195.82262624308669</v>
      </c>
      <c r="C1196">
        <v>2.291862870739847</v>
      </c>
      <c r="D1196">
        <v>3.5</v>
      </c>
    </row>
    <row r="1197" spans="1:4" x14ac:dyDescent="0.35">
      <c r="A1197" s="1">
        <v>1195</v>
      </c>
      <c r="B1197">
        <v>156.1504191691624</v>
      </c>
      <c r="C1197">
        <v>2.1935431543850452</v>
      </c>
      <c r="D1197">
        <v>1.5</v>
      </c>
    </row>
    <row r="1198" spans="1:4" x14ac:dyDescent="0.35">
      <c r="A1198" s="1">
        <v>1196</v>
      </c>
      <c r="B1198">
        <v>478.84273878302872</v>
      </c>
      <c r="C1198">
        <v>2.6801929061229979</v>
      </c>
      <c r="D1198">
        <v>2.5</v>
      </c>
    </row>
    <row r="1199" spans="1:4" x14ac:dyDescent="0.35">
      <c r="A1199" s="1">
        <v>1197</v>
      </c>
      <c r="B1199">
        <v>1083.58417287405</v>
      </c>
      <c r="C1199">
        <v>3.034862652983811</v>
      </c>
      <c r="D1199">
        <v>2</v>
      </c>
    </row>
    <row r="1200" spans="1:4" x14ac:dyDescent="0.35">
      <c r="A1200" s="1">
        <v>1198</v>
      </c>
      <c r="B1200">
        <v>174.04446795744229</v>
      </c>
      <c r="C1200">
        <v>2.2406602236919042</v>
      </c>
      <c r="D1200">
        <v>2.5</v>
      </c>
    </row>
    <row r="1201" spans="1:4" x14ac:dyDescent="0.35">
      <c r="A1201" s="1">
        <v>1199</v>
      </c>
      <c r="B1201">
        <v>81.051960995968585</v>
      </c>
      <c r="C1201">
        <v>1.9087635267653551</v>
      </c>
      <c r="D1201">
        <v>1</v>
      </c>
    </row>
    <row r="1202" spans="1:4" x14ac:dyDescent="0.35">
      <c r="A1202" s="1">
        <v>1200</v>
      </c>
      <c r="B1202">
        <v>1163.8474847305749</v>
      </c>
      <c r="C1202">
        <v>3.0658960723416371</v>
      </c>
      <c r="D1202">
        <v>4</v>
      </c>
    </row>
    <row r="1203" spans="1:4" x14ac:dyDescent="0.35">
      <c r="A1203" s="1">
        <v>1201</v>
      </c>
      <c r="B1203">
        <v>1869.2055646540221</v>
      </c>
      <c r="C1203">
        <v>3.2716570652556238</v>
      </c>
      <c r="D1203">
        <v>2.5</v>
      </c>
    </row>
    <row r="1204" spans="1:4" x14ac:dyDescent="0.35">
      <c r="A1204" s="1">
        <v>1202</v>
      </c>
      <c r="B1204">
        <v>368.12581803452952</v>
      </c>
      <c r="C1204">
        <v>2.5659962772041478</v>
      </c>
      <c r="D1204">
        <v>3.5</v>
      </c>
    </row>
    <row r="1205" spans="1:4" x14ac:dyDescent="0.35">
      <c r="A1205" s="1">
        <v>1203</v>
      </c>
      <c r="B1205">
        <v>3018.6405153315</v>
      </c>
      <c r="C1205">
        <v>3.479811396725101</v>
      </c>
      <c r="D1205">
        <v>3</v>
      </c>
    </row>
    <row r="1206" spans="1:4" x14ac:dyDescent="0.35">
      <c r="A1206" s="1">
        <v>1204</v>
      </c>
      <c r="B1206">
        <v>1005.884557987751</v>
      </c>
      <c r="C1206">
        <v>3.0025481410521651</v>
      </c>
      <c r="D1206">
        <v>1.5</v>
      </c>
    </row>
    <row r="1207" spans="1:4" x14ac:dyDescent="0.35">
      <c r="A1207" s="1">
        <v>1205</v>
      </c>
      <c r="B1207">
        <v>422.41775223467778</v>
      </c>
      <c r="C1207">
        <v>2.625742161267135</v>
      </c>
      <c r="D1207">
        <v>2.5</v>
      </c>
    </row>
    <row r="1208" spans="1:4" x14ac:dyDescent="0.35">
      <c r="A1208" s="1">
        <v>1206</v>
      </c>
      <c r="B1208">
        <v>163.808204038307</v>
      </c>
      <c r="C1208">
        <v>2.2143356488245352</v>
      </c>
      <c r="D1208">
        <v>1</v>
      </c>
    </row>
    <row r="1209" spans="1:4" x14ac:dyDescent="0.35">
      <c r="A1209" s="1">
        <v>1207</v>
      </c>
      <c r="B1209">
        <v>528.74351571554746</v>
      </c>
      <c r="C1209">
        <v>2.72324505441388</v>
      </c>
      <c r="D1209">
        <v>3</v>
      </c>
    </row>
    <row r="1210" spans="1:4" x14ac:dyDescent="0.35">
      <c r="A1210" s="1">
        <v>1208</v>
      </c>
      <c r="B1210">
        <v>1060.9271986952569</v>
      </c>
      <c r="C1210">
        <v>3.0256855834398011</v>
      </c>
      <c r="D1210">
        <v>2.5</v>
      </c>
    </row>
    <row r="1211" spans="1:4" x14ac:dyDescent="0.35">
      <c r="A1211" s="1">
        <v>1209</v>
      </c>
      <c r="B1211">
        <v>802.09657860652862</v>
      </c>
      <c r="C1211">
        <v>2.904226663833565</v>
      </c>
      <c r="D1211">
        <v>2.5</v>
      </c>
    </row>
    <row r="1212" spans="1:4" x14ac:dyDescent="0.35">
      <c r="A1212" s="1">
        <v>1210</v>
      </c>
      <c r="B1212">
        <v>74.860518393397555</v>
      </c>
      <c r="C1212">
        <v>1.874252830187066</v>
      </c>
      <c r="D1212">
        <v>3</v>
      </c>
    </row>
    <row r="1213" spans="1:4" x14ac:dyDescent="0.35">
      <c r="A1213" s="1">
        <v>1211</v>
      </c>
      <c r="B1213">
        <v>65.276976224442549</v>
      </c>
      <c r="C1213">
        <v>1.814760028719854</v>
      </c>
      <c r="D1213">
        <v>3</v>
      </c>
    </row>
    <row r="1214" spans="1:4" x14ac:dyDescent="0.35">
      <c r="A1214" s="1">
        <v>1212</v>
      </c>
      <c r="B1214">
        <v>2167.389761681497</v>
      </c>
      <c r="C1214">
        <v>3.335937017515751</v>
      </c>
      <c r="D1214">
        <v>3.5</v>
      </c>
    </row>
    <row r="1215" spans="1:4" x14ac:dyDescent="0.35">
      <c r="A1215" s="1">
        <v>1213</v>
      </c>
      <c r="B1215">
        <v>2716.5290065544491</v>
      </c>
      <c r="C1215">
        <v>3.4340143467042799</v>
      </c>
      <c r="D1215">
        <v>3.5</v>
      </c>
    </row>
    <row r="1216" spans="1:4" x14ac:dyDescent="0.35">
      <c r="A1216" s="1">
        <v>1214</v>
      </c>
      <c r="B1216">
        <v>212.72695078026729</v>
      </c>
      <c r="C1216">
        <v>2.327822514978819</v>
      </c>
      <c r="D1216">
        <v>1</v>
      </c>
    </row>
    <row r="1217" spans="1:4" x14ac:dyDescent="0.35">
      <c r="A1217" s="1">
        <v>1215</v>
      </c>
      <c r="B1217">
        <v>106.69633299142021</v>
      </c>
      <c r="C1217">
        <v>2.0281494935673181</v>
      </c>
      <c r="D1217">
        <v>1.5</v>
      </c>
    </row>
    <row r="1218" spans="1:4" x14ac:dyDescent="0.35">
      <c r="A1218" s="1">
        <v>1216</v>
      </c>
      <c r="B1218">
        <v>353.45440904046183</v>
      </c>
      <c r="C1218">
        <v>2.5483334034821108</v>
      </c>
      <c r="D1218">
        <v>2</v>
      </c>
    </row>
    <row r="1219" spans="1:4" x14ac:dyDescent="0.35">
      <c r="A1219" s="1">
        <v>1217</v>
      </c>
      <c r="B1219">
        <v>509.07157447853331</v>
      </c>
      <c r="C1219">
        <v>2.7067788475936672</v>
      </c>
      <c r="D1219">
        <v>2</v>
      </c>
    </row>
    <row r="1220" spans="1:4" x14ac:dyDescent="0.35">
      <c r="A1220" s="1">
        <v>1218</v>
      </c>
      <c r="B1220">
        <v>24.289312435995491</v>
      </c>
      <c r="C1220">
        <v>1.3854152212901281</v>
      </c>
      <c r="D1220">
        <v>2.5</v>
      </c>
    </row>
    <row r="1221" spans="1:4" x14ac:dyDescent="0.35">
      <c r="A1221" s="1">
        <v>1219</v>
      </c>
      <c r="B1221">
        <v>43.21634457103238</v>
      </c>
      <c r="C1221">
        <v>1.635648029558606</v>
      </c>
      <c r="D1221">
        <v>2</v>
      </c>
    </row>
    <row r="1222" spans="1:4" x14ac:dyDescent="0.35">
      <c r="A1222" s="1">
        <v>1220</v>
      </c>
      <c r="B1222">
        <v>848.8974713265186</v>
      </c>
      <c r="C1222">
        <v>2.928855239918847</v>
      </c>
      <c r="D1222">
        <v>3</v>
      </c>
    </row>
    <row r="1223" spans="1:4" x14ac:dyDescent="0.35">
      <c r="A1223" s="1">
        <v>1221</v>
      </c>
      <c r="B1223">
        <v>122.9884584657153</v>
      </c>
      <c r="C1223">
        <v>2.089864358107413</v>
      </c>
      <c r="D1223">
        <v>1.5</v>
      </c>
    </row>
    <row r="1224" spans="1:4" x14ac:dyDescent="0.35">
      <c r="A1224" s="1">
        <v>1222</v>
      </c>
      <c r="B1224">
        <v>100.2508831671455</v>
      </c>
      <c r="C1224">
        <v>2.001088207256593</v>
      </c>
      <c r="D1224">
        <v>4</v>
      </c>
    </row>
    <row r="1225" spans="1:4" x14ac:dyDescent="0.35">
      <c r="A1225" s="1">
        <v>1223</v>
      </c>
      <c r="B1225">
        <v>392.04961714260429</v>
      </c>
      <c r="C1225">
        <v>2.593341034080701</v>
      </c>
      <c r="D1225">
        <v>1.5</v>
      </c>
    </row>
    <row r="1226" spans="1:4" x14ac:dyDescent="0.35">
      <c r="A1226" s="1">
        <v>1224</v>
      </c>
      <c r="B1226">
        <v>131.58883330733141</v>
      </c>
      <c r="C1226">
        <v>2.119219036399727</v>
      </c>
      <c r="D1226">
        <v>3.5</v>
      </c>
    </row>
    <row r="1227" spans="1:4" x14ac:dyDescent="0.35">
      <c r="A1227" s="1">
        <v>1225</v>
      </c>
      <c r="B1227">
        <v>746.04374934264013</v>
      </c>
      <c r="C1227">
        <v>2.872764296026268</v>
      </c>
      <c r="D1227">
        <v>1.5</v>
      </c>
    </row>
    <row r="1228" spans="1:4" x14ac:dyDescent="0.35">
      <c r="A1228" s="1">
        <v>1226</v>
      </c>
      <c r="B1228">
        <v>21.882475713614738</v>
      </c>
      <c r="C1228">
        <v>1.3400964551356911</v>
      </c>
      <c r="D1228">
        <v>1.5</v>
      </c>
    </row>
    <row r="1229" spans="1:4" x14ac:dyDescent="0.35">
      <c r="A1229" s="1">
        <v>1227</v>
      </c>
      <c r="B1229">
        <v>137.60299525273129</v>
      </c>
      <c r="C1229">
        <v>2.138627887442917</v>
      </c>
      <c r="D1229">
        <v>3</v>
      </c>
    </row>
    <row r="1230" spans="1:4" x14ac:dyDescent="0.35">
      <c r="A1230" s="1">
        <v>1228</v>
      </c>
      <c r="B1230">
        <v>189.52133888618039</v>
      </c>
      <c r="C1230">
        <v>2.2776581158279749</v>
      </c>
      <c r="D1230">
        <v>2.5</v>
      </c>
    </row>
    <row r="1231" spans="1:4" x14ac:dyDescent="0.35">
      <c r="A1231" s="1">
        <v>1229</v>
      </c>
      <c r="B1231">
        <v>721.56544050422337</v>
      </c>
      <c r="C1231">
        <v>2.8582757244261572</v>
      </c>
      <c r="D1231">
        <v>3</v>
      </c>
    </row>
    <row r="1232" spans="1:4" x14ac:dyDescent="0.35">
      <c r="A1232" s="1">
        <v>1230</v>
      </c>
      <c r="B1232">
        <v>18.748689910134711</v>
      </c>
      <c r="C1232">
        <v>1.272970926214275</v>
      </c>
      <c r="D1232">
        <v>3.5</v>
      </c>
    </row>
    <row r="1233" spans="1:4" x14ac:dyDescent="0.35">
      <c r="A1233" s="1">
        <v>1231</v>
      </c>
      <c r="B1233">
        <v>2834.9147628651781</v>
      </c>
      <c r="C1233">
        <v>3.452540005530933</v>
      </c>
      <c r="D1233">
        <v>2.5</v>
      </c>
    </row>
    <row r="1234" spans="1:4" x14ac:dyDescent="0.35">
      <c r="A1234" s="1">
        <v>1232</v>
      </c>
      <c r="B1234">
        <v>683.33751779250611</v>
      </c>
      <c r="C1234">
        <v>2.8346352657731129</v>
      </c>
      <c r="D1234">
        <v>2.5</v>
      </c>
    </row>
    <row r="1235" spans="1:4" x14ac:dyDescent="0.35">
      <c r="A1235" s="1">
        <v>1233</v>
      </c>
      <c r="B1235">
        <v>39.625307661453583</v>
      </c>
      <c r="C1235">
        <v>1.597972647217047</v>
      </c>
      <c r="D1235">
        <v>3.5</v>
      </c>
    </row>
    <row r="1236" spans="1:4" x14ac:dyDescent="0.35">
      <c r="A1236" s="1">
        <v>1234</v>
      </c>
      <c r="B1236">
        <v>969.91057463099514</v>
      </c>
      <c r="C1236">
        <v>2.986731694333645</v>
      </c>
      <c r="D1236">
        <v>3</v>
      </c>
    </row>
    <row r="1237" spans="1:4" x14ac:dyDescent="0.35">
      <c r="A1237" s="1">
        <v>1235</v>
      </c>
      <c r="B1237">
        <v>37.875493261040873</v>
      </c>
      <c r="C1237">
        <v>1.5783582974616031</v>
      </c>
      <c r="D1237">
        <v>1.5</v>
      </c>
    </row>
    <row r="1238" spans="1:4" x14ac:dyDescent="0.35">
      <c r="A1238" s="1">
        <v>1236</v>
      </c>
      <c r="B1238">
        <v>179.73874071915569</v>
      </c>
      <c r="C1238">
        <v>2.254641694622689</v>
      </c>
      <c r="D1238">
        <v>4</v>
      </c>
    </row>
    <row r="1239" spans="1:4" x14ac:dyDescent="0.35">
      <c r="A1239" s="1">
        <v>1237</v>
      </c>
      <c r="B1239">
        <v>93.091038921950698</v>
      </c>
      <c r="C1239">
        <v>1.9689078771783859</v>
      </c>
      <c r="D1239">
        <v>3</v>
      </c>
    </row>
    <row r="1240" spans="1:4" x14ac:dyDescent="0.35">
      <c r="A1240" s="1">
        <v>1238</v>
      </c>
      <c r="B1240">
        <v>463.15745078731612</v>
      </c>
      <c r="C1240">
        <v>2.6657286549139858</v>
      </c>
      <c r="D1240">
        <v>2.5</v>
      </c>
    </row>
    <row r="1241" spans="1:4" x14ac:dyDescent="0.35">
      <c r="A1241" s="1">
        <v>1239</v>
      </c>
      <c r="B1241">
        <v>797.95515412772568</v>
      </c>
      <c r="C1241">
        <v>2.9019784842553049</v>
      </c>
      <c r="D1241">
        <v>1</v>
      </c>
    </row>
    <row r="1242" spans="1:4" x14ac:dyDescent="0.35">
      <c r="A1242" s="1">
        <v>1240</v>
      </c>
      <c r="B1242">
        <v>816.01202223254893</v>
      </c>
      <c r="C1242">
        <v>2.9116965572229718</v>
      </c>
      <c r="D1242">
        <v>2.5</v>
      </c>
    </row>
    <row r="1243" spans="1:4" x14ac:dyDescent="0.35">
      <c r="A1243" s="1">
        <v>1241</v>
      </c>
      <c r="B1243">
        <v>271.92144412528722</v>
      </c>
      <c r="C1243">
        <v>2.4344434580400591</v>
      </c>
      <c r="D1243">
        <v>4</v>
      </c>
    </row>
    <row r="1244" spans="1:4" x14ac:dyDescent="0.35">
      <c r="A1244" s="1">
        <v>1242</v>
      </c>
      <c r="B1244">
        <v>17.289822603080829</v>
      </c>
      <c r="C1244">
        <v>1.2377905373515199</v>
      </c>
      <c r="D1244">
        <v>2.5</v>
      </c>
    </row>
    <row r="1245" spans="1:4" x14ac:dyDescent="0.35">
      <c r="A1245" s="1">
        <v>1243</v>
      </c>
      <c r="B1245">
        <v>334.57028324442638</v>
      </c>
      <c r="C1245">
        <v>2.5244873640140009</v>
      </c>
      <c r="D1245">
        <v>2</v>
      </c>
    </row>
    <row r="1246" spans="1:4" x14ac:dyDescent="0.35">
      <c r="A1246" s="1">
        <v>1244</v>
      </c>
      <c r="B1246">
        <v>819.54319288383272</v>
      </c>
      <c r="C1246">
        <v>2.9135718473961809</v>
      </c>
      <c r="D1246">
        <v>3.5</v>
      </c>
    </row>
    <row r="1247" spans="1:4" x14ac:dyDescent="0.35">
      <c r="A1247" s="1">
        <v>1245</v>
      </c>
      <c r="B1247">
        <v>860.59696359134773</v>
      </c>
      <c r="C1247">
        <v>2.9347998094459919</v>
      </c>
      <c r="D1247">
        <v>3</v>
      </c>
    </row>
    <row r="1248" spans="1:4" x14ac:dyDescent="0.35">
      <c r="A1248" s="1">
        <v>1246</v>
      </c>
      <c r="B1248">
        <v>148.2512521629622</v>
      </c>
      <c r="C1248">
        <v>2.170998370199325</v>
      </c>
      <c r="D1248">
        <v>3.5</v>
      </c>
    </row>
    <row r="1249" spans="1:4" x14ac:dyDescent="0.35">
      <c r="A1249" s="1">
        <v>1247</v>
      </c>
      <c r="B1249">
        <v>64.01076757013908</v>
      </c>
      <c r="C1249">
        <v>1.806253034967658</v>
      </c>
      <c r="D1249">
        <v>3</v>
      </c>
    </row>
    <row r="1250" spans="1:4" x14ac:dyDescent="0.35">
      <c r="A1250" s="1">
        <v>1248</v>
      </c>
      <c r="B1250">
        <v>600.71387373825701</v>
      </c>
      <c r="C1250">
        <v>2.778667662275955</v>
      </c>
      <c r="D1250">
        <v>2.5</v>
      </c>
    </row>
    <row r="1251" spans="1:4" x14ac:dyDescent="0.35">
      <c r="A1251" s="1">
        <v>1249</v>
      </c>
      <c r="B1251">
        <v>1393.9051639603019</v>
      </c>
      <c r="C1251">
        <v>3.1442332270117821</v>
      </c>
      <c r="D1251">
        <v>3.5</v>
      </c>
    </row>
    <row r="1252" spans="1:4" x14ac:dyDescent="0.35">
      <c r="A1252" s="1">
        <v>1250</v>
      </c>
      <c r="B1252">
        <v>52.761750797097257</v>
      </c>
      <c r="C1252">
        <v>1.722319198339501</v>
      </c>
      <c r="D1252">
        <v>3</v>
      </c>
    </row>
    <row r="1253" spans="1:4" x14ac:dyDescent="0.35">
      <c r="A1253" s="1">
        <v>1251</v>
      </c>
      <c r="B1253">
        <v>2794.153032151853</v>
      </c>
      <c r="C1253">
        <v>3.44625018817726</v>
      </c>
      <c r="D1253">
        <v>3.5</v>
      </c>
    </row>
    <row r="1254" spans="1:4" x14ac:dyDescent="0.35">
      <c r="A1254" s="1">
        <v>1252</v>
      </c>
      <c r="B1254">
        <v>57.439454033913478</v>
      </c>
      <c r="C1254">
        <v>1.7592103032539941</v>
      </c>
      <c r="D1254">
        <v>1</v>
      </c>
    </row>
    <row r="1255" spans="1:4" x14ac:dyDescent="0.35">
      <c r="A1255" s="1">
        <v>1253</v>
      </c>
      <c r="B1255">
        <v>2193.628807609819</v>
      </c>
      <c r="C1255">
        <v>3.341163140811517</v>
      </c>
      <c r="D1255">
        <v>3</v>
      </c>
    </row>
    <row r="1256" spans="1:4" x14ac:dyDescent="0.35">
      <c r="A1256" s="1">
        <v>1254</v>
      </c>
      <c r="B1256">
        <v>20.10274070236359</v>
      </c>
      <c r="C1256">
        <v>1.3032552708917149</v>
      </c>
      <c r="D1256">
        <v>2</v>
      </c>
    </row>
    <row r="1257" spans="1:4" x14ac:dyDescent="0.35">
      <c r="A1257" s="1">
        <v>1255</v>
      </c>
      <c r="B1257">
        <v>132.57584202257539</v>
      </c>
      <c r="C1257">
        <v>2.122464394113035</v>
      </c>
      <c r="D1257">
        <v>2</v>
      </c>
    </row>
    <row r="1258" spans="1:4" x14ac:dyDescent="0.35">
      <c r="A1258" s="1">
        <v>1256</v>
      </c>
      <c r="B1258">
        <v>352.1663779418505</v>
      </c>
      <c r="C1258">
        <v>2.546747890610991</v>
      </c>
      <c r="D1258">
        <v>3.5</v>
      </c>
    </row>
    <row r="1259" spans="1:4" x14ac:dyDescent="0.35">
      <c r="A1259" s="1">
        <v>1257</v>
      </c>
      <c r="B1259">
        <v>206.45533187287791</v>
      </c>
      <c r="C1259">
        <v>2.3148261033553941</v>
      </c>
      <c r="D1259">
        <v>2</v>
      </c>
    </row>
    <row r="1260" spans="1:4" x14ac:dyDescent="0.35">
      <c r="A1260" s="1">
        <v>1258</v>
      </c>
      <c r="B1260">
        <v>2652.403764862876</v>
      </c>
      <c r="C1260">
        <v>3.423639635684705</v>
      </c>
      <c r="D1260">
        <v>1.5</v>
      </c>
    </row>
    <row r="1261" spans="1:4" x14ac:dyDescent="0.35">
      <c r="A1261" s="1">
        <v>1259</v>
      </c>
      <c r="B1261">
        <v>352.22311599288901</v>
      </c>
      <c r="C1261">
        <v>2.546817854807633</v>
      </c>
      <c r="D1261">
        <v>2.5</v>
      </c>
    </row>
    <row r="1262" spans="1:4" x14ac:dyDescent="0.35">
      <c r="A1262" s="1">
        <v>1260</v>
      </c>
      <c r="B1262">
        <v>1758.0905822113441</v>
      </c>
      <c r="C1262">
        <v>3.2450412474960499</v>
      </c>
      <c r="D1262">
        <v>3.5</v>
      </c>
    </row>
    <row r="1263" spans="1:4" x14ac:dyDescent="0.35">
      <c r="A1263" s="1">
        <v>1261</v>
      </c>
      <c r="B1263">
        <v>649.30414900109804</v>
      </c>
      <c r="C1263">
        <v>2.8124481779883039</v>
      </c>
      <c r="D1263">
        <v>2</v>
      </c>
    </row>
    <row r="1264" spans="1:4" x14ac:dyDescent="0.35">
      <c r="A1264" s="1">
        <v>1262</v>
      </c>
      <c r="B1264">
        <v>52.066857399785981</v>
      </c>
      <c r="C1264">
        <v>1.7165613657471539</v>
      </c>
      <c r="D1264">
        <v>1.5</v>
      </c>
    </row>
    <row r="1265" spans="1:4" x14ac:dyDescent="0.35">
      <c r="A1265" s="1">
        <v>1263</v>
      </c>
      <c r="B1265">
        <v>668.10470980815364</v>
      </c>
      <c r="C1265">
        <v>2.824844533326043</v>
      </c>
      <c r="D1265">
        <v>1</v>
      </c>
    </row>
    <row r="1266" spans="1:4" x14ac:dyDescent="0.35">
      <c r="A1266" s="1">
        <v>1264</v>
      </c>
      <c r="B1266">
        <v>639.90435462435346</v>
      </c>
      <c r="C1266">
        <v>2.806115065604148</v>
      </c>
      <c r="D1266">
        <v>2</v>
      </c>
    </row>
    <row r="1267" spans="1:4" x14ac:dyDescent="0.35">
      <c r="A1267" s="1">
        <v>1265</v>
      </c>
      <c r="B1267">
        <v>1995.9388266119711</v>
      </c>
      <c r="C1267">
        <v>3.3001472264944458</v>
      </c>
      <c r="D1267">
        <v>1</v>
      </c>
    </row>
    <row r="1268" spans="1:4" x14ac:dyDescent="0.35">
      <c r="A1268" s="1">
        <v>1266</v>
      </c>
      <c r="B1268">
        <v>354.20280575340001</v>
      </c>
      <c r="C1268">
        <v>2.549251997052794</v>
      </c>
      <c r="D1268">
        <v>1.5</v>
      </c>
    </row>
    <row r="1269" spans="1:4" x14ac:dyDescent="0.35">
      <c r="A1269" s="1">
        <v>1267</v>
      </c>
      <c r="B1269">
        <v>40.042347799278637</v>
      </c>
      <c r="C1269">
        <v>1.6025195335020519</v>
      </c>
      <c r="D1269">
        <v>2.5</v>
      </c>
    </row>
    <row r="1270" spans="1:4" x14ac:dyDescent="0.35">
      <c r="A1270" s="1">
        <v>1268</v>
      </c>
      <c r="B1270">
        <v>342.66738213350891</v>
      </c>
      <c r="C1270">
        <v>2.5348727667187112</v>
      </c>
      <c r="D1270">
        <v>4</v>
      </c>
    </row>
    <row r="1271" spans="1:4" x14ac:dyDescent="0.35">
      <c r="A1271" s="1">
        <v>1269</v>
      </c>
      <c r="B1271">
        <v>38.885309183936229</v>
      </c>
      <c r="C1271">
        <v>1.5897855564567229</v>
      </c>
      <c r="D1271">
        <v>3</v>
      </c>
    </row>
    <row r="1272" spans="1:4" x14ac:dyDescent="0.35">
      <c r="A1272" s="1">
        <v>1270</v>
      </c>
      <c r="B1272">
        <v>1238.6483583368149</v>
      </c>
      <c r="C1272">
        <v>3.092948031388763</v>
      </c>
      <c r="D1272">
        <v>2</v>
      </c>
    </row>
    <row r="1273" spans="1:4" x14ac:dyDescent="0.35">
      <c r="A1273" s="1">
        <v>1271</v>
      </c>
      <c r="B1273">
        <v>408.19278783411551</v>
      </c>
      <c r="C1273">
        <v>2.610865327103431</v>
      </c>
      <c r="D1273">
        <v>3</v>
      </c>
    </row>
    <row r="1274" spans="1:4" x14ac:dyDescent="0.35">
      <c r="A1274" s="1">
        <v>1272</v>
      </c>
      <c r="B1274">
        <v>34.894938484762868</v>
      </c>
      <c r="C1274">
        <v>1.5427624370579309</v>
      </c>
      <c r="D1274">
        <v>2</v>
      </c>
    </row>
    <row r="1275" spans="1:4" x14ac:dyDescent="0.35">
      <c r="A1275" s="1">
        <v>1273</v>
      </c>
      <c r="B1275">
        <v>252.84757115784171</v>
      </c>
      <c r="C1275">
        <v>2.4028587861757491</v>
      </c>
      <c r="D1275">
        <v>3</v>
      </c>
    </row>
    <row r="1276" spans="1:4" x14ac:dyDescent="0.35">
      <c r="A1276" s="1">
        <v>1274</v>
      </c>
      <c r="B1276">
        <v>76.946286860500237</v>
      </c>
      <c r="C1276">
        <v>1.886187667248673</v>
      </c>
      <c r="D1276">
        <v>2.5</v>
      </c>
    </row>
    <row r="1277" spans="1:4" x14ac:dyDescent="0.35">
      <c r="A1277" s="1">
        <v>1275</v>
      </c>
      <c r="B1277">
        <v>246.68887497640591</v>
      </c>
      <c r="C1277">
        <v>2.3921495643851509</v>
      </c>
      <c r="D1277">
        <v>1</v>
      </c>
    </row>
    <row r="1278" spans="1:4" x14ac:dyDescent="0.35">
      <c r="A1278" s="1">
        <v>1276</v>
      </c>
      <c r="B1278">
        <v>75.269268807548329</v>
      </c>
      <c r="C1278">
        <v>1.8766176971636821</v>
      </c>
      <c r="D1278">
        <v>2</v>
      </c>
    </row>
    <row r="1279" spans="1:4" x14ac:dyDescent="0.35">
      <c r="A1279" s="1">
        <v>1277</v>
      </c>
      <c r="B1279">
        <v>100.4134216856186</v>
      </c>
      <c r="C1279">
        <v>2.0017917663391058</v>
      </c>
      <c r="D1279">
        <v>2</v>
      </c>
    </row>
    <row r="1280" spans="1:4" x14ac:dyDescent="0.35">
      <c r="A1280" s="1">
        <v>1278</v>
      </c>
      <c r="B1280">
        <v>31.791768231777091</v>
      </c>
      <c r="C1280">
        <v>1.502314683685368</v>
      </c>
      <c r="D1280">
        <v>1</v>
      </c>
    </row>
    <row r="1281" spans="1:4" x14ac:dyDescent="0.35">
      <c r="A1281" s="1">
        <v>1279</v>
      </c>
      <c r="B1281">
        <v>131.4370309839901</v>
      </c>
      <c r="C1281">
        <v>2.1187177403095898</v>
      </c>
      <c r="D1281">
        <v>1.5</v>
      </c>
    </row>
    <row r="1282" spans="1:4" x14ac:dyDescent="0.35">
      <c r="A1282" s="1">
        <v>1280</v>
      </c>
      <c r="B1282">
        <v>2246.0755645408208</v>
      </c>
      <c r="C1282">
        <v>3.3514243631057892</v>
      </c>
      <c r="D1282">
        <v>3.5</v>
      </c>
    </row>
    <row r="1283" spans="1:4" x14ac:dyDescent="0.35">
      <c r="A1283" s="1">
        <v>1281</v>
      </c>
      <c r="B1283">
        <v>588.2502680096751</v>
      </c>
      <c r="C1283">
        <v>2.7695621337147762</v>
      </c>
      <c r="D1283">
        <v>4</v>
      </c>
    </row>
    <row r="1284" spans="1:4" x14ac:dyDescent="0.35">
      <c r="A1284" s="1">
        <v>1282</v>
      </c>
      <c r="B1284">
        <v>1436.536406069139</v>
      </c>
      <c r="C1284">
        <v>3.1573166367704202</v>
      </c>
      <c r="D1284">
        <v>4</v>
      </c>
    </row>
    <row r="1285" spans="1:4" x14ac:dyDescent="0.35">
      <c r="A1285" s="1">
        <v>1283</v>
      </c>
      <c r="B1285">
        <v>1825.33377356707</v>
      </c>
      <c r="C1285">
        <v>3.2613422894853832</v>
      </c>
      <c r="D1285">
        <v>1</v>
      </c>
    </row>
    <row r="1286" spans="1:4" x14ac:dyDescent="0.35">
      <c r="A1286" s="1">
        <v>1284</v>
      </c>
      <c r="B1286">
        <v>61.40548588326547</v>
      </c>
      <c r="C1286">
        <v>1.788207172157507</v>
      </c>
      <c r="D1286">
        <v>4</v>
      </c>
    </row>
    <row r="1287" spans="1:4" x14ac:dyDescent="0.35">
      <c r="A1287" s="1">
        <v>1285</v>
      </c>
      <c r="B1287">
        <v>79.036880315217942</v>
      </c>
      <c r="C1287">
        <v>1.8978297897700469</v>
      </c>
      <c r="D1287">
        <v>2</v>
      </c>
    </row>
    <row r="1288" spans="1:4" x14ac:dyDescent="0.35">
      <c r="A1288" s="1">
        <v>1286</v>
      </c>
      <c r="B1288">
        <v>20.609927750850169</v>
      </c>
      <c r="C1288">
        <v>1.3140764693404889</v>
      </c>
      <c r="D1288">
        <v>1.5</v>
      </c>
    </row>
    <row r="1289" spans="1:4" x14ac:dyDescent="0.35">
      <c r="A1289" s="1">
        <v>1287</v>
      </c>
      <c r="B1289">
        <v>14.9375563787406</v>
      </c>
      <c r="C1289">
        <v>1.174279557450689</v>
      </c>
      <c r="D1289">
        <v>2.5</v>
      </c>
    </row>
    <row r="1290" spans="1:4" x14ac:dyDescent="0.35">
      <c r="A1290" s="1">
        <v>1288</v>
      </c>
      <c r="B1290">
        <v>50.113326853133508</v>
      </c>
      <c r="C1290">
        <v>1.6999532350314031</v>
      </c>
      <c r="D1290">
        <v>1</v>
      </c>
    </row>
    <row r="1291" spans="1:4" x14ac:dyDescent="0.35">
      <c r="A1291" s="1">
        <v>1289</v>
      </c>
      <c r="B1291">
        <v>12.03615069250778</v>
      </c>
      <c r="C1291">
        <v>1.080487616465426</v>
      </c>
      <c r="D1291">
        <v>2.5</v>
      </c>
    </row>
    <row r="1292" spans="1:4" x14ac:dyDescent="0.35">
      <c r="A1292" s="1">
        <v>1290</v>
      </c>
      <c r="B1292">
        <v>131.1649852898164</v>
      </c>
      <c r="C1292">
        <v>2.1178179148798559</v>
      </c>
      <c r="D1292">
        <v>4</v>
      </c>
    </row>
    <row r="1293" spans="1:4" x14ac:dyDescent="0.35">
      <c r="A1293" s="1">
        <v>1291</v>
      </c>
      <c r="B1293">
        <v>17.67272863151576</v>
      </c>
      <c r="C1293">
        <v>1.247303608823273</v>
      </c>
      <c r="D1293">
        <v>1.5</v>
      </c>
    </row>
    <row r="1294" spans="1:4" x14ac:dyDescent="0.35">
      <c r="A1294" s="1">
        <v>1292</v>
      </c>
      <c r="B1294">
        <v>17.503909177085379</v>
      </c>
      <c r="C1294">
        <v>1.24313505122595</v>
      </c>
      <c r="D1294">
        <v>1.5</v>
      </c>
    </row>
    <row r="1295" spans="1:4" x14ac:dyDescent="0.35">
      <c r="A1295" s="1">
        <v>1293</v>
      </c>
      <c r="B1295">
        <v>2719.3965529066322</v>
      </c>
      <c r="C1295">
        <v>3.4344725427039311</v>
      </c>
      <c r="D1295">
        <v>1.5</v>
      </c>
    </row>
    <row r="1296" spans="1:4" x14ac:dyDescent="0.35">
      <c r="A1296" s="1">
        <v>1294</v>
      </c>
      <c r="B1296">
        <v>259.46055674170162</v>
      </c>
      <c r="C1296">
        <v>2.414071345647236</v>
      </c>
      <c r="D1296">
        <v>3</v>
      </c>
    </row>
    <row r="1297" spans="1:4" x14ac:dyDescent="0.35">
      <c r="A1297" s="1">
        <v>1295</v>
      </c>
      <c r="B1297">
        <v>2827.873618461922</v>
      </c>
      <c r="C1297">
        <v>3.4514599963444281</v>
      </c>
      <c r="D1297">
        <v>3</v>
      </c>
    </row>
    <row r="1298" spans="1:4" x14ac:dyDescent="0.35">
      <c r="A1298" s="1">
        <v>1296</v>
      </c>
      <c r="B1298">
        <v>137.34149604942931</v>
      </c>
      <c r="C1298">
        <v>2.13780177381742</v>
      </c>
      <c r="D1298">
        <v>2.5</v>
      </c>
    </row>
    <row r="1299" spans="1:4" x14ac:dyDescent="0.35">
      <c r="A1299" s="1">
        <v>1297</v>
      </c>
      <c r="B1299">
        <v>167.8340800967637</v>
      </c>
      <c r="C1299">
        <v>2.2248801525305439</v>
      </c>
      <c r="D1299">
        <v>3.5</v>
      </c>
    </row>
    <row r="1300" spans="1:4" x14ac:dyDescent="0.35">
      <c r="A1300" s="1">
        <v>1298</v>
      </c>
      <c r="B1300">
        <v>286.96303459380658</v>
      </c>
      <c r="C1300">
        <v>2.4578259562953728</v>
      </c>
      <c r="D1300">
        <v>1.5</v>
      </c>
    </row>
    <row r="1301" spans="1:4" x14ac:dyDescent="0.35">
      <c r="A1301" s="1">
        <v>1299</v>
      </c>
      <c r="B1301">
        <v>769.98954553155363</v>
      </c>
      <c r="C1301">
        <v>2.8864848286156239</v>
      </c>
      <c r="D1301">
        <v>3</v>
      </c>
    </row>
    <row r="1302" spans="1:4" x14ac:dyDescent="0.35">
      <c r="A1302" s="1">
        <v>1300</v>
      </c>
      <c r="B1302">
        <v>22.008502164553089</v>
      </c>
      <c r="C1302">
        <v>1.342590486723974</v>
      </c>
      <c r="D1302">
        <v>2</v>
      </c>
    </row>
    <row r="1303" spans="1:4" x14ac:dyDescent="0.35">
      <c r="A1303" s="1">
        <v>1301</v>
      </c>
      <c r="B1303">
        <v>1251.0894352052869</v>
      </c>
      <c r="C1303">
        <v>3.09728835671805</v>
      </c>
      <c r="D1303">
        <v>2</v>
      </c>
    </row>
    <row r="1304" spans="1:4" x14ac:dyDescent="0.35">
      <c r="A1304" s="1">
        <v>1302</v>
      </c>
      <c r="B1304">
        <v>23.359751321703161</v>
      </c>
      <c r="C1304">
        <v>1.3684682151446881</v>
      </c>
      <c r="D1304">
        <v>2.5</v>
      </c>
    </row>
    <row r="1305" spans="1:4" x14ac:dyDescent="0.35">
      <c r="A1305" s="1">
        <v>1303</v>
      </c>
      <c r="B1305">
        <v>61.895604343482837</v>
      </c>
      <c r="C1305">
        <v>1.7916598077090611</v>
      </c>
      <c r="D1305">
        <v>1.5</v>
      </c>
    </row>
    <row r="1306" spans="1:4" x14ac:dyDescent="0.35">
      <c r="A1306" s="1">
        <v>1304</v>
      </c>
      <c r="B1306">
        <v>99.858828131744261</v>
      </c>
      <c r="C1306">
        <v>1.9993864651949249</v>
      </c>
      <c r="D1306">
        <v>2.5</v>
      </c>
    </row>
    <row r="1307" spans="1:4" x14ac:dyDescent="0.35">
      <c r="A1307" s="1">
        <v>1305</v>
      </c>
      <c r="B1307">
        <v>480.48142691262592</v>
      </c>
      <c r="C1307">
        <v>2.681676604605487</v>
      </c>
      <c r="D1307">
        <v>3</v>
      </c>
    </row>
    <row r="1308" spans="1:4" x14ac:dyDescent="0.35">
      <c r="A1308" s="1">
        <v>1306</v>
      </c>
      <c r="B1308">
        <v>663.33104087413858</v>
      </c>
      <c r="C1308">
        <v>2.8217303207793432</v>
      </c>
      <c r="D1308">
        <v>3.5</v>
      </c>
    </row>
    <row r="1309" spans="1:4" x14ac:dyDescent="0.35">
      <c r="A1309" s="1">
        <v>1307</v>
      </c>
      <c r="B1309">
        <v>55.479600213394299</v>
      </c>
      <c r="C1309">
        <v>1.7441333228817379</v>
      </c>
      <c r="D1309">
        <v>2.5</v>
      </c>
    </row>
    <row r="1310" spans="1:4" x14ac:dyDescent="0.35">
      <c r="A1310" s="1">
        <v>1308</v>
      </c>
      <c r="B1310">
        <v>93.299035208402842</v>
      </c>
      <c r="C1310">
        <v>1.969877152794375</v>
      </c>
      <c r="D1310">
        <v>1</v>
      </c>
    </row>
    <row r="1311" spans="1:4" x14ac:dyDescent="0.35">
      <c r="A1311" s="1">
        <v>1309</v>
      </c>
      <c r="B1311">
        <v>1373.670663092</v>
      </c>
      <c r="C1311">
        <v>3.1378826233013668</v>
      </c>
      <c r="D1311">
        <v>3</v>
      </c>
    </row>
    <row r="1312" spans="1:4" x14ac:dyDescent="0.35">
      <c r="A1312" s="1">
        <v>1310</v>
      </c>
      <c r="B1312">
        <v>387.41516370484828</v>
      </c>
      <c r="C1312">
        <v>2.58817661531045</v>
      </c>
      <c r="D1312">
        <v>2.5</v>
      </c>
    </row>
    <row r="1313" spans="1:4" x14ac:dyDescent="0.35">
      <c r="A1313" s="1">
        <v>1311</v>
      </c>
      <c r="B1313">
        <v>2211.052321044976</v>
      </c>
      <c r="C1313">
        <v>3.3445990195901429</v>
      </c>
      <c r="D1313">
        <v>3</v>
      </c>
    </row>
    <row r="1314" spans="1:4" x14ac:dyDescent="0.35">
      <c r="A1314" s="1">
        <v>1312</v>
      </c>
      <c r="B1314">
        <v>406.28730307426258</v>
      </c>
      <c r="C1314">
        <v>2.6088332503575549</v>
      </c>
      <c r="D1314">
        <v>3</v>
      </c>
    </row>
    <row r="1315" spans="1:4" x14ac:dyDescent="0.35">
      <c r="A1315" s="1">
        <v>1313</v>
      </c>
      <c r="B1315">
        <v>32.065650496076337</v>
      </c>
      <c r="C1315">
        <v>1.506040054606943</v>
      </c>
      <c r="D1315">
        <v>3</v>
      </c>
    </row>
    <row r="1316" spans="1:4" x14ac:dyDescent="0.35">
      <c r="A1316" s="1">
        <v>1314</v>
      </c>
      <c r="B1316">
        <v>15.866743635786291</v>
      </c>
      <c r="C1316">
        <v>1.2004878047560521</v>
      </c>
      <c r="D1316">
        <v>3</v>
      </c>
    </row>
    <row r="1317" spans="1:4" x14ac:dyDescent="0.35">
      <c r="A1317" s="1">
        <v>1315</v>
      </c>
      <c r="B1317">
        <v>843.85278895608087</v>
      </c>
      <c r="C1317">
        <v>2.9262666900850021</v>
      </c>
      <c r="D1317">
        <v>2</v>
      </c>
    </row>
    <row r="1318" spans="1:4" x14ac:dyDescent="0.35">
      <c r="A1318" s="1">
        <v>1316</v>
      </c>
      <c r="B1318">
        <v>2696.530705698055</v>
      </c>
      <c r="C1318">
        <v>3.4308053700123891</v>
      </c>
      <c r="D1318">
        <v>3</v>
      </c>
    </row>
    <row r="1319" spans="1:4" x14ac:dyDescent="0.35">
      <c r="A1319" s="1">
        <v>1317</v>
      </c>
      <c r="B1319">
        <v>639.21853039966527</v>
      </c>
      <c r="C1319">
        <v>2.8056493563148108</v>
      </c>
      <c r="D1319">
        <v>3</v>
      </c>
    </row>
    <row r="1320" spans="1:4" x14ac:dyDescent="0.35">
      <c r="A1320" s="1">
        <v>1318</v>
      </c>
      <c r="B1320">
        <v>43.307790951313628</v>
      </c>
      <c r="C1320">
        <v>1.636566031752877</v>
      </c>
      <c r="D1320">
        <v>3.5</v>
      </c>
    </row>
    <row r="1321" spans="1:4" x14ac:dyDescent="0.35">
      <c r="A1321" s="1">
        <v>1319</v>
      </c>
      <c r="B1321">
        <v>300.07843980047892</v>
      </c>
      <c r="C1321">
        <v>2.4772347931187921</v>
      </c>
      <c r="D1321">
        <v>1</v>
      </c>
    </row>
    <row r="1322" spans="1:4" x14ac:dyDescent="0.35">
      <c r="A1322" s="1">
        <v>1320</v>
      </c>
      <c r="B1322">
        <v>3116.944769323934</v>
      </c>
      <c r="C1322">
        <v>3.493729106867677</v>
      </c>
      <c r="D1322">
        <v>3</v>
      </c>
    </row>
    <row r="1323" spans="1:4" x14ac:dyDescent="0.35">
      <c r="A1323" s="1">
        <v>1321</v>
      </c>
      <c r="B1323">
        <v>51.686433981518867</v>
      </c>
      <c r="C1323">
        <v>1.713376569784782</v>
      </c>
      <c r="D1323">
        <v>3.5</v>
      </c>
    </row>
    <row r="1324" spans="1:4" x14ac:dyDescent="0.35">
      <c r="A1324" s="1">
        <v>1322</v>
      </c>
      <c r="B1324">
        <v>450.89448932750628</v>
      </c>
      <c r="C1324">
        <v>2.654074927545913</v>
      </c>
      <c r="D1324">
        <v>1.5</v>
      </c>
    </row>
    <row r="1325" spans="1:4" x14ac:dyDescent="0.35">
      <c r="A1325" s="1">
        <v>1323</v>
      </c>
      <c r="B1325">
        <v>71.660460219383936</v>
      </c>
      <c r="C1325">
        <v>1.8552795929746231</v>
      </c>
      <c r="D1325">
        <v>1</v>
      </c>
    </row>
    <row r="1326" spans="1:4" x14ac:dyDescent="0.35">
      <c r="A1326" s="1">
        <v>1324</v>
      </c>
      <c r="B1326">
        <v>11.94509320070205</v>
      </c>
      <c r="C1326">
        <v>1.0771895426495379</v>
      </c>
      <c r="D1326">
        <v>2</v>
      </c>
    </row>
    <row r="1327" spans="1:4" x14ac:dyDescent="0.35">
      <c r="A1327" s="1">
        <v>1325</v>
      </c>
      <c r="B1327">
        <v>505.27246065518301</v>
      </c>
      <c r="C1327">
        <v>2.7035256281186539</v>
      </c>
      <c r="D1327">
        <v>2</v>
      </c>
    </row>
    <row r="1328" spans="1:4" x14ac:dyDescent="0.35">
      <c r="A1328" s="1">
        <v>1326</v>
      </c>
      <c r="B1328">
        <v>140.97945121141291</v>
      </c>
      <c r="C1328">
        <v>2.1491558156635562</v>
      </c>
      <c r="D1328">
        <v>2</v>
      </c>
    </row>
    <row r="1329" spans="1:4" x14ac:dyDescent="0.35">
      <c r="A1329" s="1">
        <v>1327</v>
      </c>
      <c r="B1329">
        <v>53.663846008894659</v>
      </c>
      <c r="C1329">
        <v>1.7296817946979191</v>
      </c>
      <c r="D1329">
        <v>1</v>
      </c>
    </row>
    <row r="1330" spans="1:4" x14ac:dyDescent="0.35">
      <c r="A1330" s="1">
        <v>1328</v>
      </c>
      <c r="B1330">
        <v>28.004671325870682</v>
      </c>
      <c r="C1330">
        <v>1.4472304799792881</v>
      </c>
      <c r="D1330">
        <v>2.5</v>
      </c>
    </row>
    <row r="1331" spans="1:4" x14ac:dyDescent="0.35">
      <c r="A1331" s="1">
        <v>1329</v>
      </c>
      <c r="B1331">
        <v>1350.007811502855</v>
      </c>
      <c r="C1331">
        <v>3.130336281445206</v>
      </c>
      <c r="D1331">
        <v>3.5</v>
      </c>
    </row>
    <row r="1332" spans="1:4" x14ac:dyDescent="0.35">
      <c r="A1332" s="1">
        <v>1330</v>
      </c>
      <c r="B1332">
        <v>581.79537640505089</v>
      </c>
      <c r="C1332">
        <v>2.7647702655364239</v>
      </c>
      <c r="D1332">
        <v>2</v>
      </c>
    </row>
    <row r="1333" spans="1:4" x14ac:dyDescent="0.35">
      <c r="A1333" s="1">
        <v>1331</v>
      </c>
      <c r="B1333">
        <v>218.375402768398</v>
      </c>
      <c r="C1333">
        <v>2.3392037189981152</v>
      </c>
      <c r="D1333">
        <v>1.5</v>
      </c>
    </row>
    <row r="1334" spans="1:4" x14ac:dyDescent="0.35">
      <c r="A1334" s="1">
        <v>1332</v>
      </c>
      <c r="B1334">
        <v>11.279941261632439</v>
      </c>
      <c r="C1334">
        <v>1.0523068381388729</v>
      </c>
      <c r="D1334">
        <v>1.5</v>
      </c>
    </row>
    <row r="1335" spans="1:4" x14ac:dyDescent="0.35">
      <c r="A1335" s="1">
        <v>1333</v>
      </c>
      <c r="B1335">
        <v>718.50961131602151</v>
      </c>
      <c r="C1335">
        <v>2.8564325819533249</v>
      </c>
      <c r="D1335">
        <v>1</v>
      </c>
    </row>
    <row r="1336" spans="1:4" x14ac:dyDescent="0.35">
      <c r="A1336" s="1">
        <v>1334</v>
      </c>
      <c r="B1336">
        <v>3045.14286474548</v>
      </c>
      <c r="C1336">
        <v>3.483607672638894</v>
      </c>
      <c r="D1336">
        <v>1</v>
      </c>
    </row>
    <row r="1337" spans="1:4" x14ac:dyDescent="0.35">
      <c r="A1337" s="1">
        <v>1335</v>
      </c>
      <c r="B1337">
        <v>34.501088941404028</v>
      </c>
      <c r="C1337">
        <v>1.5378328027190571</v>
      </c>
      <c r="D1337">
        <v>2</v>
      </c>
    </row>
    <row r="1338" spans="1:4" x14ac:dyDescent="0.35">
      <c r="A1338" s="1">
        <v>1336</v>
      </c>
      <c r="B1338">
        <v>140.2312993177031</v>
      </c>
      <c r="C1338">
        <v>2.146844958023475</v>
      </c>
      <c r="D1338">
        <v>3</v>
      </c>
    </row>
    <row r="1339" spans="1:4" x14ac:dyDescent="0.35">
      <c r="A1339" s="1">
        <v>1337</v>
      </c>
      <c r="B1339">
        <v>89.111382730137251</v>
      </c>
      <c r="C1339">
        <v>1.949933182613143</v>
      </c>
      <c r="D1339">
        <v>3.5</v>
      </c>
    </row>
    <row r="1340" spans="1:4" x14ac:dyDescent="0.35">
      <c r="A1340" s="1">
        <v>1338</v>
      </c>
      <c r="B1340">
        <v>725.93951835817199</v>
      </c>
      <c r="C1340">
        <v>2.8609004389680242</v>
      </c>
      <c r="D1340">
        <v>3</v>
      </c>
    </row>
    <row r="1341" spans="1:4" x14ac:dyDescent="0.35">
      <c r="A1341" s="1">
        <v>1339</v>
      </c>
      <c r="B1341">
        <v>50.312726049388843</v>
      </c>
      <c r="C1341">
        <v>1.701677848952325</v>
      </c>
      <c r="D1341">
        <v>2</v>
      </c>
    </row>
    <row r="1342" spans="1:4" x14ac:dyDescent="0.35">
      <c r="A1342" s="1">
        <v>1340</v>
      </c>
      <c r="B1342">
        <v>838.25811519235208</v>
      </c>
      <c r="C1342">
        <v>2.9233777665341392</v>
      </c>
      <c r="D1342">
        <v>2</v>
      </c>
    </row>
    <row r="1343" spans="1:4" x14ac:dyDescent="0.35">
      <c r="A1343" s="1">
        <v>1341</v>
      </c>
      <c r="B1343">
        <v>429.16643995085678</v>
      </c>
      <c r="C1343">
        <v>2.632625753568826</v>
      </c>
      <c r="D1343">
        <v>3</v>
      </c>
    </row>
    <row r="1344" spans="1:4" x14ac:dyDescent="0.35">
      <c r="A1344" s="1">
        <v>1342</v>
      </c>
      <c r="B1344">
        <v>2822.6396880787561</v>
      </c>
      <c r="C1344">
        <v>3.4506554436920061</v>
      </c>
      <c r="D1344">
        <v>2</v>
      </c>
    </row>
    <row r="1345" spans="1:4" x14ac:dyDescent="0.35">
      <c r="A1345" s="1">
        <v>1343</v>
      </c>
      <c r="B1345">
        <v>2113.015151604583</v>
      </c>
      <c r="C1345">
        <v>3.3249026112192182</v>
      </c>
      <c r="D1345">
        <v>1</v>
      </c>
    </row>
    <row r="1346" spans="1:4" x14ac:dyDescent="0.35">
      <c r="A1346" s="1">
        <v>1344</v>
      </c>
      <c r="B1346">
        <v>2050.226047326611</v>
      </c>
      <c r="C1346">
        <v>3.311801746760378</v>
      </c>
      <c r="D1346">
        <v>2.5</v>
      </c>
    </row>
    <row r="1347" spans="1:4" x14ac:dyDescent="0.35">
      <c r="A1347" s="1">
        <v>1345</v>
      </c>
      <c r="B1347">
        <v>113.944151914427</v>
      </c>
      <c r="C1347">
        <v>2.0566920402977091</v>
      </c>
      <c r="D1347">
        <v>1</v>
      </c>
    </row>
    <row r="1348" spans="1:4" x14ac:dyDescent="0.35">
      <c r="A1348" s="1">
        <v>1346</v>
      </c>
      <c r="B1348">
        <v>37.246878318804029</v>
      </c>
      <c r="C1348">
        <v>1.571089880152009</v>
      </c>
      <c r="D1348">
        <v>2.5</v>
      </c>
    </row>
    <row r="1349" spans="1:4" x14ac:dyDescent="0.35">
      <c r="A1349" s="1">
        <v>1347</v>
      </c>
      <c r="B1349">
        <v>2272.0675729365071</v>
      </c>
      <c r="C1349">
        <v>3.3564212434637399</v>
      </c>
      <c r="D1349">
        <v>2</v>
      </c>
    </row>
    <row r="1350" spans="1:4" x14ac:dyDescent="0.35">
      <c r="A1350" s="1">
        <v>1348</v>
      </c>
      <c r="B1350">
        <v>85.220843178612213</v>
      </c>
      <c r="C1350">
        <v>1.93054582681359</v>
      </c>
      <c r="D1350">
        <v>4</v>
      </c>
    </row>
    <row r="1351" spans="1:4" x14ac:dyDescent="0.35">
      <c r="A1351" s="1">
        <v>1349</v>
      </c>
      <c r="B1351">
        <v>1733.203759879309</v>
      </c>
      <c r="C1351">
        <v>3.2388496224884999</v>
      </c>
      <c r="D1351">
        <v>2</v>
      </c>
    </row>
    <row r="1352" spans="1:4" x14ac:dyDescent="0.35">
      <c r="A1352" s="1">
        <v>1350</v>
      </c>
      <c r="B1352">
        <v>13.252604990975421</v>
      </c>
      <c r="C1352">
        <v>1.122301253518774</v>
      </c>
      <c r="D1352">
        <v>2</v>
      </c>
    </row>
    <row r="1353" spans="1:4" x14ac:dyDescent="0.35">
      <c r="A1353" s="1">
        <v>1351</v>
      </c>
      <c r="B1353">
        <v>13.376672524712029</v>
      </c>
      <c r="C1353">
        <v>1.1263480952047731</v>
      </c>
      <c r="D1353">
        <v>2.5</v>
      </c>
    </row>
    <row r="1354" spans="1:4" x14ac:dyDescent="0.35">
      <c r="A1354" s="1">
        <v>1352</v>
      </c>
      <c r="B1354">
        <v>660.43511897827364</v>
      </c>
      <c r="C1354">
        <v>2.8198301590379868</v>
      </c>
      <c r="D1354">
        <v>1</v>
      </c>
    </row>
    <row r="1355" spans="1:4" x14ac:dyDescent="0.35">
      <c r="A1355" s="1">
        <v>1353</v>
      </c>
      <c r="B1355">
        <v>479.2792910555948</v>
      </c>
      <c r="C1355">
        <v>2.6805886641793899</v>
      </c>
      <c r="D1355">
        <v>2</v>
      </c>
    </row>
    <row r="1356" spans="1:4" x14ac:dyDescent="0.35">
      <c r="A1356" s="1">
        <v>1354</v>
      </c>
      <c r="B1356">
        <v>49.429317537716351</v>
      </c>
      <c r="C1356">
        <v>1.693984614271216</v>
      </c>
      <c r="D1356">
        <v>3</v>
      </c>
    </row>
    <row r="1357" spans="1:4" x14ac:dyDescent="0.35">
      <c r="A1357" s="1">
        <v>1355</v>
      </c>
      <c r="B1357">
        <v>115.340378769339</v>
      </c>
      <c r="C1357">
        <v>2.0619813732684258</v>
      </c>
      <c r="D1357">
        <v>4</v>
      </c>
    </row>
    <row r="1358" spans="1:4" x14ac:dyDescent="0.35">
      <c r="A1358" s="1">
        <v>1356</v>
      </c>
      <c r="B1358">
        <v>441.42666378818922</v>
      </c>
      <c r="C1358">
        <v>2.6448585625962182</v>
      </c>
      <c r="D1358">
        <v>2.5</v>
      </c>
    </row>
    <row r="1359" spans="1:4" x14ac:dyDescent="0.35">
      <c r="A1359" s="1">
        <v>1357</v>
      </c>
      <c r="B1359">
        <v>29.155436874957111</v>
      </c>
      <c r="C1359">
        <v>1.464719553421671</v>
      </c>
      <c r="D1359">
        <v>2</v>
      </c>
    </row>
    <row r="1360" spans="1:4" x14ac:dyDescent="0.35">
      <c r="A1360" s="1">
        <v>1358</v>
      </c>
      <c r="B1360">
        <v>34.492693758348118</v>
      </c>
      <c r="C1360">
        <v>1.5377271125669569</v>
      </c>
      <c r="D1360">
        <v>3.5</v>
      </c>
    </row>
    <row r="1361" spans="1:4" x14ac:dyDescent="0.35">
      <c r="A1361" s="1">
        <v>1359</v>
      </c>
      <c r="B1361">
        <v>20.878514597780701</v>
      </c>
      <c r="C1361">
        <v>1.319699597542169</v>
      </c>
      <c r="D1361">
        <v>3</v>
      </c>
    </row>
    <row r="1362" spans="1:4" x14ac:dyDescent="0.35">
      <c r="A1362" s="1">
        <v>1360</v>
      </c>
      <c r="B1362">
        <v>159.8341780828338</v>
      </c>
      <c r="C1362">
        <v>2.203669652109713</v>
      </c>
      <c r="D1362">
        <v>3.5</v>
      </c>
    </row>
    <row r="1363" spans="1:4" x14ac:dyDescent="0.35">
      <c r="A1363" s="1">
        <v>1361</v>
      </c>
      <c r="B1363">
        <v>387.39199022075229</v>
      </c>
      <c r="C1363">
        <v>2.5881506369331939</v>
      </c>
      <c r="D1363">
        <v>3.5</v>
      </c>
    </row>
    <row r="1364" spans="1:4" x14ac:dyDescent="0.35">
      <c r="A1364" s="1">
        <v>1362</v>
      </c>
      <c r="B1364">
        <v>21.37911786964284</v>
      </c>
      <c r="C1364">
        <v>1.329989781684265</v>
      </c>
      <c r="D1364">
        <v>3.5</v>
      </c>
    </row>
    <row r="1365" spans="1:4" x14ac:dyDescent="0.35">
      <c r="A1365" s="1">
        <v>1363</v>
      </c>
      <c r="B1365">
        <v>19.083176370208371</v>
      </c>
      <c r="C1365">
        <v>1.280650664143824</v>
      </c>
      <c r="D1365">
        <v>2</v>
      </c>
    </row>
    <row r="1366" spans="1:4" x14ac:dyDescent="0.35">
      <c r="A1366" s="1">
        <v>1364</v>
      </c>
      <c r="B1366">
        <v>912.71874253760382</v>
      </c>
      <c r="C1366">
        <v>2.9603369687914372</v>
      </c>
      <c r="D1366">
        <v>4</v>
      </c>
    </row>
    <row r="1367" spans="1:4" x14ac:dyDescent="0.35">
      <c r="A1367" s="1">
        <v>1365</v>
      </c>
      <c r="B1367">
        <v>305.69222509679321</v>
      </c>
      <c r="C1367">
        <v>2.4852843931241928</v>
      </c>
      <c r="D1367">
        <v>1</v>
      </c>
    </row>
    <row r="1368" spans="1:4" x14ac:dyDescent="0.35">
      <c r="A1368" s="1">
        <v>1366</v>
      </c>
      <c r="B1368">
        <v>90.198409349220157</v>
      </c>
      <c r="C1368">
        <v>1.9551988788174679</v>
      </c>
      <c r="D1368">
        <v>3.5</v>
      </c>
    </row>
    <row r="1369" spans="1:4" x14ac:dyDescent="0.35">
      <c r="A1369" s="1">
        <v>1367</v>
      </c>
      <c r="B1369">
        <v>102.131561820561</v>
      </c>
      <c r="C1369">
        <v>2.009159973294814</v>
      </c>
      <c r="D1369">
        <v>1.5</v>
      </c>
    </row>
    <row r="1370" spans="1:4" x14ac:dyDescent="0.35">
      <c r="A1370" s="1">
        <v>1368</v>
      </c>
      <c r="B1370">
        <v>2495.465157512388</v>
      </c>
      <c r="C1370">
        <v>3.3971515104851528</v>
      </c>
      <c r="D1370">
        <v>2.5</v>
      </c>
    </row>
    <row r="1371" spans="1:4" x14ac:dyDescent="0.35">
      <c r="A1371" s="1">
        <v>1369</v>
      </c>
      <c r="B1371">
        <v>359.27756998163028</v>
      </c>
      <c r="C1371">
        <v>2.5554301046600418</v>
      </c>
      <c r="D1371">
        <v>1</v>
      </c>
    </row>
    <row r="1372" spans="1:4" x14ac:dyDescent="0.35">
      <c r="A1372" s="1">
        <v>1370</v>
      </c>
      <c r="B1372">
        <v>105.5660620609616</v>
      </c>
      <c r="C1372">
        <v>2.0235243213361138</v>
      </c>
      <c r="D1372">
        <v>1.5</v>
      </c>
    </row>
    <row r="1373" spans="1:4" x14ac:dyDescent="0.35">
      <c r="A1373" s="1">
        <v>1371</v>
      </c>
      <c r="B1373">
        <v>60.96383824884019</v>
      </c>
      <c r="C1373">
        <v>1.7850723021277359</v>
      </c>
      <c r="D1373">
        <v>2</v>
      </c>
    </row>
    <row r="1374" spans="1:4" x14ac:dyDescent="0.35">
      <c r="A1374" s="1">
        <v>1372</v>
      </c>
      <c r="B1374">
        <v>214.44080627030729</v>
      </c>
      <c r="C1374">
        <v>2.331307431448657</v>
      </c>
      <c r="D1374">
        <v>3</v>
      </c>
    </row>
    <row r="1375" spans="1:4" x14ac:dyDescent="0.35">
      <c r="A1375" s="1">
        <v>1373</v>
      </c>
      <c r="B1375">
        <v>802.44195452385145</v>
      </c>
      <c r="C1375">
        <v>2.904413627068533</v>
      </c>
      <c r="D1375">
        <v>3</v>
      </c>
    </row>
    <row r="1376" spans="1:4" x14ac:dyDescent="0.35">
      <c r="A1376" s="1">
        <v>1374</v>
      </c>
      <c r="B1376">
        <v>122.31869188968651</v>
      </c>
      <c r="C1376">
        <v>2.087492827962401</v>
      </c>
      <c r="D1376">
        <v>3.5</v>
      </c>
    </row>
    <row r="1377" spans="1:4" x14ac:dyDescent="0.35">
      <c r="A1377" s="1">
        <v>1375</v>
      </c>
      <c r="B1377">
        <v>377.01789511987681</v>
      </c>
      <c r="C1377">
        <v>2.5763619644428482</v>
      </c>
      <c r="D1377">
        <v>3</v>
      </c>
    </row>
    <row r="1378" spans="1:4" x14ac:dyDescent="0.35">
      <c r="A1378" s="1">
        <v>1376</v>
      </c>
      <c r="B1378">
        <v>189.40369331932749</v>
      </c>
      <c r="C1378">
        <v>2.2773884433713998</v>
      </c>
      <c r="D1378">
        <v>4</v>
      </c>
    </row>
    <row r="1379" spans="1:4" x14ac:dyDescent="0.35">
      <c r="A1379" s="1">
        <v>1377</v>
      </c>
      <c r="B1379">
        <v>129.542480114049</v>
      </c>
      <c r="C1379">
        <v>2.1124122074433278</v>
      </c>
      <c r="D1379">
        <v>3.5</v>
      </c>
    </row>
    <row r="1380" spans="1:4" x14ac:dyDescent="0.35">
      <c r="A1380" s="1">
        <v>1378</v>
      </c>
      <c r="B1380">
        <v>64.970101619897932</v>
      </c>
      <c r="C1380">
        <v>1.8127135460469821</v>
      </c>
      <c r="D1380">
        <v>1</v>
      </c>
    </row>
    <row r="1381" spans="1:4" x14ac:dyDescent="0.35">
      <c r="A1381" s="1">
        <v>1379</v>
      </c>
      <c r="B1381">
        <v>172.6513155600303</v>
      </c>
      <c r="C1381">
        <v>2.2371698919138829</v>
      </c>
      <c r="D1381">
        <v>3.5</v>
      </c>
    </row>
    <row r="1382" spans="1:4" x14ac:dyDescent="0.35">
      <c r="A1382" s="1">
        <v>1380</v>
      </c>
      <c r="B1382">
        <v>970.29457536340317</v>
      </c>
      <c r="C1382">
        <v>2.9869036033725531</v>
      </c>
      <c r="D1382">
        <v>4</v>
      </c>
    </row>
    <row r="1383" spans="1:4" x14ac:dyDescent="0.35">
      <c r="A1383" s="1">
        <v>1381</v>
      </c>
      <c r="B1383">
        <v>367.54511325505013</v>
      </c>
      <c r="C1383">
        <v>2.5653106529039449</v>
      </c>
      <c r="D1383">
        <v>2</v>
      </c>
    </row>
    <row r="1384" spans="1:4" x14ac:dyDescent="0.35">
      <c r="A1384" s="1">
        <v>1382</v>
      </c>
      <c r="B1384">
        <v>1046.33770511123</v>
      </c>
      <c r="C1384">
        <v>3.019671875540797</v>
      </c>
      <c r="D1384">
        <v>1</v>
      </c>
    </row>
    <row r="1385" spans="1:4" x14ac:dyDescent="0.35">
      <c r="A1385" s="1">
        <v>1383</v>
      </c>
      <c r="B1385">
        <v>829.46820975783635</v>
      </c>
      <c r="C1385">
        <v>2.9187997458862172</v>
      </c>
      <c r="D1385">
        <v>1.5</v>
      </c>
    </row>
    <row r="1386" spans="1:4" x14ac:dyDescent="0.35">
      <c r="A1386" s="1">
        <v>1384</v>
      </c>
      <c r="B1386">
        <v>13.58870403419397</v>
      </c>
      <c r="C1386">
        <v>1.1331780396878841</v>
      </c>
      <c r="D1386">
        <v>1.5</v>
      </c>
    </row>
    <row r="1387" spans="1:4" x14ac:dyDescent="0.35">
      <c r="A1387" s="1">
        <v>1385</v>
      </c>
      <c r="B1387">
        <v>167.23467411447319</v>
      </c>
      <c r="C1387">
        <v>2.223326328218691</v>
      </c>
      <c r="D1387">
        <v>2.5</v>
      </c>
    </row>
    <row r="1388" spans="1:4" x14ac:dyDescent="0.35">
      <c r="A1388" s="1">
        <v>1386</v>
      </c>
      <c r="B1388">
        <v>385.72719993192129</v>
      </c>
      <c r="C1388">
        <v>2.5862802646473151</v>
      </c>
      <c r="D1388">
        <v>3</v>
      </c>
    </row>
    <row r="1389" spans="1:4" x14ac:dyDescent="0.35">
      <c r="A1389" s="1">
        <v>1387</v>
      </c>
      <c r="B1389">
        <v>39.294234533332677</v>
      </c>
      <c r="C1389">
        <v>1.5943288329697269</v>
      </c>
      <c r="D1389">
        <v>1</v>
      </c>
    </row>
    <row r="1390" spans="1:4" x14ac:dyDescent="0.35">
      <c r="A1390" s="1">
        <v>1388</v>
      </c>
      <c r="B1390">
        <v>85.648274608763728</v>
      </c>
      <c r="C1390">
        <v>1.932718618493116</v>
      </c>
      <c r="D1390">
        <v>2</v>
      </c>
    </row>
    <row r="1391" spans="1:4" x14ac:dyDescent="0.35">
      <c r="A1391" s="1">
        <v>1389</v>
      </c>
      <c r="B1391">
        <v>230.1690797358514</v>
      </c>
      <c r="C1391">
        <v>2.3620469813179619</v>
      </c>
      <c r="D1391">
        <v>1</v>
      </c>
    </row>
    <row r="1392" spans="1:4" x14ac:dyDescent="0.35">
      <c r="A1392" s="1">
        <v>1390</v>
      </c>
      <c r="B1392">
        <v>36.524131093756708</v>
      </c>
      <c r="C1392">
        <v>1.5625798928972201</v>
      </c>
      <c r="D1392">
        <v>2</v>
      </c>
    </row>
    <row r="1393" spans="1:4" x14ac:dyDescent="0.35">
      <c r="A1393" s="1">
        <v>1391</v>
      </c>
      <c r="B1393">
        <v>16.626249612357441</v>
      </c>
      <c r="C1393">
        <v>1.2207942963424481</v>
      </c>
      <c r="D1393">
        <v>3</v>
      </c>
    </row>
    <row r="1394" spans="1:4" x14ac:dyDescent="0.35">
      <c r="A1394" s="1">
        <v>1392</v>
      </c>
      <c r="B1394">
        <v>16.293265394510101</v>
      </c>
      <c r="C1394">
        <v>1.212008131619732</v>
      </c>
      <c r="D1394">
        <v>3</v>
      </c>
    </row>
    <row r="1395" spans="1:4" x14ac:dyDescent="0.35">
      <c r="A1395" s="1">
        <v>1393</v>
      </c>
      <c r="B1395">
        <v>113.5321580453177</v>
      </c>
      <c r="C1395">
        <v>2.055118893101795</v>
      </c>
      <c r="D1395">
        <v>3.5</v>
      </c>
    </row>
    <row r="1396" spans="1:4" x14ac:dyDescent="0.35">
      <c r="A1396" s="1">
        <v>1394</v>
      </c>
      <c r="B1396">
        <v>65.695391439254607</v>
      </c>
      <c r="C1396">
        <v>1.817534904678477</v>
      </c>
      <c r="D1396">
        <v>1.5</v>
      </c>
    </row>
    <row r="1397" spans="1:4" x14ac:dyDescent="0.35">
      <c r="A1397" s="1">
        <v>1395</v>
      </c>
      <c r="B1397">
        <v>208.5432401180575</v>
      </c>
      <c r="C1397">
        <v>2.3191961168526398</v>
      </c>
      <c r="D1397">
        <v>3.5</v>
      </c>
    </row>
    <row r="1398" spans="1:4" x14ac:dyDescent="0.35">
      <c r="A1398" s="1">
        <v>1396</v>
      </c>
      <c r="B1398">
        <v>93.491829724717931</v>
      </c>
      <c r="C1398">
        <v>1.970773659423215</v>
      </c>
      <c r="D1398">
        <v>2</v>
      </c>
    </row>
    <row r="1399" spans="1:4" x14ac:dyDescent="0.35">
      <c r="A1399" s="1">
        <v>1397</v>
      </c>
      <c r="B1399">
        <v>73.146253358693343</v>
      </c>
      <c r="C1399">
        <v>1.864192085932052</v>
      </c>
      <c r="D1399">
        <v>3.5</v>
      </c>
    </row>
    <row r="1400" spans="1:4" x14ac:dyDescent="0.35">
      <c r="A1400" s="1">
        <v>1398</v>
      </c>
      <c r="B1400">
        <v>225.28734772434791</v>
      </c>
      <c r="C1400">
        <v>2.3527368021641659</v>
      </c>
      <c r="D1400">
        <v>4</v>
      </c>
    </row>
    <row r="1401" spans="1:4" x14ac:dyDescent="0.35">
      <c r="A1401" s="1">
        <v>1399</v>
      </c>
      <c r="B1401">
        <v>64.497775051317376</v>
      </c>
      <c r="C1401">
        <v>1.809544733246091</v>
      </c>
      <c r="D1401">
        <v>3.5</v>
      </c>
    </row>
    <row r="1402" spans="1:4" x14ac:dyDescent="0.35">
      <c r="A1402" s="1">
        <v>1400</v>
      </c>
      <c r="B1402">
        <v>17.39468152284325</v>
      </c>
      <c r="C1402">
        <v>1.240416481710342</v>
      </c>
      <c r="D1402">
        <v>1.5</v>
      </c>
    </row>
    <row r="1403" spans="1:4" x14ac:dyDescent="0.35">
      <c r="A1403" s="1">
        <v>1401</v>
      </c>
      <c r="B1403">
        <v>49.190036082936757</v>
      </c>
      <c r="C1403">
        <v>1.691877141132508</v>
      </c>
      <c r="D1403">
        <v>4</v>
      </c>
    </row>
    <row r="1404" spans="1:4" x14ac:dyDescent="0.35">
      <c r="A1404" s="1">
        <v>1402</v>
      </c>
      <c r="B1404">
        <v>78.194896934864502</v>
      </c>
      <c r="C1404">
        <v>1.8931784115592829</v>
      </c>
      <c r="D1404">
        <v>2</v>
      </c>
    </row>
    <row r="1405" spans="1:4" x14ac:dyDescent="0.35">
      <c r="A1405" s="1">
        <v>1403</v>
      </c>
      <c r="B1405">
        <v>101.9744836622362</v>
      </c>
      <c r="C1405">
        <v>2.008491514987325</v>
      </c>
      <c r="D1405">
        <v>1.5</v>
      </c>
    </row>
    <row r="1406" spans="1:4" x14ac:dyDescent="0.35">
      <c r="A1406" s="1">
        <v>1404</v>
      </c>
      <c r="B1406">
        <v>428.78692642337688</v>
      </c>
      <c r="C1406">
        <v>2.6322415353863411</v>
      </c>
      <c r="D1406">
        <v>3.5</v>
      </c>
    </row>
    <row r="1407" spans="1:4" x14ac:dyDescent="0.35">
      <c r="A1407" s="1">
        <v>1405</v>
      </c>
      <c r="B1407">
        <v>49.849311757351821</v>
      </c>
      <c r="C1407">
        <v>1.697659166618634</v>
      </c>
      <c r="D1407">
        <v>2.5</v>
      </c>
    </row>
    <row r="1408" spans="1:4" x14ac:dyDescent="0.35">
      <c r="A1408" s="1">
        <v>1406</v>
      </c>
      <c r="B1408">
        <v>95.461327146877565</v>
      </c>
      <c r="C1408">
        <v>1.9798274678320169</v>
      </c>
      <c r="D1408">
        <v>3.5</v>
      </c>
    </row>
    <row r="1409" spans="1:4" x14ac:dyDescent="0.35">
      <c r="A1409" s="1">
        <v>1407</v>
      </c>
      <c r="B1409">
        <v>16.395880577916749</v>
      </c>
      <c r="C1409">
        <v>1.2147347464009499</v>
      </c>
      <c r="D1409">
        <v>3</v>
      </c>
    </row>
    <row r="1410" spans="1:4" x14ac:dyDescent="0.35">
      <c r="A1410" s="1">
        <v>1408</v>
      </c>
      <c r="B1410">
        <v>2849.7281112895762</v>
      </c>
      <c r="C1410">
        <v>3.4548034265350491</v>
      </c>
      <c r="D1410">
        <v>3.5</v>
      </c>
    </row>
    <row r="1411" spans="1:4" x14ac:dyDescent="0.35">
      <c r="A1411" s="1">
        <v>1409</v>
      </c>
      <c r="B1411">
        <v>22.067351403442149</v>
      </c>
      <c r="C1411">
        <v>1.343750210828317</v>
      </c>
      <c r="D1411">
        <v>3.5</v>
      </c>
    </row>
    <row r="1412" spans="1:4" x14ac:dyDescent="0.35">
      <c r="A1412" s="1">
        <v>1410</v>
      </c>
      <c r="B1412">
        <v>170.1454369038569</v>
      </c>
      <c r="C1412">
        <v>2.230820306331923</v>
      </c>
      <c r="D1412">
        <v>1</v>
      </c>
    </row>
    <row r="1413" spans="1:4" x14ac:dyDescent="0.35">
      <c r="A1413" s="1">
        <v>1411</v>
      </c>
      <c r="B1413">
        <v>36.845996701349861</v>
      </c>
      <c r="C1413">
        <v>1.5663903088854549</v>
      </c>
      <c r="D1413">
        <v>3.5</v>
      </c>
    </row>
    <row r="1414" spans="1:4" x14ac:dyDescent="0.35">
      <c r="A1414" s="1">
        <v>1412</v>
      </c>
      <c r="B1414">
        <v>18.921617301565352</v>
      </c>
      <c r="C1414">
        <v>1.27695825442977</v>
      </c>
      <c r="D1414">
        <v>1.5</v>
      </c>
    </row>
    <row r="1415" spans="1:4" x14ac:dyDescent="0.35">
      <c r="A1415" s="1">
        <v>1413</v>
      </c>
      <c r="B1415">
        <v>36.930042463620438</v>
      </c>
      <c r="C1415">
        <v>1.567379807020203</v>
      </c>
      <c r="D1415">
        <v>1.5</v>
      </c>
    </row>
    <row r="1416" spans="1:4" x14ac:dyDescent="0.35">
      <c r="A1416" s="1">
        <v>1414</v>
      </c>
      <c r="B1416">
        <v>17.541424080407939</v>
      </c>
      <c r="C1416">
        <v>1.244064848161001</v>
      </c>
      <c r="D1416">
        <v>2.5</v>
      </c>
    </row>
    <row r="1417" spans="1:4" x14ac:dyDescent="0.35">
      <c r="A1417" s="1">
        <v>1415</v>
      </c>
      <c r="B1417">
        <v>71.466302251064803</v>
      </c>
      <c r="C1417">
        <v>1.8541013117849059</v>
      </c>
      <c r="D1417">
        <v>2</v>
      </c>
    </row>
    <row r="1418" spans="1:4" x14ac:dyDescent="0.35">
      <c r="A1418" s="1">
        <v>1416</v>
      </c>
      <c r="B1418">
        <v>579.85273746245582</v>
      </c>
      <c r="C1418">
        <v>2.7633177117905632</v>
      </c>
      <c r="D1418">
        <v>3</v>
      </c>
    </row>
    <row r="1419" spans="1:4" x14ac:dyDescent="0.35">
      <c r="A1419" s="1">
        <v>1417</v>
      </c>
      <c r="B1419">
        <v>470.42484874126268</v>
      </c>
      <c r="C1419">
        <v>2.672490253940083</v>
      </c>
      <c r="D1419">
        <v>3</v>
      </c>
    </row>
    <row r="1420" spans="1:4" x14ac:dyDescent="0.35">
      <c r="A1420" s="1">
        <v>1418</v>
      </c>
      <c r="B1420">
        <v>742.26531473780653</v>
      </c>
      <c r="C1420">
        <v>2.8705591669114048</v>
      </c>
      <c r="D1420">
        <v>3.5</v>
      </c>
    </row>
    <row r="1421" spans="1:4" x14ac:dyDescent="0.35">
      <c r="A1421" s="1">
        <v>1419</v>
      </c>
      <c r="B1421">
        <v>298.41905805670979</v>
      </c>
      <c r="C1421">
        <v>2.4748265552100368</v>
      </c>
      <c r="D1421">
        <v>3</v>
      </c>
    </row>
    <row r="1422" spans="1:4" x14ac:dyDescent="0.35">
      <c r="A1422" s="1">
        <v>1420</v>
      </c>
      <c r="B1422">
        <v>2361.767379493419</v>
      </c>
      <c r="C1422">
        <v>3.37323711987468</v>
      </c>
      <c r="D1422">
        <v>1</v>
      </c>
    </row>
    <row r="1423" spans="1:4" x14ac:dyDescent="0.35">
      <c r="A1423" s="1">
        <v>1421</v>
      </c>
      <c r="B1423">
        <v>35.817318245059312</v>
      </c>
      <c r="C1423">
        <v>1.5540930657404619</v>
      </c>
      <c r="D1423">
        <v>1</v>
      </c>
    </row>
    <row r="1424" spans="1:4" x14ac:dyDescent="0.35">
      <c r="A1424" s="1">
        <v>1422</v>
      </c>
      <c r="B1424">
        <v>111.433770137512</v>
      </c>
      <c r="C1424">
        <v>2.047016824247474</v>
      </c>
      <c r="D1424">
        <v>1</v>
      </c>
    </row>
    <row r="1425" spans="1:4" x14ac:dyDescent="0.35">
      <c r="A1425" s="1">
        <v>1423</v>
      </c>
      <c r="B1425">
        <v>42.345145336587841</v>
      </c>
      <c r="C1425">
        <v>1.626803627786372</v>
      </c>
      <c r="D1425">
        <v>3.5</v>
      </c>
    </row>
    <row r="1426" spans="1:4" x14ac:dyDescent="0.35">
      <c r="A1426" s="1">
        <v>1424</v>
      </c>
      <c r="B1426">
        <v>2779.5380514429348</v>
      </c>
      <c r="C1426">
        <v>3.4439726238390791</v>
      </c>
      <c r="D1426">
        <v>3</v>
      </c>
    </row>
    <row r="1427" spans="1:4" x14ac:dyDescent="0.35">
      <c r="A1427" s="1">
        <v>1425</v>
      </c>
      <c r="B1427">
        <v>83.460495394678887</v>
      </c>
      <c r="C1427">
        <v>1.9214809582158161</v>
      </c>
      <c r="D1427">
        <v>3</v>
      </c>
    </row>
    <row r="1428" spans="1:4" x14ac:dyDescent="0.35">
      <c r="A1428" s="1">
        <v>1426</v>
      </c>
      <c r="B1428">
        <v>2005.4681055520459</v>
      </c>
      <c r="C1428">
        <v>3.3022157594650632</v>
      </c>
      <c r="D1428">
        <v>2.5</v>
      </c>
    </row>
    <row r="1429" spans="1:4" x14ac:dyDescent="0.35">
      <c r="A1429" s="1">
        <v>1427</v>
      </c>
      <c r="B1429">
        <v>161.30294767830509</v>
      </c>
      <c r="C1429">
        <v>2.2076423038348718</v>
      </c>
      <c r="D1429">
        <v>1</v>
      </c>
    </row>
    <row r="1430" spans="1:4" x14ac:dyDescent="0.35">
      <c r="A1430" s="1">
        <v>1428</v>
      </c>
      <c r="B1430">
        <v>830.72128982381673</v>
      </c>
      <c r="C1430">
        <v>2.9194553407583919</v>
      </c>
      <c r="D1430">
        <v>4</v>
      </c>
    </row>
    <row r="1431" spans="1:4" x14ac:dyDescent="0.35">
      <c r="A1431" s="1">
        <v>1429</v>
      </c>
      <c r="B1431">
        <v>2265.8565502459219</v>
      </c>
      <c r="C1431">
        <v>3.3552324115253258</v>
      </c>
      <c r="D1431">
        <v>3</v>
      </c>
    </row>
    <row r="1432" spans="1:4" x14ac:dyDescent="0.35">
      <c r="A1432" s="1">
        <v>1430</v>
      </c>
      <c r="B1432">
        <v>165.18801349582091</v>
      </c>
      <c r="C1432">
        <v>2.2179785305056301</v>
      </c>
      <c r="D1432">
        <v>4</v>
      </c>
    </row>
    <row r="1433" spans="1:4" x14ac:dyDescent="0.35">
      <c r="A1433" s="1">
        <v>1431</v>
      </c>
      <c r="B1433">
        <v>78.885133141340006</v>
      </c>
      <c r="C1433">
        <v>1.896995162866546</v>
      </c>
      <c r="D1433">
        <v>1.5</v>
      </c>
    </row>
    <row r="1434" spans="1:4" x14ac:dyDescent="0.35">
      <c r="A1434" s="1">
        <v>1432</v>
      </c>
      <c r="B1434">
        <v>1044.410011219258</v>
      </c>
      <c r="C1434">
        <v>3.0188710261118819</v>
      </c>
      <c r="D1434">
        <v>3.5</v>
      </c>
    </row>
    <row r="1435" spans="1:4" x14ac:dyDescent="0.35">
      <c r="A1435" s="1">
        <v>1433</v>
      </c>
      <c r="B1435">
        <v>36.689049948004339</v>
      </c>
      <c r="C1435">
        <v>1.5645364659755909</v>
      </c>
      <c r="D1435">
        <v>3.5</v>
      </c>
    </row>
    <row r="1436" spans="1:4" x14ac:dyDescent="0.35">
      <c r="A1436" s="1">
        <v>1434</v>
      </c>
      <c r="B1436">
        <v>1771.040562309571</v>
      </c>
      <c r="C1436">
        <v>3.248228507991592</v>
      </c>
      <c r="D1436">
        <v>1</v>
      </c>
    </row>
    <row r="1437" spans="1:4" x14ac:dyDescent="0.35">
      <c r="A1437" s="1">
        <v>1435</v>
      </c>
      <c r="B1437">
        <v>261.96174046255533</v>
      </c>
      <c r="C1437">
        <v>2.4182378672002391</v>
      </c>
      <c r="D1437">
        <v>1</v>
      </c>
    </row>
    <row r="1438" spans="1:4" x14ac:dyDescent="0.35">
      <c r="A1438" s="1">
        <v>1436</v>
      </c>
      <c r="B1438">
        <v>52.36369074830661</v>
      </c>
      <c r="C1438">
        <v>1.7190302493213221</v>
      </c>
      <c r="D1438">
        <v>3.5</v>
      </c>
    </row>
    <row r="1439" spans="1:4" x14ac:dyDescent="0.35">
      <c r="A1439" s="1">
        <v>1437</v>
      </c>
      <c r="B1439">
        <v>17.556787682853209</v>
      </c>
      <c r="C1439">
        <v>1.2444450571719501</v>
      </c>
      <c r="D1439">
        <v>3</v>
      </c>
    </row>
    <row r="1440" spans="1:4" x14ac:dyDescent="0.35">
      <c r="A1440" s="1">
        <v>1438</v>
      </c>
      <c r="B1440">
        <v>691.55301992768466</v>
      </c>
      <c r="C1440">
        <v>2.8398254821739108</v>
      </c>
      <c r="D1440">
        <v>1</v>
      </c>
    </row>
    <row r="1441" spans="1:4" x14ac:dyDescent="0.35">
      <c r="A1441" s="1">
        <v>1439</v>
      </c>
      <c r="B1441">
        <v>20.623200075042298</v>
      </c>
      <c r="C1441">
        <v>1.314356055084364</v>
      </c>
      <c r="D1441">
        <v>3.5</v>
      </c>
    </row>
    <row r="1442" spans="1:4" x14ac:dyDescent="0.35">
      <c r="A1442" s="1">
        <v>1440</v>
      </c>
      <c r="B1442">
        <v>1397.392542460361</v>
      </c>
      <c r="C1442">
        <v>3.1453184212018819</v>
      </c>
      <c r="D1442">
        <v>3</v>
      </c>
    </row>
    <row r="1443" spans="1:4" x14ac:dyDescent="0.35">
      <c r="A1443" s="1">
        <v>1441</v>
      </c>
      <c r="B1443">
        <v>1913.5517441830609</v>
      </c>
      <c r="C1443">
        <v>3.281840210437883</v>
      </c>
      <c r="D1443">
        <v>3.5</v>
      </c>
    </row>
    <row r="1444" spans="1:4" x14ac:dyDescent="0.35">
      <c r="A1444" s="1">
        <v>1442</v>
      </c>
      <c r="B1444">
        <v>706.60508633637789</v>
      </c>
      <c r="C1444">
        <v>2.8491767592803598</v>
      </c>
      <c r="D1444">
        <v>1</v>
      </c>
    </row>
    <row r="1445" spans="1:4" x14ac:dyDescent="0.35">
      <c r="A1445" s="1">
        <v>1443</v>
      </c>
      <c r="B1445">
        <v>34.265782737065813</v>
      </c>
      <c r="C1445">
        <v>1.5348606569036189</v>
      </c>
      <c r="D1445">
        <v>3.5</v>
      </c>
    </row>
    <row r="1446" spans="1:4" x14ac:dyDescent="0.35">
      <c r="A1446" s="1">
        <v>1444</v>
      </c>
      <c r="B1446">
        <v>2277.119901374987</v>
      </c>
      <c r="C1446">
        <v>3.3573858989219372</v>
      </c>
      <c r="D1446">
        <v>2.5</v>
      </c>
    </row>
    <row r="1447" spans="1:4" x14ac:dyDescent="0.35">
      <c r="A1447" s="1">
        <v>1445</v>
      </c>
      <c r="B1447">
        <v>1041.028420246437</v>
      </c>
      <c r="C1447">
        <v>3.0174625859828899</v>
      </c>
      <c r="D1447">
        <v>1</v>
      </c>
    </row>
    <row r="1448" spans="1:4" x14ac:dyDescent="0.35">
      <c r="A1448" s="1">
        <v>1446</v>
      </c>
      <c r="B1448">
        <v>39.165113521100622</v>
      </c>
      <c r="C1448">
        <v>1.592899389694306</v>
      </c>
      <c r="D1448">
        <v>2.5</v>
      </c>
    </row>
    <row r="1449" spans="1:4" x14ac:dyDescent="0.35">
      <c r="A1449" s="1">
        <v>1447</v>
      </c>
      <c r="B1449">
        <v>1947.006392338146</v>
      </c>
      <c r="C1449">
        <v>3.2893673773816778</v>
      </c>
      <c r="D1449">
        <v>1</v>
      </c>
    </row>
    <row r="1450" spans="1:4" x14ac:dyDescent="0.35">
      <c r="A1450" s="1">
        <v>1448</v>
      </c>
      <c r="B1450">
        <v>180.2190383824917</v>
      </c>
      <c r="C1450">
        <v>2.255800668039905</v>
      </c>
      <c r="D1450">
        <v>2</v>
      </c>
    </row>
    <row r="1451" spans="1:4" x14ac:dyDescent="0.35">
      <c r="A1451" s="1">
        <v>1449</v>
      </c>
      <c r="B1451">
        <v>944.237226386521</v>
      </c>
      <c r="C1451">
        <v>2.9750811184163002</v>
      </c>
      <c r="D1451">
        <v>2</v>
      </c>
    </row>
    <row r="1452" spans="1:4" x14ac:dyDescent="0.35">
      <c r="A1452" s="1">
        <v>1450</v>
      </c>
      <c r="B1452">
        <v>17.874520618678751</v>
      </c>
      <c r="C1452">
        <v>1.252234403174975</v>
      </c>
      <c r="D1452">
        <v>2</v>
      </c>
    </row>
    <row r="1453" spans="1:4" x14ac:dyDescent="0.35">
      <c r="A1453" s="1">
        <v>1451</v>
      </c>
      <c r="B1453">
        <v>373.65992772191032</v>
      </c>
      <c r="C1453">
        <v>2.5724765254589519</v>
      </c>
      <c r="D1453">
        <v>2</v>
      </c>
    </row>
    <row r="1454" spans="1:4" x14ac:dyDescent="0.35">
      <c r="A1454" s="1">
        <v>1452</v>
      </c>
      <c r="B1454">
        <v>1256.021363933459</v>
      </c>
      <c r="C1454">
        <v>3.0989970264708471</v>
      </c>
      <c r="D1454">
        <v>4</v>
      </c>
    </row>
    <row r="1455" spans="1:4" x14ac:dyDescent="0.35">
      <c r="A1455" s="1">
        <v>1453</v>
      </c>
      <c r="B1455">
        <v>1012.424772361032</v>
      </c>
      <c r="C1455">
        <v>3.005362763084475</v>
      </c>
      <c r="D1455">
        <v>2</v>
      </c>
    </row>
    <row r="1456" spans="1:4" x14ac:dyDescent="0.35">
      <c r="A1456" s="1">
        <v>1454</v>
      </c>
      <c r="B1456">
        <v>616.36532196544397</v>
      </c>
      <c r="C1456">
        <v>2.7898381963950021</v>
      </c>
      <c r="D1456">
        <v>1.5</v>
      </c>
    </row>
    <row r="1457" spans="1:4" x14ac:dyDescent="0.35">
      <c r="A1457" s="1">
        <v>1455</v>
      </c>
      <c r="B1457">
        <v>26.581678446145521</v>
      </c>
      <c r="C1457">
        <v>1.4245824001163061</v>
      </c>
      <c r="D1457">
        <v>1</v>
      </c>
    </row>
    <row r="1458" spans="1:4" x14ac:dyDescent="0.35">
      <c r="A1458" s="1">
        <v>1456</v>
      </c>
      <c r="B1458">
        <v>2827.343804014924</v>
      </c>
      <c r="C1458">
        <v>3.4513786217572999</v>
      </c>
      <c r="D1458">
        <v>4</v>
      </c>
    </row>
    <row r="1459" spans="1:4" x14ac:dyDescent="0.35">
      <c r="A1459" s="1">
        <v>1457</v>
      </c>
      <c r="B1459">
        <v>303.12079904908512</v>
      </c>
      <c r="C1459">
        <v>2.4816157371011638</v>
      </c>
      <c r="D1459">
        <v>2</v>
      </c>
    </row>
    <row r="1460" spans="1:4" x14ac:dyDescent="0.35">
      <c r="A1460" s="1">
        <v>1458</v>
      </c>
      <c r="B1460">
        <v>38.775199647190973</v>
      </c>
      <c r="C1460">
        <v>1.58855404260299</v>
      </c>
      <c r="D1460">
        <v>1</v>
      </c>
    </row>
    <row r="1461" spans="1:4" x14ac:dyDescent="0.35">
      <c r="A1461" s="1">
        <v>1459</v>
      </c>
      <c r="B1461">
        <v>17.54369094232289</v>
      </c>
      <c r="C1461">
        <v>1.2441209680067891</v>
      </c>
      <c r="D1461">
        <v>1</v>
      </c>
    </row>
    <row r="1462" spans="1:4" x14ac:dyDescent="0.35">
      <c r="A1462" s="1">
        <v>1460</v>
      </c>
      <c r="B1462">
        <v>10.88915848331926</v>
      </c>
      <c r="C1462">
        <v>1.0369943186747681</v>
      </c>
      <c r="D1462">
        <v>2.5</v>
      </c>
    </row>
    <row r="1463" spans="1:4" x14ac:dyDescent="0.35">
      <c r="A1463" s="1">
        <v>1461</v>
      </c>
      <c r="B1463">
        <v>30.976752559715631</v>
      </c>
      <c r="C1463">
        <v>1.4910358866536639</v>
      </c>
      <c r="D1463">
        <v>3.5</v>
      </c>
    </row>
    <row r="1464" spans="1:4" x14ac:dyDescent="0.35">
      <c r="A1464" s="1">
        <v>1462</v>
      </c>
      <c r="B1464">
        <v>806.72937596329609</v>
      </c>
      <c r="C1464">
        <v>2.906727871479319</v>
      </c>
      <c r="D1464">
        <v>2</v>
      </c>
    </row>
    <row r="1465" spans="1:4" x14ac:dyDescent="0.35">
      <c r="A1465" s="1">
        <v>1463</v>
      </c>
      <c r="B1465">
        <v>143.92153548707921</v>
      </c>
      <c r="C1465">
        <v>2.1581257838144841</v>
      </c>
      <c r="D1465">
        <v>3</v>
      </c>
    </row>
    <row r="1466" spans="1:4" x14ac:dyDescent="0.35">
      <c r="A1466" s="1">
        <v>1464</v>
      </c>
      <c r="B1466">
        <v>765.69963774228563</v>
      </c>
      <c r="C1466">
        <v>2.8840584416263089</v>
      </c>
      <c r="D1466">
        <v>1</v>
      </c>
    </row>
    <row r="1467" spans="1:4" x14ac:dyDescent="0.35">
      <c r="A1467" s="1">
        <v>1465</v>
      </c>
      <c r="B1467">
        <v>2770.6035460008379</v>
      </c>
      <c r="C1467">
        <v>3.4425743857236619</v>
      </c>
      <c r="D1467">
        <v>1</v>
      </c>
    </row>
    <row r="1468" spans="1:4" x14ac:dyDescent="0.35">
      <c r="A1468" s="1">
        <v>1466</v>
      </c>
      <c r="B1468">
        <v>16.77812324554656</v>
      </c>
      <c r="C1468">
        <v>1.224743380230064</v>
      </c>
      <c r="D1468">
        <v>1</v>
      </c>
    </row>
    <row r="1469" spans="1:4" x14ac:dyDescent="0.35">
      <c r="A1469" s="1">
        <v>1467</v>
      </c>
      <c r="B1469">
        <v>40.200146114017073</v>
      </c>
      <c r="C1469">
        <v>1.6042276316017841</v>
      </c>
      <c r="D1469">
        <v>2.5</v>
      </c>
    </row>
    <row r="1470" spans="1:4" x14ac:dyDescent="0.35">
      <c r="A1470" s="1">
        <v>1468</v>
      </c>
      <c r="B1470">
        <v>970.1474085387315</v>
      </c>
      <c r="C1470">
        <v>2.9868377279271372</v>
      </c>
      <c r="D1470">
        <v>3</v>
      </c>
    </row>
    <row r="1471" spans="1:4" x14ac:dyDescent="0.35">
      <c r="A1471" s="1">
        <v>1469</v>
      </c>
      <c r="B1471">
        <v>30.096766748059579</v>
      </c>
      <c r="C1471">
        <v>1.478519842474298</v>
      </c>
      <c r="D1471">
        <v>3.5</v>
      </c>
    </row>
    <row r="1472" spans="1:4" x14ac:dyDescent="0.35">
      <c r="A1472" s="1">
        <v>1470</v>
      </c>
      <c r="B1472">
        <v>2393.9350376289322</v>
      </c>
      <c r="C1472">
        <v>3.3791123611154719</v>
      </c>
      <c r="D1472">
        <v>2</v>
      </c>
    </row>
    <row r="1473" spans="1:4" x14ac:dyDescent="0.35">
      <c r="A1473" s="1">
        <v>1471</v>
      </c>
      <c r="B1473">
        <v>17.911978123635269</v>
      </c>
      <c r="C1473">
        <v>1.2531435501561521</v>
      </c>
      <c r="D1473">
        <v>1.5</v>
      </c>
    </row>
    <row r="1474" spans="1:4" x14ac:dyDescent="0.35">
      <c r="A1474" s="1">
        <v>1472</v>
      </c>
      <c r="B1474">
        <v>14.97506120847159</v>
      </c>
      <c r="C1474">
        <v>1.1753686061830271</v>
      </c>
      <c r="D1474">
        <v>1</v>
      </c>
    </row>
    <row r="1475" spans="1:4" x14ac:dyDescent="0.35">
      <c r="A1475" s="1">
        <v>1473</v>
      </c>
      <c r="B1475">
        <v>19.241231144798341</v>
      </c>
      <c r="C1475">
        <v>1.284232856801915</v>
      </c>
      <c r="D1475">
        <v>1</v>
      </c>
    </row>
    <row r="1476" spans="1:4" x14ac:dyDescent="0.35">
      <c r="A1476" s="1">
        <v>1474</v>
      </c>
      <c r="B1476">
        <v>1894.1888305127941</v>
      </c>
      <c r="C1476">
        <v>3.277423271373654</v>
      </c>
      <c r="D1476">
        <v>2.5</v>
      </c>
    </row>
    <row r="1477" spans="1:4" x14ac:dyDescent="0.35">
      <c r="A1477" s="1">
        <v>1475</v>
      </c>
      <c r="B1477">
        <v>81.630892999423892</v>
      </c>
      <c r="C1477">
        <v>1.9118545474806869</v>
      </c>
      <c r="D1477">
        <v>3</v>
      </c>
    </row>
    <row r="1478" spans="1:4" x14ac:dyDescent="0.35">
      <c r="A1478" s="1">
        <v>1476</v>
      </c>
      <c r="B1478">
        <v>505.90075684389922</v>
      </c>
      <c r="C1478">
        <v>2.7040653291276491</v>
      </c>
      <c r="D1478">
        <v>1.5</v>
      </c>
    </row>
    <row r="1479" spans="1:4" x14ac:dyDescent="0.35">
      <c r="A1479" s="1">
        <v>1477</v>
      </c>
      <c r="B1479">
        <v>1186.805691428576</v>
      </c>
      <c r="C1479">
        <v>3.074379620346269</v>
      </c>
      <c r="D1479">
        <v>1</v>
      </c>
    </row>
    <row r="1480" spans="1:4" x14ac:dyDescent="0.35">
      <c r="A1480" s="1">
        <v>1478</v>
      </c>
      <c r="B1480">
        <v>303.88308861589871</v>
      </c>
      <c r="C1480">
        <v>2.4827065318497441</v>
      </c>
      <c r="D1480">
        <v>1</v>
      </c>
    </row>
    <row r="1481" spans="1:4" x14ac:dyDescent="0.35">
      <c r="A1481" s="1">
        <v>1479</v>
      </c>
      <c r="B1481">
        <v>667.97845343898143</v>
      </c>
      <c r="C1481">
        <v>2.8247624539374119</v>
      </c>
      <c r="D1481">
        <v>2</v>
      </c>
    </row>
    <row r="1482" spans="1:4" x14ac:dyDescent="0.35">
      <c r="A1482" s="1">
        <v>1480</v>
      </c>
      <c r="B1482">
        <v>73.825818549466987</v>
      </c>
      <c r="C1482">
        <v>1.868208270937433</v>
      </c>
      <c r="D1482">
        <v>2</v>
      </c>
    </row>
    <row r="1483" spans="1:4" x14ac:dyDescent="0.35">
      <c r="A1483" s="1">
        <v>1481</v>
      </c>
      <c r="B1483">
        <v>216.83693391253749</v>
      </c>
      <c r="C1483">
        <v>2.336133257701527</v>
      </c>
      <c r="D1483">
        <v>1</v>
      </c>
    </row>
    <row r="1484" spans="1:4" x14ac:dyDescent="0.35">
      <c r="A1484" s="1">
        <v>1482</v>
      </c>
      <c r="B1484">
        <v>85.168005490408945</v>
      </c>
      <c r="C1484">
        <v>1.930276476825747</v>
      </c>
      <c r="D1484">
        <v>3</v>
      </c>
    </row>
    <row r="1485" spans="1:4" x14ac:dyDescent="0.35">
      <c r="A1485" s="1">
        <v>1483</v>
      </c>
      <c r="B1485">
        <v>289.68369711968302</v>
      </c>
      <c r="C1485">
        <v>2.4619240545748728</v>
      </c>
      <c r="D1485">
        <v>1.5</v>
      </c>
    </row>
    <row r="1486" spans="1:4" x14ac:dyDescent="0.35">
      <c r="A1486" s="1">
        <v>1484</v>
      </c>
      <c r="B1486">
        <v>354.45246304785451</v>
      </c>
      <c r="C1486">
        <v>2.549557998559048</v>
      </c>
      <c r="D1486">
        <v>2.5</v>
      </c>
    </row>
    <row r="1487" spans="1:4" x14ac:dyDescent="0.35">
      <c r="A1487" s="1">
        <v>1485</v>
      </c>
      <c r="B1487">
        <v>281.30640238497159</v>
      </c>
      <c r="C1487">
        <v>2.4491796165904489</v>
      </c>
      <c r="D1487">
        <v>1</v>
      </c>
    </row>
    <row r="1488" spans="1:4" x14ac:dyDescent="0.35">
      <c r="A1488" s="1">
        <v>1486</v>
      </c>
      <c r="B1488">
        <v>124.63938286313849</v>
      </c>
      <c r="C1488">
        <v>2.0956552899771008</v>
      </c>
      <c r="D1488">
        <v>3.5</v>
      </c>
    </row>
    <row r="1489" spans="1:4" x14ac:dyDescent="0.35">
      <c r="A1489" s="1">
        <v>1487</v>
      </c>
      <c r="B1489">
        <v>24.1602234801809</v>
      </c>
      <c r="C1489">
        <v>1.383100947157724</v>
      </c>
      <c r="D1489">
        <v>1</v>
      </c>
    </row>
    <row r="1490" spans="1:4" x14ac:dyDescent="0.35">
      <c r="A1490" s="1">
        <v>1488</v>
      </c>
      <c r="B1490">
        <v>147.8460011492171</v>
      </c>
      <c r="C1490">
        <v>2.169809582481919</v>
      </c>
      <c r="D1490">
        <v>2</v>
      </c>
    </row>
    <row r="1491" spans="1:4" x14ac:dyDescent="0.35">
      <c r="A1491" s="1">
        <v>1489</v>
      </c>
      <c r="B1491">
        <v>19.159364102583108</v>
      </c>
      <c r="C1491">
        <v>1.2823810907904309</v>
      </c>
      <c r="D1491">
        <v>3.5</v>
      </c>
    </row>
    <row r="1492" spans="1:4" x14ac:dyDescent="0.35">
      <c r="A1492" s="1">
        <v>1490</v>
      </c>
      <c r="B1492">
        <v>11.9199159302912</v>
      </c>
      <c r="C1492">
        <v>1.0762731923891691</v>
      </c>
      <c r="D1492">
        <v>3.5</v>
      </c>
    </row>
    <row r="1493" spans="1:4" x14ac:dyDescent="0.35">
      <c r="A1493" s="1">
        <v>1491</v>
      </c>
      <c r="B1493">
        <v>774.10957266254309</v>
      </c>
      <c r="C1493">
        <v>2.8888024379886721</v>
      </c>
      <c r="D1493">
        <v>4</v>
      </c>
    </row>
    <row r="1494" spans="1:4" x14ac:dyDescent="0.35">
      <c r="A1494" s="1">
        <v>1492</v>
      </c>
      <c r="B1494">
        <v>50.695361537480302</v>
      </c>
      <c r="C1494">
        <v>1.704968224602917</v>
      </c>
      <c r="D1494">
        <v>3.5</v>
      </c>
    </row>
    <row r="1495" spans="1:4" x14ac:dyDescent="0.35">
      <c r="A1495" s="1">
        <v>1493</v>
      </c>
      <c r="B1495">
        <v>42.561767963457712</v>
      </c>
      <c r="C1495">
        <v>1.6290196597199471</v>
      </c>
      <c r="D1495">
        <v>2.5</v>
      </c>
    </row>
    <row r="1496" spans="1:4" x14ac:dyDescent="0.35">
      <c r="A1496" s="1">
        <v>1494</v>
      </c>
      <c r="B1496">
        <v>2357.710728513468</v>
      </c>
      <c r="C1496">
        <v>3.372490519708657</v>
      </c>
      <c r="D1496">
        <v>1.5</v>
      </c>
    </row>
    <row r="1497" spans="1:4" x14ac:dyDescent="0.35">
      <c r="A1497" s="1">
        <v>1495</v>
      </c>
      <c r="B1497">
        <v>19.201635714866541</v>
      </c>
      <c r="C1497">
        <v>1.283338226187001</v>
      </c>
      <c r="D1497">
        <v>4</v>
      </c>
    </row>
    <row r="1498" spans="1:4" x14ac:dyDescent="0.35">
      <c r="A1498" s="1">
        <v>1496</v>
      </c>
      <c r="B1498">
        <v>101.1756078677997</v>
      </c>
      <c r="C1498">
        <v>2.0050758223330689</v>
      </c>
      <c r="D1498">
        <v>1.5</v>
      </c>
    </row>
    <row r="1499" spans="1:4" x14ac:dyDescent="0.35">
      <c r="A1499" s="1">
        <v>1497</v>
      </c>
      <c r="B1499">
        <v>153.1892022556251</v>
      </c>
      <c r="C1499">
        <v>2.1852281545520391</v>
      </c>
      <c r="D1499">
        <v>3.5</v>
      </c>
    </row>
    <row r="1500" spans="1:4" x14ac:dyDescent="0.35">
      <c r="A1500" s="1">
        <v>1498</v>
      </c>
      <c r="B1500">
        <v>1286.721216899238</v>
      </c>
      <c r="C1500">
        <v>3.109484462151161</v>
      </c>
      <c r="D1500">
        <v>2</v>
      </c>
    </row>
    <row r="1501" spans="1:4" x14ac:dyDescent="0.35">
      <c r="A1501" s="1">
        <v>1499</v>
      </c>
      <c r="B1501">
        <v>134.4805385969359</v>
      </c>
      <c r="C1501">
        <v>2.12865943979198</v>
      </c>
      <c r="D1501">
        <v>2.5</v>
      </c>
    </row>
    <row r="1502" spans="1:4" x14ac:dyDescent="0.35">
      <c r="A1502" s="1">
        <v>1500</v>
      </c>
      <c r="B1502">
        <v>10.83867418399938</v>
      </c>
      <c r="C1502">
        <v>1.034976161373214</v>
      </c>
      <c r="D1502">
        <v>2</v>
      </c>
    </row>
    <row r="1503" spans="1:4" x14ac:dyDescent="0.35">
      <c r="A1503" s="1">
        <v>1501</v>
      </c>
      <c r="B1503">
        <v>126.16198262857409</v>
      </c>
      <c r="C1503">
        <v>2.100928505288219</v>
      </c>
      <c r="D1503">
        <v>1</v>
      </c>
    </row>
    <row r="1504" spans="1:4" x14ac:dyDescent="0.35">
      <c r="A1504" s="1">
        <v>1502</v>
      </c>
      <c r="B1504">
        <v>246.31395947868339</v>
      </c>
      <c r="C1504">
        <v>2.391489025532838</v>
      </c>
      <c r="D1504">
        <v>2.5</v>
      </c>
    </row>
    <row r="1505" spans="1:4" x14ac:dyDescent="0.35">
      <c r="A1505" s="1">
        <v>1503</v>
      </c>
      <c r="B1505">
        <v>70.145643727795147</v>
      </c>
      <c r="C1505">
        <v>1.8460007051045679</v>
      </c>
      <c r="D1505">
        <v>2</v>
      </c>
    </row>
    <row r="1506" spans="1:4" x14ac:dyDescent="0.35">
      <c r="A1506" s="1">
        <v>1504</v>
      </c>
      <c r="B1506">
        <v>97.027390703052362</v>
      </c>
      <c r="C1506">
        <v>1.9868943523278191</v>
      </c>
      <c r="D1506">
        <v>2</v>
      </c>
    </row>
    <row r="1507" spans="1:4" x14ac:dyDescent="0.35">
      <c r="A1507" s="1">
        <v>1505</v>
      </c>
      <c r="B1507">
        <v>61.688815673790081</v>
      </c>
      <c r="C1507">
        <v>1.7902064325672891</v>
      </c>
      <c r="D1507">
        <v>2</v>
      </c>
    </row>
    <row r="1508" spans="1:4" x14ac:dyDescent="0.35">
      <c r="A1508" s="1">
        <v>1506</v>
      </c>
      <c r="B1508">
        <v>2562.9245591602521</v>
      </c>
      <c r="C1508">
        <v>3.4087358227185351</v>
      </c>
      <c r="D1508">
        <v>3</v>
      </c>
    </row>
    <row r="1509" spans="1:4" x14ac:dyDescent="0.35">
      <c r="A1509" s="1">
        <v>1507</v>
      </c>
      <c r="B1509">
        <v>12.53966960955824</v>
      </c>
      <c r="C1509">
        <v>1.098286094019739</v>
      </c>
      <c r="D1509">
        <v>4</v>
      </c>
    </row>
    <row r="1510" spans="1:4" x14ac:dyDescent="0.35">
      <c r="A1510" s="1">
        <v>1508</v>
      </c>
      <c r="B1510">
        <v>349.61852229245312</v>
      </c>
      <c r="C1510">
        <v>2.5435944328763171</v>
      </c>
      <c r="D1510">
        <v>1.5</v>
      </c>
    </row>
    <row r="1511" spans="1:4" x14ac:dyDescent="0.35">
      <c r="A1511" s="1">
        <v>1509</v>
      </c>
      <c r="B1511">
        <v>15.44138915740538</v>
      </c>
      <c r="C1511">
        <v>1.188686368296173</v>
      </c>
      <c r="D1511">
        <v>3</v>
      </c>
    </row>
    <row r="1512" spans="1:4" x14ac:dyDescent="0.35">
      <c r="A1512" s="1">
        <v>1510</v>
      </c>
      <c r="B1512">
        <v>602.09413829044411</v>
      </c>
      <c r="C1512">
        <v>2.77966439913788</v>
      </c>
      <c r="D1512">
        <v>3</v>
      </c>
    </row>
    <row r="1513" spans="1:4" x14ac:dyDescent="0.35">
      <c r="A1513" s="1">
        <v>1511</v>
      </c>
      <c r="B1513">
        <v>136.6052974551462</v>
      </c>
      <c r="C1513">
        <v>2.135467541299604</v>
      </c>
      <c r="D1513">
        <v>3.5</v>
      </c>
    </row>
    <row r="1514" spans="1:4" x14ac:dyDescent="0.35">
      <c r="A1514" s="1">
        <v>1512</v>
      </c>
      <c r="B1514">
        <v>16.863393900646599</v>
      </c>
      <c r="C1514">
        <v>1.226944984523024</v>
      </c>
      <c r="D1514">
        <v>2</v>
      </c>
    </row>
    <row r="1515" spans="1:4" x14ac:dyDescent="0.35">
      <c r="A1515" s="1">
        <v>1513</v>
      </c>
      <c r="B1515">
        <v>100.5728744974371</v>
      </c>
      <c r="C1515">
        <v>2.0024808629804252</v>
      </c>
      <c r="D1515">
        <v>2</v>
      </c>
    </row>
    <row r="1516" spans="1:4" x14ac:dyDescent="0.35">
      <c r="A1516" s="1">
        <v>1514</v>
      </c>
      <c r="B1516">
        <v>228.73027880250569</v>
      </c>
      <c r="C1516">
        <v>2.3593236593440912</v>
      </c>
      <c r="D1516">
        <v>1</v>
      </c>
    </row>
    <row r="1517" spans="1:4" x14ac:dyDescent="0.35">
      <c r="A1517" s="1">
        <v>1515</v>
      </c>
      <c r="B1517">
        <v>10.572210597367651</v>
      </c>
      <c r="C1517">
        <v>1.024165805648068</v>
      </c>
      <c r="D1517">
        <v>1</v>
      </c>
    </row>
    <row r="1518" spans="1:4" x14ac:dyDescent="0.35">
      <c r="A1518" s="1">
        <v>1516</v>
      </c>
      <c r="B1518">
        <v>14.003378261356859</v>
      </c>
      <c r="C1518">
        <v>1.1462328201981009</v>
      </c>
      <c r="D1518">
        <v>2.5</v>
      </c>
    </row>
    <row r="1519" spans="1:4" x14ac:dyDescent="0.35">
      <c r="A1519" s="1">
        <v>1517</v>
      </c>
      <c r="B1519">
        <v>14.82689166325137</v>
      </c>
      <c r="C1519">
        <v>1.171050114279278</v>
      </c>
      <c r="D1519">
        <v>2</v>
      </c>
    </row>
    <row r="1520" spans="1:4" x14ac:dyDescent="0.35">
      <c r="A1520" s="1">
        <v>1518</v>
      </c>
      <c r="B1520">
        <v>1458.291997228243</v>
      </c>
      <c r="C1520">
        <v>3.163844492492311</v>
      </c>
      <c r="D1520">
        <v>3</v>
      </c>
    </row>
    <row r="1521" spans="1:4" x14ac:dyDescent="0.35">
      <c r="A1521" s="1">
        <v>1519</v>
      </c>
      <c r="B1521">
        <v>1049.498202691994</v>
      </c>
      <c r="C1521">
        <v>3.0209816991722378</v>
      </c>
      <c r="D1521">
        <v>1.5</v>
      </c>
    </row>
    <row r="1522" spans="1:4" x14ac:dyDescent="0.35">
      <c r="A1522" s="1">
        <v>1520</v>
      </c>
      <c r="B1522">
        <v>528.30808058963873</v>
      </c>
      <c r="C1522">
        <v>2.7228872533684689</v>
      </c>
      <c r="D1522">
        <v>2.5</v>
      </c>
    </row>
    <row r="1523" spans="1:4" x14ac:dyDescent="0.35">
      <c r="A1523" s="1">
        <v>1521</v>
      </c>
      <c r="B1523">
        <v>210.69807825112409</v>
      </c>
      <c r="C1523">
        <v>2.3236605744845189</v>
      </c>
      <c r="D1523">
        <v>1.5</v>
      </c>
    </row>
    <row r="1524" spans="1:4" x14ac:dyDescent="0.35">
      <c r="A1524" s="1">
        <v>1522</v>
      </c>
      <c r="B1524">
        <v>600.04773820944956</v>
      </c>
      <c r="C1524">
        <v>2.7781858030773252</v>
      </c>
      <c r="D1524">
        <v>1.5</v>
      </c>
    </row>
    <row r="1525" spans="1:4" x14ac:dyDescent="0.35">
      <c r="A1525" s="1">
        <v>1523</v>
      </c>
      <c r="B1525">
        <v>17.45795042434974</v>
      </c>
      <c r="C1525">
        <v>1.241993255884819</v>
      </c>
      <c r="D1525">
        <v>3</v>
      </c>
    </row>
    <row r="1526" spans="1:4" x14ac:dyDescent="0.35">
      <c r="A1526" s="1">
        <v>1524</v>
      </c>
      <c r="B1526">
        <v>1117.619948865017</v>
      </c>
      <c r="C1526">
        <v>3.0482941450788128</v>
      </c>
      <c r="D1526">
        <v>2</v>
      </c>
    </row>
    <row r="1527" spans="1:4" x14ac:dyDescent="0.35">
      <c r="A1527" s="1">
        <v>1525</v>
      </c>
      <c r="B1527">
        <v>779.43458174164175</v>
      </c>
      <c r="C1527">
        <v>2.8917796705436518</v>
      </c>
      <c r="D1527">
        <v>1</v>
      </c>
    </row>
    <row r="1528" spans="1:4" x14ac:dyDescent="0.35">
      <c r="A1528" s="1">
        <v>1526</v>
      </c>
      <c r="B1528">
        <v>218.00482557785671</v>
      </c>
      <c r="C1528">
        <v>2.3384661069011199</v>
      </c>
      <c r="D1528">
        <v>2.5</v>
      </c>
    </row>
    <row r="1529" spans="1:4" x14ac:dyDescent="0.35">
      <c r="A1529" s="1">
        <v>1527</v>
      </c>
      <c r="B1529">
        <v>17.802475102951</v>
      </c>
      <c r="C1529">
        <v>1.250480387074413</v>
      </c>
      <c r="D1529">
        <v>4</v>
      </c>
    </row>
    <row r="1530" spans="1:4" x14ac:dyDescent="0.35">
      <c r="A1530" s="1">
        <v>1528</v>
      </c>
      <c r="B1530">
        <v>96.890016916625328</v>
      </c>
      <c r="C1530">
        <v>1.986279031732149</v>
      </c>
      <c r="D1530">
        <v>2</v>
      </c>
    </row>
    <row r="1531" spans="1:4" x14ac:dyDescent="0.35">
      <c r="A1531" s="1">
        <v>1529</v>
      </c>
      <c r="B1531">
        <v>3113.321416822705</v>
      </c>
      <c r="C1531">
        <v>3.493223959213414</v>
      </c>
      <c r="D1531">
        <v>2.5</v>
      </c>
    </row>
    <row r="1532" spans="1:4" x14ac:dyDescent="0.35">
      <c r="A1532" s="1">
        <v>1530</v>
      </c>
      <c r="B1532">
        <v>92.370815411015641</v>
      </c>
      <c r="C1532">
        <v>1.9655347774102541</v>
      </c>
      <c r="D1532">
        <v>4</v>
      </c>
    </row>
    <row r="1533" spans="1:4" x14ac:dyDescent="0.35">
      <c r="A1533" s="1">
        <v>1531</v>
      </c>
      <c r="B1533">
        <v>126.2097971816561</v>
      </c>
      <c r="C1533">
        <v>2.101093068828741</v>
      </c>
      <c r="D1533">
        <v>2.5</v>
      </c>
    </row>
    <row r="1534" spans="1:4" x14ac:dyDescent="0.35">
      <c r="A1534" s="1">
        <v>1532</v>
      </c>
      <c r="B1534">
        <v>2202.2551231068828</v>
      </c>
      <c r="C1534">
        <v>3.342867628958837</v>
      </c>
      <c r="D1534">
        <v>2.5</v>
      </c>
    </row>
    <row r="1535" spans="1:4" x14ac:dyDescent="0.35">
      <c r="A1535" s="1">
        <v>1533</v>
      </c>
      <c r="B1535">
        <v>340.50665940468019</v>
      </c>
      <c r="C1535">
        <v>2.5321256099769212</v>
      </c>
      <c r="D1535">
        <v>4</v>
      </c>
    </row>
    <row r="1536" spans="1:4" x14ac:dyDescent="0.35">
      <c r="A1536" s="1">
        <v>1534</v>
      </c>
      <c r="B1536">
        <v>10.05929094894176</v>
      </c>
      <c r="C1536">
        <v>1.002567369605144</v>
      </c>
      <c r="D1536">
        <v>1.5</v>
      </c>
    </row>
    <row r="1537" spans="1:4" x14ac:dyDescent="0.35">
      <c r="A1537" s="1">
        <v>1535</v>
      </c>
      <c r="B1537">
        <v>788.05649796251839</v>
      </c>
      <c r="C1537">
        <v>2.8965573543852221</v>
      </c>
      <c r="D1537">
        <v>3.5</v>
      </c>
    </row>
    <row r="1538" spans="1:4" x14ac:dyDescent="0.35">
      <c r="A1538" s="1">
        <v>1536</v>
      </c>
      <c r="B1538">
        <v>1659.507431650946</v>
      </c>
      <c r="C1538">
        <v>3.219979201618242</v>
      </c>
      <c r="D1538">
        <v>3</v>
      </c>
    </row>
    <row r="1539" spans="1:4" x14ac:dyDescent="0.35">
      <c r="A1539" s="1">
        <v>1537</v>
      </c>
      <c r="B1539">
        <v>107.0436352284251</v>
      </c>
      <c r="C1539">
        <v>2.0295608494226052</v>
      </c>
      <c r="D1539">
        <v>1.5</v>
      </c>
    </row>
    <row r="1540" spans="1:4" x14ac:dyDescent="0.35">
      <c r="A1540" s="1">
        <v>1538</v>
      </c>
      <c r="B1540">
        <v>1048.205007011353</v>
      </c>
      <c r="C1540">
        <v>3.020446229886903</v>
      </c>
      <c r="D1540">
        <v>1</v>
      </c>
    </row>
    <row r="1541" spans="1:4" x14ac:dyDescent="0.35">
      <c r="A1541" s="1">
        <v>1539</v>
      </c>
      <c r="B1541">
        <v>45.451611229048297</v>
      </c>
      <c r="C1541">
        <v>1.657549283278158</v>
      </c>
      <c r="D1541">
        <v>2.5</v>
      </c>
    </row>
    <row r="1542" spans="1:4" x14ac:dyDescent="0.35">
      <c r="A1542" s="1">
        <v>1540</v>
      </c>
      <c r="B1542">
        <v>1751.6446728424201</v>
      </c>
      <c r="C1542">
        <v>3.243446012634243</v>
      </c>
      <c r="D1542">
        <v>3.5</v>
      </c>
    </row>
    <row r="1543" spans="1:4" x14ac:dyDescent="0.35">
      <c r="A1543" s="1">
        <v>1541</v>
      </c>
      <c r="B1543">
        <v>21.817442604065668</v>
      </c>
      <c r="C1543">
        <v>1.3388038421260811</v>
      </c>
      <c r="D1543">
        <v>2.5</v>
      </c>
    </row>
    <row r="1544" spans="1:4" x14ac:dyDescent="0.35">
      <c r="A1544" s="1">
        <v>1542</v>
      </c>
      <c r="B1544">
        <v>14.893261340012559</v>
      </c>
      <c r="C1544">
        <v>1.1729898103700021</v>
      </c>
      <c r="D1544">
        <v>3.5</v>
      </c>
    </row>
    <row r="1545" spans="1:4" x14ac:dyDescent="0.35">
      <c r="A1545" s="1">
        <v>1543</v>
      </c>
      <c r="B1545">
        <v>61.558390155476772</v>
      </c>
      <c r="C1545">
        <v>1.7892872538538049</v>
      </c>
      <c r="D1545">
        <v>1.5</v>
      </c>
    </row>
    <row r="1546" spans="1:4" x14ac:dyDescent="0.35">
      <c r="A1546" s="1">
        <v>1544</v>
      </c>
      <c r="B1546">
        <v>240.38787997678739</v>
      </c>
      <c r="C1546">
        <v>2.38091256735777</v>
      </c>
      <c r="D1546">
        <v>3.5</v>
      </c>
    </row>
    <row r="1547" spans="1:4" x14ac:dyDescent="0.35">
      <c r="A1547" s="1">
        <v>1545</v>
      </c>
      <c r="B1547">
        <v>224.22856284502731</v>
      </c>
      <c r="C1547">
        <v>2.3506909333966788</v>
      </c>
      <c r="D1547">
        <v>3</v>
      </c>
    </row>
    <row r="1548" spans="1:4" x14ac:dyDescent="0.35">
      <c r="A1548" s="1">
        <v>1546</v>
      </c>
      <c r="B1548">
        <v>531.05026487538089</v>
      </c>
      <c r="C1548">
        <v>2.7251356297911968</v>
      </c>
      <c r="D1548">
        <v>1</v>
      </c>
    </row>
    <row r="1549" spans="1:4" x14ac:dyDescent="0.35">
      <c r="A1549" s="1">
        <v>1547</v>
      </c>
      <c r="B1549">
        <v>114.0711878017684</v>
      </c>
      <c r="C1549">
        <v>2.057175963797357</v>
      </c>
      <c r="D1549">
        <v>1</v>
      </c>
    </row>
    <row r="1550" spans="1:4" x14ac:dyDescent="0.35">
      <c r="A1550" s="1">
        <v>1548</v>
      </c>
      <c r="B1550">
        <v>25.104268915447431</v>
      </c>
      <c r="C1550">
        <v>1.399747578404644</v>
      </c>
      <c r="D1550">
        <v>2.5</v>
      </c>
    </row>
    <row r="1551" spans="1:4" x14ac:dyDescent="0.35">
      <c r="A1551" s="1">
        <v>1549</v>
      </c>
      <c r="B1551">
        <v>84.024059043499591</v>
      </c>
      <c r="C1551">
        <v>1.9244036576544099</v>
      </c>
      <c r="D1551">
        <v>3</v>
      </c>
    </row>
    <row r="1552" spans="1:4" x14ac:dyDescent="0.35">
      <c r="A1552" s="1">
        <v>1550</v>
      </c>
      <c r="B1552">
        <v>2491.2504165078658</v>
      </c>
      <c r="C1552">
        <v>3.396417384317497</v>
      </c>
      <c r="D1552">
        <v>2.5</v>
      </c>
    </row>
    <row r="1553" spans="1:4" x14ac:dyDescent="0.35">
      <c r="A1553" s="1">
        <v>1551</v>
      </c>
      <c r="B1553">
        <v>20.94630977748254</v>
      </c>
      <c r="C1553">
        <v>1.3211075220783941</v>
      </c>
      <c r="D1553">
        <v>1.5</v>
      </c>
    </row>
    <row r="1554" spans="1:4" x14ac:dyDescent="0.35">
      <c r="A1554" s="1">
        <v>1552</v>
      </c>
      <c r="B1554">
        <v>343.18279509278688</v>
      </c>
      <c r="C1554">
        <v>2.5355255070800502</v>
      </c>
      <c r="D1554">
        <v>3</v>
      </c>
    </row>
    <row r="1555" spans="1:4" x14ac:dyDescent="0.35">
      <c r="A1555" s="1">
        <v>1553</v>
      </c>
      <c r="B1555">
        <v>1478.2085409976451</v>
      </c>
      <c r="C1555">
        <v>3.169735707276458</v>
      </c>
      <c r="D1555">
        <v>1.5</v>
      </c>
    </row>
    <row r="1556" spans="1:4" x14ac:dyDescent="0.35">
      <c r="A1556" s="1">
        <v>1554</v>
      </c>
      <c r="B1556">
        <v>533.01535146791548</v>
      </c>
      <c r="C1556">
        <v>2.7267397173976691</v>
      </c>
      <c r="D1556">
        <v>2.5</v>
      </c>
    </row>
    <row r="1557" spans="1:4" x14ac:dyDescent="0.35">
      <c r="A1557" s="1">
        <v>1555</v>
      </c>
      <c r="B1557">
        <v>30.901237732532881</v>
      </c>
      <c r="C1557">
        <v>1.489975875206178</v>
      </c>
      <c r="D1557">
        <v>1</v>
      </c>
    </row>
    <row r="1558" spans="1:4" x14ac:dyDescent="0.35">
      <c r="A1558" s="1">
        <v>1556</v>
      </c>
      <c r="B1558">
        <v>114.71421602893609</v>
      </c>
      <c r="C1558">
        <v>2.0596172414439962</v>
      </c>
      <c r="D1558">
        <v>1</v>
      </c>
    </row>
    <row r="1559" spans="1:4" x14ac:dyDescent="0.35">
      <c r="A1559" s="1">
        <v>1557</v>
      </c>
      <c r="B1559">
        <v>437.3053901314031</v>
      </c>
      <c r="C1559">
        <v>2.640784830397449</v>
      </c>
      <c r="D1559">
        <v>2.5</v>
      </c>
    </row>
    <row r="1560" spans="1:4" x14ac:dyDescent="0.35">
      <c r="A1560" s="1">
        <v>1558</v>
      </c>
      <c r="B1560">
        <v>54.702823815340032</v>
      </c>
      <c r="C1560">
        <v>1.738009745634461</v>
      </c>
      <c r="D1560">
        <v>1.5</v>
      </c>
    </row>
    <row r="1561" spans="1:4" x14ac:dyDescent="0.35">
      <c r="A1561" s="1">
        <v>1559</v>
      </c>
      <c r="B1561">
        <v>414.42918813807933</v>
      </c>
      <c r="C1561">
        <v>2.6174503350598171</v>
      </c>
      <c r="D1561">
        <v>2.5</v>
      </c>
    </row>
    <row r="1562" spans="1:4" x14ac:dyDescent="0.35">
      <c r="A1562" s="1">
        <v>1560</v>
      </c>
      <c r="B1562">
        <v>1312.56065823221</v>
      </c>
      <c r="C1562">
        <v>3.118119382879371</v>
      </c>
      <c r="D1562">
        <v>3.5</v>
      </c>
    </row>
    <row r="1563" spans="1:4" x14ac:dyDescent="0.35">
      <c r="A1563" s="1">
        <v>1561</v>
      </c>
      <c r="B1563">
        <v>10.117935000182831</v>
      </c>
      <c r="C1563">
        <v>1.0050918850792101</v>
      </c>
      <c r="D1563">
        <v>2.5</v>
      </c>
    </row>
    <row r="1564" spans="1:4" x14ac:dyDescent="0.35">
      <c r="A1564" s="1">
        <v>1562</v>
      </c>
      <c r="B1564">
        <v>75.752945544511306</v>
      </c>
      <c r="C1564">
        <v>1.8793995244199739</v>
      </c>
      <c r="D1564">
        <v>3</v>
      </c>
    </row>
    <row r="1565" spans="1:4" x14ac:dyDescent="0.35">
      <c r="A1565" s="1">
        <v>1563</v>
      </c>
      <c r="B1565">
        <v>2727.6287354089732</v>
      </c>
      <c r="C1565">
        <v>3.435785257063626</v>
      </c>
      <c r="D1565">
        <v>1.5</v>
      </c>
    </row>
    <row r="1566" spans="1:4" x14ac:dyDescent="0.35">
      <c r="A1566" s="1">
        <v>1564</v>
      </c>
      <c r="B1566">
        <v>54.310019174827517</v>
      </c>
      <c r="C1566">
        <v>1.7348799561257211</v>
      </c>
      <c r="D1566">
        <v>2.5</v>
      </c>
    </row>
    <row r="1567" spans="1:4" x14ac:dyDescent="0.35">
      <c r="A1567" s="1">
        <v>1565</v>
      </c>
      <c r="B1567">
        <v>3006.010624949181</v>
      </c>
      <c r="C1567">
        <v>3.477990511297012</v>
      </c>
      <c r="D1567">
        <v>3</v>
      </c>
    </row>
    <row r="1568" spans="1:4" x14ac:dyDescent="0.35">
      <c r="A1568" s="1">
        <v>1566</v>
      </c>
      <c r="B1568">
        <v>59.968879223025567</v>
      </c>
      <c r="C1568">
        <v>1.7779259322494201</v>
      </c>
      <c r="D1568">
        <v>1</v>
      </c>
    </row>
    <row r="1569" spans="1:4" x14ac:dyDescent="0.35">
      <c r="A1569" s="1">
        <v>1567</v>
      </c>
      <c r="B1569">
        <v>711.61366391916511</v>
      </c>
      <c r="C1569">
        <v>2.8522442785177371</v>
      </c>
      <c r="D1569">
        <v>2</v>
      </c>
    </row>
    <row r="1570" spans="1:4" x14ac:dyDescent="0.35">
      <c r="A1570" s="1">
        <v>1568</v>
      </c>
      <c r="B1570">
        <v>1272.1095791964001</v>
      </c>
      <c r="C1570">
        <v>3.104524522940217</v>
      </c>
      <c r="D1570">
        <v>3.5</v>
      </c>
    </row>
    <row r="1571" spans="1:4" x14ac:dyDescent="0.35">
      <c r="A1571" s="1">
        <v>1569</v>
      </c>
      <c r="B1571">
        <v>536.29550402119355</v>
      </c>
      <c r="C1571">
        <v>2.729404156114716</v>
      </c>
      <c r="D1571">
        <v>3</v>
      </c>
    </row>
    <row r="1572" spans="1:4" x14ac:dyDescent="0.35">
      <c r="A1572" s="1">
        <v>1570</v>
      </c>
      <c r="B1572">
        <v>195.16929539248551</v>
      </c>
      <c r="C1572">
        <v>2.2904114942195259</v>
      </c>
      <c r="D1572">
        <v>1.5</v>
      </c>
    </row>
    <row r="1573" spans="1:4" x14ac:dyDescent="0.35">
      <c r="A1573" s="1">
        <v>1571</v>
      </c>
      <c r="B1573">
        <v>98.345831418469515</v>
      </c>
      <c r="C1573">
        <v>1.9927559562195241</v>
      </c>
      <c r="D1573">
        <v>4</v>
      </c>
    </row>
    <row r="1574" spans="1:4" x14ac:dyDescent="0.35">
      <c r="A1574" s="1">
        <v>1572</v>
      </c>
      <c r="B1574">
        <v>42.366508283601092</v>
      </c>
      <c r="C1574">
        <v>1.6270226722697509</v>
      </c>
      <c r="D1574">
        <v>2.5</v>
      </c>
    </row>
    <row r="1575" spans="1:4" x14ac:dyDescent="0.35">
      <c r="A1575" s="1">
        <v>1573</v>
      </c>
      <c r="B1575">
        <v>248.55313526840999</v>
      </c>
      <c r="C1575">
        <v>2.395419245733645</v>
      </c>
      <c r="D1575">
        <v>3.5</v>
      </c>
    </row>
    <row r="1576" spans="1:4" x14ac:dyDescent="0.35">
      <c r="A1576" s="1">
        <v>1574</v>
      </c>
      <c r="B1576">
        <v>1949.1968861916589</v>
      </c>
      <c r="C1576">
        <v>3.289855708931881</v>
      </c>
      <c r="D1576">
        <v>1</v>
      </c>
    </row>
    <row r="1577" spans="1:4" x14ac:dyDescent="0.35">
      <c r="A1577" s="1">
        <v>1575</v>
      </c>
      <c r="B1577">
        <v>441.89960207519442</v>
      </c>
      <c r="C1577">
        <v>2.645323610485975</v>
      </c>
      <c r="D1577">
        <v>1.5</v>
      </c>
    </row>
    <row r="1578" spans="1:4" x14ac:dyDescent="0.35">
      <c r="A1578" s="1">
        <v>1576</v>
      </c>
      <c r="B1578">
        <v>74.499528660967599</v>
      </c>
      <c r="C1578">
        <v>1.8721535250893879</v>
      </c>
      <c r="D1578">
        <v>3.5</v>
      </c>
    </row>
    <row r="1579" spans="1:4" x14ac:dyDescent="0.35">
      <c r="A1579" s="1">
        <v>1577</v>
      </c>
      <c r="B1579">
        <v>10.957176128256741</v>
      </c>
      <c r="C1579">
        <v>1.0396986426579911</v>
      </c>
      <c r="D1579">
        <v>1.5</v>
      </c>
    </row>
    <row r="1580" spans="1:4" x14ac:dyDescent="0.35">
      <c r="A1580" s="1">
        <v>1578</v>
      </c>
      <c r="B1580">
        <v>74.870348472424723</v>
      </c>
      <c r="C1580">
        <v>1.8743098544890511</v>
      </c>
      <c r="D1580">
        <v>3</v>
      </c>
    </row>
    <row r="1581" spans="1:4" x14ac:dyDescent="0.35">
      <c r="A1581" s="1">
        <v>1579</v>
      </c>
      <c r="B1581">
        <v>120.0258125293845</v>
      </c>
      <c r="C1581">
        <v>2.079274654660646</v>
      </c>
      <c r="D1581">
        <v>4</v>
      </c>
    </row>
    <row r="1582" spans="1:4" x14ac:dyDescent="0.35">
      <c r="A1582" s="1">
        <v>1580</v>
      </c>
      <c r="B1582">
        <v>14.151674416980009</v>
      </c>
      <c r="C1582">
        <v>1.150807828343192</v>
      </c>
      <c r="D1582">
        <v>3</v>
      </c>
    </row>
    <row r="1583" spans="1:4" x14ac:dyDescent="0.35">
      <c r="A1583" s="1">
        <v>1581</v>
      </c>
      <c r="B1583">
        <v>20.06794871068503</v>
      </c>
      <c r="C1583">
        <v>1.302502982394834</v>
      </c>
      <c r="D1583">
        <v>2.5</v>
      </c>
    </row>
    <row r="1584" spans="1:4" x14ac:dyDescent="0.35">
      <c r="A1584" s="1">
        <v>1582</v>
      </c>
      <c r="B1584">
        <v>1262.505778185598</v>
      </c>
      <c r="C1584">
        <v>3.1012333744567409</v>
      </c>
      <c r="D1584">
        <v>4</v>
      </c>
    </row>
    <row r="1585" spans="1:4" x14ac:dyDescent="0.35">
      <c r="A1585" s="1">
        <v>1583</v>
      </c>
      <c r="B1585">
        <v>58.047689848999113</v>
      </c>
      <c r="C1585">
        <v>1.7637849405983499</v>
      </c>
      <c r="D1585">
        <v>1.5</v>
      </c>
    </row>
    <row r="1586" spans="1:4" x14ac:dyDescent="0.35">
      <c r="A1586" s="1">
        <v>1584</v>
      </c>
      <c r="B1586">
        <v>165.57215412557599</v>
      </c>
      <c r="C1586">
        <v>2.2189872990764359</v>
      </c>
      <c r="D1586">
        <v>1.5</v>
      </c>
    </row>
    <row r="1587" spans="1:4" x14ac:dyDescent="0.35">
      <c r="A1587" s="1">
        <v>1585</v>
      </c>
      <c r="B1587">
        <v>39.059144264356632</v>
      </c>
      <c r="C1587">
        <v>1.5917227242222161</v>
      </c>
      <c r="D1587">
        <v>2.5</v>
      </c>
    </row>
    <row r="1588" spans="1:4" x14ac:dyDescent="0.35">
      <c r="A1588" s="1">
        <v>1586</v>
      </c>
      <c r="B1588">
        <v>34.402725521527223</v>
      </c>
      <c r="C1588">
        <v>1.5365928504805551</v>
      </c>
      <c r="D1588">
        <v>3.5</v>
      </c>
    </row>
    <row r="1589" spans="1:4" x14ac:dyDescent="0.35">
      <c r="A1589" s="1">
        <v>1587</v>
      </c>
      <c r="B1589">
        <v>179.41610422936591</v>
      </c>
      <c r="C1589">
        <v>2.2538614223427049</v>
      </c>
      <c r="D1589">
        <v>2</v>
      </c>
    </row>
    <row r="1590" spans="1:4" x14ac:dyDescent="0.35">
      <c r="A1590" s="1">
        <v>1588</v>
      </c>
      <c r="B1590">
        <v>968.76506590208157</v>
      </c>
      <c r="C1590">
        <v>2.986218469565733</v>
      </c>
      <c r="D1590">
        <v>3</v>
      </c>
    </row>
    <row r="1591" spans="1:4" x14ac:dyDescent="0.35">
      <c r="A1591" s="1">
        <v>1589</v>
      </c>
      <c r="B1591">
        <v>14.13833594270114</v>
      </c>
      <c r="C1591">
        <v>1.15039829677131</v>
      </c>
      <c r="D1591">
        <v>1</v>
      </c>
    </row>
    <row r="1592" spans="1:4" x14ac:dyDescent="0.35">
      <c r="A1592" s="1">
        <v>1590</v>
      </c>
      <c r="B1592">
        <v>609.17649183080289</v>
      </c>
      <c r="C1592">
        <v>2.7847431355288248</v>
      </c>
      <c r="D1592">
        <v>3.5</v>
      </c>
    </row>
    <row r="1593" spans="1:4" x14ac:dyDescent="0.35">
      <c r="A1593" s="1">
        <v>1591</v>
      </c>
      <c r="B1593">
        <v>753.95899154914434</v>
      </c>
      <c r="C1593">
        <v>2.8773477248773971</v>
      </c>
      <c r="D1593">
        <v>2</v>
      </c>
    </row>
    <row r="1594" spans="1:4" x14ac:dyDescent="0.35">
      <c r="A1594" s="1">
        <v>1592</v>
      </c>
      <c r="B1594">
        <v>12.40664318029963</v>
      </c>
      <c r="C1594">
        <v>1.093654291935704</v>
      </c>
      <c r="D1594">
        <v>2</v>
      </c>
    </row>
    <row r="1595" spans="1:4" x14ac:dyDescent="0.35">
      <c r="A1595" s="1">
        <v>1593</v>
      </c>
      <c r="B1595">
        <v>379.20745714271419</v>
      </c>
      <c r="C1595">
        <v>2.5788768691831381</v>
      </c>
      <c r="D1595">
        <v>1.5</v>
      </c>
    </row>
    <row r="1596" spans="1:4" x14ac:dyDescent="0.35">
      <c r="A1596" s="1">
        <v>1594</v>
      </c>
      <c r="B1596">
        <v>87.905341440401102</v>
      </c>
      <c r="C1596">
        <v>1.9440152651489919</v>
      </c>
      <c r="D1596">
        <v>3.5</v>
      </c>
    </row>
    <row r="1597" spans="1:4" x14ac:dyDescent="0.35">
      <c r="A1597" s="1">
        <v>1595</v>
      </c>
      <c r="B1597">
        <v>92.952880256744535</v>
      </c>
      <c r="C1597">
        <v>1.968262851453054</v>
      </c>
      <c r="D1597">
        <v>1.5</v>
      </c>
    </row>
    <row r="1598" spans="1:4" x14ac:dyDescent="0.35">
      <c r="A1598" s="1">
        <v>1596</v>
      </c>
      <c r="B1598">
        <v>347.6955667358867</v>
      </c>
      <c r="C1598">
        <v>2.541199153282006</v>
      </c>
      <c r="D1598">
        <v>1</v>
      </c>
    </row>
    <row r="1599" spans="1:4" x14ac:dyDescent="0.35">
      <c r="A1599" s="1">
        <v>1597</v>
      </c>
      <c r="B1599">
        <v>45.381436164171653</v>
      </c>
      <c r="C1599">
        <v>1.656878235672</v>
      </c>
      <c r="D1599">
        <v>2.5</v>
      </c>
    </row>
    <row r="1600" spans="1:4" x14ac:dyDescent="0.35">
      <c r="A1600" s="1">
        <v>1598</v>
      </c>
      <c r="B1600">
        <v>119.3392920639658</v>
      </c>
      <c r="C1600">
        <v>2.076783457224979</v>
      </c>
      <c r="D1600">
        <v>2</v>
      </c>
    </row>
    <row r="1601" spans="1:4" x14ac:dyDescent="0.35">
      <c r="A1601" s="1">
        <v>1599</v>
      </c>
      <c r="B1601">
        <v>2221.4064780166709</v>
      </c>
      <c r="C1601">
        <v>3.3466280340134151</v>
      </c>
      <c r="D1601">
        <v>1.5</v>
      </c>
    </row>
    <row r="1602" spans="1:4" x14ac:dyDescent="0.35">
      <c r="A1602" s="1">
        <v>1600</v>
      </c>
      <c r="B1602">
        <v>458.94019143176041</v>
      </c>
      <c r="C1602">
        <v>2.66175609245759</v>
      </c>
      <c r="D1602">
        <v>2.5</v>
      </c>
    </row>
    <row r="1603" spans="1:4" x14ac:dyDescent="0.35">
      <c r="A1603" s="1">
        <v>1601</v>
      </c>
      <c r="B1603">
        <v>424.87795676568771</v>
      </c>
      <c r="C1603">
        <v>2.6282641998978051</v>
      </c>
      <c r="D1603">
        <v>2</v>
      </c>
    </row>
    <row r="1604" spans="1:4" x14ac:dyDescent="0.35">
      <c r="A1604" s="1">
        <v>1602</v>
      </c>
      <c r="B1604">
        <v>499.88341928530667</v>
      </c>
      <c r="C1604">
        <v>2.6988687318069609</v>
      </c>
      <c r="D1604">
        <v>1.5</v>
      </c>
    </row>
    <row r="1605" spans="1:4" x14ac:dyDescent="0.35">
      <c r="A1605" s="1">
        <v>1603</v>
      </c>
      <c r="B1605">
        <v>43.149167545398043</v>
      </c>
      <c r="C1605">
        <v>1.6349724215129331</v>
      </c>
      <c r="D1605">
        <v>2</v>
      </c>
    </row>
    <row r="1606" spans="1:4" x14ac:dyDescent="0.35">
      <c r="A1606" s="1">
        <v>1604</v>
      </c>
      <c r="B1606">
        <v>11.826556760307071</v>
      </c>
      <c r="C1606">
        <v>1.07285832048056</v>
      </c>
      <c r="D1606">
        <v>4</v>
      </c>
    </row>
    <row r="1607" spans="1:4" x14ac:dyDescent="0.35">
      <c r="A1607" s="1">
        <v>1605</v>
      </c>
      <c r="B1607">
        <v>160.35280180068469</v>
      </c>
      <c r="C1607">
        <v>2.2050765526395528</v>
      </c>
      <c r="D1607">
        <v>3</v>
      </c>
    </row>
    <row r="1608" spans="1:4" x14ac:dyDescent="0.35">
      <c r="A1608" s="1">
        <v>1606</v>
      </c>
      <c r="B1608">
        <v>222.42370376258799</v>
      </c>
      <c r="C1608">
        <v>2.3471810682730299</v>
      </c>
      <c r="D1608">
        <v>2.5</v>
      </c>
    </row>
    <row r="1609" spans="1:4" x14ac:dyDescent="0.35">
      <c r="A1609" s="1">
        <v>1607</v>
      </c>
      <c r="B1609">
        <v>1514.4960682354199</v>
      </c>
      <c r="C1609">
        <v>3.1802681502037848</v>
      </c>
      <c r="D1609">
        <v>3</v>
      </c>
    </row>
    <row r="1610" spans="1:4" x14ac:dyDescent="0.35">
      <c r="A1610" s="1">
        <v>1608</v>
      </c>
      <c r="B1610">
        <v>537.9545846345826</v>
      </c>
      <c r="C1610">
        <v>2.7307456130732128</v>
      </c>
      <c r="D1610">
        <v>1</v>
      </c>
    </row>
    <row r="1611" spans="1:4" x14ac:dyDescent="0.35">
      <c r="A1611" s="1">
        <v>1609</v>
      </c>
      <c r="B1611">
        <v>1172.1652342933819</v>
      </c>
      <c r="C1611">
        <v>3.06898883632691</v>
      </c>
      <c r="D1611">
        <v>2.5</v>
      </c>
    </row>
    <row r="1612" spans="1:4" x14ac:dyDescent="0.35">
      <c r="A1612" s="1">
        <v>1610</v>
      </c>
      <c r="B1612">
        <v>1734.015673058228</v>
      </c>
      <c r="C1612">
        <v>3.2390530185680699</v>
      </c>
      <c r="D1612">
        <v>1.5</v>
      </c>
    </row>
    <row r="1613" spans="1:4" x14ac:dyDescent="0.35">
      <c r="A1613" s="1">
        <v>1611</v>
      </c>
      <c r="B1613">
        <v>125.3837975124509</v>
      </c>
      <c r="C1613">
        <v>2.0982414192254382</v>
      </c>
      <c r="D1613">
        <v>2.5</v>
      </c>
    </row>
    <row r="1614" spans="1:4" x14ac:dyDescent="0.35">
      <c r="A1614" s="1">
        <v>1612</v>
      </c>
      <c r="B1614">
        <v>125.6304624145631</v>
      </c>
      <c r="C1614">
        <v>2.099094958306281</v>
      </c>
      <c r="D1614">
        <v>1.5</v>
      </c>
    </row>
    <row r="1615" spans="1:4" x14ac:dyDescent="0.35">
      <c r="A1615" s="1">
        <v>1613</v>
      </c>
      <c r="B1615">
        <v>1078.154556510618</v>
      </c>
      <c r="C1615">
        <v>3.03268102265808</v>
      </c>
      <c r="D1615">
        <v>4</v>
      </c>
    </row>
    <row r="1616" spans="1:4" x14ac:dyDescent="0.35">
      <c r="A1616" s="1">
        <v>1614</v>
      </c>
      <c r="B1616">
        <v>24.152749627407989</v>
      </c>
      <c r="C1616">
        <v>1.3829665793954049</v>
      </c>
      <c r="D1616">
        <v>3</v>
      </c>
    </row>
    <row r="1617" spans="1:4" x14ac:dyDescent="0.35">
      <c r="A1617" s="1">
        <v>1615</v>
      </c>
      <c r="B1617">
        <v>94.120717358016421</v>
      </c>
      <c r="C1617">
        <v>1.9736852285702911</v>
      </c>
      <c r="D1617">
        <v>2.5</v>
      </c>
    </row>
    <row r="1618" spans="1:4" x14ac:dyDescent="0.35">
      <c r="A1618" s="1">
        <v>1616</v>
      </c>
      <c r="B1618">
        <v>48.440787263220713</v>
      </c>
      <c r="C1618">
        <v>1.6852111927140829</v>
      </c>
      <c r="D1618">
        <v>3</v>
      </c>
    </row>
    <row r="1619" spans="1:4" x14ac:dyDescent="0.35">
      <c r="A1619" s="1">
        <v>1617</v>
      </c>
      <c r="B1619">
        <v>1391.0245080981711</v>
      </c>
      <c r="C1619">
        <v>3.1433347817807111</v>
      </c>
      <c r="D1619">
        <v>3</v>
      </c>
    </row>
    <row r="1620" spans="1:4" x14ac:dyDescent="0.35">
      <c r="A1620" s="1">
        <v>1618</v>
      </c>
      <c r="B1620">
        <v>36.261263922720829</v>
      </c>
      <c r="C1620">
        <v>1.5594429377930421</v>
      </c>
      <c r="D1620">
        <v>3</v>
      </c>
    </row>
    <row r="1621" spans="1:4" x14ac:dyDescent="0.35">
      <c r="A1621" s="1">
        <v>1619</v>
      </c>
      <c r="B1621">
        <v>1327.240644612069</v>
      </c>
      <c r="C1621">
        <v>3.122949672790611</v>
      </c>
      <c r="D1621">
        <v>1.5</v>
      </c>
    </row>
    <row r="1622" spans="1:4" x14ac:dyDescent="0.35">
      <c r="A1622" s="1">
        <v>1620</v>
      </c>
      <c r="B1622">
        <v>75.603011048973372</v>
      </c>
      <c r="C1622">
        <v>1.8785390925370919</v>
      </c>
      <c r="D1622">
        <v>3.5</v>
      </c>
    </row>
    <row r="1623" spans="1:4" x14ac:dyDescent="0.35">
      <c r="A1623" s="1">
        <v>1621</v>
      </c>
      <c r="B1623">
        <v>544.39068133338526</v>
      </c>
      <c r="C1623">
        <v>2.7359106825119599</v>
      </c>
      <c r="D1623">
        <v>1.5</v>
      </c>
    </row>
    <row r="1624" spans="1:4" x14ac:dyDescent="0.35">
      <c r="A1624" s="1">
        <v>1622</v>
      </c>
      <c r="B1624">
        <v>122.8851809396533</v>
      </c>
      <c r="C1624">
        <v>2.089499513283708</v>
      </c>
      <c r="D1624">
        <v>1.5</v>
      </c>
    </row>
    <row r="1625" spans="1:4" x14ac:dyDescent="0.35">
      <c r="A1625" s="1">
        <v>1623</v>
      </c>
      <c r="B1625">
        <v>78.321704489003338</v>
      </c>
      <c r="C1625">
        <v>1.8938821303031721</v>
      </c>
      <c r="D1625">
        <v>1</v>
      </c>
    </row>
    <row r="1626" spans="1:4" x14ac:dyDescent="0.35">
      <c r="A1626" s="1">
        <v>1624</v>
      </c>
      <c r="B1626">
        <v>173.14590492452169</v>
      </c>
      <c r="C1626">
        <v>2.2384122245039362</v>
      </c>
      <c r="D1626">
        <v>4</v>
      </c>
    </row>
    <row r="1627" spans="1:4" x14ac:dyDescent="0.35">
      <c r="A1627" s="1">
        <v>1625</v>
      </c>
      <c r="B1627">
        <v>1679.535403888354</v>
      </c>
      <c r="C1627">
        <v>3.2251891630162022</v>
      </c>
      <c r="D1627">
        <v>2.5</v>
      </c>
    </row>
    <row r="1628" spans="1:4" x14ac:dyDescent="0.35">
      <c r="A1628" s="1">
        <v>1626</v>
      </c>
      <c r="B1628">
        <v>11.89147134731591</v>
      </c>
      <c r="C1628">
        <v>1.0752355937681111</v>
      </c>
      <c r="D1628">
        <v>4</v>
      </c>
    </row>
    <row r="1629" spans="1:4" x14ac:dyDescent="0.35">
      <c r="A1629" s="1">
        <v>1627</v>
      </c>
      <c r="B1629">
        <v>43.728708736768077</v>
      </c>
      <c r="C1629">
        <v>1.6407666532704011</v>
      </c>
      <c r="D1629">
        <v>4</v>
      </c>
    </row>
    <row r="1630" spans="1:4" x14ac:dyDescent="0.35">
      <c r="A1630" s="1">
        <v>1628</v>
      </c>
      <c r="B1630">
        <v>431.75557377397632</v>
      </c>
      <c r="C1630">
        <v>2.6352379528258458</v>
      </c>
      <c r="D1630">
        <v>2</v>
      </c>
    </row>
    <row r="1631" spans="1:4" x14ac:dyDescent="0.35">
      <c r="A1631" s="1">
        <v>1629</v>
      </c>
      <c r="B1631">
        <v>465.12821484191107</v>
      </c>
      <c r="C1631">
        <v>2.6675726847673542</v>
      </c>
      <c r="D1631">
        <v>1</v>
      </c>
    </row>
    <row r="1632" spans="1:4" x14ac:dyDescent="0.35">
      <c r="A1632" s="1">
        <v>1630</v>
      </c>
      <c r="B1632">
        <v>74.150667852698874</v>
      </c>
      <c r="C1632">
        <v>1.8701150669414159</v>
      </c>
      <c r="D1632">
        <v>1.5</v>
      </c>
    </row>
    <row r="1633" spans="1:4" x14ac:dyDescent="0.35">
      <c r="A1633" s="1">
        <v>1631</v>
      </c>
      <c r="B1633">
        <v>52.071970984977703</v>
      </c>
      <c r="C1633">
        <v>1.7166040165406711</v>
      </c>
      <c r="D1633">
        <v>4</v>
      </c>
    </row>
    <row r="1634" spans="1:4" x14ac:dyDescent="0.35">
      <c r="A1634" s="1">
        <v>1632</v>
      </c>
      <c r="B1634">
        <v>1691.8415348500339</v>
      </c>
      <c r="C1634">
        <v>3.2283596827200749</v>
      </c>
      <c r="D1634">
        <v>3.5</v>
      </c>
    </row>
    <row r="1635" spans="1:4" x14ac:dyDescent="0.35">
      <c r="A1635" s="1">
        <v>1633</v>
      </c>
      <c r="B1635">
        <v>116.01177121663881</v>
      </c>
      <c r="C1635">
        <v>2.0645020574602588</v>
      </c>
      <c r="D1635">
        <v>2.5</v>
      </c>
    </row>
    <row r="1636" spans="1:4" x14ac:dyDescent="0.35">
      <c r="A1636" s="1">
        <v>1634</v>
      </c>
      <c r="B1636">
        <v>26.89476144091104</v>
      </c>
      <c r="C1636">
        <v>1.429667696401637</v>
      </c>
      <c r="D1636">
        <v>1</v>
      </c>
    </row>
    <row r="1637" spans="1:4" x14ac:dyDescent="0.35">
      <c r="A1637" s="1">
        <v>1635</v>
      </c>
      <c r="B1637">
        <v>1863.670723110856</v>
      </c>
      <c r="C1637">
        <v>3.2703691828203971</v>
      </c>
      <c r="D1637">
        <v>3</v>
      </c>
    </row>
    <row r="1638" spans="1:4" x14ac:dyDescent="0.35">
      <c r="A1638" s="1">
        <v>1636</v>
      </c>
      <c r="B1638">
        <v>91.260297512316185</v>
      </c>
      <c r="C1638">
        <v>1.960281880256789</v>
      </c>
      <c r="D1638">
        <v>2</v>
      </c>
    </row>
    <row r="1639" spans="1:4" x14ac:dyDescent="0.35">
      <c r="A1639" s="1">
        <v>1637</v>
      </c>
      <c r="B1639">
        <v>2148.3039161307152</v>
      </c>
      <c r="C1639">
        <v>3.3320957201196859</v>
      </c>
      <c r="D1639">
        <v>1</v>
      </c>
    </row>
    <row r="1640" spans="1:4" x14ac:dyDescent="0.35">
      <c r="A1640" s="1">
        <v>1638</v>
      </c>
      <c r="B1640">
        <v>72.509461855033166</v>
      </c>
      <c r="C1640">
        <v>1.8603946819269701</v>
      </c>
      <c r="D1640">
        <v>2.5</v>
      </c>
    </row>
    <row r="1641" spans="1:4" x14ac:dyDescent="0.35">
      <c r="A1641" s="1">
        <v>1639</v>
      </c>
      <c r="B1641">
        <v>68.415857832547402</v>
      </c>
      <c r="C1641">
        <v>1.835156776734113</v>
      </c>
      <c r="D1641">
        <v>3.5</v>
      </c>
    </row>
    <row r="1642" spans="1:4" x14ac:dyDescent="0.35">
      <c r="A1642" s="1">
        <v>1640</v>
      </c>
      <c r="B1642">
        <v>182.70511015925959</v>
      </c>
      <c r="C1642">
        <v>2.261750694495019</v>
      </c>
      <c r="D1642">
        <v>3.5</v>
      </c>
    </row>
    <row r="1643" spans="1:4" x14ac:dyDescent="0.35">
      <c r="A1643" s="1">
        <v>1641</v>
      </c>
      <c r="B1643">
        <v>169.59856563496311</v>
      </c>
      <c r="C1643">
        <v>2.2294221749286272</v>
      </c>
      <c r="D1643">
        <v>3</v>
      </c>
    </row>
    <row r="1644" spans="1:4" x14ac:dyDescent="0.35">
      <c r="A1644" s="1">
        <v>1642</v>
      </c>
      <c r="B1644">
        <v>38.799603121166399</v>
      </c>
      <c r="C1644">
        <v>1.5888272832444921</v>
      </c>
      <c r="D1644">
        <v>1</v>
      </c>
    </row>
    <row r="1645" spans="1:4" x14ac:dyDescent="0.35">
      <c r="A1645" s="1">
        <v>1643</v>
      </c>
      <c r="B1645">
        <v>38.82350433642366</v>
      </c>
      <c r="C1645">
        <v>1.5890947336613861</v>
      </c>
      <c r="D1645">
        <v>4</v>
      </c>
    </row>
    <row r="1646" spans="1:4" x14ac:dyDescent="0.35">
      <c r="A1646" s="1">
        <v>1644</v>
      </c>
      <c r="B1646">
        <v>42.342709783348688</v>
      </c>
      <c r="C1646">
        <v>1.626778647880317</v>
      </c>
      <c r="D1646">
        <v>4</v>
      </c>
    </row>
    <row r="1647" spans="1:4" x14ac:dyDescent="0.35">
      <c r="A1647" s="1">
        <v>1645</v>
      </c>
      <c r="B1647">
        <v>36.637340651145877</v>
      </c>
      <c r="C1647">
        <v>1.563923942549091</v>
      </c>
      <c r="D1647">
        <v>2.5</v>
      </c>
    </row>
    <row r="1648" spans="1:4" x14ac:dyDescent="0.35">
      <c r="A1648" s="1">
        <v>1646</v>
      </c>
      <c r="B1648">
        <v>140.66735160045889</v>
      </c>
      <c r="C1648">
        <v>2.1481933109025011</v>
      </c>
      <c r="D1648">
        <v>3</v>
      </c>
    </row>
    <row r="1649" spans="1:4" x14ac:dyDescent="0.35">
      <c r="A1649" s="1">
        <v>1647</v>
      </c>
      <c r="B1649">
        <v>350.56371459914351</v>
      </c>
      <c r="C1649">
        <v>2.5447669620575799</v>
      </c>
      <c r="D1649">
        <v>4</v>
      </c>
    </row>
    <row r="1650" spans="1:4" x14ac:dyDescent="0.35">
      <c r="A1650" s="1">
        <v>1648</v>
      </c>
      <c r="B1650">
        <v>348.54404552680569</v>
      </c>
      <c r="C1650">
        <v>2.5422576677153601</v>
      </c>
      <c r="D1650">
        <v>3.5</v>
      </c>
    </row>
    <row r="1651" spans="1:4" x14ac:dyDescent="0.35">
      <c r="A1651" s="1">
        <v>1649</v>
      </c>
      <c r="B1651">
        <v>31.20416573505689</v>
      </c>
      <c r="C1651">
        <v>1.4942125759089031</v>
      </c>
      <c r="D1651">
        <v>1.5</v>
      </c>
    </row>
    <row r="1652" spans="1:4" x14ac:dyDescent="0.35">
      <c r="A1652" s="1">
        <v>1650</v>
      </c>
      <c r="B1652">
        <v>159.7248446491588</v>
      </c>
      <c r="C1652">
        <v>2.203372474402888</v>
      </c>
      <c r="D1652">
        <v>1.5</v>
      </c>
    </row>
    <row r="1653" spans="1:4" x14ac:dyDescent="0.35">
      <c r="A1653" s="1">
        <v>1651</v>
      </c>
      <c r="B1653">
        <v>267.09801842256633</v>
      </c>
      <c r="C1653">
        <v>2.4266706660395791</v>
      </c>
      <c r="D1653">
        <v>1</v>
      </c>
    </row>
    <row r="1654" spans="1:4" x14ac:dyDescent="0.35">
      <c r="A1654" s="1">
        <v>1652</v>
      </c>
      <c r="B1654">
        <v>249.08983554723099</v>
      </c>
      <c r="C1654">
        <v>2.3963560059154099</v>
      </c>
      <c r="D1654">
        <v>3.5</v>
      </c>
    </row>
    <row r="1655" spans="1:4" x14ac:dyDescent="0.35">
      <c r="A1655" s="1">
        <v>1653</v>
      </c>
      <c r="B1655">
        <v>940.27912559060508</v>
      </c>
      <c r="C1655">
        <v>2.973256794779759</v>
      </c>
      <c r="D1655">
        <v>3.5</v>
      </c>
    </row>
    <row r="1656" spans="1:4" x14ac:dyDescent="0.35">
      <c r="A1656" s="1">
        <v>1654</v>
      </c>
      <c r="B1656">
        <v>3021.0939293441011</v>
      </c>
      <c r="C1656">
        <v>3.4801642282066378</v>
      </c>
      <c r="D1656">
        <v>3.5</v>
      </c>
    </row>
    <row r="1657" spans="1:4" x14ac:dyDescent="0.35">
      <c r="A1657" s="1">
        <v>1655</v>
      </c>
      <c r="B1657">
        <v>33.803447341006617</v>
      </c>
      <c r="C1657">
        <v>1.528960992728309</v>
      </c>
      <c r="D1657">
        <v>3</v>
      </c>
    </row>
    <row r="1658" spans="1:4" x14ac:dyDescent="0.35">
      <c r="A1658" s="1">
        <v>1656</v>
      </c>
      <c r="B1658">
        <v>180.10867697970639</v>
      </c>
      <c r="C1658">
        <v>2.2555346360490258</v>
      </c>
      <c r="D1658">
        <v>3</v>
      </c>
    </row>
    <row r="1659" spans="1:4" x14ac:dyDescent="0.35">
      <c r="A1659" s="1">
        <v>1657</v>
      </c>
      <c r="B1659">
        <v>14.850098349035351</v>
      </c>
      <c r="C1659">
        <v>1.171729329902518</v>
      </c>
      <c r="D1659">
        <v>1</v>
      </c>
    </row>
    <row r="1660" spans="1:4" x14ac:dyDescent="0.35">
      <c r="A1660" s="1">
        <v>1658</v>
      </c>
      <c r="B1660">
        <v>11.899386875831979</v>
      </c>
      <c r="C1660">
        <v>1.075524584644395</v>
      </c>
      <c r="D1660">
        <v>1</v>
      </c>
    </row>
    <row r="1661" spans="1:4" x14ac:dyDescent="0.35">
      <c r="A1661" s="1">
        <v>1659</v>
      </c>
      <c r="B1661">
        <v>2761.6308024391451</v>
      </c>
      <c r="C1661">
        <v>3.4411656180584158</v>
      </c>
      <c r="D1661">
        <v>3.5</v>
      </c>
    </row>
    <row r="1662" spans="1:4" x14ac:dyDescent="0.35">
      <c r="A1662" s="1">
        <v>1660</v>
      </c>
      <c r="B1662">
        <v>2094.639607051955</v>
      </c>
      <c r="C1662">
        <v>3.3211093112485628</v>
      </c>
      <c r="D1662">
        <v>3.5</v>
      </c>
    </row>
    <row r="1663" spans="1:4" x14ac:dyDescent="0.35">
      <c r="A1663" s="1">
        <v>1661</v>
      </c>
      <c r="B1663">
        <v>22.791309872418889</v>
      </c>
      <c r="C1663">
        <v>1.357769285865589</v>
      </c>
      <c r="D1663">
        <v>4</v>
      </c>
    </row>
    <row r="1664" spans="1:4" x14ac:dyDescent="0.35">
      <c r="A1664" s="1">
        <v>1662</v>
      </c>
      <c r="B1664">
        <v>53.963154046221682</v>
      </c>
      <c r="C1664">
        <v>1.732097325448315</v>
      </c>
      <c r="D1664">
        <v>2.5</v>
      </c>
    </row>
    <row r="1665" spans="1:4" x14ac:dyDescent="0.35">
      <c r="A1665" s="1">
        <v>1663</v>
      </c>
      <c r="B1665">
        <v>15.760353468768891</v>
      </c>
      <c r="C1665">
        <v>1.1975659534970899</v>
      </c>
      <c r="D1665">
        <v>1.5</v>
      </c>
    </row>
    <row r="1666" spans="1:4" x14ac:dyDescent="0.35">
      <c r="A1666" s="1">
        <v>1664</v>
      </c>
      <c r="B1666">
        <v>885.00519189117381</v>
      </c>
      <c r="C1666">
        <v>2.946945818497908</v>
      </c>
      <c r="D1666">
        <v>3</v>
      </c>
    </row>
    <row r="1667" spans="1:4" x14ac:dyDescent="0.35">
      <c r="A1667" s="1">
        <v>1665</v>
      </c>
      <c r="B1667">
        <v>196.3276797268457</v>
      </c>
      <c r="C1667">
        <v>2.2929815339615671</v>
      </c>
      <c r="D1667">
        <v>1</v>
      </c>
    </row>
    <row r="1668" spans="1:4" x14ac:dyDescent="0.35">
      <c r="A1668" s="1">
        <v>1666</v>
      </c>
      <c r="B1668">
        <v>39.069161722367198</v>
      </c>
      <c r="C1668">
        <v>1.591834092994534</v>
      </c>
      <c r="D1668">
        <v>2.5</v>
      </c>
    </row>
    <row r="1669" spans="1:4" x14ac:dyDescent="0.35">
      <c r="A1669" s="1">
        <v>1667</v>
      </c>
      <c r="B1669">
        <v>182.1019125112982</v>
      </c>
      <c r="C1669">
        <v>2.2603145069631889</v>
      </c>
      <c r="D1669">
        <v>1</v>
      </c>
    </row>
    <row r="1670" spans="1:4" x14ac:dyDescent="0.35">
      <c r="A1670" s="1">
        <v>1668</v>
      </c>
      <c r="B1670">
        <v>124.57438199321339</v>
      </c>
      <c r="C1670">
        <v>2.0954287413369501</v>
      </c>
      <c r="D1670">
        <v>1</v>
      </c>
    </row>
    <row r="1671" spans="1:4" x14ac:dyDescent="0.35">
      <c r="A1671" s="1">
        <v>1669</v>
      </c>
      <c r="B1671">
        <v>1001.951658573367</v>
      </c>
      <c r="C1671">
        <v>3.0008467685159701</v>
      </c>
      <c r="D1671">
        <v>3.5</v>
      </c>
    </row>
    <row r="1672" spans="1:4" x14ac:dyDescent="0.35">
      <c r="A1672" s="1">
        <v>1670</v>
      </c>
      <c r="B1672">
        <v>973.45227685622876</v>
      </c>
      <c r="C1672">
        <v>2.988314665248931</v>
      </c>
      <c r="D1672">
        <v>3.5</v>
      </c>
    </row>
    <row r="1673" spans="1:4" x14ac:dyDescent="0.35">
      <c r="A1673" s="1">
        <v>1671</v>
      </c>
      <c r="B1673">
        <v>61.289413715295098</v>
      </c>
      <c r="C1673">
        <v>1.787385466980598</v>
      </c>
      <c r="D1673">
        <v>2.5</v>
      </c>
    </row>
    <row r="1674" spans="1:4" x14ac:dyDescent="0.35">
      <c r="A1674" s="1">
        <v>1672</v>
      </c>
      <c r="B1674">
        <v>1844.924465046716</v>
      </c>
      <c r="C1674">
        <v>3.2659785899612399</v>
      </c>
      <c r="D1674">
        <v>1.5</v>
      </c>
    </row>
    <row r="1675" spans="1:4" x14ac:dyDescent="0.35">
      <c r="A1675" s="1">
        <v>1673</v>
      </c>
      <c r="B1675">
        <v>61.553924021633073</v>
      </c>
      <c r="C1675">
        <v>1.789255744133635</v>
      </c>
      <c r="D1675">
        <v>1.5</v>
      </c>
    </row>
    <row r="1676" spans="1:4" x14ac:dyDescent="0.35">
      <c r="A1676" s="1">
        <v>1674</v>
      </c>
      <c r="B1676">
        <v>514.44685266403781</v>
      </c>
      <c r="C1676">
        <v>2.7113405145951059</v>
      </c>
      <c r="D1676">
        <v>4</v>
      </c>
    </row>
    <row r="1677" spans="1:4" x14ac:dyDescent="0.35">
      <c r="A1677" s="1">
        <v>1675</v>
      </c>
      <c r="B1677">
        <v>2528.7160906808849</v>
      </c>
      <c r="C1677">
        <v>3.4029000720600608</v>
      </c>
      <c r="D1677">
        <v>1</v>
      </c>
    </row>
    <row r="1678" spans="1:4" x14ac:dyDescent="0.35">
      <c r="A1678" s="1">
        <v>1676</v>
      </c>
      <c r="B1678">
        <v>500.08505119536233</v>
      </c>
      <c r="C1678">
        <v>2.6990438725832639</v>
      </c>
      <c r="D1678">
        <v>3</v>
      </c>
    </row>
    <row r="1679" spans="1:4" x14ac:dyDescent="0.35">
      <c r="A1679" s="1">
        <v>1677</v>
      </c>
      <c r="B1679">
        <v>213.22104758448501</v>
      </c>
      <c r="C1679">
        <v>2.328830072768354</v>
      </c>
      <c r="D1679">
        <v>4</v>
      </c>
    </row>
    <row r="1680" spans="1:4" x14ac:dyDescent="0.35">
      <c r="A1680" s="1">
        <v>1678</v>
      </c>
      <c r="B1680">
        <v>13.37643921146894</v>
      </c>
      <c r="C1680">
        <v>1.1263405202613399</v>
      </c>
      <c r="D1680">
        <v>4</v>
      </c>
    </row>
    <row r="1681" spans="1:4" x14ac:dyDescent="0.35">
      <c r="A1681" s="1">
        <v>1679</v>
      </c>
      <c r="B1681">
        <v>14.325183215016679</v>
      </c>
      <c r="C1681">
        <v>1.156100185177781</v>
      </c>
      <c r="D1681">
        <v>2</v>
      </c>
    </row>
    <row r="1682" spans="1:4" x14ac:dyDescent="0.35">
      <c r="A1682" s="1">
        <v>1680</v>
      </c>
      <c r="B1682">
        <v>10.87991221485486</v>
      </c>
      <c r="C1682">
        <v>1.0366253912483809</v>
      </c>
      <c r="D1682">
        <v>3.5</v>
      </c>
    </row>
    <row r="1683" spans="1:4" x14ac:dyDescent="0.35">
      <c r="A1683" s="1">
        <v>1681</v>
      </c>
      <c r="B1683">
        <v>79.606098798734337</v>
      </c>
      <c r="C1683">
        <v>1.9009463412700001</v>
      </c>
      <c r="D1683">
        <v>3</v>
      </c>
    </row>
    <row r="1684" spans="1:4" x14ac:dyDescent="0.35">
      <c r="A1684" s="1">
        <v>1682</v>
      </c>
      <c r="B1684">
        <v>2424.346971484435</v>
      </c>
      <c r="C1684">
        <v>3.3845947759799611</v>
      </c>
      <c r="D1684">
        <v>3</v>
      </c>
    </row>
    <row r="1685" spans="1:4" x14ac:dyDescent="0.35">
      <c r="A1685" s="1">
        <v>1683</v>
      </c>
      <c r="B1685">
        <v>1028.8549789450069</v>
      </c>
      <c r="C1685">
        <v>3.0123541636035398</v>
      </c>
      <c r="D1685">
        <v>3.5</v>
      </c>
    </row>
    <row r="1686" spans="1:4" x14ac:dyDescent="0.35">
      <c r="A1686" s="1">
        <v>1684</v>
      </c>
      <c r="B1686">
        <v>543.08201542020163</v>
      </c>
      <c r="C1686">
        <v>2.7348654210340348</v>
      </c>
      <c r="D1686">
        <v>1</v>
      </c>
    </row>
    <row r="1687" spans="1:4" x14ac:dyDescent="0.35">
      <c r="A1687" s="1">
        <v>1685</v>
      </c>
      <c r="B1687">
        <v>414.01910933232142</v>
      </c>
      <c r="C1687">
        <v>2.6170203867393829</v>
      </c>
      <c r="D1687">
        <v>2.5</v>
      </c>
    </row>
    <row r="1688" spans="1:4" x14ac:dyDescent="0.35">
      <c r="A1688" s="1">
        <v>1686</v>
      </c>
      <c r="B1688">
        <v>1434.4308314557061</v>
      </c>
      <c r="C1688">
        <v>3.1566796113193112</v>
      </c>
      <c r="D1688">
        <v>1.5</v>
      </c>
    </row>
    <row r="1689" spans="1:4" x14ac:dyDescent="0.35">
      <c r="A1689" s="1">
        <v>1687</v>
      </c>
      <c r="B1689">
        <v>176.87865645390909</v>
      </c>
      <c r="C1689">
        <v>2.2476754307416802</v>
      </c>
      <c r="D1689">
        <v>3.5</v>
      </c>
    </row>
    <row r="1690" spans="1:4" x14ac:dyDescent="0.35">
      <c r="A1690" s="1">
        <v>1688</v>
      </c>
      <c r="B1690">
        <v>821.21766025180807</v>
      </c>
      <c r="C1690">
        <v>2.9144582802838439</v>
      </c>
      <c r="D1690">
        <v>1.5</v>
      </c>
    </row>
    <row r="1691" spans="1:4" x14ac:dyDescent="0.35">
      <c r="A1691" s="1">
        <v>1689</v>
      </c>
      <c r="B1691">
        <v>1235.1013676604171</v>
      </c>
      <c r="C1691">
        <v>3.0917026026231831</v>
      </c>
      <c r="D1691">
        <v>3</v>
      </c>
    </row>
    <row r="1692" spans="1:4" x14ac:dyDescent="0.35">
      <c r="A1692" s="1">
        <v>1690</v>
      </c>
      <c r="B1692">
        <v>72.640560858091874</v>
      </c>
      <c r="C1692">
        <v>1.8611791887155911</v>
      </c>
      <c r="D1692">
        <v>1</v>
      </c>
    </row>
    <row r="1693" spans="1:4" x14ac:dyDescent="0.35">
      <c r="A1693" s="1">
        <v>1691</v>
      </c>
      <c r="B1693">
        <v>1342.374851909329</v>
      </c>
      <c r="C1693">
        <v>3.127873807475007</v>
      </c>
      <c r="D1693">
        <v>1</v>
      </c>
    </row>
    <row r="1694" spans="1:4" x14ac:dyDescent="0.35">
      <c r="A1694" s="1">
        <v>1692</v>
      </c>
      <c r="B1694">
        <v>15.655142064708819</v>
      </c>
      <c r="C1694">
        <v>1.194657013034963</v>
      </c>
      <c r="D1694">
        <v>2</v>
      </c>
    </row>
    <row r="1695" spans="1:4" x14ac:dyDescent="0.35">
      <c r="A1695" s="1">
        <v>1693</v>
      </c>
      <c r="B1695">
        <v>1648.567255000971</v>
      </c>
      <c r="C1695">
        <v>3.217106669331764</v>
      </c>
      <c r="D1695">
        <v>1</v>
      </c>
    </row>
    <row r="1696" spans="1:4" x14ac:dyDescent="0.35">
      <c r="A1696" s="1">
        <v>1694</v>
      </c>
      <c r="B1696">
        <v>1373.8395953824379</v>
      </c>
      <c r="C1696">
        <v>3.1379360290067102</v>
      </c>
      <c r="D1696">
        <v>3.5</v>
      </c>
    </row>
    <row r="1697" spans="1:4" x14ac:dyDescent="0.35">
      <c r="A1697" s="1">
        <v>1695</v>
      </c>
      <c r="B1697">
        <v>1045.530429737822</v>
      </c>
      <c r="C1697">
        <v>3.0193366773018542</v>
      </c>
      <c r="D1697">
        <v>2.5</v>
      </c>
    </row>
    <row r="1698" spans="1:4" x14ac:dyDescent="0.35">
      <c r="A1698" s="1">
        <v>1696</v>
      </c>
      <c r="B1698">
        <v>782.27624528991043</v>
      </c>
      <c r="C1698">
        <v>2.8933601425991551</v>
      </c>
      <c r="D1698">
        <v>1</v>
      </c>
    </row>
    <row r="1699" spans="1:4" x14ac:dyDescent="0.35">
      <c r="A1699" s="1">
        <v>1697</v>
      </c>
      <c r="B1699">
        <v>14.125067739796791</v>
      </c>
      <c r="C1699">
        <v>1.149990539248956</v>
      </c>
      <c r="D1699">
        <v>3.5</v>
      </c>
    </row>
    <row r="1700" spans="1:4" x14ac:dyDescent="0.35">
      <c r="A1700" s="1">
        <v>1698</v>
      </c>
      <c r="B1700">
        <v>43.965735657508212</v>
      </c>
      <c r="C1700">
        <v>1.6431143443955929</v>
      </c>
      <c r="D1700">
        <v>3.5</v>
      </c>
    </row>
    <row r="1701" spans="1:4" x14ac:dyDescent="0.35">
      <c r="A1701" s="1">
        <v>1699</v>
      </c>
      <c r="B1701">
        <v>46.706079284373757</v>
      </c>
      <c r="C1701">
        <v>1.669373412211191</v>
      </c>
      <c r="D1701">
        <v>1.5</v>
      </c>
    </row>
    <row r="1702" spans="1:4" x14ac:dyDescent="0.35">
      <c r="A1702" s="1">
        <v>1700</v>
      </c>
      <c r="B1702">
        <v>298.75749428840709</v>
      </c>
      <c r="C1702">
        <v>2.4753188083069171</v>
      </c>
      <c r="D1702">
        <v>2.5</v>
      </c>
    </row>
    <row r="1703" spans="1:4" x14ac:dyDescent="0.35">
      <c r="A1703" s="1">
        <v>1701</v>
      </c>
      <c r="B1703">
        <v>1124.102212269484</v>
      </c>
      <c r="C1703">
        <v>3.0508058025198781</v>
      </c>
      <c r="D1703">
        <v>3.5</v>
      </c>
    </row>
    <row r="1704" spans="1:4" x14ac:dyDescent="0.35">
      <c r="A1704" s="1">
        <v>1702</v>
      </c>
      <c r="B1704">
        <v>585.70299976638137</v>
      </c>
      <c r="C1704">
        <v>2.7676774483384441</v>
      </c>
      <c r="D1704">
        <v>4</v>
      </c>
    </row>
    <row r="1705" spans="1:4" x14ac:dyDescent="0.35">
      <c r="A1705" s="1">
        <v>1703</v>
      </c>
      <c r="B1705">
        <v>33.339921819885468</v>
      </c>
      <c r="C1705">
        <v>1.522964577098701</v>
      </c>
      <c r="D1705">
        <v>3</v>
      </c>
    </row>
    <row r="1706" spans="1:4" x14ac:dyDescent="0.35">
      <c r="A1706" s="1">
        <v>1704</v>
      </c>
      <c r="B1706">
        <v>201.65160151458139</v>
      </c>
      <c r="C1706">
        <v>2.304601675518859</v>
      </c>
      <c r="D1706">
        <v>1</v>
      </c>
    </row>
    <row r="1707" spans="1:4" x14ac:dyDescent="0.35">
      <c r="A1707" s="1">
        <v>1705</v>
      </c>
      <c r="B1707">
        <v>1948.519620787107</v>
      </c>
      <c r="C1707">
        <v>3.289704783316632</v>
      </c>
      <c r="D1707">
        <v>1</v>
      </c>
    </row>
    <row r="1708" spans="1:4" x14ac:dyDescent="0.35">
      <c r="A1708" s="1">
        <v>1706</v>
      </c>
      <c r="B1708">
        <v>19.083200084573718</v>
      </c>
      <c r="C1708">
        <v>1.2806512038344611</v>
      </c>
      <c r="D1708">
        <v>3</v>
      </c>
    </row>
    <row r="1709" spans="1:4" x14ac:dyDescent="0.35">
      <c r="A1709" s="1">
        <v>1707</v>
      </c>
      <c r="B1709">
        <v>70.744038307967401</v>
      </c>
      <c r="C1709">
        <v>1.8496898471780361</v>
      </c>
      <c r="D1709">
        <v>3</v>
      </c>
    </row>
    <row r="1710" spans="1:4" x14ac:dyDescent="0.35">
      <c r="A1710" s="1">
        <v>1708</v>
      </c>
      <c r="B1710">
        <v>18.082925938536128</v>
      </c>
      <c r="C1710">
        <v>1.2572687035812511</v>
      </c>
      <c r="D1710">
        <v>2</v>
      </c>
    </row>
    <row r="1711" spans="1:4" x14ac:dyDescent="0.35">
      <c r="A1711" s="1">
        <v>1709</v>
      </c>
      <c r="B1711">
        <v>438.14278436126602</v>
      </c>
      <c r="C1711">
        <v>2.6416156638258999</v>
      </c>
      <c r="D1711">
        <v>2</v>
      </c>
    </row>
    <row r="1712" spans="1:4" x14ac:dyDescent="0.35">
      <c r="A1712" s="1">
        <v>1710</v>
      </c>
      <c r="B1712">
        <v>37.048758883156133</v>
      </c>
      <c r="C1712">
        <v>1.5687736638882239</v>
      </c>
      <c r="D1712">
        <v>2</v>
      </c>
    </row>
    <row r="1713" spans="1:4" x14ac:dyDescent="0.35">
      <c r="A1713" s="1">
        <v>1711</v>
      </c>
      <c r="B1713">
        <v>905.58633808073751</v>
      </c>
      <c r="C1713">
        <v>2.9569298620101598</v>
      </c>
      <c r="D1713">
        <v>3.5</v>
      </c>
    </row>
    <row r="1714" spans="1:4" x14ac:dyDescent="0.35">
      <c r="A1714" s="1">
        <v>1712</v>
      </c>
      <c r="B1714">
        <v>168.40062331756391</v>
      </c>
      <c r="C1714">
        <v>2.2263436946629032</v>
      </c>
      <c r="D1714">
        <v>3.5</v>
      </c>
    </row>
    <row r="1715" spans="1:4" x14ac:dyDescent="0.35">
      <c r="A1715" s="1">
        <v>1713</v>
      </c>
      <c r="B1715">
        <v>28.77191297777156</v>
      </c>
      <c r="C1715">
        <v>1.458968738083261</v>
      </c>
      <c r="D1715">
        <v>2</v>
      </c>
    </row>
    <row r="1716" spans="1:4" x14ac:dyDescent="0.35">
      <c r="A1716" s="1">
        <v>1714</v>
      </c>
      <c r="B1716">
        <v>388.68340908238412</v>
      </c>
      <c r="C1716">
        <v>2.5895960032045928</v>
      </c>
      <c r="D1716">
        <v>2</v>
      </c>
    </row>
    <row r="1717" spans="1:4" x14ac:dyDescent="0.35">
      <c r="A1717" s="1">
        <v>1715</v>
      </c>
      <c r="B1717">
        <v>1222.199794363067</v>
      </c>
      <c r="C1717">
        <v>3.0871422063131209</v>
      </c>
      <c r="D1717">
        <v>3</v>
      </c>
    </row>
    <row r="1718" spans="1:4" x14ac:dyDescent="0.35">
      <c r="A1718" s="1">
        <v>1716</v>
      </c>
      <c r="B1718">
        <v>1167.4649546351579</v>
      </c>
      <c r="C1718">
        <v>3.0672438526325778</v>
      </c>
      <c r="D1718">
        <v>1.5</v>
      </c>
    </row>
    <row r="1719" spans="1:4" x14ac:dyDescent="0.35">
      <c r="A1719" s="1">
        <v>1717</v>
      </c>
      <c r="B1719">
        <v>1018.16647008798</v>
      </c>
      <c r="C1719">
        <v>3.0078187908985901</v>
      </c>
      <c r="D1719">
        <v>4</v>
      </c>
    </row>
    <row r="1720" spans="1:4" x14ac:dyDescent="0.35">
      <c r="A1720" s="1">
        <v>1718</v>
      </c>
      <c r="B1720">
        <v>40.55534718299505</v>
      </c>
      <c r="C1720">
        <v>1.608048123626544</v>
      </c>
      <c r="D1720">
        <v>1</v>
      </c>
    </row>
    <row r="1721" spans="1:4" x14ac:dyDescent="0.35">
      <c r="A1721" s="1">
        <v>1719</v>
      </c>
      <c r="B1721">
        <v>217.87274364682219</v>
      </c>
      <c r="C1721">
        <v>2.3382029024620148</v>
      </c>
      <c r="D1721">
        <v>1</v>
      </c>
    </row>
    <row r="1722" spans="1:4" x14ac:dyDescent="0.35">
      <c r="A1722" s="1">
        <v>1720</v>
      </c>
      <c r="B1722">
        <v>12.865687247035719</v>
      </c>
      <c r="C1722">
        <v>1.1094329898952611</v>
      </c>
      <c r="D1722">
        <v>2.5</v>
      </c>
    </row>
    <row r="1723" spans="1:4" x14ac:dyDescent="0.35">
      <c r="A1723" s="1">
        <v>1721</v>
      </c>
      <c r="B1723">
        <v>81.914860957511877</v>
      </c>
      <c r="C1723">
        <v>1.9133626984193199</v>
      </c>
      <c r="D1723">
        <v>1</v>
      </c>
    </row>
    <row r="1724" spans="1:4" x14ac:dyDescent="0.35">
      <c r="A1724" s="1">
        <v>1722</v>
      </c>
      <c r="B1724">
        <v>1945.339120466947</v>
      </c>
      <c r="C1724">
        <v>3.2889953204738851</v>
      </c>
      <c r="D1724">
        <v>2.5</v>
      </c>
    </row>
    <row r="1725" spans="1:4" x14ac:dyDescent="0.35">
      <c r="A1725" s="1">
        <v>1723</v>
      </c>
      <c r="B1725">
        <v>1654.748553862436</v>
      </c>
      <c r="C1725">
        <v>3.218732010216601</v>
      </c>
      <c r="D1725">
        <v>3.5</v>
      </c>
    </row>
    <row r="1726" spans="1:4" x14ac:dyDescent="0.35">
      <c r="A1726" s="1">
        <v>1724</v>
      </c>
      <c r="B1726">
        <v>263.78144225146258</v>
      </c>
      <c r="C1726">
        <v>2.4212442384761359</v>
      </c>
      <c r="D1726">
        <v>2.5</v>
      </c>
    </row>
    <row r="1727" spans="1:4" x14ac:dyDescent="0.35">
      <c r="A1727" s="1">
        <v>1725</v>
      </c>
      <c r="B1727">
        <v>160.0102794859763</v>
      </c>
      <c r="C1727">
        <v>2.204147883784882</v>
      </c>
      <c r="D1727">
        <v>1.5</v>
      </c>
    </row>
    <row r="1728" spans="1:4" x14ac:dyDescent="0.35">
      <c r="A1728" s="1">
        <v>1726</v>
      </c>
      <c r="B1728">
        <v>2690.4700572341521</v>
      </c>
      <c r="C1728">
        <v>3.4298281630614409</v>
      </c>
      <c r="D1728">
        <v>3.5</v>
      </c>
    </row>
    <row r="1729" spans="1:4" x14ac:dyDescent="0.35">
      <c r="A1729" s="1">
        <v>1727</v>
      </c>
      <c r="B1729">
        <v>542.33476554743322</v>
      </c>
      <c r="C1729">
        <v>2.7342674451167519</v>
      </c>
      <c r="D1729">
        <v>4</v>
      </c>
    </row>
    <row r="1730" spans="1:4" x14ac:dyDescent="0.35">
      <c r="A1730" s="1">
        <v>1728</v>
      </c>
      <c r="B1730">
        <v>37.859509719784313</v>
      </c>
      <c r="C1730">
        <v>1.5781749855556451</v>
      </c>
      <c r="D1730">
        <v>1</v>
      </c>
    </row>
    <row r="1731" spans="1:4" x14ac:dyDescent="0.35">
      <c r="A1731" s="1">
        <v>1729</v>
      </c>
      <c r="B1731">
        <v>41.344164842853203</v>
      </c>
      <c r="C1731">
        <v>1.6164142235530521</v>
      </c>
      <c r="D1731">
        <v>2.5</v>
      </c>
    </row>
    <row r="1732" spans="1:4" x14ac:dyDescent="0.35">
      <c r="A1732" s="1">
        <v>1730</v>
      </c>
      <c r="B1732">
        <v>319.44200954944898</v>
      </c>
      <c r="C1732">
        <v>2.5043920292595709</v>
      </c>
      <c r="D1732">
        <v>1.5</v>
      </c>
    </row>
    <row r="1733" spans="1:4" x14ac:dyDescent="0.35">
      <c r="A1733" s="1">
        <v>1731</v>
      </c>
      <c r="B1733">
        <v>2983.9437334907038</v>
      </c>
      <c r="C1733">
        <v>3.474790629636793</v>
      </c>
      <c r="D1733">
        <v>1</v>
      </c>
    </row>
    <row r="1734" spans="1:4" x14ac:dyDescent="0.35">
      <c r="A1734" s="1">
        <v>1732</v>
      </c>
      <c r="B1734">
        <v>193.64148786820661</v>
      </c>
      <c r="C1734">
        <v>2.2869984109367789</v>
      </c>
      <c r="D1734">
        <v>1.5</v>
      </c>
    </row>
    <row r="1735" spans="1:4" x14ac:dyDescent="0.35">
      <c r="A1735" s="1">
        <v>1733</v>
      </c>
      <c r="B1735">
        <v>45.246138490791388</v>
      </c>
      <c r="C1735">
        <v>1.6555815204759881</v>
      </c>
      <c r="D1735">
        <v>1</v>
      </c>
    </row>
    <row r="1736" spans="1:4" x14ac:dyDescent="0.35">
      <c r="A1736" s="1">
        <v>1734</v>
      </c>
      <c r="B1736">
        <v>91.600185549971201</v>
      </c>
      <c r="C1736">
        <v>1.961896353397621</v>
      </c>
      <c r="D1736">
        <v>1.5</v>
      </c>
    </row>
    <row r="1737" spans="1:4" x14ac:dyDescent="0.35">
      <c r="A1737" s="1">
        <v>1735</v>
      </c>
      <c r="B1737">
        <v>11.684528261584591</v>
      </c>
      <c r="C1737">
        <v>1.0676111833498689</v>
      </c>
      <c r="D1737">
        <v>4</v>
      </c>
    </row>
    <row r="1738" spans="1:4" x14ac:dyDescent="0.35">
      <c r="A1738" s="1">
        <v>1736</v>
      </c>
      <c r="B1738">
        <v>91.866447497805282</v>
      </c>
      <c r="C1738">
        <v>1.963156922406267</v>
      </c>
      <c r="D1738">
        <v>4</v>
      </c>
    </row>
    <row r="1739" spans="1:4" x14ac:dyDescent="0.35">
      <c r="A1739" s="1">
        <v>1737</v>
      </c>
      <c r="B1739">
        <v>792.61726988736518</v>
      </c>
      <c r="C1739">
        <v>2.8990635306969801</v>
      </c>
      <c r="D1739">
        <v>3.5</v>
      </c>
    </row>
    <row r="1740" spans="1:4" x14ac:dyDescent="0.35">
      <c r="A1740" s="1">
        <v>1738</v>
      </c>
      <c r="B1740">
        <v>252.57417296650581</v>
      </c>
      <c r="C1740">
        <v>2.4023889396017908</v>
      </c>
      <c r="D1740">
        <v>3.5</v>
      </c>
    </row>
    <row r="1741" spans="1:4" x14ac:dyDescent="0.35">
      <c r="A1741" s="1">
        <v>1739</v>
      </c>
      <c r="B1741">
        <v>20.688831019676751</v>
      </c>
      <c r="C1741">
        <v>1.3157359524324661</v>
      </c>
      <c r="D1741">
        <v>1.5</v>
      </c>
    </row>
    <row r="1742" spans="1:4" x14ac:dyDescent="0.35">
      <c r="A1742" s="1">
        <v>1740</v>
      </c>
      <c r="B1742">
        <v>28.903946810650741</v>
      </c>
      <c r="C1742">
        <v>1.460957149367393</v>
      </c>
      <c r="D1742">
        <v>2.5</v>
      </c>
    </row>
    <row r="1743" spans="1:4" x14ac:dyDescent="0.35">
      <c r="A1743" s="1">
        <v>1741</v>
      </c>
      <c r="B1743">
        <v>123.3969082741832</v>
      </c>
      <c r="C1743">
        <v>2.0913042785279949</v>
      </c>
      <c r="D1743">
        <v>4</v>
      </c>
    </row>
    <row r="1744" spans="1:4" x14ac:dyDescent="0.35">
      <c r="A1744" s="1">
        <v>1742</v>
      </c>
      <c r="B1744">
        <v>30.88722780218491</v>
      </c>
      <c r="C1744">
        <v>1.4897789311489471</v>
      </c>
      <c r="D1744">
        <v>1.5</v>
      </c>
    </row>
    <row r="1745" spans="1:4" x14ac:dyDescent="0.35">
      <c r="A1745" s="1">
        <v>1743</v>
      </c>
      <c r="B1745">
        <v>16.415745901139811</v>
      </c>
      <c r="C1745">
        <v>1.215260621051915</v>
      </c>
      <c r="D1745">
        <v>3</v>
      </c>
    </row>
    <row r="1746" spans="1:4" x14ac:dyDescent="0.35">
      <c r="A1746" s="1">
        <v>1744</v>
      </c>
      <c r="B1746">
        <v>32.139273370959657</v>
      </c>
      <c r="C1746">
        <v>1.5070360536796621</v>
      </c>
      <c r="D1746">
        <v>4</v>
      </c>
    </row>
    <row r="1747" spans="1:4" x14ac:dyDescent="0.35">
      <c r="A1747" s="1">
        <v>1745</v>
      </c>
      <c r="B1747">
        <v>326.42732767373838</v>
      </c>
      <c r="C1747">
        <v>2.5137865096440279</v>
      </c>
      <c r="D1747">
        <v>2</v>
      </c>
    </row>
    <row r="1748" spans="1:4" x14ac:dyDescent="0.35">
      <c r="A1748" s="1">
        <v>1746</v>
      </c>
      <c r="B1748">
        <v>67.842633097377018</v>
      </c>
      <c r="C1748">
        <v>1.831502695343431</v>
      </c>
      <c r="D1748">
        <v>4</v>
      </c>
    </row>
    <row r="1749" spans="1:4" x14ac:dyDescent="0.35">
      <c r="A1749" s="1">
        <v>1747</v>
      </c>
      <c r="B1749">
        <v>24.98009715486431</v>
      </c>
      <c r="C1749">
        <v>1.3975941231389739</v>
      </c>
      <c r="D1749">
        <v>3.5</v>
      </c>
    </row>
    <row r="1750" spans="1:4" x14ac:dyDescent="0.35">
      <c r="A1750" s="1">
        <v>1748</v>
      </c>
      <c r="B1750">
        <v>147.25856046904909</v>
      </c>
      <c r="C1750">
        <v>2.168080550701295</v>
      </c>
      <c r="D1750">
        <v>1</v>
      </c>
    </row>
    <row r="1751" spans="1:4" x14ac:dyDescent="0.35">
      <c r="A1751" s="1">
        <v>1749</v>
      </c>
      <c r="B1751">
        <v>37.347093412075779</v>
      </c>
      <c r="C1751">
        <v>1.5722568079127011</v>
      </c>
      <c r="D1751">
        <v>1</v>
      </c>
    </row>
    <row r="1752" spans="1:4" x14ac:dyDescent="0.35">
      <c r="A1752" s="1">
        <v>1750</v>
      </c>
      <c r="B1752">
        <v>2869.143972023001</v>
      </c>
      <c r="C1752">
        <v>3.4577523414444462</v>
      </c>
      <c r="D1752">
        <v>4</v>
      </c>
    </row>
    <row r="1753" spans="1:4" x14ac:dyDescent="0.35">
      <c r="A1753" s="1">
        <v>1751</v>
      </c>
      <c r="B1753">
        <v>91.527307757956919</v>
      </c>
      <c r="C1753">
        <v>1.961550687937736</v>
      </c>
      <c r="D1753">
        <v>3</v>
      </c>
    </row>
    <row r="1754" spans="1:4" x14ac:dyDescent="0.35">
      <c r="A1754" s="1">
        <v>1752</v>
      </c>
      <c r="B1754">
        <v>1916.0736295446929</v>
      </c>
      <c r="C1754">
        <v>3.282412193829459</v>
      </c>
      <c r="D1754">
        <v>3</v>
      </c>
    </row>
    <row r="1755" spans="1:4" x14ac:dyDescent="0.35">
      <c r="A1755" s="1">
        <v>1753</v>
      </c>
      <c r="B1755">
        <v>192.43509390414769</v>
      </c>
      <c r="C1755">
        <v>2.2842842761170532</v>
      </c>
      <c r="D1755">
        <v>2.5</v>
      </c>
    </row>
    <row r="1756" spans="1:4" x14ac:dyDescent="0.35">
      <c r="A1756" s="1">
        <v>1754</v>
      </c>
      <c r="B1756">
        <v>14.761865313748601</v>
      </c>
      <c r="C1756">
        <v>1.1691412385360691</v>
      </c>
      <c r="D1756">
        <v>1</v>
      </c>
    </row>
    <row r="1757" spans="1:4" x14ac:dyDescent="0.35">
      <c r="A1757" s="1">
        <v>1755</v>
      </c>
      <c r="B1757">
        <v>18.63053783307172</v>
      </c>
      <c r="C1757">
        <v>1.2702253924466289</v>
      </c>
      <c r="D1757">
        <v>4</v>
      </c>
    </row>
    <row r="1758" spans="1:4" x14ac:dyDescent="0.35">
      <c r="A1758" s="1">
        <v>1756</v>
      </c>
      <c r="B1758">
        <v>645.4391316255718</v>
      </c>
      <c r="C1758">
        <v>2.809855292232851</v>
      </c>
      <c r="D1758">
        <v>1</v>
      </c>
    </row>
    <row r="1759" spans="1:4" x14ac:dyDescent="0.35">
      <c r="A1759" s="1">
        <v>1757</v>
      </c>
      <c r="B1759">
        <v>257.85813763865411</v>
      </c>
      <c r="C1759">
        <v>2.4113808416795051</v>
      </c>
      <c r="D1759">
        <v>2</v>
      </c>
    </row>
    <row r="1760" spans="1:4" x14ac:dyDescent="0.35">
      <c r="A1760" s="1">
        <v>1758</v>
      </c>
      <c r="B1760">
        <v>156.80939711977749</v>
      </c>
      <c r="C1760">
        <v>2.195372085102107</v>
      </c>
      <c r="D1760">
        <v>3</v>
      </c>
    </row>
    <row r="1761" spans="1:4" x14ac:dyDescent="0.35">
      <c r="A1761" s="1">
        <v>1759</v>
      </c>
      <c r="B1761">
        <v>25.605374900886481</v>
      </c>
      <c r="C1761">
        <v>1.4083311389360591</v>
      </c>
      <c r="D1761">
        <v>3</v>
      </c>
    </row>
    <row r="1762" spans="1:4" x14ac:dyDescent="0.35">
      <c r="A1762" s="1">
        <v>1760</v>
      </c>
      <c r="B1762">
        <v>1220.305689048743</v>
      </c>
      <c r="C1762">
        <v>3.086468635951348</v>
      </c>
      <c r="D1762">
        <v>1</v>
      </c>
    </row>
    <row r="1763" spans="1:4" x14ac:dyDescent="0.35">
      <c r="A1763" s="1">
        <v>1761</v>
      </c>
      <c r="B1763">
        <v>13.458229619632171</v>
      </c>
      <c r="C1763">
        <v>1.1289879338112001</v>
      </c>
      <c r="D1763">
        <v>1.5</v>
      </c>
    </row>
    <row r="1764" spans="1:4" x14ac:dyDescent="0.35">
      <c r="A1764" s="1">
        <v>1762</v>
      </c>
      <c r="B1764">
        <v>736.3948119965853</v>
      </c>
      <c r="C1764">
        <v>2.8671107201779962</v>
      </c>
      <c r="D1764">
        <v>2</v>
      </c>
    </row>
    <row r="1765" spans="1:4" x14ac:dyDescent="0.35">
      <c r="A1765" s="1">
        <v>1763</v>
      </c>
      <c r="B1765">
        <v>406.85588566687682</v>
      </c>
      <c r="C1765">
        <v>2.609440602976731</v>
      </c>
      <c r="D1765">
        <v>2.5</v>
      </c>
    </row>
    <row r="1766" spans="1:4" x14ac:dyDescent="0.35">
      <c r="A1766" s="1">
        <v>1764</v>
      </c>
      <c r="B1766">
        <v>124.8450467470927</v>
      </c>
      <c r="C1766">
        <v>2.0963713163062798</v>
      </c>
      <c r="D1766">
        <v>4</v>
      </c>
    </row>
    <row r="1767" spans="1:4" x14ac:dyDescent="0.35">
      <c r="A1767" s="1">
        <v>1765</v>
      </c>
      <c r="B1767">
        <v>566.5655682402396</v>
      </c>
      <c r="C1767">
        <v>2.7532501777071139</v>
      </c>
      <c r="D1767">
        <v>3.5</v>
      </c>
    </row>
    <row r="1768" spans="1:4" x14ac:dyDescent="0.35">
      <c r="A1768" s="1">
        <v>1766</v>
      </c>
      <c r="B1768">
        <v>29.455945007312941</v>
      </c>
      <c r="C1768">
        <v>1.469172960355932</v>
      </c>
      <c r="D1768">
        <v>2.5</v>
      </c>
    </row>
    <row r="1769" spans="1:4" x14ac:dyDescent="0.35">
      <c r="A1769" s="1">
        <v>1767</v>
      </c>
      <c r="B1769">
        <v>1891.2802931361</v>
      </c>
      <c r="C1769">
        <v>3.276755897296403</v>
      </c>
      <c r="D1769">
        <v>1.5</v>
      </c>
    </row>
    <row r="1770" spans="1:4" x14ac:dyDescent="0.35">
      <c r="A1770" s="1">
        <v>1768</v>
      </c>
      <c r="B1770">
        <v>367.40888271903071</v>
      </c>
      <c r="C1770">
        <v>2.5651496518860268</v>
      </c>
      <c r="D1770">
        <v>3</v>
      </c>
    </row>
    <row r="1771" spans="1:4" x14ac:dyDescent="0.35">
      <c r="A1771" s="1">
        <v>1769</v>
      </c>
      <c r="B1771">
        <v>22.612743783054849</v>
      </c>
      <c r="C1771">
        <v>1.354353261927121</v>
      </c>
      <c r="D1771">
        <v>2.5</v>
      </c>
    </row>
    <row r="1772" spans="1:4" x14ac:dyDescent="0.35">
      <c r="A1772" s="1">
        <v>1770</v>
      </c>
      <c r="B1772">
        <v>399.52521281250398</v>
      </c>
      <c r="C1772">
        <v>2.601544191509416</v>
      </c>
      <c r="D1772">
        <v>3</v>
      </c>
    </row>
    <row r="1773" spans="1:4" x14ac:dyDescent="0.35">
      <c r="A1773" s="1">
        <v>1771</v>
      </c>
      <c r="B1773">
        <v>85.336971030430888</v>
      </c>
      <c r="C1773">
        <v>1.931137223851215</v>
      </c>
      <c r="D1773">
        <v>1</v>
      </c>
    </row>
    <row r="1774" spans="1:4" x14ac:dyDescent="0.35">
      <c r="A1774" s="1">
        <v>1772</v>
      </c>
      <c r="B1774">
        <v>121.2944578326544</v>
      </c>
      <c r="C1774">
        <v>2.0838409576045471</v>
      </c>
      <c r="D1774">
        <v>1</v>
      </c>
    </row>
    <row r="1775" spans="1:4" x14ac:dyDescent="0.35">
      <c r="A1775" s="1">
        <v>1773</v>
      </c>
      <c r="B1775">
        <v>79.495713366545118</v>
      </c>
      <c r="C1775">
        <v>1.9003437109024131</v>
      </c>
      <c r="D1775">
        <v>3.5</v>
      </c>
    </row>
    <row r="1776" spans="1:4" x14ac:dyDescent="0.35">
      <c r="A1776" s="1">
        <v>1774</v>
      </c>
      <c r="B1776">
        <v>442.57646009017378</v>
      </c>
      <c r="C1776">
        <v>2.645988310800421</v>
      </c>
      <c r="D1776">
        <v>1.5</v>
      </c>
    </row>
    <row r="1777" spans="1:4" x14ac:dyDescent="0.35">
      <c r="A1777" s="1">
        <v>1775</v>
      </c>
      <c r="B1777">
        <v>99.021306194902451</v>
      </c>
      <c r="C1777">
        <v>1.995728650833043</v>
      </c>
      <c r="D1777">
        <v>1</v>
      </c>
    </row>
    <row r="1778" spans="1:4" x14ac:dyDescent="0.35">
      <c r="A1778" s="1">
        <v>1776</v>
      </c>
      <c r="B1778">
        <v>2075.9090223580101</v>
      </c>
      <c r="C1778">
        <v>3.3172083164434358</v>
      </c>
      <c r="D1778">
        <v>1.5</v>
      </c>
    </row>
    <row r="1779" spans="1:4" x14ac:dyDescent="0.35">
      <c r="A1779" s="1">
        <v>1777</v>
      </c>
      <c r="B1779">
        <v>335.35405504718369</v>
      </c>
      <c r="C1779">
        <v>2.525503562127299</v>
      </c>
      <c r="D1779">
        <v>1.5</v>
      </c>
    </row>
    <row r="1780" spans="1:4" x14ac:dyDescent="0.35">
      <c r="A1780" s="1">
        <v>1778</v>
      </c>
      <c r="B1780">
        <v>638.80476951654111</v>
      </c>
      <c r="C1780">
        <v>2.805368150057213</v>
      </c>
      <c r="D1780">
        <v>3</v>
      </c>
    </row>
    <row r="1781" spans="1:4" x14ac:dyDescent="0.35">
      <c r="A1781" s="1">
        <v>1779</v>
      </c>
      <c r="B1781">
        <v>61.784026762648963</v>
      </c>
      <c r="C1781">
        <v>1.7908762099513209</v>
      </c>
      <c r="D1781">
        <v>1</v>
      </c>
    </row>
    <row r="1782" spans="1:4" x14ac:dyDescent="0.35">
      <c r="A1782" s="1">
        <v>1780</v>
      </c>
      <c r="B1782">
        <v>2168.4499931076471</v>
      </c>
      <c r="C1782">
        <v>3.3361494112817272</v>
      </c>
      <c r="D1782">
        <v>3.5</v>
      </c>
    </row>
    <row r="1783" spans="1:4" x14ac:dyDescent="0.35">
      <c r="A1783" s="1">
        <v>1781</v>
      </c>
      <c r="B1783">
        <v>280.7361274090627</v>
      </c>
      <c r="C1783">
        <v>2.4482983047783788</v>
      </c>
      <c r="D1783">
        <v>3.5</v>
      </c>
    </row>
    <row r="1784" spans="1:4" x14ac:dyDescent="0.35">
      <c r="A1784" s="1">
        <v>1782</v>
      </c>
      <c r="B1784">
        <v>343.74322524343393</v>
      </c>
      <c r="C1784">
        <v>2.5362341475121029</v>
      </c>
      <c r="D1784">
        <v>1.5</v>
      </c>
    </row>
    <row r="1785" spans="1:4" x14ac:dyDescent="0.35">
      <c r="A1785" s="1">
        <v>1783</v>
      </c>
      <c r="B1785">
        <v>13.683969111576779</v>
      </c>
      <c r="C1785">
        <v>1.1362120851938999</v>
      </c>
      <c r="D1785">
        <v>4</v>
      </c>
    </row>
    <row r="1786" spans="1:4" x14ac:dyDescent="0.35">
      <c r="A1786" s="1">
        <v>1784</v>
      </c>
      <c r="B1786">
        <v>191.48679096975511</v>
      </c>
      <c r="C1786">
        <v>2.2821388210889659</v>
      </c>
      <c r="D1786">
        <v>3.5</v>
      </c>
    </row>
    <row r="1787" spans="1:4" x14ac:dyDescent="0.35">
      <c r="A1787" s="1">
        <v>1785</v>
      </c>
      <c r="B1787">
        <v>108.1995846912974</v>
      </c>
      <c r="C1787">
        <v>2.034225593796207</v>
      </c>
      <c r="D1787">
        <v>2.5</v>
      </c>
    </row>
    <row r="1788" spans="1:4" x14ac:dyDescent="0.35">
      <c r="A1788" s="1">
        <v>1786</v>
      </c>
      <c r="B1788">
        <v>17.34982339864731</v>
      </c>
      <c r="C1788">
        <v>1.239295058528431</v>
      </c>
      <c r="D1788">
        <v>1</v>
      </c>
    </row>
    <row r="1789" spans="1:4" x14ac:dyDescent="0.35">
      <c r="A1789" s="1">
        <v>1787</v>
      </c>
      <c r="B1789">
        <v>42.431720972893793</v>
      </c>
      <c r="C1789">
        <v>1.6276906465173611</v>
      </c>
      <c r="D1789">
        <v>3.5</v>
      </c>
    </row>
    <row r="1790" spans="1:4" x14ac:dyDescent="0.35">
      <c r="A1790" s="1">
        <v>1788</v>
      </c>
      <c r="B1790">
        <v>15.035817211388149</v>
      </c>
      <c r="C1790">
        <v>1.1771270374083611</v>
      </c>
      <c r="D1790">
        <v>1.5</v>
      </c>
    </row>
    <row r="1791" spans="1:4" x14ac:dyDescent="0.35">
      <c r="A1791" s="1">
        <v>1789</v>
      </c>
      <c r="B1791">
        <v>118.1082731664451</v>
      </c>
      <c r="C1791">
        <v>2.0722803198378359</v>
      </c>
      <c r="D1791">
        <v>1.5</v>
      </c>
    </row>
    <row r="1792" spans="1:4" x14ac:dyDescent="0.35">
      <c r="A1792" s="1">
        <v>1790</v>
      </c>
      <c r="B1792">
        <v>119.1998882487439</v>
      </c>
      <c r="C1792">
        <v>2.0762758482483741</v>
      </c>
      <c r="D1792">
        <v>4</v>
      </c>
    </row>
    <row r="1793" spans="1:4" x14ac:dyDescent="0.35">
      <c r="A1793" s="1">
        <v>1791</v>
      </c>
      <c r="B1793">
        <v>1991.262700809631</v>
      </c>
      <c r="C1793">
        <v>3.299128558865156</v>
      </c>
      <c r="D1793">
        <v>4</v>
      </c>
    </row>
    <row r="1794" spans="1:4" x14ac:dyDescent="0.35">
      <c r="A1794" s="1">
        <v>1792</v>
      </c>
      <c r="B1794">
        <v>70.761559602671895</v>
      </c>
      <c r="C1794">
        <v>1.849797396303402</v>
      </c>
      <c r="D1794">
        <v>1</v>
      </c>
    </row>
    <row r="1795" spans="1:4" x14ac:dyDescent="0.35">
      <c r="A1795" s="1">
        <v>1793</v>
      </c>
      <c r="B1795">
        <v>26.496544050424461</v>
      </c>
      <c r="C1795">
        <v>1.423189232513884</v>
      </c>
      <c r="D1795">
        <v>1.5</v>
      </c>
    </row>
    <row r="1796" spans="1:4" x14ac:dyDescent="0.35">
      <c r="A1796" s="1">
        <v>1794</v>
      </c>
      <c r="B1796">
        <v>159.24925019808481</v>
      </c>
      <c r="C1796">
        <v>2.2020773961998472</v>
      </c>
      <c r="D1796">
        <v>1</v>
      </c>
    </row>
    <row r="1797" spans="1:4" x14ac:dyDescent="0.35">
      <c r="A1797" s="1">
        <v>1795</v>
      </c>
      <c r="B1797">
        <v>723.68092290641368</v>
      </c>
      <c r="C1797">
        <v>2.859547124255629</v>
      </c>
      <c r="D1797">
        <v>2</v>
      </c>
    </row>
    <row r="1798" spans="1:4" x14ac:dyDescent="0.35">
      <c r="A1798" s="1">
        <v>1796</v>
      </c>
      <c r="B1798">
        <v>232.112864493958</v>
      </c>
      <c r="C1798">
        <v>2.3656992112181361</v>
      </c>
      <c r="D1798">
        <v>1.5</v>
      </c>
    </row>
    <row r="1799" spans="1:4" x14ac:dyDescent="0.35">
      <c r="A1799" s="1">
        <v>1797</v>
      </c>
      <c r="B1799">
        <v>421.12354785956472</v>
      </c>
      <c r="C1799">
        <v>2.6244095264346141</v>
      </c>
      <c r="D1799">
        <v>4</v>
      </c>
    </row>
    <row r="1800" spans="1:4" x14ac:dyDescent="0.35">
      <c r="A1800" s="1">
        <v>1798</v>
      </c>
      <c r="B1800">
        <v>54.234428993780163</v>
      </c>
      <c r="C1800">
        <v>1.7342750720551721</v>
      </c>
      <c r="D1800">
        <v>2</v>
      </c>
    </row>
    <row r="1801" spans="1:4" x14ac:dyDescent="0.35">
      <c r="A1801" s="1">
        <v>1799</v>
      </c>
      <c r="B1801">
        <v>35.226598348033477</v>
      </c>
      <c r="C1801">
        <v>1.5468707076148309</v>
      </c>
      <c r="D1801">
        <v>1.5</v>
      </c>
    </row>
    <row r="1802" spans="1:4" x14ac:dyDescent="0.35">
      <c r="A1802" s="1">
        <v>1800</v>
      </c>
      <c r="B1802">
        <v>962.72453131965756</v>
      </c>
      <c r="C1802">
        <v>2.983502038275148</v>
      </c>
      <c r="D1802">
        <v>3.5</v>
      </c>
    </row>
    <row r="1803" spans="1:4" x14ac:dyDescent="0.35">
      <c r="A1803" s="1">
        <v>1801</v>
      </c>
      <c r="B1803">
        <v>352.44376931209428</v>
      </c>
      <c r="C1803">
        <v>2.5470898372835382</v>
      </c>
      <c r="D1803">
        <v>2</v>
      </c>
    </row>
    <row r="1804" spans="1:4" x14ac:dyDescent="0.35">
      <c r="A1804" s="1">
        <v>1802</v>
      </c>
      <c r="B1804">
        <v>396.37836157156522</v>
      </c>
      <c r="C1804">
        <v>2.598109938178105</v>
      </c>
      <c r="D1804">
        <v>1.5</v>
      </c>
    </row>
    <row r="1805" spans="1:4" x14ac:dyDescent="0.35">
      <c r="A1805" s="1">
        <v>1803</v>
      </c>
      <c r="B1805">
        <v>756.89802037436141</v>
      </c>
      <c r="C1805">
        <v>2.8790373693651068</v>
      </c>
      <c r="D1805">
        <v>4</v>
      </c>
    </row>
    <row r="1806" spans="1:4" x14ac:dyDescent="0.35">
      <c r="A1806" s="1">
        <v>1804</v>
      </c>
      <c r="B1806">
        <v>23.859815794991679</v>
      </c>
      <c r="C1806">
        <v>1.377667086462258</v>
      </c>
      <c r="D1806">
        <v>1.5</v>
      </c>
    </row>
    <row r="1807" spans="1:4" x14ac:dyDescent="0.35">
      <c r="A1807" s="1">
        <v>1805</v>
      </c>
      <c r="B1807">
        <v>583.17949908208959</v>
      </c>
      <c r="C1807">
        <v>2.7658022485197691</v>
      </c>
      <c r="D1807">
        <v>4</v>
      </c>
    </row>
    <row r="1808" spans="1:4" x14ac:dyDescent="0.35">
      <c r="A1808" s="1">
        <v>1806</v>
      </c>
      <c r="B1808">
        <v>2409.7671026559069</v>
      </c>
      <c r="C1808">
        <v>3.3819750712391938</v>
      </c>
      <c r="D1808">
        <v>1.5</v>
      </c>
    </row>
    <row r="1809" spans="1:4" x14ac:dyDescent="0.35">
      <c r="A1809" s="1">
        <v>1807</v>
      </c>
      <c r="B1809">
        <v>272.92993553476612</v>
      </c>
      <c r="C1809">
        <v>2.4360511726231979</v>
      </c>
      <c r="D1809">
        <v>2.5</v>
      </c>
    </row>
    <row r="1810" spans="1:4" x14ac:dyDescent="0.35">
      <c r="A1810" s="1">
        <v>1808</v>
      </c>
      <c r="B1810">
        <v>106.0597650853274</v>
      </c>
      <c r="C1810">
        <v>2.025550660852891</v>
      </c>
      <c r="D1810">
        <v>3.5</v>
      </c>
    </row>
    <row r="1811" spans="1:4" x14ac:dyDescent="0.35">
      <c r="A1811" s="1">
        <v>1809</v>
      </c>
      <c r="B1811">
        <v>62.808242605076757</v>
      </c>
      <c r="C1811">
        <v>1.798016641874137</v>
      </c>
      <c r="D1811">
        <v>1.5</v>
      </c>
    </row>
    <row r="1812" spans="1:4" x14ac:dyDescent="0.35">
      <c r="A1812" s="1">
        <v>1810</v>
      </c>
      <c r="B1812">
        <v>29.327060704745531</v>
      </c>
      <c r="C1812">
        <v>1.467268538136469</v>
      </c>
      <c r="D1812">
        <v>1</v>
      </c>
    </row>
    <row r="1813" spans="1:4" x14ac:dyDescent="0.35">
      <c r="A1813" s="1">
        <v>1811</v>
      </c>
      <c r="B1813">
        <v>23.8174787689113</v>
      </c>
      <c r="C1813">
        <v>1.3768957867562699</v>
      </c>
      <c r="D1813">
        <v>1.5</v>
      </c>
    </row>
    <row r="1814" spans="1:4" x14ac:dyDescent="0.35">
      <c r="A1814" s="1">
        <v>1812</v>
      </c>
      <c r="B1814">
        <v>469.44790173451372</v>
      </c>
      <c r="C1814">
        <v>2.6715874022578028</v>
      </c>
      <c r="D1814">
        <v>3</v>
      </c>
    </row>
    <row r="1815" spans="1:4" x14ac:dyDescent="0.35">
      <c r="A1815" s="1">
        <v>1813</v>
      </c>
      <c r="B1815">
        <v>42.12508220747047</v>
      </c>
      <c r="C1815">
        <v>1.624540761409744</v>
      </c>
      <c r="D1815">
        <v>2.5</v>
      </c>
    </row>
    <row r="1816" spans="1:4" x14ac:dyDescent="0.35">
      <c r="A1816" s="1">
        <v>1814</v>
      </c>
      <c r="B1816">
        <v>481.30168700103178</v>
      </c>
      <c r="C1816">
        <v>2.682417383917032</v>
      </c>
      <c r="D1816">
        <v>1.5</v>
      </c>
    </row>
    <row r="1817" spans="1:4" x14ac:dyDescent="0.35">
      <c r="A1817" s="1">
        <v>1815</v>
      </c>
      <c r="B1817">
        <v>22.961689402935921</v>
      </c>
      <c r="C1817">
        <v>1.361003838054387</v>
      </c>
      <c r="D1817">
        <v>1</v>
      </c>
    </row>
    <row r="1818" spans="1:4" x14ac:dyDescent="0.35">
      <c r="A1818" s="1">
        <v>1816</v>
      </c>
      <c r="B1818">
        <v>1159.9551926311119</v>
      </c>
      <c r="C1818">
        <v>3.0644412133916599</v>
      </c>
      <c r="D1818">
        <v>2.5</v>
      </c>
    </row>
    <row r="1819" spans="1:4" x14ac:dyDescent="0.35">
      <c r="A1819" s="1">
        <v>1817</v>
      </c>
      <c r="B1819">
        <v>263.10787911369141</v>
      </c>
      <c r="C1819">
        <v>2.4201338538035362</v>
      </c>
      <c r="D1819">
        <v>2.5</v>
      </c>
    </row>
    <row r="1820" spans="1:4" x14ac:dyDescent="0.35">
      <c r="A1820" s="1">
        <v>1818</v>
      </c>
      <c r="B1820">
        <v>198.61826604763951</v>
      </c>
      <c r="C1820">
        <v>2.2980191861478341</v>
      </c>
      <c r="D1820">
        <v>3</v>
      </c>
    </row>
    <row r="1821" spans="1:4" x14ac:dyDescent="0.35">
      <c r="A1821" s="1">
        <v>1819</v>
      </c>
      <c r="B1821">
        <v>41.186578014967061</v>
      </c>
      <c r="C1821">
        <v>1.614755710117292</v>
      </c>
      <c r="D1821">
        <v>3.5</v>
      </c>
    </row>
    <row r="1822" spans="1:4" x14ac:dyDescent="0.35">
      <c r="A1822" s="1">
        <v>1820</v>
      </c>
      <c r="B1822">
        <v>540.62073849375497</v>
      </c>
      <c r="C1822">
        <v>2.7328927014452988</v>
      </c>
      <c r="D1822">
        <v>2</v>
      </c>
    </row>
    <row r="1823" spans="1:4" x14ac:dyDescent="0.35">
      <c r="A1823" s="1">
        <v>1821</v>
      </c>
      <c r="B1823">
        <v>10.610101603405109</v>
      </c>
      <c r="C1823">
        <v>1.0257195427690979</v>
      </c>
      <c r="D1823">
        <v>4</v>
      </c>
    </row>
    <row r="1824" spans="1:4" x14ac:dyDescent="0.35">
      <c r="A1824" s="1">
        <v>1822</v>
      </c>
      <c r="B1824">
        <v>29.62177364304064</v>
      </c>
      <c r="C1824">
        <v>1.471611058922667</v>
      </c>
      <c r="D1824">
        <v>1</v>
      </c>
    </row>
    <row r="1825" spans="1:4" x14ac:dyDescent="0.35">
      <c r="A1825" s="1">
        <v>1823</v>
      </c>
      <c r="B1825">
        <v>17.141688994378882</v>
      </c>
      <c r="C1825">
        <v>1.23405361133281</v>
      </c>
      <c r="D1825">
        <v>2</v>
      </c>
    </row>
    <row r="1826" spans="1:4" x14ac:dyDescent="0.35">
      <c r="A1826" s="1">
        <v>1824</v>
      </c>
      <c r="B1826">
        <v>36.350906147069743</v>
      </c>
      <c r="C1826">
        <v>1.560515241323452</v>
      </c>
      <c r="D1826">
        <v>1</v>
      </c>
    </row>
    <row r="1827" spans="1:4" x14ac:dyDescent="0.35">
      <c r="A1827" s="1">
        <v>1825</v>
      </c>
      <c r="B1827">
        <v>1309.7285471587741</v>
      </c>
      <c r="C1827">
        <v>3.1171812936045278</v>
      </c>
      <c r="D1827">
        <v>2</v>
      </c>
    </row>
    <row r="1828" spans="1:4" x14ac:dyDescent="0.35">
      <c r="A1828" s="1">
        <v>1826</v>
      </c>
      <c r="B1828">
        <v>17.561859717996271</v>
      </c>
      <c r="C1828">
        <v>1.244570503739685</v>
      </c>
      <c r="D1828">
        <v>3.5</v>
      </c>
    </row>
    <row r="1829" spans="1:4" x14ac:dyDescent="0.35">
      <c r="A1829" s="1">
        <v>1827</v>
      </c>
      <c r="B1829">
        <v>10.172074304358601</v>
      </c>
      <c r="C1829">
        <v>1.007409523923555</v>
      </c>
      <c r="D1829">
        <v>1</v>
      </c>
    </row>
    <row r="1830" spans="1:4" x14ac:dyDescent="0.35">
      <c r="A1830" s="1">
        <v>1828</v>
      </c>
      <c r="B1830">
        <v>1197.220803824353</v>
      </c>
      <c r="C1830">
        <v>3.0781742548667999</v>
      </c>
      <c r="D1830">
        <v>1</v>
      </c>
    </row>
    <row r="1831" spans="1:4" x14ac:dyDescent="0.35">
      <c r="A1831" s="1">
        <v>1829</v>
      </c>
      <c r="B1831">
        <v>2050.2532610341918</v>
      </c>
      <c r="C1831">
        <v>3.3118075113367338</v>
      </c>
      <c r="D1831">
        <v>1.5</v>
      </c>
    </row>
    <row r="1832" spans="1:4" x14ac:dyDescent="0.35">
      <c r="A1832" s="1">
        <v>1830</v>
      </c>
      <c r="B1832">
        <v>893.9487728266032</v>
      </c>
      <c r="C1832">
        <v>2.951312632536228</v>
      </c>
      <c r="D1832">
        <v>3</v>
      </c>
    </row>
    <row r="1833" spans="1:4" x14ac:dyDescent="0.35">
      <c r="A1833" s="1">
        <v>1831</v>
      </c>
      <c r="B1833">
        <v>1942.847902902346</v>
      </c>
      <c r="C1833">
        <v>3.2884388029076912</v>
      </c>
      <c r="D1833">
        <v>2.5</v>
      </c>
    </row>
    <row r="1834" spans="1:4" x14ac:dyDescent="0.35">
      <c r="A1834" s="1">
        <v>1832</v>
      </c>
      <c r="B1834">
        <v>47.51656883559334</v>
      </c>
      <c r="C1834">
        <v>1.676845072765051</v>
      </c>
      <c r="D1834">
        <v>4</v>
      </c>
    </row>
    <row r="1835" spans="1:4" x14ac:dyDescent="0.35">
      <c r="A1835" s="1">
        <v>1833</v>
      </c>
      <c r="B1835">
        <v>2060.9566547646818</v>
      </c>
      <c r="C1835">
        <v>3.314068857963361</v>
      </c>
      <c r="D1835">
        <v>2</v>
      </c>
    </row>
    <row r="1836" spans="1:4" x14ac:dyDescent="0.35">
      <c r="A1836" s="1">
        <v>1834</v>
      </c>
      <c r="B1836">
        <v>77.632828844957572</v>
      </c>
      <c r="C1836">
        <v>1.8900454116093981</v>
      </c>
      <c r="D1836">
        <v>4</v>
      </c>
    </row>
    <row r="1837" spans="1:4" x14ac:dyDescent="0.35">
      <c r="A1837" s="1">
        <v>1835</v>
      </c>
      <c r="B1837">
        <v>1641.992749230621</v>
      </c>
      <c r="C1837">
        <v>3.2153712350147958</v>
      </c>
      <c r="D1837">
        <v>1.5</v>
      </c>
    </row>
    <row r="1838" spans="1:4" x14ac:dyDescent="0.35">
      <c r="A1838" s="1">
        <v>1836</v>
      </c>
      <c r="B1838">
        <v>419.10098364253719</v>
      </c>
      <c r="C1838">
        <v>2.6223186801371718</v>
      </c>
      <c r="D1838">
        <v>1.5</v>
      </c>
    </row>
    <row r="1839" spans="1:4" x14ac:dyDescent="0.35">
      <c r="A1839" s="1">
        <v>1837</v>
      </c>
      <c r="B1839">
        <v>109.35182311375679</v>
      </c>
      <c r="C1839">
        <v>2.038826027992259</v>
      </c>
      <c r="D1839">
        <v>2.5</v>
      </c>
    </row>
    <row r="1840" spans="1:4" x14ac:dyDescent="0.35">
      <c r="A1840" s="1">
        <v>1838</v>
      </c>
      <c r="B1840">
        <v>23.38906530116958</v>
      </c>
      <c r="C1840">
        <v>1.3690128664155921</v>
      </c>
      <c r="D1840">
        <v>3.5</v>
      </c>
    </row>
    <row r="1841" spans="1:4" x14ac:dyDescent="0.35">
      <c r="A1841" s="1">
        <v>1839</v>
      </c>
      <c r="B1841">
        <v>937.77979214269385</v>
      </c>
      <c r="C1841">
        <v>2.9721008700583269</v>
      </c>
      <c r="D1841">
        <v>3</v>
      </c>
    </row>
    <row r="1842" spans="1:4" x14ac:dyDescent="0.35">
      <c r="A1842" s="1">
        <v>1840</v>
      </c>
      <c r="B1842">
        <v>34.381323355690853</v>
      </c>
      <c r="C1842">
        <v>1.536322588901738</v>
      </c>
      <c r="D1842">
        <v>1</v>
      </c>
    </row>
    <row r="1843" spans="1:4" x14ac:dyDescent="0.35">
      <c r="A1843" s="1">
        <v>1841</v>
      </c>
      <c r="B1843">
        <v>18.611364380762939</v>
      </c>
      <c r="C1843">
        <v>1.2697782119978629</v>
      </c>
      <c r="D1843">
        <v>2.5</v>
      </c>
    </row>
    <row r="1844" spans="1:4" x14ac:dyDescent="0.35">
      <c r="A1844" s="1">
        <v>1842</v>
      </c>
      <c r="B1844">
        <v>952.35874502627951</v>
      </c>
      <c r="C1844">
        <v>2.9788005740538219</v>
      </c>
      <c r="D1844">
        <v>1</v>
      </c>
    </row>
    <row r="1845" spans="1:4" x14ac:dyDescent="0.35">
      <c r="A1845" s="1">
        <v>1843</v>
      </c>
      <c r="B1845">
        <v>17.045796920839589</v>
      </c>
      <c r="C1845">
        <v>1.2316173100666801</v>
      </c>
      <c r="D1845">
        <v>2.5</v>
      </c>
    </row>
    <row r="1846" spans="1:4" x14ac:dyDescent="0.35">
      <c r="A1846" s="1">
        <v>1844</v>
      </c>
      <c r="B1846">
        <v>1326.5577059886709</v>
      </c>
      <c r="C1846">
        <v>3.1227261467777172</v>
      </c>
      <c r="D1846">
        <v>1.5</v>
      </c>
    </row>
    <row r="1847" spans="1:4" x14ac:dyDescent="0.35">
      <c r="A1847" s="1">
        <v>1845</v>
      </c>
      <c r="B1847">
        <v>37.958430575841859</v>
      </c>
      <c r="C1847">
        <v>1.579308247845298</v>
      </c>
      <c r="D1847">
        <v>4</v>
      </c>
    </row>
    <row r="1848" spans="1:4" x14ac:dyDescent="0.35">
      <c r="A1848" s="1">
        <v>1846</v>
      </c>
      <c r="B1848">
        <v>15.885331910283259</v>
      </c>
      <c r="C1848">
        <v>1.200996293465878</v>
      </c>
      <c r="D1848">
        <v>1.5</v>
      </c>
    </row>
    <row r="1849" spans="1:4" x14ac:dyDescent="0.35">
      <c r="A1849" s="1">
        <v>1847</v>
      </c>
      <c r="B1849">
        <v>586.69645692519339</v>
      </c>
      <c r="C1849">
        <v>2.7684134655088428</v>
      </c>
      <c r="D1849">
        <v>3</v>
      </c>
    </row>
    <row r="1850" spans="1:4" x14ac:dyDescent="0.35">
      <c r="A1850" s="1">
        <v>1848</v>
      </c>
      <c r="B1850">
        <v>11.23869031449248</v>
      </c>
      <c r="C1850">
        <v>1.050715704264253</v>
      </c>
      <c r="D1850">
        <v>3.5</v>
      </c>
    </row>
    <row r="1851" spans="1:4" x14ac:dyDescent="0.35">
      <c r="A1851" s="1">
        <v>1849</v>
      </c>
      <c r="B1851">
        <v>2400.5087404697588</v>
      </c>
      <c r="C1851">
        <v>3.3803032916136102</v>
      </c>
      <c r="D1851">
        <v>3.5</v>
      </c>
    </row>
    <row r="1852" spans="1:4" x14ac:dyDescent="0.35">
      <c r="A1852" s="1">
        <v>1850</v>
      </c>
      <c r="B1852">
        <v>21.226237348591951</v>
      </c>
      <c r="C1852">
        <v>1.3268730161363771</v>
      </c>
      <c r="D1852">
        <v>3</v>
      </c>
    </row>
    <row r="1853" spans="1:4" x14ac:dyDescent="0.35">
      <c r="A1853" s="1">
        <v>1851</v>
      </c>
      <c r="B1853">
        <v>79.23904494583158</v>
      </c>
      <c r="C1853">
        <v>1.8989392324236161</v>
      </c>
      <c r="D1853">
        <v>3.5</v>
      </c>
    </row>
    <row r="1854" spans="1:4" x14ac:dyDescent="0.35">
      <c r="A1854" s="1">
        <v>1852</v>
      </c>
      <c r="B1854">
        <v>576.41551173400455</v>
      </c>
      <c r="C1854">
        <v>2.7607356594595061</v>
      </c>
      <c r="D1854">
        <v>4</v>
      </c>
    </row>
    <row r="1855" spans="1:4" x14ac:dyDescent="0.35">
      <c r="A1855" s="1">
        <v>1853</v>
      </c>
      <c r="B1855">
        <v>61.238433715993281</v>
      </c>
      <c r="C1855">
        <v>1.7870240742992449</v>
      </c>
      <c r="D1855">
        <v>3.5</v>
      </c>
    </row>
    <row r="1856" spans="1:4" x14ac:dyDescent="0.35">
      <c r="A1856" s="1">
        <v>1854</v>
      </c>
      <c r="B1856">
        <v>220.45291347151729</v>
      </c>
      <c r="C1856">
        <v>2.3433158427687921</v>
      </c>
      <c r="D1856">
        <v>4</v>
      </c>
    </row>
    <row r="1857" spans="1:4" x14ac:dyDescent="0.35">
      <c r="A1857" s="1">
        <v>1855</v>
      </c>
      <c r="B1857">
        <v>337.88347260826703</v>
      </c>
      <c r="C1857">
        <v>2.528766949009063</v>
      </c>
      <c r="D1857">
        <v>3</v>
      </c>
    </row>
    <row r="1858" spans="1:4" x14ac:dyDescent="0.35">
      <c r="A1858" s="1">
        <v>1856</v>
      </c>
      <c r="B1858">
        <v>17.046565206418808</v>
      </c>
      <c r="C1858">
        <v>1.2316368840807299</v>
      </c>
      <c r="D1858">
        <v>3</v>
      </c>
    </row>
    <row r="1859" spans="1:4" x14ac:dyDescent="0.35">
      <c r="A1859" s="1">
        <v>1857</v>
      </c>
      <c r="B1859">
        <v>495.45429245648108</v>
      </c>
      <c r="C1859">
        <v>2.695003595350967</v>
      </c>
      <c r="D1859">
        <v>1</v>
      </c>
    </row>
    <row r="1860" spans="1:4" x14ac:dyDescent="0.35">
      <c r="A1860" s="1">
        <v>1858</v>
      </c>
      <c r="B1860">
        <v>46.347880326114847</v>
      </c>
      <c r="C1860">
        <v>1.666029876911542</v>
      </c>
      <c r="D1860">
        <v>1.5</v>
      </c>
    </row>
    <row r="1861" spans="1:4" x14ac:dyDescent="0.35">
      <c r="A1861" s="1">
        <v>1859</v>
      </c>
      <c r="B1861">
        <v>223.03830389986331</v>
      </c>
      <c r="C1861">
        <v>2.348379453827659</v>
      </c>
      <c r="D1861">
        <v>1</v>
      </c>
    </row>
    <row r="1862" spans="1:4" x14ac:dyDescent="0.35">
      <c r="A1862" s="1">
        <v>1860</v>
      </c>
      <c r="B1862">
        <v>582.04628978399001</v>
      </c>
      <c r="C1862">
        <v>2.764957525196845</v>
      </c>
      <c r="D1862">
        <v>3.5</v>
      </c>
    </row>
    <row r="1863" spans="1:4" x14ac:dyDescent="0.35">
      <c r="A1863" s="1">
        <v>1861</v>
      </c>
      <c r="B1863">
        <v>15.973065685701449</v>
      </c>
      <c r="C1863">
        <v>1.2033882776041971</v>
      </c>
      <c r="D1863">
        <v>2</v>
      </c>
    </row>
    <row r="1864" spans="1:4" x14ac:dyDescent="0.35">
      <c r="A1864" s="1">
        <v>1862</v>
      </c>
      <c r="B1864">
        <v>43.861643452715803</v>
      </c>
      <c r="C1864">
        <v>1.6420849002342071</v>
      </c>
      <c r="D1864">
        <v>2</v>
      </c>
    </row>
    <row r="1865" spans="1:4" x14ac:dyDescent="0.35">
      <c r="A1865" s="1">
        <v>1863</v>
      </c>
      <c r="B1865">
        <v>131.00551609594731</v>
      </c>
      <c r="C1865">
        <v>2.11728958237024</v>
      </c>
      <c r="D1865">
        <v>2</v>
      </c>
    </row>
    <row r="1866" spans="1:4" x14ac:dyDescent="0.35">
      <c r="A1866" s="1">
        <v>1864</v>
      </c>
      <c r="B1866">
        <v>1841.4056442637041</v>
      </c>
      <c r="C1866">
        <v>3.265149470013915</v>
      </c>
      <c r="D1866">
        <v>3.5</v>
      </c>
    </row>
    <row r="1867" spans="1:4" x14ac:dyDescent="0.35">
      <c r="A1867" s="1">
        <v>1865</v>
      </c>
      <c r="B1867">
        <v>90.788712070187302</v>
      </c>
      <c r="C1867">
        <v>1.9580318552350471</v>
      </c>
      <c r="D1867">
        <v>1</v>
      </c>
    </row>
    <row r="1868" spans="1:4" x14ac:dyDescent="0.35">
      <c r="A1868" s="1">
        <v>1866</v>
      </c>
      <c r="B1868">
        <v>133.77686627467381</v>
      </c>
      <c r="C1868">
        <v>2.126381018380278</v>
      </c>
      <c r="D1868">
        <v>2.5</v>
      </c>
    </row>
    <row r="1869" spans="1:4" x14ac:dyDescent="0.35">
      <c r="A1869" s="1">
        <v>1867</v>
      </c>
      <c r="B1869">
        <v>164.99783809104369</v>
      </c>
      <c r="C1869">
        <v>2.217478253842506</v>
      </c>
      <c r="D1869">
        <v>2</v>
      </c>
    </row>
    <row r="1870" spans="1:4" x14ac:dyDescent="0.35">
      <c r="A1870" s="1">
        <v>1868</v>
      </c>
      <c r="B1870">
        <v>18.16998567988681</v>
      </c>
      <c r="C1870">
        <v>1.2593545850323831</v>
      </c>
      <c r="D1870">
        <v>1</v>
      </c>
    </row>
    <row r="1871" spans="1:4" x14ac:dyDescent="0.35">
      <c r="A1871" s="1">
        <v>1869</v>
      </c>
      <c r="B1871">
        <v>33.276451559259861</v>
      </c>
      <c r="C1871">
        <v>1.5221370090130391</v>
      </c>
      <c r="D1871">
        <v>3.5</v>
      </c>
    </row>
    <row r="1872" spans="1:4" x14ac:dyDescent="0.35">
      <c r="A1872" s="1">
        <v>1870</v>
      </c>
      <c r="B1872">
        <v>250.86614304916449</v>
      </c>
      <c r="C1872">
        <v>2.3994420527889142</v>
      </c>
      <c r="D1872">
        <v>3</v>
      </c>
    </row>
    <row r="1873" spans="1:4" x14ac:dyDescent="0.35">
      <c r="A1873" s="1">
        <v>1871</v>
      </c>
      <c r="B1873">
        <v>477.67766726103417</v>
      </c>
      <c r="C1873">
        <v>2.679134937301729</v>
      </c>
      <c r="D1873">
        <v>3.5</v>
      </c>
    </row>
    <row r="1874" spans="1:4" x14ac:dyDescent="0.35">
      <c r="A1874" s="1">
        <v>1872</v>
      </c>
      <c r="B1874">
        <v>154.27177667613529</v>
      </c>
      <c r="C1874">
        <v>2.1882864811185612</v>
      </c>
      <c r="D1874">
        <v>1.5</v>
      </c>
    </row>
    <row r="1875" spans="1:4" x14ac:dyDescent="0.35">
      <c r="A1875" s="1">
        <v>1873</v>
      </c>
      <c r="B1875">
        <v>64.220517168271527</v>
      </c>
      <c r="C1875">
        <v>1.80767379862105</v>
      </c>
      <c r="D1875">
        <v>1.5</v>
      </c>
    </row>
    <row r="1876" spans="1:4" x14ac:dyDescent="0.35">
      <c r="A1876" s="1">
        <v>1874</v>
      </c>
      <c r="B1876">
        <v>40.397775069428363</v>
      </c>
      <c r="C1876">
        <v>1.606357446752227</v>
      </c>
      <c r="D1876">
        <v>2</v>
      </c>
    </row>
    <row r="1877" spans="1:4" x14ac:dyDescent="0.35">
      <c r="A1877" s="1">
        <v>1875</v>
      </c>
      <c r="B1877">
        <v>22.963665520606341</v>
      </c>
      <c r="C1877">
        <v>1.361041212485214</v>
      </c>
      <c r="D1877">
        <v>2.5</v>
      </c>
    </row>
    <row r="1878" spans="1:4" x14ac:dyDescent="0.35">
      <c r="A1878" s="1">
        <v>1876</v>
      </c>
      <c r="B1878">
        <v>10.78863030519822</v>
      </c>
      <c r="C1878">
        <v>1.032966311350842</v>
      </c>
      <c r="D1878">
        <v>1</v>
      </c>
    </row>
    <row r="1879" spans="1:4" x14ac:dyDescent="0.35">
      <c r="A1879" s="1">
        <v>1877</v>
      </c>
      <c r="B1879">
        <v>430.0585731437958</v>
      </c>
      <c r="C1879">
        <v>2.6335276096743701</v>
      </c>
      <c r="D1879">
        <v>3</v>
      </c>
    </row>
    <row r="1880" spans="1:4" x14ac:dyDescent="0.35">
      <c r="A1880" s="1">
        <v>1878</v>
      </c>
      <c r="B1880">
        <v>989.76032966178593</v>
      </c>
      <c r="C1880">
        <v>2.995530042974587</v>
      </c>
      <c r="D1880">
        <v>3.5</v>
      </c>
    </row>
    <row r="1881" spans="1:4" x14ac:dyDescent="0.35">
      <c r="A1881" s="1">
        <v>1879</v>
      </c>
      <c r="B1881">
        <v>10.30041974268015</v>
      </c>
      <c r="C1881">
        <v>1.012854922590178</v>
      </c>
      <c r="D1881">
        <v>3.5</v>
      </c>
    </row>
    <row r="1882" spans="1:4" x14ac:dyDescent="0.35">
      <c r="A1882" s="1">
        <v>1880</v>
      </c>
      <c r="B1882">
        <v>16.5080015120982</v>
      </c>
      <c r="C1882">
        <v>1.217694499985841</v>
      </c>
      <c r="D1882">
        <v>3</v>
      </c>
    </row>
    <row r="1883" spans="1:4" x14ac:dyDescent="0.35">
      <c r="A1883" s="1">
        <v>1881</v>
      </c>
      <c r="B1883">
        <v>379.75345993721021</v>
      </c>
      <c r="C1883">
        <v>2.579501739413804</v>
      </c>
      <c r="D1883">
        <v>1</v>
      </c>
    </row>
    <row r="1884" spans="1:4" x14ac:dyDescent="0.35">
      <c r="A1884" s="1">
        <v>1882</v>
      </c>
      <c r="B1884">
        <v>503.02018912815771</v>
      </c>
      <c r="C1884">
        <v>2.7015854161712261</v>
      </c>
      <c r="D1884">
        <v>4</v>
      </c>
    </row>
    <row r="1885" spans="1:4" x14ac:dyDescent="0.35">
      <c r="A1885" s="1">
        <v>1883</v>
      </c>
      <c r="B1885">
        <v>153.2668853371222</v>
      </c>
      <c r="C1885">
        <v>2.185448331834984</v>
      </c>
      <c r="D1885">
        <v>2</v>
      </c>
    </row>
    <row r="1886" spans="1:4" x14ac:dyDescent="0.35">
      <c r="A1886" s="1">
        <v>1884</v>
      </c>
      <c r="B1886">
        <v>219.88902180376849</v>
      </c>
      <c r="C1886">
        <v>2.3422035472822968</v>
      </c>
      <c r="D1886">
        <v>4</v>
      </c>
    </row>
    <row r="1887" spans="1:4" x14ac:dyDescent="0.35">
      <c r="A1887" s="1">
        <v>1885</v>
      </c>
      <c r="B1887">
        <v>66.462690636026437</v>
      </c>
      <c r="C1887">
        <v>1.822577919018012</v>
      </c>
      <c r="D1887">
        <v>4</v>
      </c>
    </row>
    <row r="1888" spans="1:4" x14ac:dyDescent="0.35">
      <c r="A1888" s="1">
        <v>1886</v>
      </c>
      <c r="B1888">
        <v>1928.3900107358791</v>
      </c>
      <c r="C1888">
        <v>3.2851948731254672</v>
      </c>
      <c r="D1888">
        <v>1.5</v>
      </c>
    </row>
    <row r="1889" spans="1:4" x14ac:dyDescent="0.35">
      <c r="A1889" s="1">
        <v>1887</v>
      </c>
      <c r="B1889">
        <v>12.131628073010869</v>
      </c>
      <c r="C1889">
        <v>1.083919087402307</v>
      </c>
      <c r="D1889">
        <v>1</v>
      </c>
    </row>
    <row r="1890" spans="1:4" x14ac:dyDescent="0.35">
      <c r="A1890" s="1">
        <v>1888</v>
      </c>
      <c r="B1890">
        <v>579.35026867418196</v>
      </c>
      <c r="C1890">
        <v>2.762941212705265</v>
      </c>
      <c r="D1890">
        <v>2.5</v>
      </c>
    </row>
    <row r="1891" spans="1:4" x14ac:dyDescent="0.35">
      <c r="A1891" s="1">
        <v>1889</v>
      </c>
      <c r="B1891">
        <v>47.423671610431178</v>
      </c>
      <c r="C1891">
        <v>1.675995174661608</v>
      </c>
      <c r="D1891">
        <v>3</v>
      </c>
    </row>
    <row r="1892" spans="1:4" x14ac:dyDescent="0.35">
      <c r="A1892" s="1">
        <v>1890</v>
      </c>
      <c r="B1892">
        <v>28.62533022131403</v>
      </c>
      <c r="C1892">
        <v>1.456750505390469</v>
      </c>
      <c r="D1892">
        <v>2.5</v>
      </c>
    </row>
    <row r="1893" spans="1:4" x14ac:dyDescent="0.35">
      <c r="A1893" s="1">
        <v>1891</v>
      </c>
      <c r="B1893">
        <v>1171.3281407697159</v>
      </c>
      <c r="C1893">
        <v>3.0686785771919829</v>
      </c>
      <c r="D1893">
        <v>3</v>
      </c>
    </row>
    <row r="1894" spans="1:4" x14ac:dyDescent="0.35">
      <c r="A1894" s="1">
        <v>1892</v>
      </c>
      <c r="B1894">
        <v>34.358545108230807</v>
      </c>
      <c r="C1894">
        <v>1.536034765611922</v>
      </c>
      <c r="D1894">
        <v>1</v>
      </c>
    </row>
    <row r="1895" spans="1:4" x14ac:dyDescent="0.35">
      <c r="A1895" s="1">
        <v>1893</v>
      </c>
      <c r="B1895">
        <v>300.85976395938962</v>
      </c>
      <c r="C1895">
        <v>2.478364110442516</v>
      </c>
      <c r="D1895">
        <v>1.5</v>
      </c>
    </row>
    <row r="1896" spans="1:4" x14ac:dyDescent="0.35">
      <c r="A1896" s="1">
        <v>1894</v>
      </c>
      <c r="B1896">
        <v>156.57079304992021</v>
      </c>
      <c r="C1896">
        <v>2.1947107513345401</v>
      </c>
      <c r="D1896">
        <v>2.5</v>
      </c>
    </row>
    <row r="1897" spans="1:4" x14ac:dyDescent="0.35">
      <c r="A1897" s="1">
        <v>1895</v>
      </c>
      <c r="B1897">
        <v>10.43455721520373</v>
      </c>
      <c r="C1897">
        <v>1.0184740247408419</v>
      </c>
      <c r="D1897">
        <v>3</v>
      </c>
    </row>
    <row r="1898" spans="1:4" x14ac:dyDescent="0.35">
      <c r="A1898" s="1">
        <v>1896</v>
      </c>
      <c r="B1898">
        <v>86.893005994521999</v>
      </c>
      <c r="C1898">
        <v>1.938984821555404</v>
      </c>
      <c r="D1898">
        <v>3</v>
      </c>
    </row>
    <row r="1899" spans="1:4" x14ac:dyDescent="0.35">
      <c r="A1899" s="1">
        <v>1897</v>
      </c>
      <c r="B1899">
        <v>954.88495837575351</v>
      </c>
      <c r="C1899">
        <v>2.9799510522621659</v>
      </c>
      <c r="D1899">
        <v>3</v>
      </c>
    </row>
    <row r="1900" spans="1:4" x14ac:dyDescent="0.35">
      <c r="A1900" s="1">
        <v>1898</v>
      </c>
      <c r="B1900">
        <v>99.73767183978066</v>
      </c>
      <c r="C1900">
        <v>1.99885922633535</v>
      </c>
      <c r="D1900">
        <v>2</v>
      </c>
    </row>
    <row r="1901" spans="1:4" x14ac:dyDescent="0.35">
      <c r="A1901" s="1">
        <v>1899</v>
      </c>
      <c r="B1901">
        <v>81.542959853222342</v>
      </c>
      <c r="C1901">
        <v>1.9113864714599169</v>
      </c>
      <c r="D1901">
        <v>3</v>
      </c>
    </row>
    <row r="1902" spans="1:4" x14ac:dyDescent="0.35">
      <c r="A1902" s="1">
        <v>1900</v>
      </c>
      <c r="B1902">
        <v>60.773244490187828</v>
      </c>
      <c r="C1902">
        <v>1.783712422567026</v>
      </c>
      <c r="D1902">
        <v>1.5</v>
      </c>
    </row>
    <row r="1903" spans="1:4" x14ac:dyDescent="0.35">
      <c r="A1903" s="1">
        <v>1901</v>
      </c>
      <c r="B1903">
        <v>12.546706922645241</v>
      </c>
      <c r="C1903">
        <v>1.098529753467117</v>
      </c>
      <c r="D1903">
        <v>2.5</v>
      </c>
    </row>
    <row r="1904" spans="1:4" x14ac:dyDescent="0.35">
      <c r="A1904" s="1">
        <v>1902</v>
      </c>
      <c r="B1904">
        <v>188.92469262218671</v>
      </c>
      <c r="C1904">
        <v>2.2762887242993841</v>
      </c>
      <c r="D1904">
        <v>2.5</v>
      </c>
    </row>
    <row r="1905" spans="1:4" x14ac:dyDescent="0.35">
      <c r="A1905" s="1">
        <v>1903</v>
      </c>
      <c r="B1905">
        <v>12.391092254470029</v>
      </c>
      <c r="C1905">
        <v>1.093109590410084</v>
      </c>
      <c r="D1905">
        <v>2</v>
      </c>
    </row>
    <row r="1906" spans="1:4" x14ac:dyDescent="0.35">
      <c r="A1906" s="1">
        <v>1904</v>
      </c>
      <c r="B1906">
        <v>67.821346471951756</v>
      </c>
      <c r="C1906">
        <v>1.8313664076705241</v>
      </c>
      <c r="D1906">
        <v>1.5</v>
      </c>
    </row>
    <row r="1907" spans="1:4" x14ac:dyDescent="0.35">
      <c r="A1907" s="1">
        <v>1905</v>
      </c>
      <c r="B1907">
        <v>1149.7495930147711</v>
      </c>
      <c r="C1907">
        <v>3.0606032645157248</v>
      </c>
      <c r="D1907">
        <v>2.5</v>
      </c>
    </row>
    <row r="1908" spans="1:4" x14ac:dyDescent="0.35">
      <c r="A1908" s="1">
        <v>1906</v>
      </c>
      <c r="B1908">
        <v>313.15008653779881</v>
      </c>
      <c r="C1908">
        <v>2.4957525360529211</v>
      </c>
      <c r="D1908">
        <v>4</v>
      </c>
    </row>
    <row r="1909" spans="1:4" x14ac:dyDescent="0.35">
      <c r="A1909" s="1">
        <v>1907</v>
      </c>
      <c r="B1909">
        <v>174.8384750622053</v>
      </c>
      <c r="C1909">
        <v>2.24263700992607</v>
      </c>
      <c r="D1909">
        <v>3.5</v>
      </c>
    </row>
    <row r="1910" spans="1:4" x14ac:dyDescent="0.35">
      <c r="A1910" s="1">
        <v>1908</v>
      </c>
      <c r="B1910">
        <v>2125.662302369939</v>
      </c>
      <c r="C1910">
        <v>3.327494270598188</v>
      </c>
      <c r="D1910">
        <v>2</v>
      </c>
    </row>
    <row r="1911" spans="1:4" x14ac:dyDescent="0.35">
      <c r="A1911" s="1">
        <v>1909</v>
      </c>
      <c r="B1911">
        <v>568.18522501569544</v>
      </c>
      <c r="C1911">
        <v>2.7544899362197541</v>
      </c>
      <c r="D1911">
        <v>3.5</v>
      </c>
    </row>
    <row r="1912" spans="1:4" x14ac:dyDescent="0.35">
      <c r="A1912" s="1">
        <v>1910</v>
      </c>
      <c r="B1912">
        <v>1560.059770819038</v>
      </c>
      <c r="C1912">
        <v>3.193141237867033</v>
      </c>
      <c r="D1912">
        <v>2</v>
      </c>
    </row>
    <row r="1913" spans="1:4" x14ac:dyDescent="0.35">
      <c r="A1913" s="1">
        <v>1911</v>
      </c>
      <c r="B1913">
        <v>2250.0580605796899</v>
      </c>
      <c r="C1913">
        <v>3.3521937248064928</v>
      </c>
      <c r="D1913">
        <v>1</v>
      </c>
    </row>
    <row r="1914" spans="1:4" x14ac:dyDescent="0.35">
      <c r="A1914" s="1">
        <v>1912</v>
      </c>
      <c r="B1914">
        <v>2930.7052783993249</v>
      </c>
      <c r="C1914">
        <v>3.4669721465174161</v>
      </c>
      <c r="D1914">
        <v>4</v>
      </c>
    </row>
    <row r="1915" spans="1:4" x14ac:dyDescent="0.35">
      <c r="A1915" s="1">
        <v>1913</v>
      </c>
      <c r="B1915">
        <v>841.19858526323753</v>
      </c>
      <c r="C1915">
        <v>2.9248985336138009</v>
      </c>
      <c r="D1915">
        <v>1</v>
      </c>
    </row>
    <row r="1916" spans="1:4" x14ac:dyDescent="0.35">
      <c r="A1916" s="1">
        <v>1914</v>
      </c>
      <c r="B1916">
        <v>35.426815579107981</v>
      </c>
      <c r="C1916">
        <v>1.5493321165280509</v>
      </c>
      <c r="D1916">
        <v>3</v>
      </c>
    </row>
    <row r="1917" spans="1:4" x14ac:dyDescent="0.35">
      <c r="A1917" s="1">
        <v>1915</v>
      </c>
      <c r="B1917">
        <v>1874.3584758807269</v>
      </c>
      <c r="C1917">
        <v>3.2728526544324712</v>
      </c>
      <c r="D1917">
        <v>3.5</v>
      </c>
    </row>
    <row r="1918" spans="1:4" x14ac:dyDescent="0.35">
      <c r="A1918" s="1">
        <v>1916</v>
      </c>
      <c r="B1918">
        <v>236.0533507475154</v>
      </c>
      <c r="C1918">
        <v>2.373010169566375</v>
      </c>
      <c r="D1918">
        <v>4</v>
      </c>
    </row>
    <row r="1919" spans="1:4" x14ac:dyDescent="0.35">
      <c r="A1919" s="1">
        <v>1917</v>
      </c>
      <c r="B1919">
        <v>1444.59015110473</v>
      </c>
      <c r="C1919">
        <v>3.1597446496109058</v>
      </c>
      <c r="D1919">
        <v>2.5</v>
      </c>
    </row>
    <row r="1920" spans="1:4" x14ac:dyDescent="0.35">
      <c r="A1920" s="1">
        <v>1918</v>
      </c>
      <c r="B1920">
        <v>1615.5024110313329</v>
      </c>
      <c r="C1920">
        <v>3.2083076105101611</v>
      </c>
      <c r="D1920">
        <v>3</v>
      </c>
    </row>
    <row r="1921" spans="1:4" x14ac:dyDescent="0.35">
      <c r="A1921" s="1">
        <v>1919</v>
      </c>
      <c r="B1921">
        <v>25.377607963577319</v>
      </c>
      <c r="C1921">
        <v>1.4044506840637649</v>
      </c>
      <c r="D1921">
        <v>2</v>
      </c>
    </row>
    <row r="1922" spans="1:4" x14ac:dyDescent="0.35">
      <c r="A1922" s="1">
        <v>1920</v>
      </c>
      <c r="B1922">
        <v>474.19770710986751</v>
      </c>
      <c r="C1922">
        <v>2.675959449701343</v>
      </c>
      <c r="D1922">
        <v>2.5</v>
      </c>
    </row>
    <row r="1923" spans="1:4" x14ac:dyDescent="0.35">
      <c r="A1923" s="1">
        <v>1921</v>
      </c>
      <c r="B1923">
        <v>61.039880534150363</v>
      </c>
      <c r="C1923">
        <v>1.785613674956489</v>
      </c>
      <c r="D1923">
        <v>4</v>
      </c>
    </row>
    <row r="1924" spans="1:4" x14ac:dyDescent="0.35">
      <c r="A1924" s="1">
        <v>1922</v>
      </c>
      <c r="B1924">
        <v>1270.607417182586</v>
      </c>
      <c r="C1924">
        <v>3.1040113862047098</v>
      </c>
      <c r="D1924">
        <v>3</v>
      </c>
    </row>
    <row r="1925" spans="1:4" x14ac:dyDescent="0.35">
      <c r="A1925" s="1">
        <v>1923</v>
      </c>
      <c r="B1925">
        <v>161.05999658170481</v>
      </c>
      <c r="C1925">
        <v>2.206987685539056</v>
      </c>
      <c r="D1925">
        <v>3.5</v>
      </c>
    </row>
    <row r="1926" spans="1:4" x14ac:dyDescent="0.35">
      <c r="A1926" s="1">
        <v>1924</v>
      </c>
      <c r="B1926">
        <v>1308.4746277152899</v>
      </c>
      <c r="C1926">
        <v>3.116765305768352</v>
      </c>
      <c r="D1926">
        <v>3.5</v>
      </c>
    </row>
    <row r="1927" spans="1:4" x14ac:dyDescent="0.35">
      <c r="A1927" s="1">
        <v>1925</v>
      </c>
      <c r="B1927">
        <v>44.609678431207399</v>
      </c>
      <c r="C1927">
        <v>1.6494290926418509</v>
      </c>
      <c r="D1927">
        <v>2</v>
      </c>
    </row>
    <row r="1928" spans="1:4" x14ac:dyDescent="0.35">
      <c r="A1928" s="1">
        <v>1926</v>
      </c>
      <c r="B1928">
        <v>138.4564013273199</v>
      </c>
      <c r="C1928">
        <v>2.1413130395100142</v>
      </c>
      <c r="D1928">
        <v>2.5</v>
      </c>
    </row>
    <row r="1929" spans="1:4" x14ac:dyDescent="0.35">
      <c r="A1929" s="1">
        <v>1927</v>
      </c>
      <c r="B1929">
        <v>55.353227656173111</v>
      </c>
      <c r="C1929">
        <v>1.7431429497386159</v>
      </c>
      <c r="D1929">
        <v>2.5</v>
      </c>
    </row>
    <row r="1930" spans="1:4" x14ac:dyDescent="0.35">
      <c r="A1930" s="1">
        <v>1928</v>
      </c>
      <c r="B1930">
        <v>1556.992971013238</v>
      </c>
      <c r="C1930">
        <v>3.1922866519662869</v>
      </c>
      <c r="D1930">
        <v>2</v>
      </c>
    </row>
    <row r="1931" spans="1:4" x14ac:dyDescent="0.35">
      <c r="A1931" s="1">
        <v>1929</v>
      </c>
      <c r="B1931">
        <v>2672.074272831434</v>
      </c>
      <c r="C1931">
        <v>3.4268485255971251</v>
      </c>
      <c r="D1931">
        <v>4</v>
      </c>
    </row>
    <row r="1932" spans="1:4" x14ac:dyDescent="0.35">
      <c r="A1932" s="1">
        <v>1930</v>
      </c>
      <c r="B1932">
        <v>303.1048285736565</v>
      </c>
      <c r="C1932">
        <v>2.481592854896792</v>
      </c>
      <c r="D1932">
        <v>1</v>
      </c>
    </row>
    <row r="1933" spans="1:4" x14ac:dyDescent="0.35">
      <c r="A1933" s="1">
        <v>1931</v>
      </c>
      <c r="B1933">
        <v>1164.8463023626821</v>
      </c>
      <c r="C1933">
        <v>3.0662686254141418</v>
      </c>
      <c r="D1933">
        <v>1</v>
      </c>
    </row>
    <row r="1934" spans="1:4" x14ac:dyDescent="0.35">
      <c r="A1934" s="1">
        <v>1932</v>
      </c>
      <c r="B1934">
        <v>369.34340161284319</v>
      </c>
      <c r="C1934">
        <v>2.567430344676271</v>
      </c>
      <c r="D1934">
        <v>3.5</v>
      </c>
    </row>
    <row r="1935" spans="1:4" x14ac:dyDescent="0.35">
      <c r="A1935" s="1">
        <v>1933</v>
      </c>
      <c r="B1935">
        <v>24.385923864104761</v>
      </c>
      <c r="C1935">
        <v>1.387139213545888</v>
      </c>
      <c r="D1935">
        <v>4</v>
      </c>
    </row>
    <row r="1936" spans="1:4" x14ac:dyDescent="0.35">
      <c r="A1936" s="1">
        <v>1934</v>
      </c>
      <c r="B1936">
        <v>1501.0267697057691</v>
      </c>
      <c r="C1936">
        <v>3.1763884376342282</v>
      </c>
      <c r="D1936">
        <v>3</v>
      </c>
    </row>
    <row r="1937" spans="1:4" x14ac:dyDescent="0.35">
      <c r="A1937" s="1">
        <v>1935</v>
      </c>
      <c r="B1937">
        <v>223.9828989436547</v>
      </c>
      <c r="C1937">
        <v>2.3502148612898801</v>
      </c>
      <c r="D1937">
        <v>2.5</v>
      </c>
    </row>
    <row r="1938" spans="1:4" x14ac:dyDescent="0.35">
      <c r="A1938" s="1">
        <v>1936</v>
      </c>
      <c r="B1938">
        <v>118.15884172279149</v>
      </c>
      <c r="C1938">
        <v>2.072466225060615</v>
      </c>
      <c r="D1938">
        <v>3.5</v>
      </c>
    </row>
    <row r="1939" spans="1:4" x14ac:dyDescent="0.35">
      <c r="A1939" s="1">
        <v>1937</v>
      </c>
      <c r="B1939">
        <v>19.539839130504419</v>
      </c>
      <c r="C1939">
        <v>1.290920983895455</v>
      </c>
      <c r="D1939">
        <v>1</v>
      </c>
    </row>
    <row r="1940" spans="1:4" x14ac:dyDescent="0.35">
      <c r="A1940" s="1">
        <v>1938</v>
      </c>
      <c r="B1940">
        <v>67.602945839837446</v>
      </c>
      <c r="C1940">
        <v>1.8299656210024511</v>
      </c>
      <c r="D1940">
        <v>3</v>
      </c>
    </row>
    <row r="1941" spans="1:4" x14ac:dyDescent="0.35">
      <c r="A1941" s="1">
        <v>1939</v>
      </c>
      <c r="B1941">
        <v>31.802208897861551</v>
      </c>
      <c r="C1941">
        <v>1.5024572859855629</v>
      </c>
      <c r="D1941">
        <v>1</v>
      </c>
    </row>
    <row r="1942" spans="1:4" x14ac:dyDescent="0.35">
      <c r="A1942" s="1">
        <v>1940</v>
      </c>
      <c r="B1942">
        <v>1475.0228038555199</v>
      </c>
      <c r="C1942">
        <v>3.168798734559648</v>
      </c>
      <c r="D1942">
        <v>1</v>
      </c>
    </row>
    <row r="1943" spans="1:4" x14ac:dyDescent="0.35">
      <c r="A1943" s="1">
        <v>1941</v>
      </c>
      <c r="B1943">
        <v>13.79884001278025</v>
      </c>
      <c r="C1943">
        <v>1.1398425793561091</v>
      </c>
      <c r="D1943">
        <v>3</v>
      </c>
    </row>
    <row r="1944" spans="1:4" x14ac:dyDescent="0.35">
      <c r="A1944" s="1">
        <v>1942</v>
      </c>
      <c r="B1944">
        <v>273.9955621893742</v>
      </c>
      <c r="C1944">
        <v>2.4377435287609921</v>
      </c>
      <c r="D1944">
        <v>1</v>
      </c>
    </row>
    <row r="1945" spans="1:4" x14ac:dyDescent="0.35">
      <c r="A1945" s="1">
        <v>1943</v>
      </c>
      <c r="B1945">
        <v>28.821785853264771</v>
      </c>
      <c r="C1945">
        <v>1.4597208870327749</v>
      </c>
      <c r="D1945">
        <v>1.5</v>
      </c>
    </row>
    <row r="1946" spans="1:4" x14ac:dyDescent="0.35">
      <c r="A1946" s="1">
        <v>1944</v>
      </c>
      <c r="B1946">
        <v>656.02498570762532</v>
      </c>
      <c r="C1946">
        <v>2.8169203804553922</v>
      </c>
      <c r="D1946">
        <v>1.5</v>
      </c>
    </row>
    <row r="1947" spans="1:4" x14ac:dyDescent="0.35">
      <c r="A1947" s="1">
        <v>1945</v>
      </c>
      <c r="B1947">
        <v>1432.145736766664</v>
      </c>
      <c r="C1947">
        <v>3.1559872145172951</v>
      </c>
      <c r="D1947">
        <v>1.5</v>
      </c>
    </row>
    <row r="1948" spans="1:4" x14ac:dyDescent="0.35">
      <c r="A1948" s="1">
        <v>1946</v>
      </c>
      <c r="B1948">
        <v>1733.6104035562189</v>
      </c>
      <c r="C1948">
        <v>3.2389515045608972</v>
      </c>
      <c r="D1948">
        <v>3.5</v>
      </c>
    </row>
    <row r="1949" spans="1:4" x14ac:dyDescent="0.35">
      <c r="A1949" s="1">
        <v>1947</v>
      </c>
      <c r="B1949">
        <v>3065.5039821908822</v>
      </c>
      <c r="C1949">
        <v>3.4865018846264899</v>
      </c>
      <c r="D1949">
        <v>2</v>
      </c>
    </row>
    <row r="1950" spans="1:4" x14ac:dyDescent="0.35">
      <c r="A1950" s="1">
        <v>1948</v>
      </c>
      <c r="B1950">
        <v>967.6704313405827</v>
      </c>
      <c r="C1950">
        <v>2.9857274707164829</v>
      </c>
      <c r="D1950">
        <v>2</v>
      </c>
    </row>
    <row r="1951" spans="1:4" x14ac:dyDescent="0.35">
      <c r="A1951" s="1">
        <v>1949</v>
      </c>
      <c r="B1951">
        <v>2923.2056276080948</v>
      </c>
      <c r="C1951">
        <v>3.4658593660911081</v>
      </c>
      <c r="D1951">
        <v>2</v>
      </c>
    </row>
    <row r="1952" spans="1:4" x14ac:dyDescent="0.35">
      <c r="A1952" s="1">
        <v>1950</v>
      </c>
      <c r="B1952">
        <v>141.90988058122579</v>
      </c>
      <c r="C1952">
        <v>2.1520126345872561</v>
      </c>
      <c r="D1952">
        <v>1</v>
      </c>
    </row>
    <row r="1953" spans="1:4" x14ac:dyDescent="0.35">
      <c r="A1953" s="1">
        <v>1951</v>
      </c>
      <c r="B1953">
        <v>306.76662032322122</v>
      </c>
      <c r="C1953">
        <v>2.4868081016977328</v>
      </c>
      <c r="D1953">
        <v>1.5</v>
      </c>
    </row>
    <row r="1954" spans="1:4" x14ac:dyDescent="0.35">
      <c r="A1954" s="1">
        <v>1952</v>
      </c>
      <c r="B1954">
        <v>21.303697761318279</v>
      </c>
      <c r="C1954">
        <v>1.3284549920751401</v>
      </c>
      <c r="D1954">
        <v>1.5</v>
      </c>
    </row>
    <row r="1955" spans="1:4" x14ac:dyDescent="0.35">
      <c r="A1955" s="1">
        <v>1953</v>
      </c>
      <c r="B1955">
        <v>143.49033532004569</v>
      </c>
      <c r="C1955">
        <v>2.156822650487964</v>
      </c>
      <c r="D1955">
        <v>3.5</v>
      </c>
    </row>
    <row r="1956" spans="1:4" x14ac:dyDescent="0.35">
      <c r="A1956" s="1">
        <v>1954</v>
      </c>
      <c r="B1956">
        <v>31.49233859659655</v>
      </c>
      <c r="C1956">
        <v>1.4982049122048531</v>
      </c>
      <c r="D1956">
        <v>1.5</v>
      </c>
    </row>
    <row r="1957" spans="1:4" x14ac:dyDescent="0.35">
      <c r="A1957" s="1">
        <v>1955</v>
      </c>
      <c r="B1957">
        <v>1335.640600976594</v>
      </c>
      <c r="C1957">
        <v>3.1256896123231011</v>
      </c>
      <c r="D1957">
        <v>2</v>
      </c>
    </row>
    <row r="1958" spans="1:4" x14ac:dyDescent="0.35">
      <c r="A1958" s="1">
        <v>1956</v>
      </c>
      <c r="B1958">
        <v>1865.762211532794</v>
      </c>
      <c r="C1958">
        <v>3.270856292786847</v>
      </c>
      <c r="D1958">
        <v>3.5</v>
      </c>
    </row>
    <row r="1959" spans="1:4" x14ac:dyDescent="0.35">
      <c r="A1959" s="1">
        <v>1957</v>
      </c>
      <c r="B1959">
        <v>10.31080600220178</v>
      </c>
      <c r="C1959">
        <v>1.0132926156837849</v>
      </c>
      <c r="D1959">
        <v>1.5</v>
      </c>
    </row>
    <row r="1960" spans="1:4" x14ac:dyDescent="0.35">
      <c r="A1960" s="1">
        <v>1958</v>
      </c>
      <c r="B1960">
        <v>10.952007863844489</v>
      </c>
      <c r="C1960">
        <v>1.039493746961492</v>
      </c>
      <c r="D1960">
        <v>3.5</v>
      </c>
    </row>
    <row r="1961" spans="1:4" x14ac:dyDescent="0.35">
      <c r="A1961" s="1">
        <v>1959</v>
      </c>
      <c r="B1961">
        <v>601.30709655562134</v>
      </c>
      <c r="C1961">
        <v>2.7790963293681341</v>
      </c>
      <c r="D1961">
        <v>3.5</v>
      </c>
    </row>
    <row r="1962" spans="1:4" x14ac:dyDescent="0.35">
      <c r="A1962" s="1">
        <v>1960</v>
      </c>
      <c r="B1962">
        <v>126.4485404568789</v>
      </c>
      <c r="C1962">
        <v>2.1019138208280559</v>
      </c>
      <c r="D1962">
        <v>3.5</v>
      </c>
    </row>
    <row r="1963" spans="1:4" x14ac:dyDescent="0.35">
      <c r="A1963" s="1">
        <v>1961</v>
      </c>
      <c r="B1963">
        <v>26.38737607668515</v>
      </c>
      <c r="C1963">
        <v>1.4213962067387089</v>
      </c>
      <c r="D1963">
        <v>4</v>
      </c>
    </row>
    <row r="1964" spans="1:4" x14ac:dyDescent="0.35">
      <c r="A1964" s="1">
        <v>1962</v>
      </c>
      <c r="B1964">
        <v>14.72082450098701</v>
      </c>
      <c r="C1964">
        <v>1.1679321351510059</v>
      </c>
      <c r="D1964">
        <v>3.5</v>
      </c>
    </row>
    <row r="1965" spans="1:4" x14ac:dyDescent="0.35">
      <c r="A1965" s="1">
        <v>1963</v>
      </c>
      <c r="B1965">
        <v>1769.234629987531</v>
      </c>
      <c r="C1965">
        <v>3.2477854314127499</v>
      </c>
      <c r="D1965">
        <v>2</v>
      </c>
    </row>
    <row r="1966" spans="1:4" x14ac:dyDescent="0.35">
      <c r="A1966" s="1">
        <v>1964</v>
      </c>
      <c r="B1966">
        <v>33.474209751171848</v>
      </c>
      <c r="C1966">
        <v>1.524710333114772</v>
      </c>
      <c r="D1966">
        <v>2</v>
      </c>
    </row>
    <row r="1967" spans="1:4" x14ac:dyDescent="0.35">
      <c r="A1967" s="1">
        <v>1965</v>
      </c>
      <c r="B1967">
        <v>2184.327358828436</v>
      </c>
      <c r="C1967">
        <v>3.339317725369213</v>
      </c>
      <c r="D1967">
        <v>3</v>
      </c>
    </row>
    <row r="1968" spans="1:4" x14ac:dyDescent="0.35">
      <c r="A1968" s="1">
        <v>1966</v>
      </c>
      <c r="B1968">
        <v>77.780121038740489</v>
      </c>
      <c r="C1968">
        <v>1.890868614646054</v>
      </c>
      <c r="D1968">
        <v>1.5</v>
      </c>
    </row>
    <row r="1969" spans="1:4" x14ac:dyDescent="0.35">
      <c r="A1969" s="1">
        <v>1967</v>
      </c>
      <c r="B1969">
        <v>18.222258498269479</v>
      </c>
      <c r="C1969">
        <v>1.2606022031830271</v>
      </c>
      <c r="D1969">
        <v>3</v>
      </c>
    </row>
    <row r="1970" spans="1:4" x14ac:dyDescent="0.35">
      <c r="A1970" s="1">
        <v>1968</v>
      </c>
      <c r="B1970">
        <v>130.4619465685366</v>
      </c>
      <c r="C1970">
        <v>2.1154838541624561</v>
      </c>
      <c r="D1970">
        <v>2.5</v>
      </c>
    </row>
    <row r="1971" spans="1:4" x14ac:dyDescent="0.35">
      <c r="A1971" s="1">
        <v>1969</v>
      </c>
      <c r="B1971">
        <v>413.01663455541518</v>
      </c>
      <c r="C1971">
        <v>2.6159675435453642</v>
      </c>
      <c r="D1971">
        <v>1</v>
      </c>
    </row>
    <row r="1972" spans="1:4" x14ac:dyDescent="0.35">
      <c r="A1972" s="1">
        <v>1970</v>
      </c>
      <c r="B1972">
        <v>1245.8854846000991</v>
      </c>
      <c r="C1972">
        <v>3.0954781260375812</v>
      </c>
      <c r="D1972">
        <v>2.5</v>
      </c>
    </row>
    <row r="1973" spans="1:4" x14ac:dyDescent="0.35">
      <c r="A1973" s="1">
        <v>1971</v>
      </c>
      <c r="B1973">
        <v>59.697026160680188</v>
      </c>
      <c r="C1973">
        <v>1.7759526970560851</v>
      </c>
      <c r="D1973">
        <v>1.5</v>
      </c>
    </row>
    <row r="1974" spans="1:4" x14ac:dyDescent="0.35">
      <c r="A1974" s="1">
        <v>1972</v>
      </c>
      <c r="B1974">
        <v>1588.6093521524811</v>
      </c>
      <c r="C1974">
        <v>3.201017114915035</v>
      </c>
      <c r="D1974">
        <v>4</v>
      </c>
    </row>
    <row r="1975" spans="1:4" x14ac:dyDescent="0.35">
      <c r="A1975" s="1">
        <v>1973</v>
      </c>
      <c r="B1975">
        <v>40.239666630481899</v>
      </c>
      <c r="C1975">
        <v>1.6046543741069701</v>
      </c>
      <c r="D1975">
        <v>1.5</v>
      </c>
    </row>
    <row r="1976" spans="1:4" x14ac:dyDescent="0.35">
      <c r="A1976" s="1">
        <v>1974</v>
      </c>
      <c r="B1976">
        <v>53.325241128480229</v>
      </c>
      <c r="C1976">
        <v>1.726932827938281</v>
      </c>
      <c r="D1976">
        <v>2</v>
      </c>
    </row>
    <row r="1977" spans="1:4" x14ac:dyDescent="0.35">
      <c r="A1977" s="1">
        <v>1975</v>
      </c>
      <c r="B1977">
        <v>377.68511456570769</v>
      </c>
      <c r="C1977">
        <v>2.5771298686258679</v>
      </c>
      <c r="D1977">
        <v>3.5</v>
      </c>
    </row>
    <row r="1978" spans="1:4" x14ac:dyDescent="0.35">
      <c r="A1978" s="1">
        <v>1976</v>
      </c>
      <c r="B1978">
        <v>715.3547722431249</v>
      </c>
      <c r="C1978">
        <v>2.8545214787453559</v>
      </c>
      <c r="D1978">
        <v>1</v>
      </c>
    </row>
    <row r="1979" spans="1:4" x14ac:dyDescent="0.35">
      <c r="A1979" s="1">
        <v>1977</v>
      </c>
      <c r="B1979">
        <v>1615.4679772154579</v>
      </c>
      <c r="C1979">
        <v>3.2082983535907661</v>
      </c>
      <c r="D1979">
        <v>2</v>
      </c>
    </row>
    <row r="1980" spans="1:4" x14ac:dyDescent="0.35">
      <c r="A1980" s="1">
        <v>1978</v>
      </c>
      <c r="B1980">
        <v>501.66063829914032</v>
      </c>
      <c r="C1980">
        <v>2.7004100264012649</v>
      </c>
      <c r="D1980">
        <v>3.5</v>
      </c>
    </row>
    <row r="1981" spans="1:4" x14ac:dyDescent="0.35">
      <c r="A1981" s="1">
        <v>1979</v>
      </c>
      <c r="B1981">
        <v>288.48829816815402</v>
      </c>
      <c r="C1981">
        <v>2.4601282017410822</v>
      </c>
      <c r="D1981">
        <v>3</v>
      </c>
    </row>
    <row r="1982" spans="1:4" x14ac:dyDescent="0.35">
      <c r="A1982" s="1">
        <v>1980</v>
      </c>
      <c r="B1982">
        <v>2097.4487787751459</v>
      </c>
      <c r="C1982">
        <v>3.3216913638430841</v>
      </c>
      <c r="D1982">
        <v>2.5</v>
      </c>
    </row>
    <row r="1983" spans="1:4" x14ac:dyDescent="0.35">
      <c r="A1983" s="1">
        <v>1981</v>
      </c>
      <c r="B1983">
        <v>47.587975883741052</v>
      </c>
      <c r="C1983">
        <v>1.6774972328252999</v>
      </c>
      <c r="D1983">
        <v>3</v>
      </c>
    </row>
    <row r="1984" spans="1:4" x14ac:dyDescent="0.35">
      <c r="A1984" s="1">
        <v>1982</v>
      </c>
      <c r="B1984">
        <v>45.797965741336668</v>
      </c>
      <c r="C1984">
        <v>1.6608461878961629</v>
      </c>
      <c r="D1984">
        <v>2.5</v>
      </c>
    </row>
    <row r="1985" spans="1:4" x14ac:dyDescent="0.35">
      <c r="A1985" s="1">
        <v>1983</v>
      </c>
      <c r="B1985">
        <v>44.056420416801267</v>
      </c>
      <c r="C1985">
        <v>1.644009207830992</v>
      </c>
      <c r="D1985">
        <v>3.5</v>
      </c>
    </row>
    <row r="1986" spans="1:4" x14ac:dyDescent="0.35">
      <c r="A1986" s="1">
        <v>1984</v>
      </c>
      <c r="B1986">
        <v>24.750779057617791</v>
      </c>
      <c r="C1986">
        <v>1.3935888733746229</v>
      </c>
      <c r="D1986">
        <v>2.5</v>
      </c>
    </row>
    <row r="1987" spans="1:4" x14ac:dyDescent="0.35">
      <c r="A1987" s="1">
        <v>1985</v>
      </c>
      <c r="B1987">
        <v>50.895891061207926</v>
      </c>
      <c r="C1987">
        <v>1.706682722189905</v>
      </c>
      <c r="D1987">
        <v>3</v>
      </c>
    </row>
    <row r="1988" spans="1:4" x14ac:dyDescent="0.35">
      <c r="A1988" s="1">
        <v>1986</v>
      </c>
      <c r="B1988">
        <v>877.94652773451696</v>
      </c>
      <c r="C1988">
        <v>2.94346806554503</v>
      </c>
      <c r="D1988">
        <v>2</v>
      </c>
    </row>
    <row r="1989" spans="1:4" x14ac:dyDescent="0.35">
      <c r="A1989" s="1">
        <v>1987</v>
      </c>
      <c r="B1989">
        <v>16.669348230463871</v>
      </c>
      <c r="C1989">
        <v>1.2219186192973071</v>
      </c>
      <c r="D1989">
        <v>1.5</v>
      </c>
    </row>
    <row r="1990" spans="1:4" x14ac:dyDescent="0.35">
      <c r="A1990" s="1">
        <v>1988</v>
      </c>
      <c r="B1990">
        <v>526.47432406716837</v>
      </c>
      <c r="C1990">
        <v>2.721377195677527</v>
      </c>
      <c r="D1990">
        <v>1</v>
      </c>
    </row>
    <row r="1991" spans="1:4" x14ac:dyDescent="0.35">
      <c r="A1991" s="1">
        <v>1989</v>
      </c>
      <c r="B1991">
        <v>10.01522784178222</v>
      </c>
      <c r="C1991">
        <v>1.000660833739752</v>
      </c>
      <c r="D1991">
        <v>2</v>
      </c>
    </row>
    <row r="1992" spans="1:4" x14ac:dyDescent="0.35">
      <c r="A1992" s="1">
        <v>1990</v>
      </c>
      <c r="B1992">
        <v>216.13025353545291</v>
      </c>
      <c r="C1992">
        <v>2.334715562921553</v>
      </c>
      <c r="D1992">
        <v>4</v>
      </c>
    </row>
    <row r="1993" spans="1:4" x14ac:dyDescent="0.35">
      <c r="A1993" s="1">
        <v>1991</v>
      </c>
      <c r="B1993">
        <v>1177.8800482428701</v>
      </c>
      <c r="C1993">
        <v>3.071101065460681</v>
      </c>
      <c r="D1993">
        <v>2</v>
      </c>
    </row>
    <row r="1994" spans="1:4" x14ac:dyDescent="0.35">
      <c r="A1994" s="1">
        <v>1992</v>
      </c>
      <c r="B1994">
        <v>126.51038805409139</v>
      </c>
      <c r="C1994">
        <v>2.102126187878167</v>
      </c>
      <c r="D1994">
        <v>3</v>
      </c>
    </row>
    <row r="1995" spans="1:4" x14ac:dyDescent="0.35">
      <c r="A1995" s="1">
        <v>1993</v>
      </c>
      <c r="B1995">
        <v>423.4793388157297</v>
      </c>
      <c r="C1995">
        <v>2.6268322263380171</v>
      </c>
      <c r="D1995">
        <v>1.5</v>
      </c>
    </row>
    <row r="1996" spans="1:4" x14ac:dyDescent="0.35">
      <c r="A1996" s="1">
        <v>1994</v>
      </c>
      <c r="B1996">
        <v>179.83832736558421</v>
      </c>
      <c r="C1996">
        <v>2.2548822546358802</v>
      </c>
      <c r="D1996">
        <v>1.5</v>
      </c>
    </row>
    <row r="1997" spans="1:4" x14ac:dyDescent="0.35">
      <c r="A1997" s="1">
        <v>1995</v>
      </c>
      <c r="B1997">
        <v>23.344171488914739</v>
      </c>
      <c r="C1997">
        <v>1.3681784649373061</v>
      </c>
      <c r="D1997">
        <v>1</v>
      </c>
    </row>
    <row r="1998" spans="1:4" x14ac:dyDescent="0.35">
      <c r="A1998" s="1">
        <v>1996</v>
      </c>
      <c r="B1998">
        <v>119.57487613225911</v>
      </c>
      <c r="C1998">
        <v>2.0776399396581211</v>
      </c>
      <c r="D1998">
        <v>3</v>
      </c>
    </row>
    <row r="1999" spans="1:4" x14ac:dyDescent="0.35">
      <c r="A1999" s="1">
        <v>1997</v>
      </c>
      <c r="B1999">
        <v>38.734348427657388</v>
      </c>
      <c r="C1999">
        <v>1.5880962548515229</v>
      </c>
      <c r="D1999">
        <v>2.5</v>
      </c>
    </row>
    <row r="2000" spans="1:4" x14ac:dyDescent="0.35">
      <c r="A2000" s="1">
        <v>1998</v>
      </c>
      <c r="B2000">
        <v>987.00668458836378</v>
      </c>
      <c r="C2000">
        <v>2.9943200939766368</v>
      </c>
      <c r="D2000">
        <v>1.5</v>
      </c>
    </row>
    <row r="2001" spans="1:4" x14ac:dyDescent="0.35">
      <c r="A2001" s="1">
        <v>1999</v>
      </c>
      <c r="B2001">
        <v>24.11305074867207</v>
      </c>
      <c r="C2001">
        <v>1.3822521601699349</v>
      </c>
      <c r="D2001">
        <v>2.5</v>
      </c>
    </row>
    <row r="2002" spans="1:4" x14ac:dyDescent="0.35">
      <c r="A2002" s="1">
        <v>2000</v>
      </c>
      <c r="B2002">
        <v>134.69318881505541</v>
      </c>
      <c r="C2002">
        <v>2.1293456348111279</v>
      </c>
      <c r="D2002">
        <v>1.5</v>
      </c>
    </row>
    <row r="2003" spans="1:4" x14ac:dyDescent="0.35">
      <c r="A2003" s="1">
        <v>2001</v>
      </c>
      <c r="B2003">
        <v>239.32738128868621</v>
      </c>
      <c r="C2003">
        <v>2.3789923888027649</v>
      </c>
      <c r="D2003">
        <v>3.5</v>
      </c>
    </row>
    <row r="2004" spans="1:4" x14ac:dyDescent="0.35">
      <c r="A2004" s="1">
        <v>2002</v>
      </c>
      <c r="B2004">
        <v>88.353934765501648</v>
      </c>
      <c r="C2004">
        <v>1.9462258951998099</v>
      </c>
      <c r="D2004">
        <v>1.5</v>
      </c>
    </row>
    <row r="2005" spans="1:4" x14ac:dyDescent="0.35">
      <c r="A2005" s="1">
        <v>2003</v>
      </c>
      <c r="B2005">
        <v>50.037002832233313</v>
      </c>
      <c r="C2005">
        <v>1.6992912879837021</v>
      </c>
      <c r="D2005">
        <v>1</v>
      </c>
    </row>
    <row r="2006" spans="1:4" x14ac:dyDescent="0.35">
      <c r="A2006" s="1">
        <v>2004</v>
      </c>
      <c r="B2006">
        <v>229.59305588097899</v>
      </c>
      <c r="C2006">
        <v>2.3609587485422301</v>
      </c>
      <c r="D2006">
        <v>2</v>
      </c>
    </row>
    <row r="2007" spans="1:4" x14ac:dyDescent="0.35">
      <c r="A2007" s="1">
        <v>2005</v>
      </c>
      <c r="B2007">
        <v>906.89045443013504</v>
      </c>
      <c r="C2007">
        <v>2.9575548307097672</v>
      </c>
      <c r="D2007">
        <v>2.5</v>
      </c>
    </row>
    <row r="2008" spans="1:4" x14ac:dyDescent="0.35">
      <c r="A2008" s="1">
        <v>2006</v>
      </c>
      <c r="B2008">
        <v>111.69277185098569</v>
      </c>
      <c r="C2008">
        <v>2.0480250688470032</v>
      </c>
      <c r="D2008">
        <v>3.5</v>
      </c>
    </row>
    <row r="2009" spans="1:4" x14ac:dyDescent="0.35">
      <c r="A2009" s="1">
        <v>2007</v>
      </c>
      <c r="B2009">
        <v>2038.604690234283</v>
      </c>
      <c r="C2009">
        <v>3.3093330190619561</v>
      </c>
      <c r="D2009">
        <v>4</v>
      </c>
    </row>
    <row r="2010" spans="1:4" x14ac:dyDescent="0.35">
      <c r="A2010" s="1">
        <v>2008</v>
      </c>
      <c r="B2010">
        <v>2193.7359001139412</v>
      </c>
      <c r="C2010">
        <v>3.3411843424606622</v>
      </c>
      <c r="D2010">
        <v>1</v>
      </c>
    </row>
    <row r="2011" spans="1:4" x14ac:dyDescent="0.35">
      <c r="A2011" s="1">
        <v>2009</v>
      </c>
      <c r="B2011">
        <v>476.08344278472458</v>
      </c>
      <c r="C2011">
        <v>2.6776830778570622</v>
      </c>
      <c r="D2011">
        <v>2</v>
      </c>
    </row>
    <row r="2012" spans="1:4" x14ac:dyDescent="0.35">
      <c r="A2012" s="1">
        <v>2010</v>
      </c>
      <c r="B2012">
        <v>190.8568083091854</v>
      </c>
      <c r="C2012">
        <v>2.280707656862385</v>
      </c>
      <c r="D2012">
        <v>1.5</v>
      </c>
    </row>
    <row r="2013" spans="1:4" x14ac:dyDescent="0.35">
      <c r="A2013" s="1">
        <v>2011</v>
      </c>
      <c r="B2013">
        <v>238.6937032601185</v>
      </c>
      <c r="C2013">
        <v>2.3778409624694521</v>
      </c>
      <c r="D2013">
        <v>2</v>
      </c>
    </row>
    <row r="2014" spans="1:4" x14ac:dyDescent="0.35">
      <c r="A2014" s="1">
        <v>2012</v>
      </c>
      <c r="B2014">
        <v>14.838680214579259</v>
      </c>
      <c r="C2014">
        <v>1.1713952755377171</v>
      </c>
      <c r="D2014">
        <v>2</v>
      </c>
    </row>
    <row r="2015" spans="1:4" x14ac:dyDescent="0.35">
      <c r="A2015" s="1">
        <v>2013</v>
      </c>
      <c r="B2015">
        <v>17.49356258464222</v>
      </c>
      <c r="C2015">
        <v>1.2428782630690181</v>
      </c>
      <c r="D2015">
        <v>2.5</v>
      </c>
    </row>
    <row r="2016" spans="1:4" x14ac:dyDescent="0.35">
      <c r="A2016" s="1">
        <v>2014</v>
      </c>
      <c r="B2016">
        <v>98.438077086659831</v>
      </c>
      <c r="C2016">
        <v>1.9931631214995851</v>
      </c>
      <c r="D2016">
        <v>4</v>
      </c>
    </row>
    <row r="2017" spans="1:4" x14ac:dyDescent="0.35">
      <c r="A2017" s="1">
        <v>2015</v>
      </c>
      <c r="B2017">
        <v>433.56042294385412</v>
      </c>
      <c r="C2017">
        <v>2.6370496312757918</v>
      </c>
      <c r="D2017">
        <v>3.5</v>
      </c>
    </row>
    <row r="2018" spans="1:4" x14ac:dyDescent="0.35">
      <c r="A2018" s="1">
        <v>2016</v>
      </c>
      <c r="B2018">
        <v>78.885249375815874</v>
      </c>
      <c r="C2018">
        <v>1.8969958027837559</v>
      </c>
      <c r="D2018">
        <v>4</v>
      </c>
    </row>
    <row r="2019" spans="1:4" x14ac:dyDescent="0.35">
      <c r="A2019" s="1">
        <v>2017</v>
      </c>
      <c r="B2019">
        <v>32.340268694093233</v>
      </c>
      <c r="C2019">
        <v>1.509743623853538</v>
      </c>
      <c r="D2019">
        <v>1.5</v>
      </c>
    </row>
    <row r="2020" spans="1:4" x14ac:dyDescent="0.35">
      <c r="A2020" s="1">
        <v>2018</v>
      </c>
      <c r="B2020">
        <v>14.43596689095269</v>
      </c>
      <c r="C2020">
        <v>1.1594458773294869</v>
      </c>
      <c r="D2020">
        <v>2</v>
      </c>
    </row>
    <row r="2021" spans="1:4" x14ac:dyDescent="0.35">
      <c r="A2021" s="1">
        <v>2019</v>
      </c>
      <c r="B2021">
        <v>109.3391214789693</v>
      </c>
      <c r="C2021">
        <v>2.0387755800881102</v>
      </c>
      <c r="D2021">
        <v>3.5</v>
      </c>
    </row>
    <row r="2022" spans="1:4" x14ac:dyDescent="0.35">
      <c r="A2022" s="1">
        <v>2020</v>
      </c>
      <c r="B2022">
        <v>802.51138580180736</v>
      </c>
      <c r="C2022">
        <v>2.904451202766404</v>
      </c>
      <c r="D2022">
        <v>3.5</v>
      </c>
    </row>
    <row r="2023" spans="1:4" x14ac:dyDescent="0.35">
      <c r="A2023" s="1">
        <v>2021</v>
      </c>
      <c r="B2023">
        <v>723.70562206578006</v>
      </c>
      <c r="C2023">
        <v>2.8595619464310298</v>
      </c>
      <c r="D2023">
        <v>4</v>
      </c>
    </row>
    <row r="2024" spans="1:4" x14ac:dyDescent="0.35">
      <c r="A2024" s="1">
        <v>2022</v>
      </c>
      <c r="B2024">
        <v>233.94583982926719</v>
      </c>
      <c r="C2024">
        <v>2.36911532670171</v>
      </c>
      <c r="D2024">
        <v>1</v>
      </c>
    </row>
    <row r="2025" spans="1:4" x14ac:dyDescent="0.35">
      <c r="A2025" s="1">
        <v>2023</v>
      </c>
      <c r="B2025">
        <v>27.113797489601861</v>
      </c>
      <c r="C2025">
        <v>1.4331903480224031</v>
      </c>
      <c r="D2025">
        <v>1.5</v>
      </c>
    </row>
    <row r="2026" spans="1:4" x14ac:dyDescent="0.35">
      <c r="A2026" s="1">
        <v>2024</v>
      </c>
      <c r="B2026">
        <v>185.24921866953139</v>
      </c>
      <c r="C2026">
        <v>2.2677563849200482</v>
      </c>
      <c r="D2026">
        <v>3.5</v>
      </c>
    </row>
    <row r="2027" spans="1:4" x14ac:dyDescent="0.35">
      <c r="A2027" s="1">
        <v>2025</v>
      </c>
      <c r="B2027">
        <v>31.499291754393401</v>
      </c>
      <c r="C2027">
        <v>1.498300789008117</v>
      </c>
      <c r="D2027">
        <v>1.5</v>
      </c>
    </row>
    <row r="2028" spans="1:4" x14ac:dyDescent="0.35">
      <c r="A2028" s="1">
        <v>2026</v>
      </c>
      <c r="B2028">
        <v>10.20155804450857</v>
      </c>
      <c r="C2028">
        <v>1.008666504944165</v>
      </c>
      <c r="D2028">
        <v>3</v>
      </c>
    </row>
    <row r="2029" spans="1:4" x14ac:dyDescent="0.35">
      <c r="A2029" s="1">
        <v>2027</v>
      </c>
      <c r="B2029">
        <v>603.00631529829548</v>
      </c>
      <c r="C2029">
        <v>2.7803218605395532</v>
      </c>
      <c r="D2029">
        <v>2</v>
      </c>
    </row>
    <row r="2030" spans="1:4" x14ac:dyDescent="0.35">
      <c r="A2030" s="1">
        <v>2028</v>
      </c>
      <c r="B2030">
        <v>268.59896029663469</v>
      </c>
      <c r="C2030">
        <v>2.429104327251876</v>
      </c>
      <c r="D2030">
        <v>3</v>
      </c>
    </row>
    <row r="2031" spans="1:4" x14ac:dyDescent="0.35">
      <c r="A2031" s="1">
        <v>2029</v>
      </c>
      <c r="B2031">
        <v>57.320202238867402</v>
      </c>
      <c r="C2031">
        <v>1.7583077140189081</v>
      </c>
      <c r="D2031">
        <v>1</v>
      </c>
    </row>
    <row r="2032" spans="1:4" x14ac:dyDescent="0.35">
      <c r="A2032" s="1">
        <v>2030</v>
      </c>
      <c r="B2032">
        <v>600.35218284708822</v>
      </c>
      <c r="C2032">
        <v>2.7784060940431732</v>
      </c>
      <c r="D2032">
        <v>2.5</v>
      </c>
    </row>
    <row r="2033" spans="1:4" x14ac:dyDescent="0.35">
      <c r="A2033" s="1">
        <v>2031</v>
      </c>
      <c r="B2033">
        <v>210.17702326744299</v>
      </c>
      <c r="C2033">
        <v>2.3225852368417002</v>
      </c>
      <c r="D2033">
        <v>2.5</v>
      </c>
    </row>
    <row r="2034" spans="1:4" x14ac:dyDescent="0.35">
      <c r="A2034" s="1">
        <v>2032</v>
      </c>
      <c r="B2034">
        <v>978.12953436906867</v>
      </c>
      <c r="C2034">
        <v>2.9903963725141089</v>
      </c>
      <c r="D2034">
        <v>1</v>
      </c>
    </row>
    <row r="2035" spans="1:4" x14ac:dyDescent="0.35">
      <c r="A2035" s="1">
        <v>2033</v>
      </c>
      <c r="B2035">
        <v>26.039393543451119</v>
      </c>
      <c r="C2035">
        <v>1.4156308653109111</v>
      </c>
      <c r="D2035">
        <v>3.5</v>
      </c>
    </row>
    <row r="2036" spans="1:4" x14ac:dyDescent="0.35">
      <c r="A2036" s="1">
        <v>2034</v>
      </c>
      <c r="B2036">
        <v>321.3922241424832</v>
      </c>
      <c r="C2036">
        <v>2.5070353651066548</v>
      </c>
      <c r="D2036">
        <v>4</v>
      </c>
    </row>
    <row r="2037" spans="1:4" x14ac:dyDescent="0.35">
      <c r="A2037" s="1">
        <v>2035</v>
      </c>
      <c r="B2037">
        <v>803.88349870953357</v>
      </c>
      <c r="C2037">
        <v>2.9051931140050899</v>
      </c>
      <c r="D2037">
        <v>2</v>
      </c>
    </row>
    <row r="2038" spans="1:4" x14ac:dyDescent="0.35">
      <c r="A2038" s="1">
        <v>2036</v>
      </c>
      <c r="B2038">
        <v>848.59675305463986</v>
      </c>
      <c r="C2038">
        <v>2.9287013657134739</v>
      </c>
      <c r="D2038">
        <v>2</v>
      </c>
    </row>
    <row r="2039" spans="1:4" x14ac:dyDescent="0.35">
      <c r="A2039" s="1">
        <v>2037</v>
      </c>
      <c r="B2039">
        <v>29.363812106751102</v>
      </c>
      <c r="C2039">
        <v>1.467812436443473</v>
      </c>
      <c r="D2039">
        <v>1</v>
      </c>
    </row>
    <row r="2040" spans="1:4" x14ac:dyDescent="0.35">
      <c r="A2040" s="1">
        <v>2038</v>
      </c>
      <c r="B2040">
        <v>23.13849596752242</v>
      </c>
      <c r="C2040">
        <v>1.364335125824272</v>
      </c>
      <c r="D2040">
        <v>2.5</v>
      </c>
    </row>
    <row r="2041" spans="1:4" x14ac:dyDescent="0.35">
      <c r="A2041" s="1">
        <v>2039</v>
      </c>
      <c r="B2041">
        <v>1956.679562303437</v>
      </c>
      <c r="C2041">
        <v>3.2915197087862662</v>
      </c>
      <c r="D2041">
        <v>4</v>
      </c>
    </row>
    <row r="2042" spans="1:4" x14ac:dyDescent="0.35">
      <c r="A2042" s="1">
        <v>2040</v>
      </c>
      <c r="B2042">
        <v>36.09524066786139</v>
      </c>
      <c r="C2042">
        <v>1.5574499418516929</v>
      </c>
      <c r="D2042">
        <v>4</v>
      </c>
    </row>
    <row r="2043" spans="1:4" x14ac:dyDescent="0.35">
      <c r="A2043" s="1">
        <v>2041</v>
      </c>
      <c r="B2043">
        <v>412.50805175803038</v>
      </c>
      <c r="C2043">
        <v>2.6154324299767429</v>
      </c>
      <c r="D2043">
        <v>2</v>
      </c>
    </row>
    <row r="2044" spans="1:4" x14ac:dyDescent="0.35">
      <c r="A2044" s="1">
        <v>2042</v>
      </c>
      <c r="B2044">
        <v>1290.767946817803</v>
      </c>
      <c r="C2044">
        <v>3.110848172185078</v>
      </c>
      <c r="D2044">
        <v>2.5</v>
      </c>
    </row>
    <row r="2045" spans="1:4" x14ac:dyDescent="0.35">
      <c r="A2045" s="1">
        <v>2043</v>
      </c>
      <c r="B2045">
        <v>19.887184790780619</v>
      </c>
      <c r="C2045">
        <v>1.29857330919973</v>
      </c>
      <c r="D2045">
        <v>1.5</v>
      </c>
    </row>
    <row r="2046" spans="1:4" x14ac:dyDescent="0.35">
      <c r="A2046" s="1">
        <v>2044</v>
      </c>
      <c r="B2046">
        <v>132.44969927712549</v>
      </c>
      <c r="C2046">
        <v>2.1220509765824138</v>
      </c>
      <c r="D2046">
        <v>3</v>
      </c>
    </row>
    <row r="2047" spans="1:4" x14ac:dyDescent="0.35">
      <c r="A2047" s="1">
        <v>2045</v>
      </c>
      <c r="B2047">
        <v>2203.2789958285448</v>
      </c>
      <c r="C2047">
        <v>3.3430694942805852</v>
      </c>
      <c r="D2047">
        <v>2</v>
      </c>
    </row>
    <row r="2048" spans="1:4" x14ac:dyDescent="0.35">
      <c r="A2048" s="1">
        <v>2046</v>
      </c>
      <c r="B2048">
        <v>1966.2691394207991</v>
      </c>
      <c r="C2048">
        <v>3.2936429630207318</v>
      </c>
      <c r="D2048">
        <v>1</v>
      </c>
    </row>
    <row r="2049" spans="1:4" x14ac:dyDescent="0.35">
      <c r="A2049" s="1">
        <v>2047</v>
      </c>
      <c r="B2049">
        <v>1397.03724599356</v>
      </c>
      <c r="C2049">
        <v>3.1452079848642511</v>
      </c>
      <c r="D2049">
        <v>3.5</v>
      </c>
    </row>
    <row r="2050" spans="1:4" x14ac:dyDescent="0.35">
      <c r="A2050" s="1">
        <v>2048</v>
      </c>
      <c r="B2050">
        <v>24.120305198705921</v>
      </c>
      <c r="C2050">
        <v>1.3823827987116999</v>
      </c>
      <c r="D2050">
        <v>2.5</v>
      </c>
    </row>
    <row r="2051" spans="1:4" x14ac:dyDescent="0.35">
      <c r="A2051" s="1">
        <v>2049</v>
      </c>
      <c r="B2051">
        <v>20.222275375051211</v>
      </c>
      <c r="C2051">
        <v>1.3058300200597599</v>
      </c>
      <c r="D2051">
        <v>2</v>
      </c>
    </row>
    <row r="2052" spans="1:4" x14ac:dyDescent="0.35">
      <c r="A2052" s="1">
        <v>2050</v>
      </c>
      <c r="B2052">
        <v>120.4289204033108</v>
      </c>
      <c r="C2052">
        <v>2.0807307930957619</v>
      </c>
      <c r="D2052">
        <v>2</v>
      </c>
    </row>
    <row r="2053" spans="1:4" x14ac:dyDescent="0.35">
      <c r="A2053" s="1">
        <v>2051</v>
      </c>
      <c r="B2053">
        <v>2229.1638172067451</v>
      </c>
      <c r="C2053">
        <v>3.3481419851669632</v>
      </c>
      <c r="D2053">
        <v>3</v>
      </c>
    </row>
    <row r="2054" spans="1:4" x14ac:dyDescent="0.35">
      <c r="A2054" s="1">
        <v>2052</v>
      </c>
      <c r="B2054">
        <v>286.19423114247951</v>
      </c>
      <c r="C2054">
        <v>2.456660875376802</v>
      </c>
      <c r="D2054">
        <v>2.5</v>
      </c>
    </row>
    <row r="2055" spans="1:4" x14ac:dyDescent="0.35">
      <c r="A2055" s="1">
        <v>2053</v>
      </c>
      <c r="B2055">
        <v>54.222362023346363</v>
      </c>
      <c r="C2055">
        <v>1.7341784323031531</v>
      </c>
      <c r="D2055">
        <v>3.5</v>
      </c>
    </row>
    <row r="2056" spans="1:4" x14ac:dyDescent="0.35">
      <c r="A2056" s="1">
        <v>2054</v>
      </c>
      <c r="B2056">
        <v>17.59239823259287</v>
      </c>
      <c r="C2056">
        <v>1.24532504742709</v>
      </c>
      <c r="D2056">
        <v>1.5</v>
      </c>
    </row>
    <row r="2057" spans="1:4" x14ac:dyDescent="0.35">
      <c r="A2057" s="1">
        <v>2055</v>
      </c>
      <c r="B2057">
        <v>21.358171255786271</v>
      </c>
      <c r="C2057">
        <v>1.3295640644838029</v>
      </c>
      <c r="D2057">
        <v>4</v>
      </c>
    </row>
    <row r="2058" spans="1:4" x14ac:dyDescent="0.35">
      <c r="A2058" s="1">
        <v>2056</v>
      </c>
      <c r="B2058">
        <v>1283.9297154916801</v>
      </c>
      <c r="C2058">
        <v>3.1085412503608838</v>
      </c>
      <c r="D2058">
        <v>3</v>
      </c>
    </row>
    <row r="2059" spans="1:4" x14ac:dyDescent="0.35">
      <c r="A2059" s="1">
        <v>2057</v>
      </c>
      <c r="B2059">
        <v>2419.424669262678</v>
      </c>
      <c r="C2059">
        <v>3.3837121045463801</v>
      </c>
      <c r="D2059">
        <v>1</v>
      </c>
    </row>
    <row r="2060" spans="1:4" x14ac:dyDescent="0.35">
      <c r="A2060" s="1">
        <v>2058</v>
      </c>
      <c r="B2060">
        <v>120.24857023904021</v>
      </c>
      <c r="C2060">
        <v>2.0800799212954599</v>
      </c>
      <c r="D2060">
        <v>3.5</v>
      </c>
    </row>
    <row r="2061" spans="1:4" x14ac:dyDescent="0.35">
      <c r="A2061" s="1">
        <v>2059</v>
      </c>
      <c r="B2061">
        <v>26.255345785016519</v>
      </c>
      <c r="C2061">
        <v>1.4192177423540111</v>
      </c>
      <c r="D2061">
        <v>2</v>
      </c>
    </row>
    <row r="2062" spans="1:4" x14ac:dyDescent="0.35">
      <c r="A2062" s="1">
        <v>2060</v>
      </c>
      <c r="B2062">
        <v>13.60307362430545</v>
      </c>
      <c r="C2062">
        <v>1.1336370486097671</v>
      </c>
      <c r="D2062">
        <v>1.5</v>
      </c>
    </row>
    <row r="2063" spans="1:4" x14ac:dyDescent="0.35">
      <c r="A2063" s="1">
        <v>2061</v>
      </c>
      <c r="B2063">
        <v>782.7368424527798</v>
      </c>
      <c r="C2063">
        <v>2.8936157760038301</v>
      </c>
      <c r="D2063">
        <v>1.5</v>
      </c>
    </row>
    <row r="2064" spans="1:4" x14ac:dyDescent="0.35">
      <c r="A2064" s="1">
        <v>2062</v>
      </c>
      <c r="B2064">
        <v>56.967396084671194</v>
      </c>
      <c r="C2064">
        <v>1.7556263688001319</v>
      </c>
      <c r="D2064">
        <v>2</v>
      </c>
    </row>
    <row r="2065" spans="1:4" x14ac:dyDescent="0.35">
      <c r="A2065" s="1">
        <v>2063</v>
      </c>
      <c r="B2065">
        <v>943.06001312533624</v>
      </c>
      <c r="C2065">
        <v>2.9745393306375041</v>
      </c>
      <c r="D2065">
        <v>3.5</v>
      </c>
    </row>
    <row r="2066" spans="1:4" x14ac:dyDescent="0.35">
      <c r="A2066" s="1">
        <v>2064</v>
      </c>
      <c r="B2066">
        <v>588.4434670413541</v>
      </c>
      <c r="C2066">
        <v>2.769704745630897</v>
      </c>
      <c r="D2066">
        <v>2.5</v>
      </c>
    </row>
    <row r="2067" spans="1:4" x14ac:dyDescent="0.35">
      <c r="A2067" s="1">
        <v>2065</v>
      </c>
      <c r="B2067">
        <v>1223.54590086485</v>
      </c>
      <c r="C2067">
        <v>3.087620266387765</v>
      </c>
      <c r="D2067">
        <v>2.5</v>
      </c>
    </row>
    <row r="2068" spans="1:4" x14ac:dyDescent="0.35">
      <c r="A2068" s="1">
        <v>2066</v>
      </c>
      <c r="B2068">
        <v>10.24040989418874</v>
      </c>
      <c r="C2068">
        <v>1.0103173405481689</v>
      </c>
      <c r="D2068">
        <v>3</v>
      </c>
    </row>
    <row r="2069" spans="1:4" x14ac:dyDescent="0.35">
      <c r="A2069" s="1">
        <v>2067</v>
      </c>
      <c r="B2069">
        <v>1017.373977737212</v>
      </c>
      <c r="C2069">
        <v>3.0074806251081272</v>
      </c>
      <c r="D2069">
        <v>2</v>
      </c>
    </row>
    <row r="2070" spans="1:4" x14ac:dyDescent="0.35">
      <c r="A2070" s="1">
        <v>2068</v>
      </c>
      <c r="B2070">
        <v>42.686131306972378</v>
      </c>
      <c r="C2070">
        <v>1.630286795980596</v>
      </c>
      <c r="D2070">
        <v>3</v>
      </c>
    </row>
    <row r="2071" spans="1:4" x14ac:dyDescent="0.35">
      <c r="A2071" s="1">
        <v>2069</v>
      </c>
      <c r="B2071">
        <v>2331.3766936476959</v>
      </c>
      <c r="C2071">
        <v>3.3676124505927731</v>
      </c>
      <c r="D2071">
        <v>2</v>
      </c>
    </row>
    <row r="2072" spans="1:4" x14ac:dyDescent="0.35">
      <c r="A2072" s="1">
        <v>2070</v>
      </c>
      <c r="B2072">
        <v>2286.238817731351</v>
      </c>
      <c r="C2072">
        <v>3.359121594303196</v>
      </c>
      <c r="D2072">
        <v>2</v>
      </c>
    </row>
    <row r="2073" spans="1:4" x14ac:dyDescent="0.35">
      <c r="A2073" s="1">
        <v>2071</v>
      </c>
      <c r="B2073">
        <v>83.483553232885967</v>
      </c>
      <c r="C2073">
        <v>1.921600925259193</v>
      </c>
      <c r="D2073">
        <v>2</v>
      </c>
    </row>
    <row r="2074" spans="1:4" x14ac:dyDescent="0.35">
      <c r="A2074" s="1">
        <v>2072</v>
      </c>
      <c r="B2074">
        <v>60.8360319383861</v>
      </c>
      <c r="C2074">
        <v>1.7841608792227861</v>
      </c>
      <c r="D2074">
        <v>2</v>
      </c>
    </row>
    <row r="2075" spans="1:4" x14ac:dyDescent="0.35">
      <c r="A2075" s="1">
        <v>2073</v>
      </c>
      <c r="B2075">
        <v>3079.7482210920962</v>
      </c>
      <c r="C2075">
        <v>3.488515213039427</v>
      </c>
      <c r="D2075">
        <v>1.5</v>
      </c>
    </row>
    <row r="2076" spans="1:4" x14ac:dyDescent="0.35">
      <c r="A2076" s="1">
        <v>2074</v>
      </c>
      <c r="B2076">
        <v>203.5378659891322</v>
      </c>
      <c r="C2076">
        <v>2.3086452168061129</v>
      </c>
      <c r="D2076">
        <v>2</v>
      </c>
    </row>
    <row r="2077" spans="1:4" x14ac:dyDescent="0.35">
      <c r="A2077" s="1">
        <v>2075</v>
      </c>
      <c r="B2077">
        <v>32.235492776625527</v>
      </c>
      <c r="C2077">
        <v>1.508334313558557</v>
      </c>
      <c r="D2077">
        <v>1.5</v>
      </c>
    </row>
    <row r="2078" spans="1:4" x14ac:dyDescent="0.35">
      <c r="A2078" s="1">
        <v>2076</v>
      </c>
      <c r="B2078">
        <v>2770.436872729374</v>
      </c>
      <c r="C2078">
        <v>3.442548258759544</v>
      </c>
      <c r="D2078">
        <v>1</v>
      </c>
    </row>
    <row r="2079" spans="1:4" x14ac:dyDescent="0.35">
      <c r="A2079" s="1">
        <v>2077</v>
      </c>
      <c r="B2079">
        <v>2156.125545172501</v>
      </c>
      <c r="C2079">
        <v>3.3336740450064628</v>
      </c>
      <c r="D2079">
        <v>4</v>
      </c>
    </row>
    <row r="2080" spans="1:4" x14ac:dyDescent="0.35">
      <c r="A2080" s="1">
        <v>2078</v>
      </c>
      <c r="B2080">
        <v>668.06519459566573</v>
      </c>
      <c r="C2080">
        <v>2.8248188461156318</v>
      </c>
      <c r="D2080">
        <v>2</v>
      </c>
    </row>
    <row r="2081" spans="1:4" x14ac:dyDescent="0.35">
      <c r="A2081" s="1">
        <v>2079</v>
      </c>
      <c r="B2081">
        <v>678.68759026689054</v>
      </c>
      <c r="C2081">
        <v>2.8316699082339238</v>
      </c>
      <c r="D2081">
        <v>2</v>
      </c>
    </row>
    <row r="2082" spans="1:4" x14ac:dyDescent="0.35">
      <c r="A2082" s="1">
        <v>2080</v>
      </c>
      <c r="B2082">
        <v>16.252197717768102</v>
      </c>
      <c r="C2082">
        <v>1.210912097140304</v>
      </c>
      <c r="D2082">
        <v>3.5</v>
      </c>
    </row>
    <row r="2083" spans="1:4" x14ac:dyDescent="0.35">
      <c r="A2083" s="1">
        <v>2081</v>
      </c>
      <c r="B2083">
        <v>1698.066496569036</v>
      </c>
      <c r="C2083">
        <v>3.2299546932857521</v>
      </c>
      <c r="D2083">
        <v>3</v>
      </c>
    </row>
    <row r="2084" spans="1:4" x14ac:dyDescent="0.35">
      <c r="A2084" s="1">
        <v>2082</v>
      </c>
      <c r="B2084">
        <v>301.05735152056451</v>
      </c>
      <c r="C2084">
        <v>2.4786492367111879</v>
      </c>
      <c r="D2084">
        <v>2</v>
      </c>
    </row>
    <row r="2085" spans="1:4" x14ac:dyDescent="0.35">
      <c r="A2085" s="1">
        <v>2083</v>
      </c>
      <c r="B2085">
        <v>464.32737224874091</v>
      </c>
      <c r="C2085">
        <v>2.6668242862209639</v>
      </c>
      <c r="D2085">
        <v>4</v>
      </c>
    </row>
    <row r="2086" spans="1:4" x14ac:dyDescent="0.35">
      <c r="A2086" s="1">
        <v>2084</v>
      </c>
      <c r="B2086">
        <v>1116.4154822151111</v>
      </c>
      <c r="C2086">
        <v>3.0478258505628921</v>
      </c>
      <c r="D2086">
        <v>2</v>
      </c>
    </row>
    <row r="2087" spans="1:4" x14ac:dyDescent="0.35">
      <c r="A2087" s="1">
        <v>2085</v>
      </c>
      <c r="B2087">
        <v>560.30980052637744</v>
      </c>
      <c r="C2087">
        <v>2.7484282188932352</v>
      </c>
      <c r="D2087">
        <v>3.5</v>
      </c>
    </row>
    <row r="2088" spans="1:4" x14ac:dyDescent="0.35">
      <c r="A2088" s="1">
        <v>2086</v>
      </c>
      <c r="B2088">
        <v>26.377720666857659</v>
      </c>
      <c r="C2088">
        <v>1.421237264880769</v>
      </c>
      <c r="D2088">
        <v>2</v>
      </c>
    </row>
    <row r="2089" spans="1:4" x14ac:dyDescent="0.35">
      <c r="A2089" s="1">
        <v>2087</v>
      </c>
      <c r="B2089">
        <v>2623.567058823734</v>
      </c>
      <c r="C2089">
        <v>3.418892169317628</v>
      </c>
      <c r="D2089">
        <v>3.5</v>
      </c>
    </row>
    <row r="2090" spans="1:4" x14ac:dyDescent="0.35">
      <c r="A2090" s="1">
        <v>2088</v>
      </c>
      <c r="B2090">
        <v>261.39287826061218</v>
      </c>
      <c r="C2090">
        <v>2.4172937509023251</v>
      </c>
      <c r="D2090">
        <v>3</v>
      </c>
    </row>
    <row r="2091" spans="1:4" x14ac:dyDescent="0.35">
      <c r="A2091" s="1">
        <v>2089</v>
      </c>
      <c r="B2091">
        <v>1301.358203303716</v>
      </c>
      <c r="C2091">
        <v>3.1143968540606179</v>
      </c>
      <c r="D2091">
        <v>1</v>
      </c>
    </row>
    <row r="2092" spans="1:4" x14ac:dyDescent="0.35">
      <c r="A2092" s="1">
        <v>2090</v>
      </c>
      <c r="B2092">
        <v>39.689378215767199</v>
      </c>
      <c r="C2092">
        <v>1.598674295188935</v>
      </c>
      <c r="D2092">
        <v>2.5</v>
      </c>
    </row>
    <row r="2093" spans="1:4" x14ac:dyDescent="0.35">
      <c r="A2093" s="1">
        <v>2091</v>
      </c>
      <c r="B2093">
        <v>256.07322874717681</v>
      </c>
      <c r="C2093">
        <v>2.4083641773942119</v>
      </c>
      <c r="D2093">
        <v>3.5</v>
      </c>
    </row>
    <row r="2094" spans="1:4" x14ac:dyDescent="0.35">
      <c r="A2094" s="1">
        <v>2092</v>
      </c>
      <c r="B2094">
        <v>20.38345614778553</v>
      </c>
      <c r="C2094">
        <v>1.30927782337275</v>
      </c>
      <c r="D2094">
        <v>3</v>
      </c>
    </row>
    <row r="2095" spans="1:4" x14ac:dyDescent="0.35">
      <c r="A2095" s="1">
        <v>2093</v>
      </c>
      <c r="B2095">
        <v>11.502863921551461</v>
      </c>
      <c r="C2095">
        <v>1.060805982134311</v>
      </c>
      <c r="D2095">
        <v>1.5</v>
      </c>
    </row>
    <row r="2096" spans="1:4" x14ac:dyDescent="0.35">
      <c r="A2096" s="1">
        <v>2094</v>
      </c>
      <c r="B2096">
        <v>12.77945222365344</v>
      </c>
      <c r="C2096">
        <v>1.1065122386938111</v>
      </c>
      <c r="D2096">
        <v>1.5</v>
      </c>
    </row>
    <row r="2097" spans="1:4" x14ac:dyDescent="0.35">
      <c r="A2097" s="1">
        <v>2095</v>
      </c>
      <c r="B2097">
        <v>67.366624808200356</v>
      </c>
      <c r="C2097">
        <v>1.82844478894547</v>
      </c>
      <c r="D2097">
        <v>2.5</v>
      </c>
    </row>
    <row r="2098" spans="1:4" x14ac:dyDescent="0.35">
      <c r="A2098" s="1">
        <v>2096</v>
      </c>
      <c r="B2098">
        <v>11.782217557026559</v>
      </c>
      <c r="C2098">
        <v>1.071227037661884</v>
      </c>
      <c r="D2098">
        <v>3.5</v>
      </c>
    </row>
    <row r="2099" spans="1:4" x14ac:dyDescent="0.35">
      <c r="A2099" s="1">
        <v>2097</v>
      </c>
      <c r="B2099">
        <v>873.23861433437219</v>
      </c>
      <c r="C2099">
        <v>2.9411329318258699</v>
      </c>
      <c r="D2099">
        <v>1</v>
      </c>
    </row>
    <row r="2100" spans="1:4" x14ac:dyDescent="0.35">
      <c r="A2100" s="1">
        <v>2098</v>
      </c>
      <c r="B2100">
        <v>14.69341725178813</v>
      </c>
      <c r="C2100">
        <v>1.167122811515475</v>
      </c>
      <c r="D2100">
        <v>3.5</v>
      </c>
    </row>
    <row r="2101" spans="1:4" x14ac:dyDescent="0.35">
      <c r="A2101" s="1">
        <v>2099</v>
      </c>
      <c r="B2101">
        <v>21.73450404522421</v>
      </c>
      <c r="C2101">
        <v>1.3371497345714911</v>
      </c>
      <c r="D2101">
        <v>1.5</v>
      </c>
    </row>
    <row r="2102" spans="1:4" x14ac:dyDescent="0.35">
      <c r="A2102" s="1">
        <v>2100</v>
      </c>
      <c r="B2102">
        <v>13.296700871506729</v>
      </c>
      <c r="C2102">
        <v>1.123743898784024</v>
      </c>
      <c r="D2102">
        <v>1</v>
      </c>
    </row>
    <row r="2103" spans="1:4" x14ac:dyDescent="0.35">
      <c r="A2103" s="1">
        <v>2101</v>
      </c>
      <c r="B2103">
        <v>851.50463332274205</v>
      </c>
      <c r="C2103">
        <v>2.9301870154472112</v>
      </c>
      <c r="D2103">
        <v>4</v>
      </c>
    </row>
    <row r="2104" spans="1:4" x14ac:dyDescent="0.35">
      <c r="A2104" s="1">
        <v>2102</v>
      </c>
      <c r="B2104">
        <v>286.54468871882841</v>
      </c>
      <c r="C2104">
        <v>2.4571923629543608</v>
      </c>
      <c r="D2104">
        <v>2.5</v>
      </c>
    </row>
    <row r="2105" spans="1:4" x14ac:dyDescent="0.35">
      <c r="A2105" s="1">
        <v>2103</v>
      </c>
      <c r="B2105">
        <v>171.43519361205449</v>
      </c>
      <c r="C2105">
        <v>2.234099982246188</v>
      </c>
      <c r="D2105">
        <v>4</v>
      </c>
    </row>
    <row r="2106" spans="1:4" x14ac:dyDescent="0.35">
      <c r="A2106" s="1">
        <v>2104</v>
      </c>
      <c r="B2106">
        <v>351.66184796115772</v>
      </c>
      <c r="C2106">
        <v>2.5461252539617729</v>
      </c>
      <c r="D2106">
        <v>2</v>
      </c>
    </row>
    <row r="2107" spans="1:4" x14ac:dyDescent="0.35">
      <c r="A2107" s="1">
        <v>2105</v>
      </c>
      <c r="B2107">
        <v>27.538989941266621</v>
      </c>
      <c r="C2107">
        <v>1.439948007417684</v>
      </c>
      <c r="D2107">
        <v>2.5</v>
      </c>
    </row>
    <row r="2108" spans="1:4" x14ac:dyDescent="0.35">
      <c r="A2108" s="1">
        <v>2106</v>
      </c>
      <c r="B2108">
        <v>465.37676618380709</v>
      </c>
      <c r="C2108">
        <v>2.66780469745084</v>
      </c>
      <c r="D2108">
        <v>3</v>
      </c>
    </row>
    <row r="2109" spans="1:4" x14ac:dyDescent="0.35">
      <c r="A2109" s="1">
        <v>2107</v>
      </c>
      <c r="B2109">
        <v>113.7012942886054</v>
      </c>
      <c r="C2109">
        <v>2.055765408392221</v>
      </c>
      <c r="D2109">
        <v>1</v>
      </c>
    </row>
    <row r="2110" spans="1:4" x14ac:dyDescent="0.35">
      <c r="A2110" s="1">
        <v>2108</v>
      </c>
      <c r="B2110">
        <v>1532.5783480245491</v>
      </c>
      <c r="C2110">
        <v>3.1854226856341579</v>
      </c>
      <c r="D2110">
        <v>3</v>
      </c>
    </row>
    <row r="2111" spans="1:4" x14ac:dyDescent="0.35">
      <c r="A2111" s="1">
        <v>2109</v>
      </c>
      <c r="B2111">
        <v>23.153797061787781</v>
      </c>
      <c r="C2111">
        <v>1.3646222224709781</v>
      </c>
      <c r="D2111">
        <v>2.5</v>
      </c>
    </row>
    <row r="2112" spans="1:4" x14ac:dyDescent="0.35">
      <c r="A2112" s="1">
        <v>2110</v>
      </c>
      <c r="B2112">
        <v>29.145965618224039</v>
      </c>
      <c r="C2112">
        <v>1.464578448254517</v>
      </c>
      <c r="D2112">
        <v>3.5</v>
      </c>
    </row>
    <row r="2113" spans="1:4" x14ac:dyDescent="0.35">
      <c r="A2113" s="1">
        <v>2111</v>
      </c>
      <c r="B2113">
        <v>30.205587818891122</v>
      </c>
      <c r="C2113">
        <v>1.480087291779332</v>
      </c>
      <c r="D2113">
        <v>2</v>
      </c>
    </row>
    <row r="2114" spans="1:4" x14ac:dyDescent="0.35">
      <c r="A2114" s="1">
        <v>2112</v>
      </c>
      <c r="B2114">
        <v>14.09990484113848</v>
      </c>
      <c r="C2114">
        <v>1.1492161816548181</v>
      </c>
      <c r="D2114">
        <v>2.5</v>
      </c>
    </row>
    <row r="2115" spans="1:4" x14ac:dyDescent="0.35">
      <c r="A2115" s="1">
        <v>2113</v>
      </c>
      <c r="B2115">
        <v>147.2838045448039</v>
      </c>
      <c r="C2115">
        <v>2.1681549940692459</v>
      </c>
      <c r="D2115">
        <v>1</v>
      </c>
    </row>
    <row r="2116" spans="1:4" x14ac:dyDescent="0.35">
      <c r="A2116" s="1">
        <v>2114</v>
      </c>
      <c r="B2116">
        <v>126.42162058141869</v>
      </c>
      <c r="C2116">
        <v>2.101821353188837</v>
      </c>
      <c r="D2116">
        <v>3.5</v>
      </c>
    </row>
    <row r="2117" spans="1:4" x14ac:dyDescent="0.35">
      <c r="A2117" s="1">
        <v>2115</v>
      </c>
      <c r="B2117">
        <v>34.230426022067718</v>
      </c>
      <c r="C2117">
        <v>1.5344123042761131</v>
      </c>
      <c r="D2117">
        <v>3.5</v>
      </c>
    </row>
    <row r="2118" spans="1:4" x14ac:dyDescent="0.35">
      <c r="A2118" s="1">
        <v>2116</v>
      </c>
      <c r="B2118">
        <v>53.487964223828627</v>
      </c>
      <c r="C2118">
        <v>1.7282560687646651</v>
      </c>
      <c r="D2118">
        <v>2</v>
      </c>
    </row>
    <row r="2119" spans="1:4" x14ac:dyDescent="0.35">
      <c r="A2119" s="1">
        <v>2117</v>
      </c>
      <c r="B2119">
        <v>1062.862279404718</v>
      </c>
      <c r="C2119">
        <v>3.0264769943733079</v>
      </c>
      <c r="D2119">
        <v>2.5</v>
      </c>
    </row>
    <row r="2120" spans="1:4" x14ac:dyDescent="0.35">
      <c r="A2120" s="1">
        <v>2118</v>
      </c>
      <c r="B2120">
        <v>1007.380828881129</v>
      </c>
      <c r="C2120">
        <v>3.0031936816910778</v>
      </c>
      <c r="D2120">
        <v>4</v>
      </c>
    </row>
    <row r="2121" spans="1:4" x14ac:dyDescent="0.35">
      <c r="A2121" s="1">
        <v>2119</v>
      </c>
      <c r="B2121">
        <v>13.77423212780522</v>
      </c>
      <c r="C2121">
        <v>1.139067397581742</v>
      </c>
      <c r="D2121">
        <v>3.5</v>
      </c>
    </row>
    <row r="2122" spans="1:4" x14ac:dyDescent="0.35">
      <c r="A2122" s="1">
        <v>2120</v>
      </c>
      <c r="B2122">
        <v>19.005448590257021</v>
      </c>
      <c r="C2122">
        <v>1.2788781248191039</v>
      </c>
      <c r="D2122">
        <v>3.5</v>
      </c>
    </row>
    <row r="2123" spans="1:4" x14ac:dyDescent="0.35">
      <c r="A2123" s="1">
        <v>2121</v>
      </c>
      <c r="B2123">
        <v>1874.7578539165411</v>
      </c>
      <c r="C2123">
        <v>3.272945181664249</v>
      </c>
      <c r="D2123">
        <v>4</v>
      </c>
    </row>
    <row r="2124" spans="1:4" x14ac:dyDescent="0.35">
      <c r="A2124" s="1">
        <v>2122</v>
      </c>
      <c r="B2124">
        <v>2629.9669774324029</v>
      </c>
      <c r="C2124">
        <v>3.4199502954065171</v>
      </c>
      <c r="D2124">
        <v>3</v>
      </c>
    </row>
    <row r="2125" spans="1:4" x14ac:dyDescent="0.35">
      <c r="A2125" s="1">
        <v>2123</v>
      </c>
      <c r="B2125">
        <v>2887.5248624429591</v>
      </c>
      <c r="C2125">
        <v>3.460525732320217</v>
      </c>
      <c r="D2125">
        <v>3</v>
      </c>
    </row>
    <row r="2126" spans="1:4" x14ac:dyDescent="0.35">
      <c r="A2126" s="1">
        <v>2124</v>
      </c>
      <c r="B2126">
        <v>1536.6341469763111</v>
      </c>
      <c r="C2126">
        <v>3.1865704798208419</v>
      </c>
      <c r="D2126">
        <v>3.5</v>
      </c>
    </row>
    <row r="2127" spans="1:4" x14ac:dyDescent="0.35">
      <c r="A2127" s="1">
        <v>2125</v>
      </c>
      <c r="B2127">
        <v>1090.8985507043931</v>
      </c>
      <c r="C2127">
        <v>3.0377843647791178</v>
      </c>
      <c r="D2127">
        <v>2</v>
      </c>
    </row>
    <row r="2128" spans="1:4" x14ac:dyDescent="0.35">
      <c r="A2128" s="1">
        <v>2126</v>
      </c>
      <c r="B2128">
        <v>2848.515198330811</v>
      </c>
      <c r="C2128">
        <v>3.4546185409889758</v>
      </c>
      <c r="D2128">
        <v>3</v>
      </c>
    </row>
    <row r="2129" spans="1:4" x14ac:dyDescent="0.35">
      <c r="A2129" s="1">
        <v>2127</v>
      </c>
      <c r="B2129">
        <v>21.907709917804549</v>
      </c>
      <c r="C2129">
        <v>1.340596981757805</v>
      </c>
      <c r="D2129">
        <v>4</v>
      </c>
    </row>
    <row r="2130" spans="1:4" x14ac:dyDescent="0.35">
      <c r="A2130" s="1">
        <v>2128</v>
      </c>
      <c r="B2130">
        <v>537.79795239127634</v>
      </c>
      <c r="C2130">
        <v>2.730619144360205</v>
      </c>
      <c r="D2130">
        <v>1.5</v>
      </c>
    </row>
    <row r="2131" spans="1:4" x14ac:dyDescent="0.35">
      <c r="A2131" s="1">
        <v>2129</v>
      </c>
      <c r="B2131">
        <v>131.46004472969511</v>
      </c>
      <c r="C2131">
        <v>2.1187937757144422</v>
      </c>
      <c r="D2131">
        <v>2</v>
      </c>
    </row>
    <row r="2132" spans="1:4" x14ac:dyDescent="0.35">
      <c r="A2132" s="1">
        <v>2130</v>
      </c>
      <c r="B2132">
        <v>997.70590486734454</v>
      </c>
      <c r="C2132">
        <v>2.9990025425738529</v>
      </c>
      <c r="D2132">
        <v>2</v>
      </c>
    </row>
    <row r="2133" spans="1:4" x14ac:dyDescent="0.35">
      <c r="A2133" s="1">
        <v>2131</v>
      </c>
      <c r="B2133">
        <v>2857.940281019979</v>
      </c>
      <c r="C2133">
        <v>3.456053149614343</v>
      </c>
      <c r="D2133">
        <v>1.5</v>
      </c>
    </row>
    <row r="2134" spans="1:4" x14ac:dyDescent="0.35">
      <c r="A2134" s="1">
        <v>2132</v>
      </c>
      <c r="B2134">
        <v>235.62631015747459</v>
      </c>
      <c r="C2134">
        <v>2.3722237823724881</v>
      </c>
      <c r="D2134">
        <v>1.5</v>
      </c>
    </row>
    <row r="2135" spans="1:4" x14ac:dyDescent="0.35">
      <c r="A2135" s="1">
        <v>2133</v>
      </c>
      <c r="B2135">
        <v>68.097049505991407</v>
      </c>
      <c r="C2135">
        <v>1.833128295304471</v>
      </c>
      <c r="D2135">
        <v>2.5</v>
      </c>
    </row>
    <row r="2136" spans="1:4" x14ac:dyDescent="0.35">
      <c r="A2136" s="1">
        <v>2134</v>
      </c>
      <c r="B2136">
        <v>13.533310393546611</v>
      </c>
      <c r="C2136">
        <v>1.131404042702514</v>
      </c>
      <c r="D2136">
        <v>3</v>
      </c>
    </row>
    <row r="2137" spans="1:4" x14ac:dyDescent="0.35">
      <c r="A2137" s="1">
        <v>2135</v>
      </c>
      <c r="B2137">
        <v>1112.625758198338</v>
      </c>
      <c r="C2137">
        <v>3.0463491099944471</v>
      </c>
      <c r="D2137">
        <v>2.5</v>
      </c>
    </row>
    <row r="2138" spans="1:4" x14ac:dyDescent="0.35">
      <c r="A2138" s="1">
        <v>2136</v>
      </c>
      <c r="B2138">
        <v>133.20232659062941</v>
      </c>
      <c r="C2138">
        <v>2.1245118105448499</v>
      </c>
      <c r="D2138">
        <v>2.5</v>
      </c>
    </row>
    <row r="2139" spans="1:4" x14ac:dyDescent="0.35">
      <c r="A2139" s="1">
        <v>2137</v>
      </c>
      <c r="B2139">
        <v>679.71972383305661</v>
      </c>
      <c r="C2139">
        <v>2.8323298722873869</v>
      </c>
      <c r="D2139">
        <v>3</v>
      </c>
    </row>
    <row r="2140" spans="1:4" x14ac:dyDescent="0.35">
      <c r="A2140" s="1">
        <v>2138</v>
      </c>
      <c r="B2140">
        <v>15.97534740035274</v>
      </c>
      <c r="C2140">
        <v>1.203450311113113</v>
      </c>
      <c r="D2140">
        <v>1.5</v>
      </c>
    </row>
    <row r="2141" spans="1:4" x14ac:dyDescent="0.35">
      <c r="A2141" s="1">
        <v>2139</v>
      </c>
      <c r="B2141">
        <v>435.71368354347209</v>
      </c>
      <c r="C2141">
        <v>2.639201199123514</v>
      </c>
      <c r="D2141">
        <v>3</v>
      </c>
    </row>
    <row r="2142" spans="1:4" x14ac:dyDescent="0.35">
      <c r="A2142" s="1">
        <v>2140</v>
      </c>
      <c r="B2142">
        <v>1131.359223395383</v>
      </c>
      <c r="C2142">
        <v>3.0536005217850621</v>
      </c>
      <c r="D2142">
        <v>2</v>
      </c>
    </row>
    <row r="2143" spans="1:4" x14ac:dyDescent="0.35">
      <c r="A2143" s="1">
        <v>2141</v>
      </c>
      <c r="B2143">
        <v>134.5642442480536</v>
      </c>
      <c r="C2143">
        <v>2.128929676614066</v>
      </c>
      <c r="D2143">
        <v>3</v>
      </c>
    </row>
    <row r="2144" spans="1:4" x14ac:dyDescent="0.35">
      <c r="A2144" s="1">
        <v>2142</v>
      </c>
      <c r="B2144">
        <v>73.663829504275043</v>
      </c>
      <c r="C2144">
        <v>1.867254292435597</v>
      </c>
      <c r="D2144">
        <v>3</v>
      </c>
    </row>
    <row r="2145" spans="1:4" x14ac:dyDescent="0.35">
      <c r="A2145" s="1">
        <v>2143</v>
      </c>
      <c r="B2145">
        <v>14.68183595992706</v>
      </c>
      <c r="C2145">
        <v>1.166780367392668</v>
      </c>
      <c r="D2145">
        <v>2.5</v>
      </c>
    </row>
    <row r="2146" spans="1:4" x14ac:dyDescent="0.35">
      <c r="A2146" s="1">
        <v>2144</v>
      </c>
      <c r="B2146">
        <v>287.0162538602832</v>
      </c>
      <c r="C2146">
        <v>2.4579064917233682</v>
      </c>
      <c r="D2146">
        <v>2</v>
      </c>
    </row>
    <row r="2147" spans="1:4" x14ac:dyDescent="0.35">
      <c r="A2147" s="1">
        <v>2145</v>
      </c>
      <c r="B2147">
        <v>100.9828757973338</v>
      </c>
      <c r="C2147">
        <v>2.0042477344039238</v>
      </c>
      <c r="D2147">
        <v>4</v>
      </c>
    </row>
    <row r="2148" spans="1:4" x14ac:dyDescent="0.35">
      <c r="A2148" s="1">
        <v>2146</v>
      </c>
      <c r="B2148">
        <v>3015.4597332460962</v>
      </c>
      <c r="C2148">
        <v>3.479353533521353</v>
      </c>
      <c r="D2148">
        <v>1.5</v>
      </c>
    </row>
    <row r="2149" spans="1:4" x14ac:dyDescent="0.35">
      <c r="A2149" s="1">
        <v>2147</v>
      </c>
      <c r="B2149">
        <v>70.755318534036803</v>
      </c>
      <c r="C2149">
        <v>1.8497590904602139</v>
      </c>
      <c r="D2149">
        <v>2</v>
      </c>
    </row>
    <row r="2150" spans="1:4" x14ac:dyDescent="0.35">
      <c r="A2150" s="1">
        <v>2148</v>
      </c>
      <c r="B2150">
        <v>700.9678711188526</v>
      </c>
      <c r="C2150">
        <v>2.8456981125236278</v>
      </c>
      <c r="D2150">
        <v>2.5</v>
      </c>
    </row>
    <row r="2151" spans="1:4" x14ac:dyDescent="0.35">
      <c r="A2151" s="1">
        <v>2149</v>
      </c>
      <c r="B2151">
        <v>48.841633496766462</v>
      </c>
      <c r="C2151">
        <v>1.6887901803909571</v>
      </c>
      <c r="D2151">
        <v>2.5</v>
      </c>
    </row>
    <row r="2152" spans="1:4" x14ac:dyDescent="0.35">
      <c r="A2152" s="1">
        <v>2150</v>
      </c>
      <c r="B2152">
        <v>123.5897634715775</v>
      </c>
      <c r="C2152">
        <v>2.0919825010771289</v>
      </c>
      <c r="D2152">
        <v>1.5</v>
      </c>
    </row>
    <row r="2153" spans="1:4" x14ac:dyDescent="0.35">
      <c r="A2153" s="1">
        <v>2151</v>
      </c>
      <c r="B2153">
        <v>403.4451410522293</v>
      </c>
      <c r="C2153">
        <v>2.6057844893479549</v>
      </c>
      <c r="D2153">
        <v>1</v>
      </c>
    </row>
    <row r="2154" spans="1:4" x14ac:dyDescent="0.35">
      <c r="A2154" s="1">
        <v>2152</v>
      </c>
      <c r="B2154">
        <v>61.301051771868693</v>
      </c>
      <c r="C2154">
        <v>1.787467925983345</v>
      </c>
      <c r="D2154">
        <v>2.5</v>
      </c>
    </row>
    <row r="2155" spans="1:4" x14ac:dyDescent="0.35">
      <c r="A2155" s="1">
        <v>2153</v>
      </c>
      <c r="B2155">
        <v>21.391095050270231</v>
      </c>
      <c r="C2155">
        <v>1.330233017489564</v>
      </c>
      <c r="D2155">
        <v>3</v>
      </c>
    </row>
    <row r="2156" spans="1:4" x14ac:dyDescent="0.35">
      <c r="A2156" s="1">
        <v>2154</v>
      </c>
      <c r="B2156">
        <v>380.98650546803373</v>
      </c>
      <c r="C2156">
        <v>2.5809095932489559</v>
      </c>
      <c r="D2156">
        <v>3</v>
      </c>
    </row>
    <row r="2157" spans="1:4" x14ac:dyDescent="0.35">
      <c r="A2157" s="1">
        <v>2155</v>
      </c>
      <c r="B2157">
        <v>134.55384593960861</v>
      </c>
      <c r="C2157">
        <v>2.1288961156744959</v>
      </c>
      <c r="D2157">
        <v>1</v>
      </c>
    </row>
    <row r="2158" spans="1:4" x14ac:dyDescent="0.35">
      <c r="A2158" s="1">
        <v>2156</v>
      </c>
      <c r="B2158">
        <v>1380.7481969410601</v>
      </c>
      <c r="C2158">
        <v>3.1401144847698341</v>
      </c>
      <c r="D2158">
        <v>3.5</v>
      </c>
    </row>
    <row r="2159" spans="1:4" x14ac:dyDescent="0.35">
      <c r="A2159" s="1">
        <v>2157</v>
      </c>
      <c r="B2159">
        <v>876.72188337510113</v>
      </c>
      <c r="C2159">
        <v>2.9428618468765011</v>
      </c>
      <c r="D2159">
        <v>4</v>
      </c>
    </row>
    <row r="2160" spans="1:4" x14ac:dyDescent="0.35">
      <c r="A2160" s="1">
        <v>2158</v>
      </c>
      <c r="B2160">
        <v>1400.64770188444</v>
      </c>
      <c r="C2160">
        <v>3.1463289130389689</v>
      </c>
      <c r="D2160">
        <v>3.5</v>
      </c>
    </row>
    <row r="2161" spans="1:4" x14ac:dyDescent="0.35">
      <c r="A2161" s="1">
        <v>2159</v>
      </c>
      <c r="B2161">
        <v>50.865399077808618</v>
      </c>
      <c r="C2161">
        <v>1.7064224562182211</v>
      </c>
      <c r="D2161">
        <v>2.5</v>
      </c>
    </row>
    <row r="2162" spans="1:4" x14ac:dyDescent="0.35">
      <c r="A2162" s="1">
        <v>2160</v>
      </c>
      <c r="B2162">
        <v>374.96807944773582</v>
      </c>
      <c r="C2162">
        <v>2.5739942983683659</v>
      </c>
      <c r="D2162">
        <v>3</v>
      </c>
    </row>
    <row r="2163" spans="1:4" x14ac:dyDescent="0.35">
      <c r="A2163" s="1">
        <v>2161</v>
      </c>
      <c r="B2163">
        <v>116.10541351187371</v>
      </c>
      <c r="C2163">
        <v>2.0648524695535921</v>
      </c>
      <c r="D2163">
        <v>1.5</v>
      </c>
    </row>
    <row r="2164" spans="1:4" x14ac:dyDescent="0.35">
      <c r="A2164" s="1">
        <v>2162</v>
      </c>
      <c r="B2164">
        <v>148.71186987048921</v>
      </c>
      <c r="C2164">
        <v>2.1723456343828649</v>
      </c>
      <c r="D2164">
        <v>2.5</v>
      </c>
    </row>
    <row r="2165" spans="1:4" x14ac:dyDescent="0.35">
      <c r="A2165" s="1">
        <v>2163</v>
      </c>
      <c r="B2165">
        <v>263.51866043229478</v>
      </c>
      <c r="C2165">
        <v>2.4208113741437529</v>
      </c>
      <c r="D2165">
        <v>2.5</v>
      </c>
    </row>
    <row r="2166" spans="1:4" x14ac:dyDescent="0.35">
      <c r="A2166" s="1">
        <v>2164</v>
      </c>
      <c r="B2166">
        <v>917.83399988741564</v>
      </c>
      <c r="C2166">
        <v>2.9627641414933041</v>
      </c>
      <c r="D2166">
        <v>2.5</v>
      </c>
    </row>
    <row r="2167" spans="1:4" x14ac:dyDescent="0.35">
      <c r="A2167" s="1">
        <v>2165</v>
      </c>
      <c r="B2167">
        <v>423.95496676157632</v>
      </c>
      <c r="C2167">
        <v>2.6273197275228299</v>
      </c>
      <c r="D2167">
        <v>3.5</v>
      </c>
    </row>
    <row r="2168" spans="1:4" x14ac:dyDescent="0.35">
      <c r="A2168" s="1">
        <v>2166</v>
      </c>
      <c r="B2168">
        <v>57.474910198193143</v>
      </c>
      <c r="C2168">
        <v>1.7594783013774249</v>
      </c>
      <c r="D2168">
        <v>2.5</v>
      </c>
    </row>
    <row r="2169" spans="1:4" x14ac:dyDescent="0.35">
      <c r="A2169" s="1">
        <v>2167</v>
      </c>
      <c r="B2169">
        <v>46.533849411292373</v>
      </c>
      <c r="C2169">
        <v>1.667768980083963</v>
      </c>
      <c r="D2169">
        <v>3</v>
      </c>
    </row>
    <row r="2170" spans="1:4" x14ac:dyDescent="0.35">
      <c r="A2170" s="1">
        <v>2168</v>
      </c>
      <c r="B2170">
        <v>247.06679633901541</v>
      </c>
      <c r="C2170">
        <v>2.3928143838655571</v>
      </c>
      <c r="D2170">
        <v>3.5</v>
      </c>
    </row>
    <row r="2171" spans="1:4" x14ac:dyDescent="0.35">
      <c r="A2171" s="1">
        <v>2169</v>
      </c>
      <c r="B2171">
        <v>507.29072440005302</v>
      </c>
      <c r="C2171">
        <v>2.7052569214959941</v>
      </c>
      <c r="D2171">
        <v>4</v>
      </c>
    </row>
    <row r="2172" spans="1:4" x14ac:dyDescent="0.35">
      <c r="A2172" s="1">
        <v>2170</v>
      </c>
      <c r="B2172">
        <v>976.23600198058966</v>
      </c>
      <c r="C2172">
        <v>2.9895548196831321</v>
      </c>
      <c r="D2172">
        <v>1</v>
      </c>
    </row>
    <row r="2173" spans="1:4" x14ac:dyDescent="0.35">
      <c r="A2173" s="1">
        <v>2171</v>
      </c>
      <c r="B2173">
        <v>125.7779571394277</v>
      </c>
      <c r="C2173">
        <v>2.0996045367251841</v>
      </c>
      <c r="D2173">
        <v>3.5</v>
      </c>
    </row>
    <row r="2174" spans="1:4" x14ac:dyDescent="0.35">
      <c r="A2174" s="1">
        <v>2172</v>
      </c>
      <c r="B2174">
        <v>363.19587455736519</v>
      </c>
      <c r="C2174">
        <v>2.5601409068447878</v>
      </c>
      <c r="D2174">
        <v>4</v>
      </c>
    </row>
    <row r="2175" spans="1:4" x14ac:dyDescent="0.35">
      <c r="A2175" s="1">
        <v>2173</v>
      </c>
      <c r="B2175">
        <v>287.31826995788811</v>
      </c>
      <c r="C2175">
        <v>2.4583632427327049</v>
      </c>
      <c r="D2175">
        <v>2.5</v>
      </c>
    </row>
    <row r="2176" spans="1:4" x14ac:dyDescent="0.35">
      <c r="A2176" s="1">
        <v>2174</v>
      </c>
      <c r="B2176">
        <v>1015.515924837817</v>
      </c>
      <c r="C2176">
        <v>3.0066867381937672</v>
      </c>
      <c r="D2176">
        <v>2</v>
      </c>
    </row>
    <row r="2177" spans="1:4" x14ac:dyDescent="0.35">
      <c r="A2177" s="1">
        <v>2175</v>
      </c>
      <c r="B2177">
        <v>1289.7815540145491</v>
      </c>
      <c r="C2177">
        <v>3.1105161615244281</v>
      </c>
      <c r="D2177">
        <v>3</v>
      </c>
    </row>
    <row r="2178" spans="1:4" x14ac:dyDescent="0.35">
      <c r="A2178" s="1">
        <v>2176</v>
      </c>
      <c r="B2178">
        <v>18.94450542872741</v>
      </c>
      <c r="C2178">
        <v>1.277483271929394</v>
      </c>
      <c r="D2178">
        <v>3</v>
      </c>
    </row>
    <row r="2179" spans="1:4" x14ac:dyDescent="0.35">
      <c r="A2179" s="1">
        <v>2177</v>
      </c>
      <c r="B2179">
        <v>2780.4039570555442</v>
      </c>
      <c r="C2179">
        <v>3.444107897923546</v>
      </c>
      <c r="D2179">
        <v>3</v>
      </c>
    </row>
    <row r="2180" spans="1:4" x14ac:dyDescent="0.35">
      <c r="A2180" s="1">
        <v>2178</v>
      </c>
      <c r="B2180">
        <v>2264.9820480018038</v>
      </c>
      <c r="C2180">
        <v>3.3550647641922708</v>
      </c>
      <c r="D2180">
        <v>4</v>
      </c>
    </row>
    <row r="2181" spans="1:4" x14ac:dyDescent="0.35">
      <c r="A2181" s="1">
        <v>2179</v>
      </c>
      <c r="B2181">
        <v>1138.635807402009</v>
      </c>
      <c r="C2181">
        <v>3.05638483722415</v>
      </c>
      <c r="D2181">
        <v>3.5</v>
      </c>
    </row>
    <row r="2182" spans="1:4" x14ac:dyDescent="0.35">
      <c r="A2182" s="1">
        <v>2180</v>
      </c>
      <c r="B2182">
        <v>104.437854975162</v>
      </c>
      <c r="C2182">
        <v>2.0188579433690479</v>
      </c>
      <c r="D2182">
        <v>1</v>
      </c>
    </row>
    <row r="2183" spans="1:4" x14ac:dyDescent="0.35">
      <c r="A2183" s="1">
        <v>2181</v>
      </c>
      <c r="B2183">
        <v>1000.614640230964</v>
      </c>
      <c r="C2183">
        <v>3.0002668528598102</v>
      </c>
      <c r="D2183">
        <v>2</v>
      </c>
    </row>
    <row r="2184" spans="1:4" x14ac:dyDescent="0.35">
      <c r="A2184" s="1">
        <v>2182</v>
      </c>
      <c r="B2184">
        <v>12.300031583405129</v>
      </c>
      <c r="C2184">
        <v>1.089906226600452</v>
      </c>
      <c r="D2184">
        <v>2.5</v>
      </c>
    </row>
    <row r="2185" spans="1:4" x14ac:dyDescent="0.35">
      <c r="A2185" s="1">
        <v>2183</v>
      </c>
      <c r="B2185">
        <v>69.101281599214744</v>
      </c>
      <c r="C2185">
        <v>1.8394861021687789</v>
      </c>
      <c r="D2185">
        <v>1</v>
      </c>
    </row>
    <row r="2186" spans="1:4" x14ac:dyDescent="0.35">
      <c r="A2186" s="1">
        <v>2184</v>
      </c>
      <c r="B2186">
        <v>24.652042769692649</v>
      </c>
      <c r="C2186">
        <v>1.3918529125320029</v>
      </c>
      <c r="D2186">
        <v>3.5</v>
      </c>
    </row>
    <row r="2187" spans="1:4" x14ac:dyDescent="0.35">
      <c r="A2187" s="1">
        <v>2185</v>
      </c>
      <c r="B2187">
        <v>423.47866347400787</v>
      </c>
      <c r="C2187">
        <v>2.6268315337483439</v>
      </c>
      <c r="D2187">
        <v>1.5</v>
      </c>
    </row>
    <row r="2188" spans="1:4" x14ac:dyDescent="0.35">
      <c r="A2188" s="1">
        <v>2186</v>
      </c>
      <c r="B2188">
        <v>1616.362695296629</v>
      </c>
      <c r="C2188">
        <v>3.2085388186242492</v>
      </c>
      <c r="D2188">
        <v>4</v>
      </c>
    </row>
    <row r="2189" spans="1:4" x14ac:dyDescent="0.35">
      <c r="A2189" s="1">
        <v>2187</v>
      </c>
      <c r="B2189">
        <v>56.56873338457433</v>
      </c>
      <c r="C2189">
        <v>1.7525764546773299</v>
      </c>
      <c r="D2189">
        <v>2</v>
      </c>
    </row>
    <row r="2190" spans="1:4" x14ac:dyDescent="0.35">
      <c r="A2190" s="1">
        <v>2188</v>
      </c>
      <c r="B2190">
        <v>25.058660485229218</v>
      </c>
      <c r="C2190">
        <v>1.398957851996451</v>
      </c>
      <c r="D2190">
        <v>3</v>
      </c>
    </row>
    <row r="2191" spans="1:4" x14ac:dyDescent="0.35">
      <c r="A2191" s="1">
        <v>2189</v>
      </c>
      <c r="B2191">
        <v>377.51718605775108</v>
      </c>
      <c r="C2191">
        <v>2.5769367271974022</v>
      </c>
      <c r="D2191">
        <v>1.5</v>
      </c>
    </row>
    <row r="2192" spans="1:4" x14ac:dyDescent="0.35">
      <c r="A2192" s="1">
        <v>2190</v>
      </c>
      <c r="B2192">
        <v>419.84914811376763</v>
      </c>
      <c r="C2192">
        <v>2.6230932763264989</v>
      </c>
      <c r="D2192">
        <v>4</v>
      </c>
    </row>
    <row r="2193" spans="1:4" x14ac:dyDescent="0.35">
      <c r="A2193" s="1">
        <v>2191</v>
      </c>
      <c r="B2193">
        <v>229.37228352249781</v>
      </c>
      <c r="C2193">
        <v>2.3605409382362721</v>
      </c>
      <c r="D2193">
        <v>2</v>
      </c>
    </row>
    <row r="2194" spans="1:4" x14ac:dyDescent="0.35">
      <c r="A2194" s="1">
        <v>2192</v>
      </c>
      <c r="B2194">
        <v>306.3257676809161</v>
      </c>
      <c r="C2194">
        <v>2.4861835305674109</v>
      </c>
      <c r="D2194">
        <v>3.5</v>
      </c>
    </row>
    <row r="2195" spans="1:4" x14ac:dyDescent="0.35">
      <c r="A2195" s="1">
        <v>2193</v>
      </c>
      <c r="B2195">
        <v>747.12149232131731</v>
      </c>
      <c r="C2195">
        <v>2.8733912298669049</v>
      </c>
      <c r="D2195">
        <v>3.5</v>
      </c>
    </row>
    <row r="2196" spans="1:4" x14ac:dyDescent="0.35">
      <c r="A2196" s="1">
        <v>2194</v>
      </c>
      <c r="B2196">
        <v>972.31106411284452</v>
      </c>
      <c r="C2196">
        <v>2.9878052276996421</v>
      </c>
      <c r="D2196">
        <v>3.5</v>
      </c>
    </row>
    <row r="2197" spans="1:4" x14ac:dyDescent="0.35">
      <c r="A2197" s="1">
        <v>2195</v>
      </c>
      <c r="B2197">
        <v>2516.133450285844</v>
      </c>
      <c r="C2197">
        <v>3.400733671425765</v>
      </c>
      <c r="D2197">
        <v>2.5</v>
      </c>
    </row>
    <row r="2198" spans="1:4" x14ac:dyDescent="0.35">
      <c r="A2198" s="1">
        <v>2196</v>
      </c>
      <c r="B2198">
        <v>15.892114023190789</v>
      </c>
      <c r="C2198">
        <v>1.2011816723828801</v>
      </c>
      <c r="D2198">
        <v>1</v>
      </c>
    </row>
    <row r="2199" spans="1:4" x14ac:dyDescent="0.35">
      <c r="A2199" s="1">
        <v>2197</v>
      </c>
      <c r="B2199">
        <v>3036.2748919331411</v>
      </c>
      <c r="C2199">
        <v>3.4823410882528392</v>
      </c>
      <c r="D2199">
        <v>3.5</v>
      </c>
    </row>
    <row r="2200" spans="1:4" x14ac:dyDescent="0.35">
      <c r="A2200" s="1">
        <v>2198</v>
      </c>
      <c r="B2200">
        <v>145.00886403826581</v>
      </c>
      <c r="C2200">
        <v>2.161394550409081</v>
      </c>
      <c r="D2200">
        <v>1.5</v>
      </c>
    </row>
    <row r="2201" spans="1:4" x14ac:dyDescent="0.35">
      <c r="A2201" s="1">
        <v>2199</v>
      </c>
      <c r="B2201">
        <v>23.105383173744709</v>
      </c>
      <c r="C2201">
        <v>1.363713175142673</v>
      </c>
      <c r="D2201">
        <v>3.5</v>
      </c>
    </row>
    <row r="2202" spans="1:4" x14ac:dyDescent="0.35">
      <c r="A2202" s="1">
        <v>2200</v>
      </c>
      <c r="B2202">
        <v>1884.4758999891569</v>
      </c>
      <c r="C2202">
        <v>3.2751905877560938</v>
      </c>
      <c r="D2202">
        <v>3.5</v>
      </c>
    </row>
    <row r="2203" spans="1:4" x14ac:dyDescent="0.35">
      <c r="A2203" s="1">
        <v>2201</v>
      </c>
      <c r="B2203">
        <v>1764.9786578031969</v>
      </c>
      <c r="C2203">
        <v>3.2467394582482929</v>
      </c>
      <c r="D2203">
        <v>3</v>
      </c>
    </row>
    <row r="2204" spans="1:4" x14ac:dyDescent="0.35">
      <c r="A2204" s="1">
        <v>2202</v>
      </c>
      <c r="B2204">
        <v>182.81450180641011</v>
      </c>
      <c r="C2204">
        <v>2.262010643283467</v>
      </c>
      <c r="D2204">
        <v>1.5</v>
      </c>
    </row>
    <row r="2205" spans="1:4" x14ac:dyDescent="0.35">
      <c r="A2205" s="1">
        <v>2203</v>
      </c>
      <c r="B2205">
        <v>26.204636886024431</v>
      </c>
      <c r="C2205">
        <v>1.418378146122623</v>
      </c>
      <c r="D2205">
        <v>3</v>
      </c>
    </row>
    <row r="2206" spans="1:4" x14ac:dyDescent="0.35">
      <c r="A2206" s="1">
        <v>2204</v>
      </c>
      <c r="B2206">
        <v>151.33933846524201</v>
      </c>
      <c r="C2206">
        <v>2.179951831246965</v>
      </c>
      <c r="D2206">
        <v>2</v>
      </c>
    </row>
    <row r="2207" spans="1:4" x14ac:dyDescent="0.35">
      <c r="A2207" s="1">
        <v>2205</v>
      </c>
      <c r="B2207">
        <v>26.076266563388849</v>
      </c>
      <c r="C2207">
        <v>1.4162454119454291</v>
      </c>
      <c r="D2207">
        <v>1.5</v>
      </c>
    </row>
    <row r="2208" spans="1:4" x14ac:dyDescent="0.35">
      <c r="A2208" s="1">
        <v>2206</v>
      </c>
      <c r="B2208">
        <v>1833.5124112574099</v>
      </c>
      <c r="C2208">
        <v>3.2632838540961111</v>
      </c>
      <c r="D2208">
        <v>1.5</v>
      </c>
    </row>
    <row r="2209" spans="1:4" x14ac:dyDescent="0.35">
      <c r="A2209" s="1">
        <v>2207</v>
      </c>
      <c r="B2209">
        <v>837.58149017698031</v>
      </c>
      <c r="C2209">
        <v>2.9230270712462132</v>
      </c>
      <c r="D2209">
        <v>3.5</v>
      </c>
    </row>
    <row r="2210" spans="1:4" x14ac:dyDescent="0.35">
      <c r="A2210" s="1">
        <v>2208</v>
      </c>
      <c r="B2210">
        <v>64.926168692510714</v>
      </c>
      <c r="C2210">
        <v>1.8124197758160161</v>
      </c>
      <c r="D2210">
        <v>3</v>
      </c>
    </row>
    <row r="2211" spans="1:4" x14ac:dyDescent="0.35">
      <c r="A2211" s="1">
        <v>2209</v>
      </c>
      <c r="B2211">
        <v>1912.7881071080351</v>
      </c>
      <c r="C2211">
        <v>3.2816668628602219</v>
      </c>
      <c r="D2211">
        <v>4</v>
      </c>
    </row>
    <row r="2212" spans="1:4" x14ac:dyDescent="0.35">
      <c r="A2212" s="1">
        <v>2210</v>
      </c>
      <c r="B2212">
        <v>28.469197451363399</v>
      </c>
      <c r="C2212">
        <v>1.4543752245281629</v>
      </c>
      <c r="D2212">
        <v>4</v>
      </c>
    </row>
    <row r="2213" spans="1:4" x14ac:dyDescent="0.35">
      <c r="A2213" s="1">
        <v>2211</v>
      </c>
      <c r="B2213">
        <v>364.54705318033518</v>
      </c>
      <c r="C2213">
        <v>2.5617535919618661</v>
      </c>
      <c r="D2213">
        <v>1.5</v>
      </c>
    </row>
    <row r="2214" spans="1:4" x14ac:dyDescent="0.35">
      <c r="A2214" s="1">
        <v>2212</v>
      </c>
      <c r="B2214">
        <v>212.1318367450113</v>
      </c>
      <c r="C2214">
        <v>2.326605852321777</v>
      </c>
      <c r="D2214">
        <v>1.5</v>
      </c>
    </row>
    <row r="2215" spans="1:4" x14ac:dyDescent="0.35">
      <c r="A2215" s="1">
        <v>2213</v>
      </c>
      <c r="B2215">
        <v>545.18245234753567</v>
      </c>
      <c r="C2215">
        <v>2.736541868858748</v>
      </c>
      <c r="D2215">
        <v>2.5</v>
      </c>
    </row>
    <row r="2216" spans="1:4" x14ac:dyDescent="0.35">
      <c r="A2216" s="1">
        <v>2214</v>
      </c>
      <c r="B2216">
        <v>1038.356182182047</v>
      </c>
      <c r="C2216">
        <v>3.016346352955849</v>
      </c>
      <c r="D2216">
        <v>3</v>
      </c>
    </row>
    <row r="2217" spans="1:4" x14ac:dyDescent="0.35">
      <c r="A2217" s="1">
        <v>2215</v>
      </c>
      <c r="B2217">
        <v>174.29305297092591</v>
      </c>
      <c r="C2217">
        <v>2.2412800772045478</v>
      </c>
      <c r="D2217">
        <v>2</v>
      </c>
    </row>
    <row r="2218" spans="1:4" x14ac:dyDescent="0.35">
      <c r="A2218" s="1">
        <v>2216</v>
      </c>
      <c r="B2218">
        <v>70.473815209173253</v>
      </c>
      <c r="C2218">
        <v>1.8480277833383409</v>
      </c>
      <c r="D2218">
        <v>3</v>
      </c>
    </row>
    <row r="2219" spans="1:4" x14ac:dyDescent="0.35">
      <c r="A2219" s="1">
        <v>2217</v>
      </c>
      <c r="B2219">
        <v>144.37756923833891</v>
      </c>
      <c r="C2219">
        <v>2.1594997256940909</v>
      </c>
      <c r="D2219">
        <v>2.5</v>
      </c>
    </row>
    <row r="2220" spans="1:4" x14ac:dyDescent="0.35">
      <c r="A2220" s="1">
        <v>2218</v>
      </c>
      <c r="B2220">
        <v>965.2135145258286</v>
      </c>
      <c r="C2220">
        <v>2.984623394093465</v>
      </c>
      <c r="D2220">
        <v>1</v>
      </c>
    </row>
    <row r="2221" spans="1:4" x14ac:dyDescent="0.35">
      <c r="A2221" s="1">
        <v>2219</v>
      </c>
      <c r="B2221">
        <v>261.45399316108382</v>
      </c>
      <c r="C2221">
        <v>2.4173952791531699</v>
      </c>
      <c r="D2221">
        <v>1.5</v>
      </c>
    </row>
    <row r="2222" spans="1:4" x14ac:dyDescent="0.35">
      <c r="A2222" s="1">
        <v>2220</v>
      </c>
      <c r="B2222">
        <v>22.309707935023461</v>
      </c>
      <c r="C2222">
        <v>1.3484938848047729</v>
      </c>
      <c r="D2222">
        <v>2</v>
      </c>
    </row>
    <row r="2223" spans="1:4" x14ac:dyDescent="0.35">
      <c r="A2223" s="1">
        <v>2221</v>
      </c>
      <c r="B2223">
        <v>1075.696368412986</v>
      </c>
      <c r="C2223">
        <v>3.0316897024348859</v>
      </c>
      <c r="D2223">
        <v>4</v>
      </c>
    </row>
    <row r="2224" spans="1:4" x14ac:dyDescent="0.35">
      <c r="A2224" s="1">
        <v>2222</v>
      </c>
      <c r="B2224">
        <v>2363.7647225928081</v>
      </c>
      <c r="C2224">
        <v>3.3736042468434309</v>
      </c>
      <c r="D2224">
        <v>1.5</v>
      </c>
    </row>
    <row r="2225" spans="1:4" x14ac:dyDescent="0.35">
      <c r="A2225" s="1">
        <v>2223</v>
      </c>
      <c r="B2225">
        <v>25.696043329001451</v>
      </c>
      <c r="C2225">
        <v>1.4098662559121911</v>
      </c>
      <c r="D2225">
        <v>2.5</v>
      </c>
    </row>
    <row r="2226" spans="1:4" x14ac:dyDescent="0.35">
      <c r="A2226" s="1">
        <v>2224</v>
      </c>
      <c r="B2226">
        <v>413.63079434558472</v>
      </c>
      <c r="C2226">
        <v>2.616612864023304</v>
      </c>
      <c r="D2226">
        <v>2.5</v>
      </c>
    </row>
    <row r="2227" spans="1:4" x14ac:dyDescent="0.35">
      <c r="A2227" s="1">
        <v>2225</v>
      </c>
      <c r="B2227">
        <v>107.1645239956656</v>
      </c>
      <c r="C2227">
        <v>2.0300510392482449</v>
      </c>
      <c r="D2227">
        <v>1.5</v>
      </c>
    </row>
    <row r="2228" spans="1:4" x14ac:dyDescent="0.35">
      <c r="A2228" s="1">
        <v>2226</v>
      </c>
      <c r="B2228">
        <v>730.29079215246873</v>
      </c>
      <c r="C2228">
        <v>2.8634958248882212</v>
      </c>
      <c r="D2228">
        <v>2.5</v>
      </c>
    </row>
    <row r="2229" spans="1:4" x14ac:dyDescent="0.35">
      <c r="A2229" s="1">
        <v>2227</v>
      </c>
      <c r="B2229">
        <v>126.2361115129943</v>
      </c>
      <c r="C2229">
        <v>2.1011836083743849</v>
      </c>
      <c r="D2229">
        <v>2</v>
      </c>
    </row>
    <row r="2230" spans="1:4" x14ac:dyDescent="0.35">
      <c r="A2230" s="1">
        <v>2228</v>
      </c>
      <c r="B2230">
        <v>1628.613868384936</v>
      </c>
      <c r="C2230">
        <v>3.2118181286868359</v>
      </c>
      <c r="D2230">
        <v>2.5</v>
      </c>
    </row>
    <row r="2231" spans="1:4" x14ac:dyDescent="0.35">
      <c r="A2231" s="1">
        <v>2229</v>
      </c>
      <c r="B2231">
        <v>53.757623024377253</v>
      </c>
      <c r="C2231">
        <v>1.7304400574747349</v>
      </c>
      <c r="D2231">
        <v>2.5</v>
      </c>
    </row>
    <row r="2232" spans="1:4" x14ac:dyDescent="0.35">
      <c r="A2232" s="1">
        <v>2230</v>
      </c>
      <c r="B2232">
        <v>10.870391306956691</v>
      </c>
      <c r="C2232">
        <v>1.0362451778851201</v>
      </c>
      <c r="D2232">
        <v>2.5</v>
      </c>
    </row>
    <row r="2233" spans="1:4" x14ac:dyDescent="0.35">
      <c r="A2233" s="1">
        <v>2231</v>
      </c>
      <c r="B2233">
        <v>17.790814720009958</v>
      </c>
      <c r="C2233">
        <v>1.2501958368024639</v>
      </c>
      <c r="D2233">
        <v>1</v>
      </c>
    </row>
    <row r="2234" spans="1:4" x14ac:dyDescent="0.35">
      <c r="A2234" s="1">
        <v>2232</v>
      </c>
      <c r="B2234">
        <v>252.7089411376341</v>
      </c>
      <c r="C2234">
        <v>2.402620608038005</v>
      </c>
      <c r="D2234">
        <v>4</v>
      </c>
    </row>
    <row r="2235" spans="1:4" x14ac:dyDescent="0.35">
      <c r="A2235" s="1">
        <v>2233</v>
      </c>
      <c r="B2235">
        <v>84.995627910301593</v>
      </c>
      <c r="C2235">
        <v>1.9293965866170559</v>
      </c>
      <c r="D2235">
        <v>1</v>
      </c>
    </row>
    <row r="2236" spans="1:4" x14ac:dyDescent="0.35">
      <c r="A2236" s="1">
        <v>2234</v>
      </c>
      <c r="B2236">
        <v>2004.779168684084</v>
      </c>
      <c r="C2236">
        <v>3.3020665409941712</v>
      </c>
      <c r="D2236">
        <v>3</v>
      </c>
    </row>
    <row r="2237" spans="1:4" x14ac:dyDescent="0.35">
      <c r="A2237" s="1">
        <v>2235</v>
      </c>
      <c r="B2237">
        <v>26.75874739494019</v>
      </c>
      <c r="C2237">
        <v>1.427465779790932</v>
      </c>
      <c r="D2237">
        <v>2</v>
      </c>
    </row>
    <row r="2238" spans="1:4" x14ac:dyDescent="0.35">
      <c r="A2238" s="1">
        <v>2236</v>
      </c>
      <c r="B2238">
        <v>1213.250731461525</v>
      </c>
      <c r="C2238">
        <v>3.083950561820918</v>
      </c>
      <c r="D2238">
        <v>2.5</v>
      </c>
    </row>
    <row r="2239" spans="1:4" x14ac:dyDescent="0.35">
      <c r="A2239" s="1">
        <v>2237</v>
      </c>
      <c r="B2239">
        <v>56.460815806789697</v>
      </c>
      <c r="C2239">
        <v>1.7517471490115279</v>
      </c>
      <c r="D2239">
        <v>3.5</v>
      </c>
    </row>
    <row r="2240" spans="1:4" x14ac:dyDescent="0.35">
      <c r="A2240" s="1">
        <v>2238</v>
      </c>
      <c r="B2240">
        <v>236.56478899998959</v>
      </c>
      <c r="C2240">
        <v>2.3739501034322359</v>
      </c>
      <c r="D2240">
        <v>1</v>
      </c>
    </row>
    <row r="2241" spans="1:4" x14ac:dyDescent="0.35">
      <c r="A2241" s="1">
        <v>2239</v>
      </c>
      <c r="B2241">
        <v>10.64799749610251</v>
      </c>
      <c r="C2241">
        <v>1.027267940341432</v>
      </c>
      <c r="D2241">
        <v>1</v>
      </c>
    </row>
    <row r="2242" spans="1:4" x14ac:dyDescent="0.35">
      <c r="A2242" s="1">
        <v>2240</v>
      </c>
      <c r="B2242">
        <v>28.349159182539399</v>
      </c>
      <c r="C2242">
        <v>1.4525401825305619</v>
      </c>
      <c r="D2242">
        <v>1.5</v>
      </c>
    </row>
    <row r="2243" spans="1:4" x14ac:dyDescent="0.35">
      <c r="A2243" s="1">
        <v>2241</v>
      </c>
      <c r="B2243">
        <v>54.684615883850853</v>
      </c>
      <c r="C2243">
        <v>1.737865165886231</v>
      </c>
      <c r="D2243">
        <v>1</v>
      </c>
    </row>
    <row r="2244" spans="1:4" x14ac:dyDescent="0.35">
      <c r="A2244" s="1">
        <v>2242</v>
      </c>
      <c r="B2244">
        <v>29.37783417116497</v>
      </c>
      <c r="C2244">
        <v>1.4680197750422821</v>
      </c>
      <c r="D2244">
        <v>3</v>
      </c>
    </row>
    <row r="2245" spans="1:4" x14ac:dyDescent="0.35">
      <c r="A2245" s="1">
        <v>2243</v>
      </c>
      <c r="B2245">
        <v>429.11712903754221</v>
      </c>
      <c r="C2245">
        <v>2.6325758505802388</v>
      </c>
      <c r="D2245">
        <v>2.5</v>
      </c>
    </row>
    <row r="2246" spans="1:4" x14ac:dyDescent="0.35">
      <c r="A2246" s="1">
        <v>2244</v>
      </c>
      <c r="B2246">
        <v>391.57126427486838</v>
      </c>
      <c r="C2246">
        <v>2.5928108133027932</v>
      </c>
      <c r="D2246">
        <v>3</v>
      </c>
    </row>
    <row r="2247" spans="1:4" x14ac:dyDescent="0.35">
      <c r="A2247" s="1">
        <v>2245</v>
      </c>
      <c r="B2247">
        <v>1052.876546547747</v>
      </c>
      <c r="C2247">
        <v>3.0223774516258999</v>
      </c>
      <c r="D2247">
        <v>1</v>
      </c>
    </row>
    <row r="2248" spans="1:4" x14ac:dyDescent="0.35">
      <c r="A2248" s="1">
        <v>2246</v>
      </c>
      <c r="B2248">
        <v>11.971553309813521</v>
      </c>
      <c r="C2248">
        <v>1.078150503799435</v>
      </c>
      <c r="D2248">
        <v>1.5</v>
      </c>
    </row>
    <row r="2249" spans="1:4" x14ac:dyDescent="0.35">
      <c r="A2249" s="1">
        <v>2247</v>
      </c>
      <c r="B2249">
        <v>1515.1667949775631</v>
      </c>
      <c r="C2249">
        <v>3.1804604441591779</v>
      </c>
      <c r="D2249">
        <v>2.5</v>
      </c>
    </row>
    <row r="2250" spans="1:4" x14ac:dyDescent="0.35">
      <c r="A2250" s="1">
        <v>2248</v>
      </c>
      <c r="B2250">
        <v>18.437097103584691</v>
      </c>
      <c r="C2250">
        <v>1.2656925430116339</v>
      </c>
      <c r="D2250">
        <v>1</v>
      </c>
    </row>
    <row r="2251" spans="1:4" x14ac:dyDescent="0.35">
      <c r="A2251" s="1">
        <v>2249</v>
      </c>
      <c r="B2251">
        <v>229.22076320128599</v>
      </c>
      <c r="C2251">
        <v>2.360253954199933</v>
      </c>
      <c r="D2251">
        <v>1.5</v>
      </c>
    </row>
    <row r="2252" spans="1:4" x14ac:dyDescent="0.35">
      <c r="A2252" s="1">
        <v>2250</v>
      </c>
      <c r="B2252">
        <v>676.49896016495143</v>
      </c>
      <c r="C2252">
        <v>2.8302671333874909</v>
      </c>
      <c r="D2252">
        <v>3.5</v>
      </c>
    </row>
    <row r="2253" spans="1:4" x14ac:dyDescent="0.35">
      <c r="A2253" s="1">
        <v>2251</v>
      </c>
      <c r="B2253">
        <v>420.70199266783368</v>
      </c>
      <c r="C2253">
        <v>2.623974569070942</v>
      </c>
      <c r="D2253">
        <v>2</v>
      </c>
    </row>
    <row r="2254" spans="1:4" x14ac:dyDescent="0.35">
      <c r="A2254" s="1">
        <v>2252</v>
      </c>
      <c r="B2254">
        <v>30.047811844943769</v>
      </c>
      <c r="C2254">
        <v>1.477812851105236</v>
      </c>
      <c r="D2254">
        <v>3</v>
      </c>
    </row>
    <row r="2255" spans="1:4" x14ac:dyDescent="0.35">
      <c r="A2255" s="1">
        <v>2253</v>
      </c>
      <c r="B2255">
        <v>672.3659069395319</v>
      </c>
      <c r="C2255">
        <v>2.8276056839414161</v>
      </c>
      <c r="D2255">
        <v>3.5</v>
      </c>
    </row>
    <row r="2256" spans="1:4" x14ac:dyDescent="0.35">
      <c r="A2256" s="1">
        <v>2254</v>
      </c>
      <c r="B2256">
        <v>16.470386831250881</v>
      </c>
      <c r="C2256">
        <v>1.216703799333982</v>
      </c>
      <c r="D2256">
        <v>3</v>
      </c>
    </row>
    <row r="2257" spans="1:4" x14ac:dyDescent="0.35">
      <c r="A2257" s="1">
        <v>2255</v>
      </c>
      <c r="B2257">
        <v>32.112070528424468</v>
      </c>
      <c r="C2257">
        <v>1.5066683089946791</v>
      </c>
      <c r="D2257">
        <v>3</v>
      </c>
    </row>
    <row r="2258" spans="1:4" x14ac:dyDescent="0.35">
      <c r="A2258" s="1">
        <v>2256</v>
      </c>
      <c r="B2258">
        <v>33.749734615624163</v>
      </c>
      <c r="C2258">
        <v>1.528270362191543</v>
      </c>
      <c r="D2258">
        <v>2</v>
      </c>
    </row>
    <row r="2259" spans="1:4" x14ac:dyDescent="0.35">
      <c r="A2259" s="1">
        <v>2257</v>
      </c>
      <c r="B2259">
        <v>3006.574197080663</v>
      </c>
      <c r="C2259">
        <v>3.478071925954707</v>
      </c>
      <c r="D2259">
        <v>2.5</v>
      </c>
    </row>
    <row r="2260" spans="1:4" x14ac:dyDescent="0.35">
      <c r="A2260" s="1">
        <v>2258</v>
      </c>
      <c r="B2260">
        <v>46.660921579113221</v>
      </c>
      <c r="C2260">
        <v>1.6689533120996329</v>
      </c>
      <c r="D2260">
        <v>1</v>
      </c>
    </row>
    <row r="2261" spans="1:4" x14ac:dyDescent="0.35">
      <c r="A2261" s="1">
        <v>2259</v>
      </c>
      <c r="B2261">
        <v>15.292943609521821</v>
      </c>
      <c r="C2261">
        <v>1.184491087134409</v>
      </c>
      <c r="D2261">
        <v>2</v>
      </c>
    </row>
    <row r="2262" spans="1:4" x14ac:dyDescent="0.35">
      <c r="A2262" s="1">
        <v>2260</v>
      </c>
      <c r="B2262">
        <v>165.89393617488599</v>
      </c>
      <c r="C2262">
        <v>2.2198305117994308</v>
      </c>
      <c r="D2262">
        <v>1.5</v>
      </c>
    </row>
    <row r="2263" spans="1:4" x14ac:dyDescent="0.35">
      <c r="A2263" s="1">
        <v>2261</v>
      </c>
      <c r="B2263">
        <v>21.540409840480859</v>
      </c>
      <c r="C2263">
        <v>1.333253962182297</v>
      </c>
      <c r="D2263">
        <v>3.5</v>
      </c>
    </row>
    <row r="2264" spans="1:4" x14ac:dyDescent="0.35">
      <c r="A2264" s="1">
        <v>2262</v>
      </c>
      <c r="B2264">
        <v>22.61222919076349</v>
      </c>
      <c r="C2264">
        <v>1.354343378688817</v>
      </c>
      <c r="D2264">
        <v>1.5</v>
      </c>
    </row>
    <row r="2265" spans="1:4" x14ac:dyDescent="0.35">
      <c r="A2265" s="1">
        <v>2263</v>
      </c>
      <c r="B2265">
        <v>1014.442582324911</v>
      </c>
      <c r="C2265">
        <v>3.0062274709010182</v>
      </c>
      <c r="D2265">
        <v>1</v>
      </c>
    </row>
    <row r="2266" spans="1:4" x14ac:dyDescent="0.35">
      <c r="A2266" s="1">
        <v>2264</v>
      </c>
      <c r="B2266">
        <v>164.69602450719529</v>
      </c>
      <c r="C2266">
        <v>2.216683116137419</v>
      </c>
      <c r="D2266">
        <v>2.5</v>
      </c>
    </row>
    <row r="2267" spans="1:4" x14ac:dyDescent="0.35">
      <c r="A2267" s="1">
        <v>2265</v>
      </c>
      <c r="B2267">
        <v>10.31478846647892</v>
      </c>
      <c r="C2267">
        <v>1.0134603259802379</v>
      </c>
      <c r="D2267">
        <v>2.5</v>
      </c>
    </row>
    <row r="2268" spans="1:4" x14ac:dyDescent="0.35">
      <c r="A2268" s="1">
        <v>2266</v>
      </c>
      <c r="B2268">
        <v>830.72851981437407</v>
      </c>
      <c r="C2268">
        <v>2.9194591205234919</v>
      </c>
      <c r="D2268">
        <v>2.5</v>
      </c>
    </row>
    <row r="2269" spans="1:4" x14ac:dyDescent="0.35">
      <c r="A2269" s="1">
        <v>2267</v>
      </c>
      <c r="B2269">
        <v>374.48586127658359</v>
      </c>
      <c r="C2269">
        <v>2.5734354255455671</v>
      </c>
      <c r="D2269">
        <v>3.5</v>
      </c>
    </row>
    <row r="2270" spans="1:4" x14ac:dyDescent="0.35">
      <c r="A2270" s="1">
        <v>2268</v>
      </c>
      <c r="B2270">
        <v>2987.6572516261422</v>
      </c>
      <c r="C2270">
        <v>3.4753307731080598</v>
      </c>
      <c r="D2270">
        <v>1.5</v>
      </c>
    </row>
    <row r="2271" spans="1:4" x14ac:dyDescent="0.35">
      <c r="A2271" s="1">
        <v>2269</v>
      </c>
      <c r="B2271">
        <v>322.65528182139582</v>
      </c>
      <c r="C2271">
        <v>2.508738778840669</v>
      </c>
      <c r="D2271">
        <v>2</v>
      </c>
    </row>
    <row r="2272" spans="1:4" x14ac:dyDescent="0.35">
      <c r="A2272" s="1">
        <v>2270</v>
      </c>
      <c r="B2272">
        <v>822.06470165293661</v>
      </c>
      <c r="C2272">
        <v>2.9149060005875018</v>
      </c>
      <c r="D2272">
        <v>2.5</v>
      </c>
    </row>
    <row r="2273" spans="1:4" x14ac:dyDescent="0.35">
      <c r="A2273" s="1">
        <v>2271</v>
      </c>
      <c r="B2273">
        <v>772.54219713430473</v>
      </c>
      <c r="C2273">
        <v>2.8879222104037701</v>
      </c>
      <c r="D2273">
        <v>2</v>
      </c>
    </row>
    <row r="2274" spans="1:4" x14ac:dyDescent="0.35">
      <c r="A2274" s="1">
        <v>2272</v>
      </c>
      <c r="B2274">
        <v>939.12982973495832</v>
      </c>
      <c r="C2274">
        <v>2.9727256353330769</v>
      </c>
      <c r="D2274">
        <v>2.5</v>
      </c>
    </row>
    <row r="2275" spans="1:4" x14ac:dyDescent="0.35">
      <c r="A2275" s="1">
        <v>2273</v>
      </c>
      <c r="B2275">
        <v>1514.7787265489001</v>
      </c>
      <c r="C2275">
        <v>3.1803491972889661</v>
      </c>
      <c r="D2275">
        <v>2.5</v>
      </c>
    </row>
    <row r="2276" spans="1:4" x14ac:dyDescent="0.35">
      <c r="A2276" s="1">
        <v>2274</v>
      </c>
      <c r="B2276">
        <v>90.316017880950909</v>
      </c>
      <c r="C2276">
        <v>1.9557647808826499</v>
      </c>
      <c r="D2276">
        <v>2.5</v>
      </c>
    </row>
    <row r="2277" spans="1:4" x14ac:dyDescent="0.35">
      <c r="A2277" s="1">
        <v>2275</v>
      </c>
      <c r="B2277">
        <v>16.912916414696149</v>
      </c>
      <c r="C2277">
        <v>1.228218502547491</v>
      </c>
      <c r="D2277">
        <v>1</v>
      </c>
    </row>
    <row r="2278" spans="1:4" x14ac:dyDescent="0.35">
      <c r="A2278" s="1">
        <v>2276</v>
      </c>
      <c r="B2278">
        <v>1378.3329543517659</v>
      </c>
      <c r="C2278">
        <v>3.1393541397568412</v>
      </c>
      <c r="D2278">
        <v>3</v>
      </c>
    </row>
    <row r="2279" spans="1:4" x14ac:dyDescent="0.35">
      <c r="A2279" s="1">
        <v>2277</v>
      </c>
      <c r="B2279">
        <v>132.733826840989</v>
      </c>
      <c r="C2279">
        <v>2.1229816156923702</v>
      </c>
      <c r="D2279">
        <v>2.5</v>
      </c>
    </row>
    <row r="2280" spans="1:4" x14ac:dyDescent="0.35">
      <c r="A2280" s="1">
        <v>2278</v>
      </c>
      <c r="B2280">
        <v>37.761389084554672</v>
      </c>
      <c r="C2280">
        <v>1.5770479618087889</v>
      </c>
      <c r="D2280">
        <v>2.5</v>
      </c>
    </row>
    <row r="2281" spans="1:4" x14ac:dyDescent="0.35">
      <c r="A2281" s="1">
        <v>2279</v>
      </c>
      <c r="B2281">
        <v>2182.8500658632629</v>
      </c>
      <c r="C2281">
        <v>3.3390239062063949</v>
      </c>
      <c r="D2281">
        <v>1.5</v>
      </c>
    </row>
    <row r="2282" spans="1:4" x14ac:dyDescent="0.35">
      <c r="A2282" s="1">
        <v>2280</v>
      </c>
      <c r="B2282">
        <v>285.0998779527585</v>
      </c>
      <c r="C2282">
        <v>2.45499703139415</v>
      </c>
      <c r="D2282">
        <v>1</v>
      </c>
    </row>
    <row r="2283" spans="1:4" x14ac:dyDescent="0.35">
      <c r="A2283" s="1">
        <v>2281</v>
      </c>
      <c r="B2283">
        <v>27.683971083232141</v>
      </c>
      <c r="C2283">
        <v>1.4422283869348771</v>
      </c>
      <c r="D2283">
        <v>3.5</v>
      </c>
    </row>
    <row r="2284" spans="1:4" x14ac:dyDescent="0.35">
      <c r="A2284" s="1">
        <v>2282</v>
      </c>
      <c r="B2284">
        <v>115.6441870958062</v>
      </c>
      <c r="C2284">
        <v>2.063123807658632</v>
      </c>
      <c r="D2284">
        <v>1.5</v>
      </c>
    </row>
    <row r="2285" spans="1:4" x14ac:dyDescent="0.35">
      <c r="A2285" s="1">
        <v>2283</v>
      </c>
      <c r="B2285">
        <v>330.82967326327321</v>
      </c>
      <c r="C2285">
        <v>2.5196044560091231</v>
      </c>
      <c r="D2285">
        <v>1.5</v>
      </c>
    </row>
    <row r="2286" spans="1:4" x14ac:dyDescent="0.35">
      <c r="A2286" s="1">
        <v>2284</v>
      </c>
      <c r="B2286">
        <v>50.817589803886619</v>
      </c>
      <c r="C2286">
        <v>1.7060140633177661</v>
      </c>
      <c r="D2286">
        <v>2</v>
      </c>
    </row>
    <row r="2287" spans="1:4" x14ac:dyDescent="0.35">
      <c r="A2287" s="1">
        <v>2285</v>
      </c>
      <c r="B2287">
        <v>68.432205210916095</v>
      </c>
      <c r="C2287">
        <v>1.835260535254255</v>
      </c>
      <c r="D2287">
        <v>1</v>
      </c>
    </row>
    <row r="2288" spans="1:4" x14ac:dyDescent="0.35">
      <c r="A2288" s="1">
        <v>2286</v>
      </c>
      <c r="B2288">
        <v>178.7182039706193</v>
      </c>
      <c r="C2288">
        <v>2.252168791349149</v>
      </c>
      <c r="D2288">
        <v>3</v>
      </c>
    </row>
    <row r="2289" spans="1:4" x14ac:dyDescent="0.35">
      <c r="A2289" s="1">
        <v>2287</v>
      </c>
      <c r="B2289">
        <v>963.68358041014517</v>
      </c>
      <c r="C2289">
        <v>2.9839344593802579</v>
      </c>
      <c r="D2289">
        <v>1</v>
      </c>
    </row>
    <row r="2290" spans="1:4" x14ac:dyDescent="0.35">
      <c r="A2290" s="1">
        <v>2288</v>
      </c>
      <c r="B2290">
        <v>249.12413561281221</v>
      </c>
      <c r="C2290">
        <v>2.396415804837547</v>
      </c>
      <c r="D2290">
        <v>3</v>
      </c>
    </row>
    <row r="2291" spans="1:4" x14ac:dyDescent="0.35">
      <c r="A2291" s="1">
        <v>2289</v>
      </c>
      <c r="B2291">
        <v>23.118262068829608</v>
      </c>
      <c r="C2291">
        <v>1.3639551825907561</v>
      </c>
      <c r="D2291">
        <v>2</v>
      </c>
    </row>
    <row r="2292" spans="1:4" x14ac:dyDescent="0.35">
      <c r="A2292" s="1">
        <v>2290</v>
      </c>
      <c r="B2292">
        <v>32.832234486294389</v>
      </c>
      <c r="C2292">
        <v>1.516300440817806</v>
      </c>
      <c r="D2292">
        <v>1</v>
      </c>
    </row>
    <row r="2293" spans="1:4" x14ac:dyDescent="0.35">
      <c r="A2293" s="1">
        <v>2291</v>
      </c>
      <c r="B2293">
        <v>123.691272385535</v>
      </c>
      <c r="C2293">
        <v>2.0923390570379952</v>
      </c>
      <c r="D2293">
        <v>2</v>
      </c>
    </row>
    <row r="2294" spans="1:4" x14ac:dyDescent="0.35">
      <c r="A2294" s="1">
        <v>2292</v>
      </c>
      <c r="B2294">
        <v>237.46132842800719</v>
      </c>
      <c r="C2294">
        <v>2.3755928930438128</v>
      </c>
      <c r="D2294">
        <v>1.5</v>
      </c>
    </row>
    <row r="2295" spans="1:4" x14ac:dyDescent="0.35">
      <c r="A2295" s="1">
        <v>2293</v>
      </c>
      <c r="B2295">
        <v>20.030110880535322</v>
      </c>
      <c r="C2295">
        <v>1.3016833534209531</v>
      </c>
      <c r="D2295">
        <v>2.5</v>
      </c>
    </row>
    <row r="2296" spans="1:4" x14ac:dyDescent="0.35">
      <c r="A2296" s="1">
        <v>2294</v>
      </c>
      <c r="B2296">
        <v>2237.9596457912562</v>
      </c>
      <c r="C2296">
        <v>3.3498522511967161</v>
      </c>
      <c r="D2296">
        <v>2.5</v>
      </c>
    </row>
    <row r="2297" spans="1:4" x14ac:dyDescent="0.35">
      <c r="A2297" s="1">
        <v>2295</v>
      </c>
      <c r="B2297">
        <v>1146.5767034286339</v>
      </c>
      <c r="C2297">
        <v>3.0594031133716961</v>
      </c>
      <c r="D2297">
        <v>3.5</v>
      </c>
    </row>
    <row r="2298" spans="1:4" x14ac:dyDescent="0.35">
      <c r="A2298" s="1">
        <v>2296</v>
      </c>
      <c r="B2298">
        <v>2369.1753257449732</v>
      </c>
      <c r="C2298">
        <v>3.3745972009448448</v>
      </c>
      <c r="D2298">
        <v>2.5</v>
      </c>
    </row>
    <row r="2299" spans="1:4" x14ac:dyDescent="0.35">
      <c r="A2299" s="1">
        <v>2297</v>
      </c>
      <c r="B2299">
        <v>50.952481704413103</v>
      </c>
      <c r="C2299">
        <v>1.7071653417140711</v>
      </c>
      <c r="D2299">
        <v>2</v>
      </c>
    </row>
    <row r="2300" spans="1:4" x14ac:dyDescent="0.35">
      <c r="A2300" s="1">
        <v>2298</v>
      </c>
      <c r="B2300">
        <v>395.90576851413448</v>
      </c>
      <c r="C2300">
        <v>2.5975918296521949</v>
      </c>
      <c r="D2300">
        <v>1</v>
      </c>
    </row>
    <row r="2301" spans="1:4" x14ac:dyDescent="0.35">
      <c r="A2301" s="1">
        <v>2299</v>
      </c>
      <c r="B2301">
        <v>1883.982142959569</v>
      </c>
      <c r="C2301">
        <v>3.2750767820816589</v>
      </c>
      <c r="D2301">
        <v>1.5</v>
      </c>
    </row>
    <row r="2302" spans="1:4" x14ac:dyDescent="0.35">
      <c r="A2302" s="1">
        <v>2300</v>
      </c>
      <c r="B2302">
        <v>169.66202734333589</v>
      </c>
      <c r="C2302">
        <v>2.2295846522139371</v>
      </c>
      <c r="D2302">
        <v>3</v>
      </c>
    </row>
    <row r="2303" spans="1:4" x14ac:dyDescent="0.35">
      <c r="A2303" s="1">
        <v>2301</v>
      </c>
      <c r="B2303">
        <v>542.06063285848359</v>
      </c>
      <c r="C2303">
        <v>2.734047867798679</v>
      </c>
      <c r="D2303">
        <v>1</v>
      </c>
    </row>
    <row r="2304" spans="1:4" x14ac:dyDescent="0.35">
      <c r="A2304" s="1">
        <v>2302</v>
      </c>
      <c r="B2304">
        <v>2531.4891644328191</v>
      </c>
      <c r="C2304">
        <v>3.4033760728103148</v>
      </c>
      <c r="D2304">
        <v>1</v>
      </c>
    </row>
    <row r="2305" spans="1:4" x14ac:dyDescent="0.35">
      <c r="A2305" s="1">
        <v>2303</v>
      </c>
      <c r="B2305">
        <v>85.858024277649093</v>
      </c>
      <c r="C2305">
        <v>1.933780890488783</v>
      </c>
      <c r="D2305">
        <v>1</v>
      </c>
    </row>
    <row r="2306" spans="1:4" x14ac:dyDescent="0.35">
      <c r="A2306" s="1">
        <v>2304</v>
      </c>
      <c r="B2306">
        <v>10.696689004626769</v>
      </c>
      <c r="C2306">
        <v>1.0292493693165721</v>
      </c>
      <c r="D2306">
        <v>4</v>
      </c>
    </row>
    <row r="2307" spans="1:4" x14ac:dyDescent="0.35">
      <c r="A2307" s="1">
        <v>2305</v>
      </c>
      <c r="B2307">
        <v>26.803120082578829</v>
      </c>
      <c r="C2307">
        <v>1.42818535208013</v>
      </c>
      <c r="D2307">
        <v>3</v>
      </c>
    </row>
    <row r="2308" spans="1:4" x14ac:dyDescent="0.35">
      <c r="A2308" s="1">
        <v>2306</v>
      </c>
      <c r="B2308">
        <v>93.032594751136571</v>
      </c>
      <c r="C2308">
        <v>1.968635133935442</v>
      </c>
      <c r="D2308">
        <v>1</v>
      </c>
    </row>
    <row r="2309" spans="1:4" x14ac:dyDescent="0.35">
      <c r="A2309" s="1">
        <v>2307</v>
      </c>
      <c r="B2309">
        <v>54.340485040519553</v>
      </c>
      <c r="C2309">
        <v>1.73512351059054</v>
      </c>
      <c r="D2309">
        <v>3.5</v>
      </c>
    </row>
    <row r="2310" spans="1:4" x14ac:dyDescent="0.35">
      <c r="A2310" s="1">
        <v>2308</v>
      </c>
      <c r="B2310">
        <v>1101.848516265208</v>
      </c>
      <c r="C2310">
        <v>3.0421218911834029</v>
      </c>
      <c r="D2310">
        <v>3.5</v>
      </c>
    </row>
    <row r="2311" spans="1:4" x14ac:dyDescent="0.35">
      <c r="A2311" s="1">
        <v>2309</v>
      </c>
      <c r="B2311">
        <v>1057.4710632096701</v>
      </c>
      <c r="C2311">
        <v>3.0242684921129839</v>
      </c>
      <c r="D2311">
        <v>1</v>
      </c>
    </row>
    <row r="2312" spans="1:4" x14ac:dyDescent="0.35">
      <c r="A2312" s="1">
        <v>2310</v>
      </c>
      <c r="B2312">
        <v>1240.9987384300259</v>
      </c>
      <c r="C2312">
        <v>3.093771340005453</v>
      </c>
      <c r="D2312">
        <v>1.5</v>
      </c>
    </row>
    <row r="2313" spans="1:4" x14ac:dyDescent="0.35">
      <c r="A2313" s="1">
        <v>2311</v>
      </c>
      <c r="B2313">
        <v>938.57737613116603</v>
      </c>
      <c r="C2313">
        <v>2.972470081583475</v>
      </c>
      <c r="D2313">
        <v>2.5</v>
      </c>
    </row>
    <row r="2314" spans="1:4" x14ac:dyDescent="0.35">
      <c r="A2314" s="1">
        <v>2312</v>
      </c>
      <c r="B2314">
        <v>2882.7309508195308</v>
      </c>
      <c r="C2314">
        <v>3.4598041109879332</v>
      </c>
      <c r="D2314">
        <v>2.5</v>
      </c>
    </row>
    <row r="2315" spans="1:4" x14ac:dyDescent="0.35">
      <c r="A2315" s="1">
        <v>2313</v>
      </c>
      <c r="B2315">
        <v>1003.1231563181</v>
      </c>
      <c r="C2315">
        <v>3.001354255877752</v>
      </c>
      <c r="D2315">
        <v>1</v>
      </c>
    </row>
    <row r="2316" spans="1:4" x14ac:dyDescent="0.35">
      <c r="A2316" s="1">
        <v>2314</v>
      </c>
      <c r="B2316">
        <v>79.225498998084234</v>
      </c>
      <c r="C2316">
        <v>1.898864983254348</v>
      </c>
      <c r="D2316">
        <v>1.5</v>
      </c>
    </row>
    <row r="2317" spans="1:4" x14ac:dyDescent="0.35">
      <c r="A2317" s="1">
        <v>2315</v>
      </c>
      <c r="B2317">
        <v>746.66751057387967</v>
      </c>
      <c r="C2317">
        <v>2.8731272544681241</v>
      </c>
      <c r="D2317">
        <v>2</v>
      </c>
    </row>
    <row r="2318" spans="1:4" x14ac:dyDescent="0.35">
      <c r="A2318" s="1">
        <v>2316</v>
      </c>
      <c r="B2318">
        <v>426.57500888343412</v>
      </c>
      <c r="C2318">
        <v>2.6299954084928192</v>
      </c>
      <c r="D2318">
        <v>4</v>
      </c>
    </row>
    <row r="2319" spans="1:4" x14ac:dyDescent="0.35">
      <c r="A2319" s="1">
        <v>2317</v>
      </c>
      <c r="B2319">
        <v>218.8615248391061</v>
      </c>
      <c r="C2319">
        <v>2.3401694206875141</v>
      </c>
      <c r="D2319">
        <v>2</v>
      </c>
    </row>
    <row r="2320" spans="1:4" x14ac:dyDescent="0.35">
      <c r="A2320" s="1">
        <v>2318</v>
      </c>
      <c r="B2320">
        <v>47.229005258881529</v>
      </c>
      <c r="C2320">
        <v>1.6742087985276179</v>
      </c>
      <c r="D2320">
        <v>2</v>
      </c>
    </row>
    <row r="2321" spans="1:4" x14ac:dyDescent="0.35">
      <c r="A2321" s="1">
        <v>2319</v>
      </c>
      <c r="B2321">
        <v>2188.000315561314</v>
      </c>
      <c r="C2321">
        <v>3.3400473802969182</v>
      </c>
      <c r="D2321">
        <v>2.5</v>
      </c>
    </row>
    <row r="2322" spans="1:4" x14ac:dyDescent="0.35">
      <c r="A2322" s="1">
        <v>2320</v>
      </c>
      <c r="B2322">
        <v>1528.0517047776921</v>
      </c>
      <c r="C2322">
        <v>3.184138049736875</v>
      </c>
      <c r="D2322">
        <v>1</v>
      </c>
    </row>
    <row r="2323" spans="1:4" x14ac:dyDescent="0.35">
      <c r="A2323" s="1">
        <v>2321</v>
      </c>
      <c r="B2323">
        <v>1030.8445102482719</v>
      </c>
      <c r="C2323">
        <v>3.0131931624379229</v>
      </c>
      <c r="D2323">
        <v>1.5</v>
      </c>
    </row>
    <row r="2324" spans="1:4" x14ac:dyDescent="0.35">
      <c r="A2324" s="1">
        <v>2322</v>
      </c>
      <c r="B2324">
        <v>124.1320845859817</v>
      </c>
      <c r="C2324">
        <v>2.093884048684068</v>
      </c>
      <c r="D2324">
        <v>3.5</v>
      </c>
    </row>
    <row r="2325" spans="1:4" x14ac:dyDescent="0.35">
      <c r="A2325" s="1">
        <v>2323</v>
      </c>
      <c r="B2325">
        <v>117.0891275372375</v>
      </c>
      <c r="C2325">
        <v>2.0685165699673038</v>
      </c>
      <c r="D2325">
        <v>1</v>
      </c>
    </row>
    <row r="2326" spans="1:4" x14ac:dyDescent="0.35">
      <c r="A2326" s="1">
        <v>2324</v>
      </c>
      <c r="B2326">
        <v>752.29971451886672</v>
      </c>
      <c r="C2326">
        <v>2.8763908970140508</v>
      </c>
      <c r="D2326">
        <v>2</v>
      </c>
    </row>
    <row r="2327" spans="1:4" x14ac:dyDescent="0.35">
      <c r="A2327" s="1">
        <v>2325</v>
      </c>
      <c r="B2327">
        <v>340.25825515551747</v>
      </c>
      <c r="C2327">
        <v>2.5318086706130578</v>
      </c>
      <c r="D2327">
        <v>3</v>
      </c>
    </row>
    <row r="2328" spans="1:4" x14ac:dyDescent="0.35">
      <c r="A2328" s="1">
        <v>2326</v>
      </c>
      <c r="B2328">
        <v>67.607718932285053</v>
      </c>
      <c r="C2328">
        <v>1.8299962831949039</v>
      </c>
      <c r="D2328">
        <v>2.5</v>
      </c>
    </row>
    <row r="2329" spans="1:4" x14ac:dyDescent="0.35">
      <c r="A2329" s="1">
        <v>2327</v>
      </c>
      <c r="B2329">
        <v>794.32368928668006</v>
      </c>
      <c r="C2329">
        <v>2.899997514800519</v>
      </c>
      <c r="D2329">
        <v>2</v>
      </c>
    </row>
    <row r="2330" spans="1:4" x14ac:dyDescent="0.35">
      <c r="A2330" s="1">
        <v>2328</v>
      </c>
      <c r="B2330">
        <v>14.56682630271896</v>
      </c>
      <c r="C2330">
        <v>1.1633649416564851</v>
      </c>
      <c r="D2330">
        <v>3</v>
      </c>
    </row>
    <row r="2331" spans="1:4" x14ac:dyDescent="0.35">
      <c r="A2331" s="1">
        <v>2329</v>
      </c>
      <c r="B2331">
        <v>135.59677127791579</v>
      </c>
      <c r="C2331">
        <v>2.13224934858061</v>
      </c>
      <c r="D2331">
        <v>1</v>
      </c>
    </row>
    <row r="2332" spans="1:4" x14ac:dyDescent="0.35">
      <c r="A2332" s="1">
        <v>2330</v>
      </c>
      <c r="B2332">
        <v>561.1750608305623</v>
      </c>
      <c r="C2332">
        <v>2.7490983623129588</v>
      </c>
      <c r="D2332">
        <v>3.5</v>
      </c>
    </row>
    <row r="2333" spans="1:4" x14ac:dyDescent="0.35">
      <c r="A2333" s="1">
        <v>2331</v>
      </c>
      <c r="B2333">
        <v>199.12130733615641</v>
      </c>
      <c r="C2333">
        <v>2.2991177349816878</v>
      </c>
      <c r="D2333">
        <v>3</v>
      </c>
    </row>
    <row r="2334" spans="1:4" x14ac:dyDescent="0.35">
      <c r="A2334" s="1">
        <v>2332</v>
      </c>
      <c r="B2334">
        <v>1880.8955572194591</v>
      </c>
      <c r="C2334">
        <v>3.274364680620772</v>
      </c>
      <c r="D2334">
        <v>3</v>
      </c>
    </row>
    <row r="2335" spans="1:4" x14ac:dyDescent="0.35">
      <c r="A2335" s="1">
        <v>2333</v>
      </c>
      <c r="B2335">
        <v>110.8506981226939</v>
      </c>
      <c r="C2335">
        <v>2.0447384325869882</v>
      </c>
      <c r="D2335">
        <v>3.5</v>
      </c>
    </row>
    <row r="2336" spans="1:4" x14ac:dyDescent="0.35">
      <c r="A2336" s="1">
        <v>2334</v>
      </c>
      <c r="B2336">
        <v>2351.630011055081</v>
      </c>
      <c r="C2336">
        <v>3.3713689939360152</v>
      </c>
      <c r="D2336">
        <v>3</v>
      </c>
    </row>
    <row r="2337" spans="1:4" x14ac:dyDescent="0.35">
      <c r="A2337" s="1">
        <v>2335</v>
      </c>
      <c r="B2337">
        <v>1361.0335697896271</v>
      </c>
      <c r="C2337">
        <v>3.133868837175851</v>
      </c>
      <c r="D2337">
        <v>2</v>
      </c>
    </row>
    <row r="2338" spans="1:4" x14ac:dyDescent="0.35">
      <c r="A2338" s="1">
        <v>2336</v>
      </c>
      <c r="B2338">
        <v>583.33076738033037</v>
      </c>
      <c r="C2338">
        <v>2.7659148835980361</v>
      </c>
      <c r="D2338">
        <v>2</v>
      </c>
    </row>
    <row r="2339" spans="1:4" x14ac:dyDescent="0.35">
      <c r="A2339" s="1">
        <v>2337</v>
      </c>
      <c r="B2339">
        <v>588.77287462254253</v>
      </c>
      <c r="C2339">
        <v>2.7699477933927699</v>
      </c>
      <c r="D2339">
        <v>3</v>
      </c>
    </row>
    <row r="2340" spans="1:4" x14ac:dyDescent="0.35">
      <c r="A2340" s="1">
        <v>2338</v>
      </c>
      <c r="B2340">
        <v>153.81756605643659</v>
      </c>
      <c r="C2340">
        <v>2.187005934982666</v>
      </c>
      <c r="D2340">
        <v>1.5</v>
      </c>
    </row>
    <row r="2341" spans="1:4" x14ac:dyDescent="0.35">
      <c r="A2341" s="1">
        <v>2339</v>
      </c>
      <c r="B2341">
        <v>68.249505196374955</v>
      </c>
      <c r="C2341">
        <v>1.8340995071228601</v>
      </c>
      <c r="D2341">
        <v>2</v>
      </c>
    </row>
    <row r="2342" spans="1:4" x14ac:dyDescent="0.35">
      <c r="A2342" s="1">
        <v>2340</v>
      </c>
      <c r="B2342">
        <v>536.90113528186339</v>
      </c>
      <c r="C2342">
        <v>2.7298943222834602</v>
      </c>
      <c r="D2342">
        <v>4</v>
      </c>
    </row>
    <row r="2343" spans="1:4" x14ac:dyDescent="0.35">
      <c r="A2343" s="1">
        <v>2341</v>
      </c>
      <c r="B2343">
        <v>54.480051620469233</v>
      </c>
      <c r="C2343">
        <v>1.7362375104038901</v>
      </c>
      <c r="D2343">
        <v>2</v>
      </c>
    </row>
    <row r="2344" spans="1:4" x14ac:dyDescent="0.35">
      <c r="A2344" s="1">
        <v>2342</v>
      </c>
      <c r="B2344">
        <v>150.56119072241921</v>
      </c>
      <c r="C2344">
        <v>2.1777130407413332</v>
      </c>
      <c r="D2344">
        <v>3.5</v>
      </c>
    </row>
    <row r="2345" spans="1:4" x14ac:dyDescent="0.35">
      <c r="A2345" s="1">
        <v>2343</v>
      </c>
      <c r="B2345">
        <v>30.484407060030211</v>
      </c>
      <c r="C2345">
        <v>1.484077752152384</v>
      </c>
      <c r="D2345">
        <v>1.5</v>
      </c>
    </row>
    <row r="2346" spans="1:4" x14ac:dyDescent="0.35">
      <c r="A2346" s="1">
        <v>2344</v>
      </c>
      <c r="B2346">
        <v>71.155359403370824</v>
      </c>
      <c r="C2346">
        <v>1.852207616600942</v>
      </c>
      <c r="D2346">
        <v>2</v>
      </c>
    </row>
    <row r="2347" spans="1:4" x14ac:dyDescent="0.35">
      <c r="A2347" s="1">
        <v>2345</v>
      </c>
      <c r="B2347">
        <v>2337.0168012619729</v>
      </c>
      <c r="C2347">
        <v>3.3686618346297692</v>
      </c>
      <c r="D2347">
        <v>3</v>
      </c>
    </row>
    <row r="2348" spans="1:4" x14ac:dyDescent="0.35">
      <c r="A2348" s="1">
        <v>2346</v>
      </c>
      <c r="B2348">
        <v>1061.33896594423</v>
      </c>
      <c r="C2348">
        <v>3.025854109187684</v>
      </c>
      <c r="D2348">
        <v>4</v>
      </c>
    </row>
    <row r="2349" spans="1:4" x14ac:dyDescent="0.35">
      <c r="A2349" s="1">
        <v>2347</v>
      </c>
      <c r="B2349">
        <v>10.1896729886102</v>
      </c>
      <c r="C2349">
        <v>1.00816024666384</v>
      </c>
      <c r="D2349">
        <v>1.5</v>
      </c>
    </row>
    <row r="2350" spans="1:4" x14ac:dyDescent="0.35">
      <c r="A2350" s="1">
        <v>2348</v>
      </c>
      <c r="B2350">
        <v>612.69164719571472</v>
      </c>
      <c r="C2350">
        <v>2.7872419596504838</v>
      </c>
      <c r="D2350">
        <v>3</v>
      </c>
    </row>
    <row r="2351" spans="1:4" x14ac:dyDescent="0.35">
      <c r="A2351" s="1">
        <v>2349</v>
      </c>
      <c r="B2351">
        <v>150.9556962201701</v>
      </c>
      <c r="C2351">
        <v>2.178849505502956</v>
      </c>
      <c r="D2351">
        <v>1</v>
      </c>
    </row>
    <row r="2352" spans="1:4" x14ac:dyDescent="0.35">
      <c r="A2352" s="1">
        <v>2350</v>
      </c>
      <c r="B2352">
        <v>278.42798315470162</v>
      </c>
      <c r="C2352">
        <v>2.444712881509441</v>
      </c>
      <c r="D2352">
        <v>4</v>
      </c>
    </row>
    <row r="2353" spans="1:4" x14ac:dyDescent="0.35">
      <c r="A2353" s="1">
        <v>2351</v>
      </c>
      <c r="B2353">
        <v>64.898245694259444</v>
      </c>
      <c r="C2353">
        <v>1.812232957268781</v>
      </c>
      <c r="D2353">
        <v>1.5</v>
      </c>
    </row>
    <row r="2354" spans="1:4" x14ac:dyDescent="0.35">
      <c r="A2354" s="1">
        <v>2352</v>
      </c>
      <c r="B2354">
        <v>537.95845412212418</v>
      </c>
      <c r="C2354">
        <v>2.730748736926214</v>
      </c>
      <c r="D2354">
        <v>1.5</v>
      </c>
    </row>
    <row r="2355" spans="1:4" x14ac:dyDescent="0.35">
      <c r="A2355" s="1">
        <v>2353</v>
      </c>
      <c r="B2355">
        <v>16.50833444729933</v>
      </c>
      <c r="C2355">
        <v>1.217703258796683</v>
      </c>
      <c r="D2355">
        <v>1</v>
      </c>
    </row>
    <row r="2356" spans="1:4" x14ac:dyDescent="0.35">
      <c r="A2356" s="1">
        <v>2354</v>
      </c>
      <c r="B2356">
        <v>2674.9175205245879</v>
      </c>
      <c r="C2356">
        <v>3.4273103953541502</v>
      </c>
      <c r="D2356">
        <v>1.5</v>
      </c>
    </row>
    <row r="2357" spans="1:4" x14ac:dyDescent="0.35">
      <c r="A2357" s="1">
        <v>2355</v>
      </c>
      <c r="B2357">
        <v>216.13030898159909</v>
      </c>
      <c r="C2357">
        <v>2.3347156743356279</v>
      </c>
      <c r="D2357">
        <v>3.5</v>
      </c>
    </row>
    <row r="2358" spans="1:4" x14ac:dyDescent="0.35">
      <c r="A2358" s="1">
        <v>2356</v>
      </c>
      <c r="B2358">
        <v>44.037547276363867</v>
      </c>
      <c r="C2358">
        <v>1.64382312242496</v>
      </c>
      <c r="D2358">
        <v>2.5</v>
      </c>
    </row>
    <row r="2359" spans="1:4" x14ac:dyDescent="0.35">
      <c r="A2359" s="1">
        <v>2357</v>
      </c>
      <c r="B2359">
        <v>60.268978663895631</v>
      </c>
      <c r="C2359">
        <v>1.780093831846332</v>
      </c>
      <c r="D2359">
        <v>1</v>
      </c>
    </row>
    <row r="2360" spans="1:4" x14ac:dyDescent="0.35">
      <c r="A2360" s="1">
        <v>2358</v>
      </c>
      <c r="B2360">
        <v>163.48862425544149</v>
      </c>
      <c r="C2360">
        <v>2.2134875392900919</v>
      </c>
      <c r="D2360">
        <v>2.5</v>
      </c>
    </row>
    <row r="2361" spans="1:4" x14ac:dyDescent="0.35">
      <c r="A2361" s="1">
        <v>2359</v>
      </c>
      <c r="B2361">
        <v>79.564395835494523</v>
      </c>
      <c r="C2361">
        <v>1.9007187693538601</v>
      </c>
      <c r="D2361">
        <v>3.5</v>
      </c>
    </row>
    <row r="2362" spans="1:4" x14ac:dyDescent="0.35">
      <c r="A2362" s="1">
        <v>2360</v>
      </c>
      <c r="B2362">
        <v>22.104639602686468</v>
      </c>
      <c r="C2362">
        <v>1.344483438498147</v>
      </c>
      <c r="D2362">
        <v>1.5</v>
      </c>
    </row>
    <row r="2363" spans="1:4" x14ac:dyDescent="0.35">
      <c r="A2363" s="1">
        <v>2361</v>
      </c>
      <c r="B2363">
        <v>20.889128360299061</v>
      </c>
      <c r="C2363">
        <v>1.319920318572456</v>
      </c>
      <c r="D2363">
        <v>1</v>
      </c>
    </row>
    <row r="2364" spans="1:4" x14ac:dyDescent="0.35">
      <c r="A2364" s="1">
        <v>2362</v>
      </c>
      <c r="B2364">
        <v>275.49249079249603</v>
      </c>
      <c r="C2364">
        <v>2.4401097656131099</v>
      </c>
      <c r="D2364">
        <v>3</v>
      </c>
    </row>
    <row r="2365" spans="1:4" x14ac:dyDescent="0.35">
      <c r="A2365" s="1">
        <v>2363</v>
      </c>
      <c r="B2365">
        <v>2503.506953676082</v>
      </c>
      <c r="C2365">
        <v>3.3985488020217089</v>
      </c>
      <c r="D2365">
        <v>2.5</v>
      </c>
    </row>
    <row r="2366" spans="1:4" x14ac:dyDescent="0.35">
      <c r="A2366" s="1">
        <v>2364</v>
      </c>
      <c r="B2366">
        <v>65.841834526371088</v>
      </c>
      <c r="C2366">
        <v>1.8185019229572561</v>
      </c>
      <c r="D2366">
        <v>1</v>
      </c>
    </row>
    <row r="2367" spans="1:4" x14ac:dyDescent="0.35">
      <c r="A2367" s="1">
        <v>2365</v>
      </c>
      <c r="B2367">
        <v>123.3908917652857</v>
      </c>
      <c r="C2367">
        <v>2.0912831029543679</v>
      </c>
      <c r="D2367">
        <v>2.5</v>
      </c>
    </row>
    <row r="2368" spans="1:4" x14ac:dyDescent="0.35">
      <c r="A2368" s="1">
        <v>2366</v>
      </c>
      <c r="B2368">
        <v>871.10733416444498</v>
      </c>
      <c r="C2368">
        <v>2.940071670235437</v>
      </c>
      <c r="D2368">
        <v>3</v>
      </c>
    </row>
    <row r="2369" spans="1:4" x14ac:dyDescent="0.35">
      <c r="A2369" s="1">
        <v>2367</v>
      </c>
      <c r="B2369">
        <v>20.83929142553318</v>
      </c>
      <c r="C2369">
        <v>1.318882948062583</v>
      </c>
      <c r="D2369">
        <v>1.5</v>
      </c>
    </row>
    <row r="2370" spans="1:4" x14ac:dyDescent="0.35">
      <c r="A2370" s="1">
        <v>2368</v>
      </c>
      <c r="B2370">
        <v>15.22770973770427</v>
      </c>
      <c r="C2370">
        <v>1.182634589936737</v>
      </c>
      <c r="D2370">
        <v>2</v>
      </c>
    </row>
    <row r="2371" spans="1:4" x14ac:dyDescent="0.35">
      <c r="A2371" s="1">
        <v>2369</v>
      </c>
      <c r="B2371">
        <v>382.44475868784377</v>
      </c>
      <c r="C2371">
        <v>2.5825687133991271</v>
      </c>
      <c r="D2371">
        <v>1</v>
      </c>
    </row>
    <row r="2372" spans="1:4" x14ac:dyDescent="0.35">
      <c r="A2372" s="1">
        <v>2370</v>
      </c>
      <c r="B2372">
        <v>16.067361406281691</v>
      </c>
      <c r="C2372">
        <v>1.2059445624647041</v>
      </c>
      <c r="D2372">
        <v>1.5</v>
      </c>
    </row>
    <row r="2373" spans="1:4" x14ac:dyDescent="0.35">
      <c r="A2373" s="1">
        <v>2371</v>
      </c>
      <c r="B2373">
        <v>218.1039490193408</v>
      </c>
      <c r="C2373">
        <v>2.338663529044001</v>
      </c>
      <c r="D2373">
        <v>1</v>
      </c>
    </row>
    <row r="2374" spans="1:4" x14ac:dyDescent="0.35">
      <c r="A2374" s="1">
        <v>2372</v>
      </c>
      <c r="B2374">
        <v>372.12989438409051</v>
      </c>
      <c r="C2374">
        <v>2.570694559687094</v>
      </c>
      <c r="D2374">
        <v>3</v>
      </c>
    </row>
    <row r="2375" spans="1:4" x14ac:dyDescent="0.35">
      <c r="A2375" s="1">
        <v>2373</v>
      </c>
      <c r="B2375">
        <v>161.68233250547451</v>
      </c>
      <c r="C2375">
        <v>2.2086625658891719</v>
      </c>
      <c r="D2375">
        <v>2</v>
      </c>
    </row>
    <row r="2376" spans="1:4" x14ac:dyDescent="0.35">
      <c r="A2376" s="1">
        <v>2374</v>
      </c>
      <c r="B2376">
        <v>11.250076529575489</v>
      </c>
      <c r="C2376">
        <v>1.051155476781541</v>
      </c>
      <c r="D2376">
        <v>2</v>
      </c>
    </row>
    <row r="2377" spans="1:4" x14ac:dyDescent="0.35">
      <c r="A2377" s="1">
        <v>2375</v>
      </c>
      <c r="B2377">
        <v>13.1627694561832</v>
      </c>
      <c r="C2377">
        <v>1.119347274764154</v>
      </c>
      <c r="D2377">
        <v>2</v>
      </c>
    </row>
    <row r="2378" spans="1:4" x14ac:dyDescent="0.35">
      <c r="A2378" s="1">
        <v>2376</v>
      </c>
      <c r="B2378">
        <v>182.0467063617215</v>
      </c>
      <c r="C2378">
        <v>2.2601828259677421</v>
      </c>
      <c r="D2378">
        <v>3</v>
      </c>
    </row>
    <row r="2379" spans="1:4" x14ac:dyDescent="0.35">
      <c r="A2379" s="1">
        <v>2377</v>
      </c>
      <c r="B2379">
        <v>179.01466501986309</v>
      </c>
      <c r="C2379">
        <v>2.2528886101772239</v>
      </c>
      <c r="D2379">
        <v>2</v>
      </c>
    </row>
    <row r="2380" spans="1:4" x14ac:dyDescent="0.35">
      <c r="A2380" s="1">
        <v>2378</v>
      </c>
      <c r="B2380">
        <v>979.2365287094658</v>
      </c>
      <c r="C2380">
        <v>2.9908876057012561</v>
      </c>
      <c r="D2380">
        <v>3.5</v>
      </c>
    </row>
    <row r="2381" spans="1:4" x14ac:dyDescent="0.35">
      <c r="A2381" s="1">
        <v>2379</v>
      </c>
      <c r="B2381">
        <v>422.05324868749233</v>
      </c>
      <c r="C2381">
        <v>2.6253672475309968</v>
      </c>
      <c r="D2381">
        <v>3.5</v>
      </c>
    </row>
    <row r="2382" spans="1:4" x14ac:dyDescent="0.35">
      <c r="A2382" s="1">
        <v>2380</v>
      </c>
      <c r="B2382">
        <v>1752.094352486974</v>
      </c>
      <c r="C2382">
        <v>3.2435574897664812</v>
      </c>
      <c r="D2382">
        <v>3.5</v>
      </c>
    </row>
    <row r="2383" spans="1:4" x14ac:dyDescent="0.35">
      <c r="A2383" s="1">
        <v>2381</v>
      </c>
      <c r="B2383">
        <v>536.85653370220689</v>
      </c>
      <c r="C2383">
        <v>2.7298582429696641</v>
      </c>
      <c r="D2383">
        <v>1.5</v>
      </c>
    </row>
    <row r="2384" spans="1:4" x14ac:dyDescent="0.35">
      <c r="A2384" s="1">
        <v>2382</v>
      </c>
      <c r="B2384">
        <v>46.448158086022723</v>
      </c>
      <c r="C2384">
        <v>1.6669684966087339</v>
      </c>
      <c r="D2384">
        <v>3</v>
      </c>
    </row>
    <row r="2385" spans="1:4" x14ac:dyDescent="0.35">
      <c r="A2385" s="1">
        <v>2383</v>
      </c>
      <c r="B2385">
        <v>85.372076131473435</v>
      </c>
      <c r="C2385">
        <v>1.93131584299458</v>
      </c>
      <c r="D2385">
        <v>2</v>
      </c>
    </row>
    <row r="2386" spans="1:4" x14ac:dyDescent="0.35">
      <c r="A2386" s="1">
        <v>2384</v>
      </c>
      <c r="B2386">
        <v>25.47650944273083</v>
      </c>
      <c r="C2386">
        <v>1.406139924699207</v>
      </c>
      <c r="D2386">
        <v>3</v>
      </c>
    </row>
    <row r="2387" spans="1:4" x14ac:dyDescent="0.35">
      <c r="A2387" s="1">
        <v>2385</v>
      </c>
      <c r="B2387">
        <v>1368.4681831471739</v>
      </c>
      <c r="C2387">
        <v>3.13623470452711</v>
      </c>
      <c r="D2387">
        <v>1.5</v>
      </c>
    </row>
    <row r="2388" spans="1:4" x14ac:dyDescent="0.35">
      <c r="A2388" s="1">
        <v>2386</v>
      </c>
      <c r="B2388">
        <v>55.89053484407664</v>
      </c>
      <c r="C2388">
        <v>1.7473382656137539</v>
      </c>
      <c r="D2388">
        <v>2</v>
      </c>
    </row>
    <row r="2389" spans="1:4" x14ac:dyDescent="0.35">
      <c r="A2389" s="1">
        <v>2387</v>
      </c>
      <c r="B2389">
        <v>259.49740317886261</v>
      </c>
      <c r="C2389">
        <v>2.4141330161700898</v>
      </c>
      <c r="D2389">
        <v>1</v>
      </c>
    </row>
    <row r="2390" spans="1:4" x14ac:dyDescent="0.35">
      <c r="A2390" s="1">
        <v>2388</v>
      </c>
      <c r="B2390">
        <v>60.903223413621198</v>
      </c>
      <c r="C2390">
        <v>1.784640279064756</v>
      </c>
      <c r="D2390">
        <v>1.5</v>
      </c>
    </row>
    <row r="2391" spans="1:4" x14ac:dyDescent="0.35">
      <c r="A2391" s="1">
        <v>2389</v>
      </c>
      <c r="B2391">
        <v>27.474504002903679</v>
      </c>
      <c r="C2391">
        <v>1.438929860849983</v>
      </c>
      <c r="D2391">
        <v>3</v>
      </c>
    </row>
    <row r="2392" spans="1:4" x14ac:dyDescent="0.35">
      <c r="A2392" s="1">
        <v>2390</v>
      </c>
      <c r="B2392">
        <v>13.9371516847884</v>
      </c>
      <c r="C2392">
        <v>1.1441740267050879</v>
      </c>
      <c r="D2392">
        <v>2.5</v>
      </c>
    </row>
    <row r="2393" spans="1:4" x14ac:dyDescent="0.35">
      <c r="A2393" s="1">
        <v>2391</v>
      </c>
      <c r="B2393">
        <v>44.456978224176453</v>
      </c>
      <c r="C2393">
        <v>1.647939940028174</v>
      </c>
      <c r="D2393">
        <v>2.5</v>
      </c>
    </row>
    <row r="2394" spans="1:4" x14ac:dyDescent="0.35">
      <c r="A2394" s="1">
        <v>2392</v>
      </c>
      <c r="B2394">
        <v>1204.731915685471</v>
      </c>
      <c r="C2394">
        <v>3.0808904157975201</v>
      </c>
      <c r="D2394">
        <v>3</v>
      </c>
    </row>
    <row r="2395" spans="1:4" x14ac:dyDescent="0.35">
      <c r="A2395" s="1">
        <v>2393</v>
      </c>
      <c r="B2395">
        <v>653.44966739015831</v>
      </c>
      <c r="C2395">
        <v>2.8152121412408859</v>
      </c>
      <c r="D2395">
        <v>4</v>
      </c>
    </row>
    <row r="2396" spans="1:4" x14ac:dyDescent="0.35">
      <c r="A2396" s="1">
        <v>2394</v>
      </c>
      <c r="B2396">
        <v>26.390281040464309</v>
      </c>
      <c r="C2396">
        <v>1.421444015217129</v>
      </c>
      <c r="D2396">
        <v>3</v>
      </c>
    </row>
    <row r="2397" spans="1:4" x14ac:dyDescent="0.35">
      <c r="A2397" s="1">
        <v>2395</v>
      </c>
      <c r="B2397">
        <v>542.01906815320262</v>
      </c>
      <c r="C2397">
        <v>2.734014565224824</v>
      </c>
      <c r="D2397">
        <v>1</v>
      </c>
    </row>
    <row r="2398" spans="1:4" x14ac:dyDescent="0.35">
      <c r="A2398" s="1">
        <v>2396</v>
      </c>
      <c r="B2398">
        <v>359.63836471514418</v>
      </c>
      <c r="C2398">
        <v>2.5558660142496259</v>
      </c>
      <c r="D2398">
        <v>2.5</v>
      </c>
    </row>
    <row r="2399" spans="1:4" x14ac:dyDescent="0.35">
      <c r="A2399" s="1">
        <v>2397</v>
      </c>
      <c r="B2399">
        <v>2304.496518447414</v>
      </c>
      <c r="C2399">
        <v>3.36257605634415</v>
      </c>
      <c r="D2399">
        <v>3</v>
      </c>
    </row>
    <row r="2400" spans="1:4" x14ac:dyDescent="0.35">
      <c r="A2400" s="1">
        <v>2398</v>
      </c>
      <c r="B2400">
        <v>48.063654087348752</v>
      </c>
      <c r="C2400">
        <v>1.681816785395174</v>
      </c>
      <c r="D2400">
        <v>3</v>
      </c>
    </row>
    <row r="2401" spans="1:4" x14ac:dyDescent="0.35">
      <c r="A2401" s="1">
        <v>2399</v>
      </c>
      <c r="B2401">
        <v>1115.1375901936319</v>
      </c>
      <c r="C2401">
        <v>3.047328455702853</v>
      </c>
      <c r="D2401">
        <v>3.5</v>
      </c>
    </row>
    <row r="2402" spans="1:4" x14ac:dyDescent="0.35">
      <c r="A2402" s="1">
        <v>2400</v>
      </c>
      <c r="B2402">
        <v>12.42677400434499</v>
      </c>
      <c r="C2402">
        <v>1.094358400246622</v>
      </c>
      <c r="D2402">
        <v>2</v>
      </c>
    </row>
    <row r="2403" spans="1:4" x14ac:dyDescent="0.35">
      <c r="A2403" s="1">
        <v>2401</v>
      </c>
      <c r="B2403">
        <v>223.6902811964097</v>
      </c>
      <c r="C2403">
        <v>2.3496471154580019</v>
      </c>
      <c r="D2403">
        <v>3.5</v>
      </c>
    </row>
    <row r="2404" spans="1:4" x14ac:dyDescent="0.35">
      <c r="A2404" s="1">
        <v>2402</v>
      </c>
      <c r="B2404">
        <v>209.94099833135039</v>
      </c>
      <c r="C2404">
        <v>2.3220972580697778</v>
      </c>
      <c r="D2404">
        <v>1.5</v>
      </c>
    </row>
    <row r="2405" spans="1:4" x14ac:dyDescent="0.35">
      <c r="A2405" s="1">
        <v>2403</v>
      </c>
      <c r="B2405">
        <v>62.892675604075002</v>
      </c>
      <c r="C2405">
        <v>1.798600071042239</v>
      </c>
      <c r="D2405">
        <v>3</v>
      </c>
    </row>
    <row r="2406" spans="1:4" x14ac:dyDescent="0.35">
      <c r="A2406" s="1">
        <v>2404</v>
      </c>
      <c r="B2406">
        <v>25.19035968130769</v>
      </c>
      <c r="C2406">
        <v>1.401234368629195</v>
      </c>
      <c r="D2406">
        <v>2.5</v>
      </c>
    </row>
    <row r="2407" spans="1:4" x14ac:dyDescent="0.35">
      <c r="A2407" s="1">
        <v>2405</v>
      </c>
      <c r="B2407">
        <v>885.71430593190246</v>
      </c>
      <c r="C2407">
        <v>2.9472936593973511</v>
      </c>
      <c r="D2407">
        <v>3.5</v>
      </c>
    </row>
    <row r="2408" spans="1:4" x14ac:dyDescent="0.35">
      <c r="A2408" s="1">
        <v>2406</v>
      </c>
      <c r="B2408">
        <v>162.96966590430881</v>
      </c>
      <c r="C2408">
        <v>2.2121067752238952</v>
      </c>
      <c r="D2408">
        <v>1</v>
      </c>
    </row>
    <row r="2409" spans="1:4" x14ac:dyDescent="0.35">
      <c r="A2409" s="1">
        <v>2407</v>
      </c>
      <c r="B2409">
        <v>38.298628604452233</v>
      </c>
      <c r="C2409">
        <v>1.583183223050028</v>
      </c>
      <c r="D2409">
        <v>1.5</v>
      </c>
    </row>
    <row r="2410" spans="1:4" x14ac:dyDescent="0.35">
      <c r="A2410" s="1">
        <v>2408</v>
      </c>
      <c r="B2410">
        <v>11.498693141207839</v>
      </c>
      <c r="C2410">
        <v>1.060648484369844</v>
      </c>
      <c r="D2410">
        <v>1.5</v>
      </c>
    </row>
    <row r="2411" spans="1:4" x14ac:dyDescent="0.35">
      <c r="A2411" s="1">
        <v>2409</v>
      </c>
      <c r="B2411">
        <v>20.952338177793798</v>
      </c>
      <c r="C2411">
        <v>1.32123249513293</v>
      </c>
      <c r="D2411">
        <v>2.5</v>
      </c>
    </row>
    <row r="2412" spans="1:4" x14ac:dyDescent="0.35">
      <c r="A2412" s="1">
        <v>2410</v>
      </c>
      <c r="B2412">
        <v>48.818823849207973</v>
      </c>
      <c r="C2412">
        <v>1.688587312116157</v>
      </c>
      <c r="D2412">
        <v>4</v>
      </c>
    </row>
    <row r="2413" spans="1:4" x14ac:dyDescent="0.35">
      <c r="A2413" s="1">
        <v>2411</v>
      </c>
      <c r="B2413">
        <v>1029.5194661192229</v>
      </c>
      <c r="C2413">
        <v>3.0126345626570501</v>
      </c>
      <c r="D2413">
        <v>2.5</v>
      </c>
    </row>
    <row r="2414" spans="1:4" x14ac:dyDescent="0.35">
      <c r="A2414" s="1">
        <v>2412</v>
      </c>
      <c r="B2414">
        <v>22.943291008639221</v>
      </c>
      <c r="C2414">
        <v>1.3606557136689661</v>
      </c>
      <c r="D2414">
        <v>3</v>
      </c>
    </row>
    <row r="2415" spans="1:4" x14ac:dyDescent="0.35">
      <c r="A2415" s="1">
        <v>2413</v>
      </c>
      <c r="B2415">
        <v>119.863489809325</v>
      </c>
      <c r="C2415">
        <v>2.0786869179697538</v>
      </c>
      <c r="D2415">
        <v>1</v>
      </c>
    </row>
    <row r="2416" spans="1:4" x14ac:dyDescent="0.35">
      <c r="A2416" s="1">
        <v>2414</v>
      </c>
      <c r="B2416">
        <v>2035.8602614650381</v>
      </c>
      <c r="C2416">
        <v>3.3087479653359622</v>
      </c>
      <c r="D2416">
        <v>1</v>
      </c>
    </row>
    <row r="2417" spans="1:4" x14ac:dyDescent="0.35">
      <c r="A2417" s="1">
        <v>2415</v>
      </c>
      <c r="B2417">
        <v>64.583648689190156</v>
      </c>
      <c r="C2417">
        <v>1.8101225770828</v>
      </c>
      <c r="D2417">
        <v>2</v>
      </c>
    </row>
    <row r="2418" spans="1:4" x14ac:dyDescent="0.35">
      <c r="A2418" s="1">
        <v>2416</v>
      </c>
      <c r="B2418">
        <v>28.055663146541011</v>
      </c>
      <c r="C2418">
        <v>1.4480205384994549</v>
      </c>
      <c r="D2418">
        <v>1.5</v>
      </c>
    </row>
    <row r="2419" spans="1:4" x14ac:dyDescent="0.35">
      <c r="A2419" s="1">
        <v>2417</v>
      </c>
      <c r="B2419">
        <v>192.1637407813426</v>
      </c>
      <c r="C2419">
        <v>2.2836714443931472</v>
      </c>
      <c r="D2419">
        <v>1</v>
      </c>
    </row>
    <row r="2420" spans="1:4" x14ac:dyDescent="0.35">
      <c r="A2420" s="1">
        <v>2418</v>
      </c>
      <c r="B2420">
        <v>1702.657147731285</v>
      </c>
      <c r="C2420">
        <v>3.2311272058963829</v>
      </c>
      <c r="D2420">
        <v>3.5</v>
      </c>
    </row>
    <row r="2421" spans="1:4" x14ac:dyDescent="0.35">
      <c r="A2421" s="1">
        <v>2419</v>
      </c>
      <c r="B2421">
        <v>1167.8879823167149</v>
      </c>
      <c r="C2421">
        <v>3.067401189527482</v>
      </c>
      <c r="D2421">
        <v>2</v>
      </c>
    </row>
    <row r="2422" spans="1:4" x14ac:dyDescent="0.35">
      <c r="A2422" s="1">
        <v>2420</v>
      </c>
      <c r="B2422">
        <v>27.30679784912726</v>
      </c>
      <c r="C2422">
        <v>1.436270775277398</v>
      </c>
      <c r="D2422">
        <v>3</v>
      </c>
    </row>
    <row r="2423" spans="1:4" x14ac:dyDescent="0.35">
      <c r="A2423" s="1">
        <v>2421</v>
      </c>
      <c r="B2423">
        <v>13.86142403384491</v>
      </c>
      <c r="C2423">
        <v>1.141807849198732</v>
      </c>
      <c r="D2423">
        <v>1.5</v>
      </c>
    </row>
    <row r="2424" spans="1:4" x14ac:dyDescent="0.35">
      <c r="A2424" s="1">
        <v>2422</v>
      </c>
      <c r="B2424">
        <v>17.230963649735141</v>
      </c>
      <c r="C2424">
        <v>1.236309566250096</v>
      </c>
      <c r="D2424">
        <v>3</v>
      </c>
    </row>
    <row r="2425" spans="1:4" x14ac:dyDescent="0.35">
      <c r="A2425" s="1">
        <v>2423</v>
      </c>
      <c r="B2425">
        <v>128.23124658792901</v>
      </c>
      <c r="C2425">
        <v>2.1079938642407421</v>
      </c>
      <c r="D2425">
        <v>1.5</v>
      </c>
    </row>
    <row r="2426" spans="1:4" x14ac:dyDescent="0.35">
      <c r="A2426" s="1">
        <v>2424</v>
      </c>
      <c r="B2426">
        <v>54.91228119705039</v>
      </c>
      <c r="C2426">
        <v>1.7396694857911921</v>
      </c>
      <c r="D2426">
        <v>1.5</v>
      </c>
    </row>
    <row r="2427" spans="1:4" x14ac:dyDescent="0.35">
      <c r="A2427" s="1">
        <v>2425</v>
      </c>
      <c r="B2427">
        <v>25.888057785802811</v>
      </c>
      <c r="C2427">
        <v>1.413099469339907</v>
      </c>
      <c r="D2427">
        <v>2.5</v>
      </c>
    </row>
    <row r="2428" spans="1:4" x14ac:dyDescent="0.35">
      <c r="A2428" s="1">
        <v>2426</v>
      </c>
      <c r="B2428">
        <v>2250.929579679977</v>
      </c>
      <c r="C2428">
        <v>3.3523619083124738</v>
      </c>
      <c r="D2428">
        <v>1</v>
      </c>
    </row>
    <row r="2429" spans="1:4" x14ac:dyDescent="0.35">
      <c r="A2429" s="1">
        <v>2427</v>
      </c>
      <c r="B2429">
        <v>50.715260814991503</v>
      </c>
      <c r="C2429">
        <v>1.705138663287296</v>
      </c>
      <c r="D2429">
        <v>3.5</v>
      </c>
    </row>
    <row r="2430" spans="1:4" x14ac:dyDescent="0.35">
      <c r="A2430" s="1">
        <v>2428</v>
      </c>
      <c r="B2430">
        <v>251.8710264716386</v>
      </c>
      <c r="C2430">
        <v>2.401178212090433</v>
      </c>
      <c r="D2430">
        <v>2</v>
      </c>
    </row>
    <row r="2431" spans="1:4" x14ac:dyDescent="0.35">
      <c r="A2431" s="1">
        <v>2429</v>
      </c>
      <c r="B2431">
        <v>12.5385245672654</v>
      </c>
      <c r="C2431">
        <v>1.098246435219256</v>
      </c>
      <c r="D2431">
        <v>2.5</v>
      </c>
    </row>
    <row r="2432" spans="1:4" x14ac:dyDescent="0.35">
      <c r="A2432" s="1">
        <v>2430</v>
      </c>
      <c r="B2432">
        <v>93.456760683325854</v>
      </c>
      <c r="C2432">
        <v>1.9706107238128681</v>
      </c>
      <c r="D2432">
        <v>3.5</v>
      </c>
    </row>
    <row r="2433" spans="1:4" x14ac:dyDescent="0.35">
      <c r="A2433" s="1">
        <v>2431</v>
      </c>
      <c r="B2433">
        <v>1247.9924011421899</v>
      </c>
      <c r="C2433">
        <v>3.0962119409937912</v>
      </c>
      <c r="D2433">
        <v>3.5</v>
      </c>
    </row>
    <row r="2434" spans="1:4" x14ac:dyDescent="0.35">
      <c r="A2434" s="1">
        <v>2432</v>
      </c>
      <c r="B2434">
        <v>95.454352416054036</v>
      </c>
      <c r="C2434">
        <v>1.979795735633618</v>
      </c>
      <c r="D2434">
        <v>3.5</v>
      </c>
    </row>
    <row r="2435" spans="1:4" x14ac:dyDescent="0.35">
      <c r="A2435" s="1">
        <v>2433</v>
      </c>
      <c r="B2435">
        <v>47.312855318965923</v>
      </c>
      <c r="C2435">
        <v>1.674979158402653</v>
      </c>
      <c r="D2435">
        <v>1.5</v>
      </c>
    </row>
    <row r="2436" spans="1:4" x14ac:dyDescent="0.35">
      <c r="A2436" s="1">
        <v>2434</v>
      </c>
      <c r="B2436">
        <v>62.379416375051143</v>
      </c>
      <c r="C2436">
        <v>1.795041307159174</v>
      </c>
      <c r="D2436">
        <v>1.5</v>
      </c>
    </row>
    <row r="2437" spans="1:4" x14ac:dyDescent="0.35">
      <c r="A2437" s="1">
        <v>2435</v>
      </c>
      <c r="B2437">
        <v>66.146634145476042</v>
      </c>
      <c r="C2437">
        <v>1.8205077501223561</v>
      </c>
      <c r="D2437">
        <v>2</v>
      </c>
    </row>
    <row r="2438" spans="1:4" x14ac:dyDescent="0.35">
      <c r="A2438" s="1">
        <v>2436</v>
      </c>
      <c r="B2438">
        <v>509.61410454251882</v>
      </c>
      <c r="C2438">
        <v>2.707241439421912</v>
      </c>
      <c r="D2438">
        <v>1.5</v>
      </c>
    </row>
    <row r="2439" spans="1:4" x14ac:dyDescent="0.35">
      <c r="A2439" s="1">
        <v>2437</v>
      </c>
      <c r="B2439">
        <v>1174.726595833137</v>
      </c>
      <c r="C2439">
        <v>3.0699368012993529</v>
      </c>
      <c r="D2439">
        <v>1</v>
      </c>
    </row>
    <row r="2440" spans="1:4" x14ac:dyDescent="0.35">
      <c r="A2440" s="1">
        <v>2438</v>
      </c>
      <c r="B2440">
        <v>2373.4381246791299</v>
      </c>
      <c r="C2440">
        <v>3.375377914183431</v>
      </c>
      <c r="D2440">
        <v>3</v>
      </c>
    </row>
    <row r="2441" spans="1:4" x14ac:dyDescent="0.35">
      <c r="A2441" s="1">
        <v>2439</v>
      </c>
      <c r="B2441">
        <v>2914.016413651183</v>
      </c>
      <c r="C2441">
        <v>3.4644919936721532</v>
      </c>
      <c r="D2441">
        <v>3</v>
      </c>
    </row>
    <row r="2442" spans="1:4" x14ac:dyDescent="0.35">
      <c r="A2442" s="1">
        <v>2440</v>
      </c>
      <c r="B2442">
        <v>153.02375568224301</v>
      </c>
      <c r="C2442">
        <v>2.1847588567055638</v>
      </c>
      <c r="D2442">
        <v>2.5</v>
      </c>
    </row>
    <row r="2443" spans="1:4" x14ac:dyDescent="0.35">
      <c r="A2443" s="1">
        <v>2441</v>
      </c>
      <c r="B2443">
        <v>95.840157389821329</v>
      </c>
      <c r="C2443">
        <v>1.9815475182492721</v>
      </c>
      <c r="D2443">
        <v>1.5</v>
      </c>
    </row>
    <row r="2444" spans="1:4" x14ac:dyDescent="0.35">
      <c r="A2444" s="1">
        <v>2442</v>
      </c>
      <c r="B2444">
        <v>10.44202821589727</v>
      </c>
      <c r="C2444">
        <v>1.0187848624038991</v>
      </c>
      <c r="D2444">
        <v>4</v>
      </c>
    </row>
    <row r="2445" spans="1:4" x14ac:dyDescent="0.35">
      <c r="A2445" s="1">
        <v>2443</v>
      </c>
      <c r="B2445">
        <v>2350.769298695107</v>
      </c>
      <c r="C2445">
        <v>3.3712100101458282</v>
      </c>
      <c r="D2445">
        <v>1</v>
      </c>
    </row>
    <row r="2446" spans="1:4" x14ac:dyDescent="0.35">
      <c r="A2446" s="1">
        <v>2444</v>
      </c>
      <c r="B2446">
        <v>81.354665448977144</v>
      </c>
      <c r="C2446">
        <v>1.910382463488582</v>
      </c>
      <c r="D2446">
        <v>1.5</v>
      </c>
    </row>
    <row r="2447" spans="1:4" x14ac:dyDescent="0.35">
      <c r="A2447" s="1">
        <v>2445</v>
      </c>
      <c r="B2447">
        <v>205.4462252492539</v>
      </c>
      <c r="C2447">
        <v>2.3126981661942412</v>
      </c>
      <c r="D2447">
        <v>3.5</v>
      </c>
    </row>
    <row r="2448" spans="1:4" x14ac:dyDescent="0.35">
      <c r="A2448" s="1">
        <v>2446</v>
      </c>
      <c r="B2448">
        <v>46.443617975448987</v>
      </c>
      <c r="C2448">
        <v>1.6669260440891549</v>
      </c>
      <c r="D2448">
        <v>1</v>
      </c>
    </row>
    <row r="2449" spans="1:4" x14ac:dyDescent="0.35">
      <c r="A2449" s="1">
        <v>2447</v>
      </c>
      <c r="B2449">
        <v>211.49633252956161</v>
      </c>
      <c r="C2449">
        <v>2.3253028408553469</v>
      </c>
      <c r="D2449">
        <v>3</v>
      </c>
    </row>
    <row r="2450" spans="1:4" x14ac:dyDescent="0.35">
      <c r="A2450" s="1">
        <v>2448</v>
      </c>
      <c r="B2450">
        <v>572.67814152426718</v>
      </c>
      <c r="C2450">
        <v>2.757910606901421</v>
      </c>
      <c r="D2450">
        <v>4</v>
      </c>
    </row>
    <row r="2451" spans="1:4" x14ac:dyDescent="0.35">
      <c r="A2451" s="1">
        <v>2449</v>
      </c>
      <c r="B2451">
        <v>23.11919560289148</v>
      </c>
      <c r="C2451">
        <v>1.3639727193980209</v>
      </c>
      <c r="D2451">
        <v>3</v>
      </c>
    </row>
    <row r="2452" spans="1:4" x14ac:dyDescent="0.35">
      <c r="A2452" s="1">
        <v>2450</v>
      </c>
      <c r="B2452">
        <v>10.513500412562459</v>
      </c>
      <c r="C2452">
        <v>1.021747336081466</v>
      </c>
      <c r="D2452">
        <v>1.5</v>
      </c>
    </row>
    <row r="2453" spans="1:4" x14ac:dyDescent="0.35">
      <c r="A2453" s="1">
        <v>2451</v>
      </c>
      <c r="B2453">
        <v>23.800694350991979</v>
      </c>
      <c r="C2453">
        <v>1.376589627157587</v>
      </c>
      <c r="D2453">
        <v>2</v>
      </c>
    </row>
    <row r="2454" spans="1:4" x14ac:dyDescent="0.35">
      <c r="A2454" s="1">
        <v>2452</v>
      </c>
      <c r="B2454">
        <v>1504.7038105043521</v>
      </c>
      <c r="C2454">
        <v>3.1774510207783759</v>
      </c>
      <c r="D2454">
        <v>1.5</v>
      </c>
    </row>
    <row r="2455" spans="1:4" x14ac:dyDescent="0.35">
      <c r="A2455" s="1">
        <v>2453</v>
      </c>
      <c r="B2455">
        <v>76.661710259919786</v>
      </c>
      <c r="C2455">
        <v>1.8845785037803291</v>
      </c>
      <c r="D2455">
        <v>3</v>
      </c>
    </row>
    <row r="2456" spans="1:4" x14ac:dyDescent="0.35">
      <c r="A2456" s="1">
        <v>2454</v>
      </c>
      <c r="B2456">
        <v>209.8665705465333</v>
      </c>
      <c r="C2456">
        <v>2.3219432657219441</v>
      </c>
      <c r="D2456">
        <v>2.5</v>
      </c>
    </row>
    <row r="2457" spans="1:4" x14ac:dyDescent="0.35">
      <c r="A2457" s="1">
        <v>2455</v>
      </c>
      <c r="B2457">
        <v>20.128703634509801</v>
      </c>
      <c r="C2457">
        <v>1.303815805563848</v>
      </c>
      <c r="D2457">
        <v>2</v>
      </c>
    </row>
    <row r="2458" spans="1:4" x14ac:dyDescent="0.35">
      <c r="A2458" s="1">
        <v>2456</v>
      </c>
      <c r="B2458">
        <v>729.56660524532811</v>
      </c>
      <c r="C2458">
        <v>2.8630649466339522</v>
      </c>
      <c r="D2458">
        <v>1.5</v>
      </c>
    </row>
    <row r="2459" spans="1:4" x14ac:dyDescent="0.35">
      <c r="A2459" s="1">
        <v>2457</v>
      </c>
      <c r="B2459">
        <v>11.189692042214361</v>
      </c>
      <c r="C2459">
        <v>1.0488181342309979</v>
      </c>
      <c r="D2459">
        <v>4</v>
      </c>
    </row>
    <row r="2460" spans="1:4" x14ac:dyDescent="0.35">
      <c r="A2460" s="1">
        <v>2458</v>
      </c>
      <c r="B2460">
        <v>14.99417484573379</v>
      </c>
      <c r="C2460">
        <v>1.175922570808789</v>
      </c>
      <c r="D2460">
        <v>2.5</v>
      </c>
    </row>
    <row r="2461" spans="1:4" x14ac:dyDescent="0.35">
      <c r="A2461" s="1">
        <v>2459</v>
      </c>
      <c r="B2461">
        <v>65.577961279082743</v>
      </c>
      <c r="C2461">
        <v>1.8167579109761141</v>
      </c>
      <c r="D2461">
        <v>4</v>
      </c>
    </row>
    <row r="2462" spans="1:4" x14ac:dyDescent="0.35">
      <c r="A2462" s="1">
        <v>2460</v>
      </c>
      <c r="B2462">
        <v>1348.917680935722</v>
      </c>
      <c r="C2462">
        <v>3.1299854472210442</v>
      </c>
      <c r="D2462">
        <v>3</v>
      </c>
    </row>
    <row r="2463" spans="1:4" x14ac:dyDescent="0.35">
      <c r="A2463" s="1">
        <v>2461</v>
      </c>
      <c r="B2463">
        <v>102.6762444808096</v>
      </c>
      <c r="C2463">
        <v>2.0114699753958929</v>
      </c>
      <c r="D2463">
        <v>1.5</v>
      </c>
    </row>
    <row r="2464" spans="1:4" x14ac:dyDescent="0.35">
      <c r="A2464" s="1">
        <v>2462</v>
      </c>
      <c r="B2464">
        <v>13.691884683271329</v>
      </c>
      <c r="C2464">
        <v>1.1364632327365209</v>
      </c>
      <c r="D2464">
        <v>3.5</v>
      </c>
    </row>
    <row r="2465" spans="1:4" x14ac:dyDescent="0.35">
      <c r="A2465" s="1">
        <v>2463</v>
      </c>
      <c r="B2465">
        <v>1926.7046605635369</v>
      </c>
      <c r="C2465">
        <v>3.2848151479104151</v>
      </c>
      <c r="D2465">
        <v>2</v>
      </c>
    </row>
    <row r="2466" spans="1:4" x14ac:dyDescent="0.35">
      <c r="A2466" s="1">
        <v>2464</v>
      </c>
      <c r="B2466">
        <v>2987.0241128273219</v>
      </c>
      <c r="C2466">
        <v>3.475238728471413</v>
      </c>
      <c r="D2466">
        <v>2</v>
      </c>
    </row>
    <row r="2467" spans="1:4" x14ac:dyDescent="0.35">
      <c r="A2467" s="1">
        <v>2465</v>
      </c>
      <c r="B2467">
        <v>126.6957014550447</v>
      </c>
      <c r="C2467">
        <v>2.1027618803449801</v>
      </c>
      <c r="D2467">
        <v>1.5</v>
      </c>
    </row>
    <row r="2468" spans="1:4" x14ac:dyDescent="0.35">
      <c r="A2468" s="1">
        <v>2466</v>
      </c>
      <c r="B2468">
        <v>11.17630130458617</v>
      </c>
      <c r="C2468">
        <v>1.048298101513002</v>
      </c>
      <c r="D2468">
        <v>2.5</v>
      </c>
    </row>
    <row r="2469" spans="1:4" x14ac:dyDescent="0.35">
      <c r="A2469" s="1">
        <v>2467</v>
      </c>
      <c r="B2469">
        <v>161.169433906134</v>
      </c>
      <c r="C2469">
        <v>2.2072826804926158</v>
      </c>
      <c r="D2469">
        <v>1</v>
      </c>
    </row>
    <row r="2470" spans="1:4" x14ac:dyDescent="0.35">
      <c r="A2470" s="1">
        <v>2468</v>
      </c>
      <c r="B2470">
        <v>10.35410947832044</v>
      </c>
      <c r="C2470">
        <v>1.015112752646909</v>
      </c>
      <c r="D2470">
        <v>3</v>
      </c>
    </row>
    <row r="2471" spans="1:4" x14ac:dyDescent="0.35">
      <c r="A2471" s="1">
        <v>2469</v>
      </c>
      <c r="B2471">
        <v>119.9856687288122</v>
      </c>
      <c r="C2471">
        <v>2.0791293763502732</v>
      </c>
      <c r="D2471">
        <v>3.5</v>
      </c>
    </row>
    <row r="2472" spans="1:4" x14ac:dyDescent="0.35">
      <c r="A2472" s="1">
        <v>2470</v>
      </c>
      <c r="B2472">
        <v>1860.3052903556111</v>
      </c>
      <c r="C2472">
        <v>3.269584221119552</v>
      </c>
      <c r="D2472">
        <v>3</v>
      </c>
    </row>
    <row r="2473" spans="1:4" x14ac:dyDescent="0.35">
      <c r="A2473" s="1">
        <v>2471</v>
      </c>
      <c r="B2473">
        <v>46.621608963968363</v>
      </c>
      <c r="C2473">
        <v>1.6685872574324201</v>
      </c>
      <c r="D2473">
        <v>2</v>
      </c>
    </row>
    <row r="2474" spans="1:4" x14ac:dyDescent="0.35">
      <c r="A2474" s="1">
        <v>2472</v>
      </c>
      <c r="B2474">
        <v>2936.6384324407882</v>
      </c>
      <c r="C2474">
        <v>3.4678504782006332</v>
      </c>
      <c r="D2474">
        <v>2</v>
      </c>
    </row>
    <row r="2475" spans="1:4" x14ac:dyDescent="0.35">
      <c r="A2475" s="1">
        <v>2473</v>
      </c>
      <c r="B2475">
        <v>238.85656048862629</v>
      </c>
      <c r="C2475">
        <v>2.378137174214225</v>
      </c>
      <c r="D2475">
        <v>3</v>
      </c>
    </row>
    <row r="2476" spans="1:4" x14ac:dyDescent="0.35">
      <c r="A2476" s="1">
        <v>2474</v>
      </c>
      <c r="B2476">
        <v>35.266034735287292</v>
      </c>
      <c r="C2476">
        <v>1.54735663093499</v>
      </c>
      <c r="D2476">
        <v>1.5</v>
      </c>
    </row>
    <row r="2477" spans="1:4" x14ac:dyDescent="0.35">
      <c r="A2477" s="1">
        <v>2475</v>
      </c>
      <c r="B2477">
        <v>821.99552777989436</v>
      </c>
      <c r="C2477">
        <v>2.9148694546862819</v>
      </c>
      <c r="D2477">
        <v>2.5</v>
      </c>
    </row>
    <row r="2478" spans="1:4" x14ac:dyDescent="0.35">
      <c r="A2478" s="1">
        <v>2476</v>
      </c>
      <c r="B2478">
        <v>251.27465262919989</v>
      </c>
      <c r="C2478">
        <v>2.4001486812767041</v>
      </c>
      <c r="D2478">
        <v>1</v>
      </c>
    </row>
    <row r="2479" spans="1:4" x14ac:dyDescent="0.35">
      <c r="A2479" s="1">
        <v>2477</v>
      </c>
      <c r="B2479">
        <v>456.1012768291771</v>
      </c>
      <c r="C2479">
        <v>2.659061288024954</v>
      </c>
      <c r="D2479">
        <v>2</v>
      </c>
    </row>
    <row r="2480" spans="1:4" x14ac:dyDescent="0.35">
      <c r="A2480" s="1">
        <v>2478</v>
      </c>
      <c r="B2480">
        <v>538.60269865791304</v>
      </c>
      <c r="C2480">
        <v>2.7312685251046491</v>
      </c>
      <c r="D2480">
        <v>3.5</v>
      </c>
    </row>
    <row r="2481" spans="1:4" x14ac:dyDescent="0.35">
      <c r="A2481" s="1">
        <v>2479</v>
      </c>
      <c r="B2481">
        <v>2493.895836371631</v>
      </c>
      <c r="C2481">
        <v>3.3968783101554609</v>
      </c>
      <c r="D2481">
        <v>2.5</v>
      </c>
    </row>
    <row r="2482" spans="1:4" x14ac:dyDescent="0.35">
      <c r="A2482" s="1">
        <v>2480</v>
      </c>
      <c r="B2482">
        <v>28.10099632370455</v>
      </c>
      <c r="C2482">
        <v>1.448721718133418</v>
      </c>
      <c r="D2482">
        <v>3</v>
      </c>
    </row>
    <row r="2483" spans="1:4" x14ac:dyDescent="0.35">
      <c r="A2483" s="1">
        <v>2481</v>
      </c>
      <c r="B2483">
        <v>30.268035778215271</v>
      </c>
      <c r="C2483">
        <v>1.4809842386519549</v>
      </c>
      <c r="D2483">
        <v>2.5</v>
      </c>
    </row>
    <row r="2484" spans="1:4" x14ac:dyDescent="0.35">
      <c r="A2484" s="1">
        <v>2482</v>
      </c>
      <c r="B2484">
        <v>112.6559972750657</v>
      </c>
      <c r="C2484">
        <v>2.051754316469423</v>
      </c>
      <c r="D2484">
        <v>4</v>
      </c>
    </row>
    <row r="2485" spans="1:4" x14ac:dyDescent="0.35">
      <c r="A2485" s="1">
        <v>2483</v>
      </c>
      <c r="B2485">
        <v>1541.404250180819</v>
      </c>
      <c r="C2485">
        <v>3.1879165521506589</v>
      </c>
      <c r="D2485">
        <v>1</v>
      </c>
    </row>
    <row r="2486" spans="1:4" x14ac:dyDescent="0.35">
      <c r="A2486" s="1">
        <v>2484</v>
      </c>
      <c r="B2486">
        <v>17.764300692614409</v>
      </c>
      <c r="C2486">
        <v>1.2495481157760111</v>
      </c>
      <c r="D2486">
        <v>1.5</v>
      </c>
    </row>
    <row r="2487" spans="1:4" x14ac:dyDescent="0.35">
      <c r="A2487" s="1">
        <v>2485</v>
      </c>
      <c r="B2487">
        <v>11.88779229859415</v>
      </c>
      <c r="C2487">
        <v>1.0751012085663609</v>
      </c>
      <c r="D2487">
        <v>3</v>
      </c>
    </row>
    <row r="2488" spans="1:4" x14ac:dyDescent="0.35">
      <c r="A2488" s="1">
        <v>2486</v>
      </c>
      <c r="B2488">
        <v>13.698833825922421</v>
      </c>
      <c r="C2488">
        <v>1.136683597483146</v>
      </c>
      <c r="D2488">
        <v>1</v>
      </c>
    </row>
    <row r="2489" spans="1:4" x14ac:dyDescent="0.35">
      <c r="A2489" s="1">
        <v>2487</v>
      </c>
      <c r="B2489">
        <v>160.09649298829061</v>
      </c>
      <c r="C2489">
        <v>2.2043818185369441</v>
      </c>
      <c r="D2489">
        <v>2.5</v>
      </c>
    </row>
    <row r="2490" spans="1:4" x14ac:dyDescent="0.35">
      <c r="A2490" s="1">
        <v>2488</v>
      </c>
      <c r="B2490">
        <v>24.82685987179844</v>
      </c>
      <c r="C2490">
        <v>1.3949217929903091</v>
      </c>
      <c r="D2490">
        <v>3</v>
      </c>
    </row>
    <row r="2491" spans="1:4" x14ac:dyDescent="0.35">
      <c r="A2491" s="1">
        <v>2489</v>
      </c>
      <c r="B2491">
        <v>95.704945238129838</v>
      </c>
      <c r="C2491">
        <v>1.9809343790949541</v>
      </c>
      <c r="D2491">
        <v>3</v>
      </c>
    </row>
    <row r="2492" spans="1:4" x14ac:dyDescent="0.35">
      <c r="A2492" s="1">
        <v>2490</v>
      </c>
      <c r="B2492">
        <v>10.389038649732401</v>
      </c>
      <c r="C2492">
        <v>1.01657536195247</v>
      </c>
      <c r="D2492">
        <v>3</v>
      </c>
    </row>
    <row r="2493" spans="1:4" x14ac:dyDescent="0.35">
      <c r="A2493" s="1">
        <v>2491</v>
      </c>
      <c r="B2493">
        <v>165.43552761393821</v>
      </c>
      <c r="C2493">
        <v>2.2186287808502492</v>
      </c>
      <c r="D2493">
        <v>3</v>
      </c>
    </row>
    <row r="2494" spans="1:4" x14ac:dyDescent="0.35">
      <c r="A2494" s="1">
        <v>2492</v>
      </c>
      <c r="B2494">
        <v>119.6982381567644</v>
      </c>
      <c r="C2494">
        <v>2.0780877580553132</v>
      </c>
      <c r="D2494">
        <v>3</v>
      </c>
    </row>
    <row r="2495" spans="1:4" x14ac:dyDescent="0.35">
      <c r="A2495" s="1">
        <v>2493</v>
      </c>
      <c r="B2495">
        <v>549.87558427873068</v>
      </c>
      <c r="C2495">
        <v>2.7402644364514228</v>
      </c>
      <c r="D2495">
        <v>3.5</v>
      </c>
    </row>
    <row r="2496" spans="1:4" x14ac:dyDescent="0.35">
      <c r="A2496" s="1">
        <v>2494</v>
      </c>
      <c r="B2496">
        <v>1016.04248789822</v>
      </c>
      <c r="C2496">
        <v>3.0069118692411378</v>
      </c>
      <c r="D2496">
        <v>2</v>
      </c>
    </row>
    <row r="2497" spans="1:4" x14ac:dyDescent="0.35">
      <c r="A2497" s="1">
        <v>2495</v>
      </c>
      <c r="B2497">
        <v>175.47735031469529</v>
      </c>
      <c r="C2497">
        <v>2.244221067991885</v>
      </c>
      <c r="D2497">
        <v>1.5</v>
      </c>
    </row>
    <row r="2498" spans="1:4" x14ac:dyDescent="0.35">
      <c r="A2498" s="1">
        <v>2496</v>
      </c>
      <c r="B2498">
        <v>1545.7301623511059</v>
      </c>
      <c r="C2498">
        <v>3.1891336815421032</v>
      </c>
      <c r="D2498">
        <v>4</v>
      </c>
    </row>
    <row r="2499" spans="1:4" x14ac:dyDescent="0.35">
      <c r="A2499" s="1">
        <v>2497</v>
      </c>
      <c r="B2499">
        <v>681.32544593384864</v>
      </c>
      <c r="C2499">
        <v>2.833354609139441</v>
      </c>
      <c r="D2499">
        <v>2</v>
      </c>
    </row>
    <row r="2500" spans="1:4" x14ac:dyDescent="0.35">
      <c r="A2500" s="1">
        <v>2498</v>
      </c>
      <c r="B2500">
        <v>1035.5062470401169</v>
      </c>
      <c r="C2500">
        <v>3.015152723265075</v>
      </c>
      <c r="D2500">
        <v>2</v>
      </c>
    </row>
    <row r="2501" spans="1:4" x14ac:dyDescent="0.35">
      <c r="A2501" s="1">
        <v>2499</v>
      </c>
      <c r="B2501">
        <v>26.173463835762931</v>
      </c>
      <c r="C2501">
        <v>1.417861201631526</v>
      </c>
      <c r="D2501">
        <v>2</v>
      </c>
    </row>
    <row r="2502" spans="1:4" x14ac:dyDescent="0.35">
      <c r="A2502" s="1">
        <v>2500</v>
      </c>
      <c r="B2502">
        <v>13.488766967505979</v>
      </c>
      <c r="C2502">
        <v>1.129972251845152</v>
      </c>
      <c r="D2502">
        <v>1.5</v>
      </c>
    </row>
    <row r="2503" spans="1:4" x14ac:dyDescent="0.35">
      <c r="A2503" s="1">
        <v>2501</v>
      </c>
      <c r="B2503">
        <v>10.53912848513651</v>
      </c>
      <c r="C2503">
        <v>1.0228046991360029</v>
      </c>
      <c r="D2503">
        <v>1</v>
      </c>
    </row>
    <row r="2504" spans="1:4" x14ac:dyDescent="0.35">
      <c r="A2504" s="1">
        <v>2502</v>
      </c>
      <c r="B2504">
        <v>108.2426906879143</v>
      </c>
      <c r="C2504">
        <v>2.0343985793803072</v>
      </c>
      <c r="D2504">
        <v>3</v>
      </c>
    </row>
    <row r="2505" spans="1:4" x14ac:dyDescent="0.35">
      <c r="A2505" s="1">
        <v>2503</v>
      </c>
      <c r="B2505">
        <v>32.560770056503408</v>
      </c>
      <c r="C2505">
        <v>1.512694667326977</v>
      </c>
      <c r="D2505">
        <v>1</v>
      </c>
    </row>
    <row r="2506" spans="1:4" x14ac:dyDescent="0.35">
      <c r="A2506" s="1">
        <v>2504</v>
      </c>
      <c r="B2506">
        <v>1053.971758852759</v>
      </c>
      <c r="C2506">
        <v>3.0228289741225161</v>
      </c>
      <c r="D2506">
        <v>1</v>
      </c>
    </row>
    <row r="2507" spans="1:4" x14ac:dyDescent="0.35">
      <c r="A2507" s="1">
        <v>2505</v>
      </c>
      <c r="B2507">
        <v>121.254460594348</v>
      </c>
      <c r="C2507">
        <v>2.08369772398258</v>
      </c>
      <c r="D2507">
        <v>4</v>
      </c>
    </row>
    <row r="2508" spans="1:4" x14ac:dyDescent="0.35">
      <c r="A2508" s="1">
        <v>2506</v>
      </c>
      <c r="B2508">
        <v>202.4463815553265</v>
      </c>
      <c r="C2508">
        <v>2.3063100187700361</v>
      </c>
      <c r="D2508">
        <v>3</v>
      </c>
    </row>
    <row r="2509" spans="1:4" x14ac:dyDescent="0.35">
      <c r="A2509" s="1">
        <v>2507</v>
      </c>
      <c r="B2509">
        <v>398.35721668927567</v>
      </c>
      <c r="C2509">
        <v>2.6002726893061312</v>
      </c>
      <c r="D2509">
        <v>4</v>
      </c>
    </row>
    <row r="2510" spans="1:4" x14ac:dyDescent="0.35">
      <c r="A2510" s="1">
        <v>2508</v>
      </c>
      <c r="B2510">
        <v>44.956784111749378</v>
      </c>
      <c r="C2510">
        <v>1.6527952373369521</v>
      </c>
      <c r="D2510">
        <v>1</v>
      </c>
    </row>
    <row r="2511" spans="1:4" x14ac:dyDescent="0.35">
      <c r="A2511" s="1">
        <v>2509</v>
      </c>
      <c r="B2511">
        <v>100.84049767622849</v>
      </c>
      <c r="C2511">
        <v>2.0036349803751592</v>
      </c>
      <c r="D2511">
        <v>2.5</v>
      </c>
    </row>
    <row r="2512" spans="1:4" x14ac:dyDescent="0.35">
      <c r="A2512" s="1">
        <v>2510</v>
      </c>
      <c r="B2512">
        <v>39.009510838708813</v>
      </c>
      <c r="C2512">
        <v>1.591170504493246</v>
      </c>
      <c r="D2512">
        <v>2</v>
      </c>
    </row>
    <row r="2513" spans="1:4" x14ac:dyDescent="0.35">
      <c r="A2513" s="1">
        <v>2511</v>
      </c>
      <c r="B2513">
        <v>10.7541075482987</v>
      </c>
      <c r="C2513">
        <v>1.03157437539934</v>
      </c>
      <c r="D2513">
        <v>2.5</v>
      </c>
    </row>
    <row r="2514" spans="1:4" x14ac:dyDescent="0.35">
      <c r="A2514" s="1">
        <v>2512</v>
      </c>
      <c r="B2514">
        <v>37.636412349772073</v>
      </c>
      <c r="C2514">
        <v>1.5756082180773081</v>
      </c>
      <c r="D2514">
        <v>4</v>
      </c>
    </row>
    <row r="2515" spans="1:4" x14ac:dyDescent="0.35">
      <c r="A2515" s="1">
        <v>2513</v>
      </c>
      <c r="B2515">
        <v>109.9871453886538</v>
      </c>
      <c r="C2515">
        <v>2.0413419304946179</v>
      </c>
      <c r="D2515">
        <v>1</v>
      </c>
    </row>
    <row r="2516" spans="1:4" x14ac:dyDescent="0.35">
      <c r="A2516" s="1">
        <v>2514</v>
      </c>
      <c r="B2516">
        <v>163.7994990721032</v>
      </c>
      <c r="C2516">
        <v>2.214312569276939</v>
      </c>
      <c r="D2516">
        <v>2</v>
      </c>
    </row>
    <row r="2517" spans="1:4" x14ac:dyDescent="0.35">
      <c r="A2517" s="1">
        <v>2515</v>
      </c>
      <c r="B2517">
        <v>61.311265434541788</v>
      </c>
      <c r="C2517">
        <v>1.787540279845506</v>
      </c>
      <c r="D2517">
        <v>2.5</v>
      </c>
    </row>
    <row r="2518" spans="1:4" x14ac:dyDescent="0.35">
      <c r="A2518" s="1">
        <v>2516</v>
      </c>
      <c r="B2518">
        <v>2321.7362032678652</v>
      </c>
      <c r="C2518">
        <v>3.3658128734674331</v>
      </c>
      <c r="D2518">
        <v>2.5</v>
      </c>
    </row>
    <row r="2519" spans="1:4" x14ac:dyDescent="0.35">
      <c r="A2519" s="1">
        <v>2517</v>
      </c>
      <c r="B2519">
        <v>1638.3167938738691</v>
      </c>
      <c r="C2519">
        <v>3.2143978830951432</v>
      </c>
      <c r="D2519">
        <v>3.5</v>
      </c>
    </row>
    <row r="2520" spans="1:4" x14ac:dyDescent="0.35">
      <c r="A2520" s="1">
        <v>2518</v>
      </c>
      <c r="B2520">
        <v>152.2006360884736</v>
      </c>
      <c r="C2520">
        <v>2.1824164674748752</v>
      </c>
      <c r="D2520">
        <v>2.5</v>
      </c>
    </row>
    <row r="2521" spans="1:4" x14ac:dyDescent="0.35">
      <c r="A2521" s="1">
        <v>2519</v>
      </c>
      <c r="B2521">
        <v>979.11566779106136</v>
      </c>
      <c r="C2521">
        <v>2.9908340001954632</v>
      </c>
      <c r="D2521">
        <v>4</v>
      </c>
    </row>
    <row r="2522" spans="1:4" x14ac:dyDescent="0.35">
      <c r="A2522" s="1">
        <v>2520</v>
      </c>
      <c r="B2522">
        <v>49.414735489014113</v>
      </c>
      <c r="C2522">
        <v>1.693856474982341</v>
      </c>
      <c r="D2522">
        <v>1</v>
      </c>
    </row>
    <row r="2523" spans="1:4" x14ac:dyDescent="0.35">
      <c r="A2523" s="1">
        <v>2521</v>
      </c>
      <c r="B2523">
        <v>120.540822263108</v>
      </c>
      <c r="C2523">
        <v>2.0811341496597882</v>
      </c>
      <c r="D2523">
        <v>3.5</v>
      </c>
    </row>
    <row r="2524" spans="1:4" x14ac:dyDescent="0.35">
      <c r="A2524" s="1">
        <v>2522</v>
      </c>
      <c r="B2524">
        <v>13.617861047877479</v>
      </c>
      <c r="C2524">
        <v>1.134108898468559</v>
      </c>
      <c r="D2524">
        <v>3</v>
      </c>
    </row>
    <row r="2525" spans="1:4" x14ac:dyDescent="0.35">
      <c r="A2525" s="1">
        <v>2523</v>
      </c>
      <c r="B2525">
        <v>758.33399960611814</v>
      </c>
      <c r="C2525">
        <v>2.8798605278450728</v>
      </c>
      <c r="D2525">
        <v>2</v>
      </c>
    </row>
    <row r="2526" spans="1:4" x14ac:dyDescent="0.35">
      <c r="A2526" s="1">
        <v>2524</v>
      </c>
      <c r="B2526">
        <v>23.46419432866676</v>
      </c>
      <c r="C2526">
        <v>1.3704056467811461</v>
      </c>
      <c r="D2526">
        <v>2.5</v>
      </c>
    </row>
    <row r="2527" spans="1:4" x14ac:dyDescent="0.35">
      <c r="A2527" s="1">
        <v>2525</v>
      </c>
      <c r="B2527">
        <v>2463.4118021905861</v>
      </c>
      <c r="C2527">
        <v>3.391537017795164</v>
      </c>
      <c r="D2527">
        <v>2.5</v>
      </c>
    </row>
    <row r="2528" spans="1:4" x14ac:dyDescent="0.35">
      <c r="A2528" s="1">
        <v>2526</v>
      </c>
      <c r="B2528">
        <v>2388.1759646544519</v>
      </c>
      <c r="C2528">
        <v>3.3780663231537211</v>
      </c>
      <c r="D2528">
        <v>1</v>
      </c>
    </row>
    <row r="2529" spans="1:4" x14ac:dyDescent="0.35">
      <c r="A2529" s="1">
        <v>2527</v>
      </c>
      <c r="B2529">
        <v>2546.6694529517308</v>
      </c>
      <c r="C2529">
        <v>3.405972579013449</v>
      </c>
      <c r="D2529">
        <v>3</v>
      </c>
    </row>
    <row r="2530" spans="1:4" x14ac:dyDescent="0.35">
      <c r="A2530" s="1">
        <v>2528</v>
      </c>
      <c r="B2530">
        <v>388.81338713604481</v>
      </c>
      <c r="C2530">
        <v>2.5897412095958581</v>
      </c>
      <c r="D2530">
        <v>4</v>
      </c>
    </row>
    <row r="2531" spans="1:4" x14ac:dyDescent="0.35">
      <c r="A2531" s="1">
        <v>2529</v>
      </c>
      <c r="B2531">
        <v>92.409562743948882</v>
      </c>
      <c r="C2531">
        <v>1.9657169152897851</v>
      </c>
      <c r="D2531">
        <v>1</v>
      </c>
    </row>
    <row r="2532" spans="1:4" x14ac:dyDescent="0.35">
      <c r="A2532" s="1">
        <v>2530</v>
      </c>
      <c r="B2532">
        <v>295.37099873304959</v>
      </c>
      <c r="C2532">
        <v>2.4703678514752041</v>
      </c>
      <c r="D2532">
        <v>3</v>
      </c>
    </row>
    <row r="2533" spans="1:4" x14ac:dyDescent="0.35">
      <c r="A2533" s="1">
        <v>2531</v>
      </c>
      <c r="B2533">
        <v>2288.990323389306</v>
      </c>
      <c r="C2533">
        <v>3.3596439567166958</v>
      </c>
      <c r="D2533">
        <v>4</v>
      </c>
    </row>
    <row r="2534" spans="1:4" x14ac:dyDescent="0.35">
      <c r="A2534" s="1">
        <v>2532</v>
      </c>
      <c r="B2534">
        <v>330.25238638078292</v>
      </c>
      <c r="C2534">
        <v>2.518845964479635</v>
      </c>
      <c r="D2534">
        <v>3</v>
      </c>
    </row>
    <row r="2535" spans="1:4" x14ac:dyDescent="0.35">
      <c r="A2535" s="1">
        <v>2533</v>
      </c>
      <c r="B2535">
        <v>3131.1352470355459</v>
      </c>
      <c r="C2535">
        <v>3.4957018270460631</v>
      </c>
      <c r="D2535">
        <v>2.5</v>
      </c>
    </row>
    <row r="2536" spans="1:4" x14ac:dyDescent="0.35">
      <c r="A2536" s="1">
        <v>2534</v>
      </c>
      <c r="B2536">
        <v>189.97596049092161</v>
      </c>
      <c r="C2536">
        <v>2.2786986489177541</v>
      </c>
      <c r="D2536">
        <v>3.5</v>
      </c>
    </row>
    <row r="2537" spans="1:4" x14ac:dyDescent="0.35">
      <c r="A2537" s="1">
        <v>2535</v>
      </c>
      <c r="B2537">
        <v>72.874791059726064</v>
      </c>
      <c r="C2537">
        <v>1.862577322597422</v>
      </c>
      <c r="D2537">
        <v>2.5</v>
      </c>
    </row>
    <row r="2538" spans="1:4" x14ac:dyDescent="0.35">
      <c r="A2538" s="1">
        <v>2536</v>
      </c>
      <c r="B2538">
        <v>97.321332422662437</v>
      </c>
      <c r="C2538">
        <v>1.988208046208725</v>
      </c>
      <c r="D2538">
        <v>1</v>
      </c>
    </row>
    <row r="2539" spans="1:4" x14ac:dyDescent="0.35">
      <c r="A2539" s="1">
        <v>2537</v>
      </c>
      <c r="B2539">
        <v>539.8443905130913</v>
      </c>
      <c r="C2539">
        <v>2.7322685930071611</v>
      </c>
      <c r="D2539">
        <v>1.5</v>
      </c>
    </row>
    <row r="2540" spans="1:4" x14ac:dyDescent="0.35">
      <c r="A2540" s="1">
        <v>2538</v>
      </c>
      <c r="B2540">
        <v>32.150468804526867</v>
      </c>
      <c r="C2540">
        <v>1.5071873100047111</v>
      </c>
      <c r="D2540">
        <v>3.5</v>
      </c>
    </row>
    <row r="2541" spans="1:4" x14ac:dyDescent="0.35">
      <c r="A2541" s="1">
        <v>2539</v>
      </c>
      <c r="B2541">
        <v>769.91614255123068</v>
      </c>
      <c r="C2541">
        <v>2.886443425418558</v>
      </c>
      <c r="D2541">
        <v>4</v>
      </c>
    </row>
    <row r="2542" spans="1:4" x14ac:dyDescent="0.35">
      <c r="A2542" s="1">
        <v>2540</v>
      </c>
      <c r="B2542">
        <v>1073.606993266483</v>
      </c>
      <c r="C2542">
        <v>3.030845331743651</v>
      </c>
      <c r="D2542">
        <v>1</v>
      </c>
    </row>
    <row r="2543" spans="1:4" x14ac:dyDescent="0.35">
      <c r="A2543" s="1">
        <v>2541</v>
      </c>
      <c r="B2543">
        <v>185.70122649517461</v>
      </c>
      <c r="C2543">
        <v>2.26881477212065</v>
      </c>
      <c r="D2543">
        <v>3</v>
      </c>
    </row>
    <row r="2544" spans="1:4" x14ac:dyDescent="0.35">
      <c r="A2544" s="1">
        <v>2542</v>
      </c>
      <c r="B2544">
        <v>402.63964650142111</v>
      </c>
      <c r="C2544">
        <v>2.6049165360992221</v>
      </c>
      <c r="D2544">
        <v>2.5</v>
      </c>
    </row>
    <row r="2545" spans="1:4" x14ac:dyDescent="0.35">
      <c r="A2545" s="1">
        <v>2543</v>
      </c>
      <c r="B2545">
        <v>35.423058174155123</v>
      </c>
      <c r="C2545">
        <v>1.5492860523601879</v>
      </c>
      <c r="D2545">
        <v>1</v>
      </c>
    </row>
    <row r="2546" spans="1:4" x14ac:dyDescent="0.35">
      <c r="A2546" s="1">
        <v>2544</v>
      </c>
      <c r="B2546">
        <v>102.88299288633711</v>
      </c>
      <c r="C2546">
        <v>2.0123435894751251</v>
      </c>
      <c r="D2546">
        <v>3</v>
      </c>
    </row>
    <row r="2547" spans="1:4" x14ac:dyDescent="0.35">
      <c r="A2547" s="1">
        <v>2545</v>
      </c>
      <c r="B2547">
        <v>841.77017432973503</v>
      </c>
      <c r="C2547">
        <v>2.9251935337266981</v>
      </c>
      <c r="D2547">
        <v>2.5</v>
      </c>
    </row>
    <row r="2548" spans="1:4" x14ac:dyDescent="0.35">
      <c r="A2548" s="1">
        <v>2546</v>
      </c>
      <c r="B2548">
        <v>538.71961400568523</v>
      </c>
      <c r="C2548">
        <v>2.7313627878707489</v>
      </c>
      <c r="D2548">
        <v>3.5</v>
      </c>
    </row>
    <row r="2549" spans="1:4" x14ac:dyDescent="0.35">
      <c r="A2549" s="1">
        <v>2547</v>
      </c>
      <c r="B2549">
        <v>278.00308867794882</v>
      </c>
      <c r="C2549">
        <v>2.4440496210559819</v>
      </c>
      <c r="D2549">
        <v>4</v>
      </c>
    </row>
    <row r="2550" spans="1:4" x14ac:dyDescent="0.35">
      <c r="A2550" s="1">
        <v>2548</v>
      </c>
      <c r="B2550">
        <v>2221.273696736132</v>
      </c>
      <c r="C2550">
        <v>3.3466020739284268</v>
      </c>
      <c r="D2550">
        <v>2.5</v>
      </c>
    </row>
    <row r="2551" spans="1:4" x14ac:dyDescent="0.35">
      <c r="A2551" s="1">
        <v>2549</v>
      </c>
      <c r="B2551">
        <v>14.68929397818663</v>
      </c>
      <c r="C2551">
        <v>1.167000922492353</v>
      </c>
      <c r="D2551">
        <v>2.5</v>
      </c>
    </row>
    <row r="2552" spans="1:4" x14ac:dyDescent="0.35">
      <c r="A2552" s="1">
        <v>2550</v>
      </c>
      <c r="B2552">
        <v>10.905750586768869</v>
      </c>
      <c r="C2552">
        <v>1.0376555612007381</v>
      </c>
      <c r="D2552">
        <v>1</v>
      </c>
    </row>
    <row r="2553" spans="1:4" x14ac:dyDescent="0.35">
      <c r="A2553" s="1">
        <v>2551</v>
      </c>
      <c r="B2553">
        <v>77.804942932666265</v>
      </c>
      <c r="C2553">
        <v>1.891007188508848</v>
      </c>
      <c r="D2553">
        <v>1.5</v>
      </c>
    </row>
    <row r="2554" spans="1:4" x14ac:dyDescent="0.35">
      <c r="A2554" s="1">
        <v>2552</v>
      </c>
      <c r="B2554">
        <v>130.43012186410971</v>
      </c>
      <c r="C2554">
        <v>2.1153779000514521</v>
      </c>
      <c r="D2554">
        <v>3.5</v>
      </c>
    </row>
    <row r="2555" spans="1:4" x14ac:dyDescent="0.35">
      <c r="A2555" s="1">
        <v>2553</v>
      </c>
      <c r="B2555">
        <v>25.359415856815559</v>
      </c>
      <c r="C2555">
        <v>1.4041392455392121</v>
      </c>
      <c r="D2555">
        <v>3</v>
      </c>
    </row>
    <row r="2556" spans="1:4" x14ac:dyDescent="0.35">
      <c r="A2556" s="1">
        <v>2554</v>
      </c>
      <c r="B2556">
        <v>1399.0420313396901</v>
      </c>
      <c r="C2556">
        <v>3.1458307621720918</v>
      </c>
      <c r="D2556">
        <v>1.5</v>
      </c>
    </row>
    <row r="2557" spans="1:4" x14ac:dyDescent="0.35">
      <c r="A2557" s="1">
        <v>2555</v>
      </c>
      <c r="B2557">
        <v>27.813026410925879</v>
      </c>
      <c r="C2557">
        <v>1.4442482481972521</v>
      </c>
      <c r="D2557">
        <v>2.5</v>
      </c>
    </row>
    <row r="2558" spans="1:4" x14ac:dyDescent="0.35">
      <c r="A2558" s="1">
        <v>2556</v>
      </c>
      <c r="B2558">
        <v>15.17847359793919</v>
      </c>
      <c r="C2558">
        <v>1.1812280995355311</v>
      </c>
      <c r="D2558">
        <v>2.5</v>
      </c>
    </row>
    <row r="2559" spans="1:4" x14ac:dyDescent="0.35">
      <c r="A2559" s="1">
        <v>2557</v>
      </c>
      <c r="B2559">
        <v>256.39179560098518</v>
      </c>
      <c r="C2559">
        <v>2.408904123880212</v>
      </c>
      <c r="D2559">
        <v>3</v>
      </c>
    </row>
    <row r="2560" spans="1:4" x14ac:dyDescent="0.35">
      <c r="A2560" s="1">
        <v>2558</v>
      </c>
      <c r="B2560">
        <v>179.89305551696</v>
      </c>
      <c r="C2560">
        <v>2.25501439842684</v>
      </c>
      <c r="D2560">
        <v>1</v>
      </c>
    </row>
    <row r="2561" spans="1:4" x14ac:dyDescent="0.35">
      <c r="A2561" s="1">
        <v>2559</v>
      </c>
      <c r="B2561">
        <v>22.750042201038841</v>
      </c>
      <c r="C2561">
        <v>1.3569822066046171</v>
      </c>
      <c r="D2561">
        <v>2.5</v>
      </c>
    </row>
    <row r="2562" spans="1:4" x14ac:dyDescent="0.35">
      <c r="A2562" s="1">
        <v>2560</v>
      </c>
      <c r="B2562">
        <v>24.152952474911679</v>
      </c>
      <c r="C2562">
        <v>1.3829702268137301</v>
      </c>
      <c r="D2562">
        <v>2.5</v>
      </c>
    </row>
    <row r="2563" spans="1:4" x14ac:dyDescent="0.35">
      <c r="A2563" s="1">
        <v>2561</v>
      </c>
      <c r="B2563">
        <v>83.676489266511624</v>
      </c>
      <c r="C2563">
        <v>1.9226034506321139</v>
      </c>
      <c r="D2563">
        <v>1</v>
      </c>
    </row>
    <row r="2564" spans="1:4" x14ac:dyDescent="0.35">
      <c r="A2564" s="1">
        <v>2562</v>
      </c>
      <c r="B2564">
        <v>562.78914665148181</v>
      </c>
      <c r="C2564">
        <v>2.7503457135053848</v>
      </c>
      <c r="D2564">
        <v>3</v>
      </c>
    </row>
    <row r="2565" spans="1:4" x14ac:dyDescent="0.35">
      <c r="A2565" s="1">
        <v>2563</v>
      </c>
      <c r="B2565">
        <v>88.583376885922576</v>
      </c>
      <c r="C2565">
        <v>1.947352231999411</v>
      </c>
      <c r="D2565">
        <v>1.5</v>
      </c>
    </row>
    <row r="2566" spans="1:4" x14ac:dyDescent="0.35">
      <c r="A2566" s="1">
        <v>2564</v>
      </c>
      <c r="B2566">
        <v>35.138666123689973</v>
      </c>
      <c r="C2566">
        <v>1.5457852714986049</v>
      </c>
      <c r="D2566">
        <v>1</v>
      </c>
    </row>
    <row r="2567" spans="1:4" x14ac:dyDescent="0.35">
      <c r="A2567" s="1">
        <v>2565</v>
      </c>
      <c r="B2567">
        <v>36.872882577423397</v>
      </c>
      <c r="C2567">
        <v>1.566707090373503</v>
      </c>
      <c r="D2567">
        <v>2.5</v>
      </c>
    </row>
    <row r="2568" spans="1:4" x14ac:dyDescent="0.35">
      <c r="A2568" s="1">
        <v>2566</v>
      </c>
      <c r="B2568">
        <v>67.461227113206903</v>
      </c>
      <c r="C2568">
        <v>1.82905423669972</v>
      </c>
      <c r="D2568">
        <v>2</v>
      </c>
    </row>
    <row r="2569" spans="1:4" x14ac:dyDescent="0.35">
      <c r="A2569" s="1">
        <v>2567</v>
      </c>
      <c r="B2569">
        <v>364.89667559309709</v>
      </c>
      <c r="C2569">
        <v>2.5621699067240611</v>
      </c>
      <c r="D2569">
        <v>3.5</v>
      </c>
    </row>
    <row r="2570" spans="1:4" x14ac:dyDescent="0.35">
      <c r="A2570" s="1">
        <v>2568</v>
      </c>
      <c r="B2570">
        <v>16.262718875165959</v>
      </c>
      <c r="C2570">
        <v>1.2111931546510959</v>
      </c>
      <c r="D2570">
        <v>4</v>
      </c>
    </row>
    <row r="2571" spans="1:4" x14ac:dyDescent="0.35">
      <c r="A2571" s="1">
        <v>2569</v>
      </c>
      <c r="B2571">
        <v>1466.1115758026949</v>
      </c>
      <c r="C2571">
        <v>3.1661670227686289</v>
      </c>
      <c r="D2571">
        <v>3.5</v>
      </c>
    </row>
    <row r="2572" spans="1:4" x14ac:dyDescent="0.35">
      <c r="A2572" s="1">
        <v>2570</v>
      </c>
      <c r="B2572">
        <v>29.000580196208169</v>
      </c>
      <c r="C2572">
        <v>1.4624066866400269</v>
      </c>
      <c r="D2572">
        <v>1.5</v>
      </c>
    </row>
    <row r="2573" spans="1:4" x14ac:dyDescent="0.35">
      <c r="A2573" s="1">
        <v>2571</v>
      </c>
      <c r="B2573">
        <v>386.36779867036779</v>
      </c>
      <c r="C2573">
        <v>2.5870009235340139</v>
      </c>
      <c r="D2573">
        <v>1</v>
      </c>
    </row>
    <row r="2574" spans="1:4" x14ac:dyDescent="0.35">
      <c r="A2574" s="1">
        <v>2572</v>
      </c>
      <c r="B2574">
        <v>83.979526638016438</v>
      </c>
      <c r="C2574">
        <v>1.9241734223491129</v>
      </c>
      <c r="D2574">
        <v>2</v>
      </c>
    </row>
    <row r="2575" spans="1:4" x14ac:dyDescent="0.35">
      <c r="A2575" s="1">
        <v>2573</v>
      </c>
      <c r="B2575">
        <v>793.52071076854622</v>
      </c>
      <c r="C2575">
        <v>2.8995582662579951</v>
      </c>
      <c r="D2575">
        <v>2.5</v>
      </c>
    </row>
    <row r="2576" spans="1:4" x14ac:dyDescent="0.35">
      <c r="A2576" s="1">
        <v>2574</v>
      </c>
      <c r="B2576">
        <v>17.393940191776881</v>
      </c>
      <c r="C2576">
        <v>1.2403979724406109</v>
      </c>
      <c r="D2576">
        <v>2.5</v>
      </c>
    </row>
    <row r="2577" spans="1:4" x14ac:dyDescent="0.35">
      <c r="A2577" s="1">
        <v>2575</v>
      </c>
      <c r="B2577">
        <v>122.5187734186898</v>
      </c>
      <c r="C2577">
        <v>2.0882026402716458</v>
      </c>
      <c r="D2577">
        <v>3</v>
      </c>
    </row>
    <row r="2578" spans="1:4" x14ac:dyDescent="0.35">
      <c r="A2578" s="1">
        <v>2576</v>
      </c>
      <c r="B2578">
        <v>49.60619109801393</v>
      </c>
      <c r="C2578">
        <v>1.695535881972297</v>
      </c>
      <c r="D2578">
        <v>2</v>
      </c>
    </row>
    <row r="2579" spans="1:4" x14ac:dyDescent="0.35">
      <c r="A2579" s="1">
        <v>2577</v>
      </c>
      <c r="B2579">
        <v>143.3298272278457</v>
      </c>
      <c r="C2579">
        <v>2.156336577365344</v>
      </c>
      <c r="D2579">
        <v>2.5</v>
      </c>
    </row>
    <row r="2580" spans="1:4" x14ac:dyDescent="0.35">
      <c r="A2580" s="1">
        <v>2578</v>
      </c>
      <c r="B2580">
        <v>252.11096007442609</v>
      </c>
      <c r="C2580">
        <v>2.4015917262650182</v>
      </c>
      <c r="D2580">
        <v>3.5</v>
      </c>
    </row>
    <row r="2581" spans="1:4" x14ac:dyDescent="0.35">
      <c r="A2581" s="1">
        <v>2579</v>
      </c>
      <c r="B2581">
        <v>782.0820521035065</v>
      </c>
      <c r="C2581">
        <v>2.8932523194363262</v>
      </c>
      <c r="D2581">
        <v>3.5</v>
      </c>
    </row>
    <row r="2582" spans="1:4" x14ac:dyDescent="0.35">
      <c r="A2582" s="1">
        <v>2580</v>
      </c>
      <c r="B2582">
        <v>97.014157968804525</v>
      </c>
      <c r="C2582">
        <v>1.9868351185862561</v>
      </c>
      <c r="D2582">
        <v>4</v>
      </c>
    </row>
    <row r="2583" spans="1:4" x14ac:dyDescent="0.35">
      <c r="A2583" s="1">
        <v>2581</v>
      </c>
      <c r="B2583">
        <v>600.56093847291822</v>
      </c>
      <c r="C2583">
        <v>2.7785570815137359</v>
      </c>
      <c r="D2583">
        <v>3</v>
      </c>
    </row>
    <row r="2584" spans="1:4" x14ac:dyDescent="0.35">
      <c r="A2584" s="1">
        <v>2582</v>
      </c>
      <c r="B2584">
        <v>482.8061383218772</v>
      </c>
      <c r="C2584">
        <v>2.6837727830126621</v>
      </c>
      <c r="D2584">
        <v>2.5</v>
      </c>
    </row>
    <row r="2585" spans="1:4" x14ac:dyDescent="0.35">
      <c r="A2585" s="1">
        <v>2583</v>
      </c>
      <c r="B2585">
        <v>158.0485900861801</v>
      </c>
      <c r="C2585">
        <v>2.1987906259552692</v>
      </c>
      <c r="D2585">
        <v>3</v>
      </c>
    </row>
    <row r="2586" spans="1:4" x14ac:dyDescent="0.35">
      <c r="A2586" s="1">
        <v>2584</v>
      </c>
      <c r="B2586">
        <v>832.61336341746369</v>
      </c>
      <c r="C2586">
        <v>2.9204433770190379</v>
      </c>
      <c r="D2586">
        <v>3.5</v>
      </c>
    </row>
    <row r="2587" spans="1:4" x14ac:dyDescent="0.35">
      <c r="A2587" s="1">
        <v>2585</v>
      </c>
      <c r="B2587">
        <v>1973.5271742020741</v>
      </c>
      <c r="C2587">
        <v>3.2952431107288791</v>
      </c>
      <c r="D2587">
        <v>1</v>
      </c>
    </row>
    <row r="2588" spans="1:4" x14ac:dyDescent="0.35">
      <c r="A2588" s="1">
        <v>2586</v>
      </c>
      <c r="B2588">
        <v>48.518440757430852</v>
      </c>
      <c r="C2588">
        <v>1.6859068354483531</v>
      </c>
      <c r="D2588">
        <v>1.5</v>
      </c>
    </row>
    <row r="2589" spans="1:4" x14ac:dyDescent="0.35">
      <c r="A2589" s="1">
        <v>2587</v>
      </c>
      <c r="B2589">
        <v>1222.171513272827</v>
      </c>
      <c r="C2589">
        <v>3.0871321568403629</v>
      </c>
      <c r="D2589">
        <v>1</v>
      </c>
    </row>
    <row r="2590" spans="1:4" x14ac:dyDescent="0.35">
      <c r="A2590" s="1">
        <v>2588</v>
      </c>
      <c r="B2590">
        <v>36.734284349133283</v>
      </c>
      <c r="C2590">
        <v>1.5650715834141</v>
      </c>
      <c r="D2590">
        <v>2.5</v>
      </c>
    </row>
    <row r="2591" spans="1:4" x14ac:dyDescent="0.35">
      <c r="A2591" s="1">
        <v>2589</v>
      </c>
      <c r="B2591">
        <v>10.59971295597521</v>
      </c>
      <c r="C2591">
        <v>1.0252941045738311</v>
      </c>
      <c r="D2591">
        <v>2</v>
      </c>
    </row>
    <row r="2592" spans="1:4" x14ac:dyDescent="0.35">
      <c r="A2592" s="1">
        <v>2590</v>
      </c>
      <c r="B2592">
        <v>21.533456897040189</v>
      </c>
      <c r="C2592">
        <v>1.333113755359729</v>
      </c>
      <c r="D2592">
        <v>3.5</v>
      </c>
    </row>
    <row r="2593" spans="1:4" x14ac:dyDescent="0.35">
      <c r="A2593" s="1">
        <v>2591</v>
      </c>
      <c r="B2593">
        <v>2805.7976422703459</v>
      </c>
      <c r="C2593">
        <v>3.4480563459459419</v>
      </c>
      <c r="D2593">
        <v>2</v>
      </c>
    </row>
    <row r="2594" spans="1:4" x14ac:dyDescent="0.35">
      <c r="A2594" s="1">
        <v>2592</v>
      </c>
      <c r="B2594">
        <v>112.35372529797471</v>
      </c>
      <c r="C2594">
        <v>2.0505874768399872</v>
      </c>
      <c r="D2594">
        <v>2</v>
      </c>
    </row>
    <row r="2595" spans="1:4" x14ac:dyDescent="0.35">
      <c r="A2595" s="1">
        <v>2593</v>
      </c>
      <c r="B2595">
        <v>1376.9503049064961</v>
      </c>
      <c r="C2595">
        <v>3.1389182665500668</v>
      </c>
      <c r="D2595">
        <v>3.5</v>
      </c>
    </row>
    <row r="2596" spans="1:4" x14ac:dyDescent="0.35">
      <c r="A2596" s="1">
        <v>2594</v>
      </c>
      <c r="B2596">
        <v>1457.1166582715509</v>
      </c>
      <c r="C2596">
        <v>3.1634943232287691</v>
      </c>
      <c r="D2596">
        <v>2.5</v>
      </c>
    </row>
    <row r="2597" spans="1:4" x14ac:dyDescent="0.35">
      <c r="A2597" s="1">
        <v>2595</v>
      </c>
      <c r="B2597">
        <v>1777.8242809125279</v>
      </c>
      <c r="C2597">
        <v>3.2498888333488538</v>
      </c>
      <c r="D2597">
        <v>1.5</v>
      </c>
    </row>
    <row r="2598" spans="1:4" x14ac:dyDescent="0.35">
      <c r="A2598" s="1">
        <v>2596</v>
      </c>
      <c r="B2598">
        <v>16.944160359377889</v>
      </c>
      <c r="C2598">
        <v>1.229020052941844</v>
      </c>
      <c r="D2598">
        <v>1.5</v>
      </c>
    </row>
    <row r="2599" spans="1:4" x14ac:dyDescent="0.35">
      <c r="A2599" s="1">
        <v>2597</v>
      </c>
      <c r="B2599">
        <v>1377.2763847643321</v>
      </c>
      <c r="C2599">
        <v>3.1390211009929332</v>
      </c>
      <c r="D2599">
        <v>2.5</v>
      </c>
    </row>
    <row r="2600" spans="1:4" x14ac:dyDescent="0.35">
      <c r="A2600" s="1">
        <v>2598</v>
      </c>
      <c r="B2600">
        <v>15.70673875931152</v>
      </c>
      <c r="C2600">
        <v>1.1960860204400701</v>
      </c>
      <c r="D2600">
        <v>3</v>
      </c>
    </row>
    <row r="2601" spans="1:4" x14ac:dyDescent="0.35">
      <c r="A2601" s="1">
        <v>2599</v>
      </c>
      <c r="B2601">
        <v>19.305348311490501</v>
      </c>
      <c r="C2601">
        <v>1.2856776416706961</v>
      </c>
      <c r="D2601">
        <v>2.5</v>
      </c>
    </row>
    <row r="2602" spans="1:4" x14ac:dyDescent="0.35">
      <c r="A2602" s="1">
        <v>2600</v>
      </c>
      <c r="B2602">
        <v>35.339660232014808</v>
      </c>
      <c r="C2602">
        <v>1.5482623697301561</v>
      </c>
      <c r="D2602">
        <v>1</v>
      </c>
    </row>
    <row r="2603" spans="1:4" x14ac:dyDescent="0.35">
      <c r="A2603" s="1">
        <v>2601</v>
      </c>
      <c r="B2603">
        <v>381.28938597998018</v>
      </c>
      <c r="C2603">
        <v>2.581254715909695</v>
      </c>
      <c r="D2603">
        <v>2</v>
      </c>
    </row>
    <row r="2604" spans="1:4" x14ac:dyDescent="0.35">
      <c r="A2604" s="1">
        <v>2602</v>
      </c>
      <c r="B2604">
        <v>1321.681124139466</v>
      </c>
      <c r="C2604">
        <v>3.1211266875768242</v>
      </c>
      <c r="D2604">
        <v>2</v>
      </c>
    </row>
    <row r="2605" spans="1:4" x14ac:dyDescent="0.35">
      <c r="A2605" s="1">
        <v>2603</v>
      </c>
      <c r="B2605">
        <v>184.1924312565674</v>
      </c>
      <c r="C2605">
        <v>2.2652717804154339</v>
      </c>
      <c r="D2605">
        <v>3</v>
      </c>
    </row>
    <row r="2606" spans="1:4" x14ac:dyDescent="0.35">
      <c r="A2606" s="1">
        <v>2604</v>
      </c>
      <c r="B2606">
        <v>14.46069361300461</v>
      </c>
      <c r="C2606">
        <v>1.1601891245681939</v>
      </c>
      <c r="D2606">
        <v>2.5</v>
      </c>
    </row>
    <row r="2607" spans="1:4" x14ac:dyDescent="0.35">
      <c r="A2607" s="1">
        <v>2605</v>
      </c>
      <c r="B2607">
        <v>16.227447794556301</v>
      </c>
      <c r="C2607">
        <v>1.2102502206333821</v>
      </c>
      <c r="D2607">
        <v>1</v>
      </c>
    </row>
    <row r="2608" spans="1:4" x14ac:dyDescent="0.35">
      <c r="A2608" s="1">
        <v>2606</v>
      </c>
      <c r="B2608">
        <v>1061.5477290988511</v>
      </c>
      <c r="C2608">
        <v>3.0259395256035302</v>
      </c>
      <c r="D2608">
        <v>3</v>
      </c>
    </row>
    <row r="2609" spans="1:4" x14ac:dyDescent="0.35">
      <c r="A2609" s="1">
        <v>2607</v>
      </c>
      <c r="B2609">
        <v>31.791203145755969</v>
      </c>
      <c r="C2609">
        <v>1.5023069642052791</v>
      </c>
      <c r="D2609">
        <v>1.5</v>
      </c>
    </row>
    <row r="2610" spans="1:4" x14ac:dyDescent="0.35">
      <c r="A2610" s="1">
        <v>2608</v>
      </c>
      <c r="B2610">
        <v>126.3953963181782</v>
      </c>
      <c r="C2610">
        <v>2.1017312559873291</v>
      </c>
      <c r="D2610">
        <v>1</v>
      </c>
    </row>
    <row r="2611" spans="1:4" x14ac:dyDescent="0.35">
      <c r="A2611" s="1">
        <v>2609</v>
      </c>
      <c r="B2611">
        <v>260.72885417139997</v>
      </c>
      <c r="C2611">
        <v>2.416189096047483</v>
      </c>
      <c r="D2611">
        <v>1</v>
      </c>
    </row>
    <row r="2612" spans="1:4" x14ac:dyDescent="0.35">
      <c r="A2612" s="1">
        <v>2610</v>
      </c>
      <c r="B2612">
        <v>2641.337888228918</v>
      </c>
      <c r="C2612">
        <v>3.4218239610732648</v>
      </c>
      <c r="D2612">
        <v>1</v>
      </c>
    </row>
    <row r="2613" spans="1:4" x14ac:dyDescent="0.35">
      <c r="A2613" s="1">
        <v>2611</v>
      </c>
      <c r="B2613">
        <v>375.12762901556829</v>
      </c>
      <c r="C2613">
        <v>2.5741790521195549</v>
      </c>
      <c r="D2613">
        <v>2</v>
      </c>
    </row>
    <row r="2614" spans="1:4" x14ac:dyDescent="0.35">
      <c r="A2614" s="1">
        <v>2612</v>
      </c>
      <c r="B2614">
        <v>91.516422985846958</v>
      </c>
      <c r="C2614">
        <v>1.9614990369311649</v>
      </c>
      <c r="D2614">
        <v>1</v>
      </c>
    </row>
    <row r="2615" spans="1:4" x14ac:dyDescent="0.35">
      <c r="A2615" s="1">
        <v>2613</v>
      </c>
      <c r="B2615">
        <v>49.669677939180147</v>
      </c>
      <c r="C2615">
        <v>1.6960913440159531</v>
      </c>
      <c r="D2615">
        <v>3.5</v>
      </c>
    </row>
    <row r="2616" spans="1:4" x14ac:dyDescent="0.35">
      <c r="A2616" s="1">
        <v>2614</v>
      </c>
      <c r="B2616">
        <v>257.64067602885859</v>
      </c>
      <c r="C2616">
        <v>2.4110144300399119</v>
      </c>
      <c r="D2616">
        <v>1.5</v>
      </c>
    </row>
    <row r="2617" spans="1:4" x14ac:dyDescent="0.35">
      <c r="A2617" s="1">
        <v>2615</v>
      </c>
      <c r="B2617">
        <v>191.06973173688351</v>
      </c>
      <c r="C2617">
        <v>2.281191893853542</v>
      </c>
      <c r="D2617">
        <v>1.5</v>
      </c>
    </row>
    <row r="2618" spans="1:4" x14ac:dyDescent="0.35">
      <c r="A2618" s="1">
        <v>2616</v>
      </c>
      <c r="B2618">
        <v>2720.0017557544511</v>
      </c>
      <c r="C2618">
        <v>3.4345691843703099</v>
      </c>
      <c r="D2618">
        <v>2</v>
      </c>
    </row>
    <row r="2619" spans="1:4" x14ac:dyDescent="0.35">
      <c r="A2619" s="1">
        <v>2617</v>
      </c>
      <c r="B2619">
        <v>33.082167031194572</v>
      </c>
      <c r="C2619">
        <v>1.519593950060228</v>
      </c>
      <c r="D2619">
        <v>3.5</v>
      </c>
    </row>
    <row r="2620" spans="1:4" x14ac:dyDescent="0.35">
      <c r="A2620" s="1">
        <v>2618</v>
      </c>
      <c r="B2620">
        <v>2205.1306056684612</v>
      </c>
      <c r="C2620">
        <v>3.3434343169972069</v>
      </c>
      <c r="D2620">
        <v>1</v>
      </c>
    </row>
    <row r="2621" spans="1:4" x14ac:dyDescent="0.35">
      <c r="A2621" s="1">
        <v>2619</v>
      </c>
      <c r="B2621">
        <v>74.940447627944465</v>
      </c>
      <c r="C2621">
        <v>1.8747162828566</v>
      </c>
      <c r="D2621">
        <v>2.5</v>
      </c>
    </row>
    <row r="2622" spans="1:4" x14ac:dyDescent="0.35">
      <c r="A2622" s="1">
        <v>2620</v>
      </c>
      <c r="B2622">
        <v>47.88916128192195</v>
      </c>
      <c r="C2622">
        <v>1.6802372309907629</v>
      </c>
      <c r="D2622">
        <v>3</v>
      </c>
    </row>
    <row r="2623" spans="1:4" x14ac:dyDescent="0.35">
      <c r="A2623" s="1">
        <v>2621</v>
      </c>
      <c r="B2623">
        <v>867.90174479639836</v>
      </c>
      <c r="C2623">
        <v>2.938470561457502</v>
      </c>
      <c r="D2623">
        <v>2.5</v>
      </c>
    </row>
    <row r="2624" spans="1:4" x14ac:dyDescent="0.35">
      <c r="A2624" s="1">
        <v>2622</v>
      </c>
      <c r="B2624">
        <v>2533.2857621640242</v>
      </c>
      <c r="C2624">
        <v>3.4036841822623232</v>
      </c>
      <c r="D2624">
        <v>2.5</v>
      </c>
    </row>
    <row r="2625" spans="1:4" x14ac:dyDescent="0.35">
      <c r="A2625" s="1">
        <v>2623</v>
      </c>
      <c r="B2625">
        <v>627.6677384067209</v>
      </c>
      <c r="C2625">
        <v>2.797729806853658</v>
      </c>
      <c r="D2625">
        <v>3</v>
      </c>
    </row>
    <row r="2626" spans="1:4" x14ac:dyDescent="0.35">
      <c r="A2626" s="1">
        <v>2624</v>
      </c>
      <c r="B2626">
        <v>55.17996704801994</v>
      </c>
      <c r="C2626">
        <v>1.741781436794356</v>
      </c>
      <c r="D2626">
        <v>3</v>
      </c>
    </row>
    <row r="2627" spans="1:4" x14ac:dyDescent="0.35">
      <c r="A2627" s="1">
        <v>2625</v>
      </c>
      <c r="B2627">
        <v>1299.777148949647</v>
      </c>
      <c r="C2627">
        <v>3.113868897477714</v>
      </c>
      <c r="D2627">
        <v>2.5</v>
      </c>
    </row>
    <row r="2628" spans="1:4" x14ac:dyDescent="0.35">
      <c r="A2628" s="1">
        <v>2626</v>
      </c>
      <c r="B2628">
        <v>13.21503549285802</v>
      </c>
      <c r="C2628">
        <v>1.121068333894645</v>
      </c>
      <c r="D2628">
        <v>4</v>
      </c>
    </row>
    <row r="2629" spans="1:4" x14ac:dyDescent="0.35">
      <c r="A2629" s="1">
        <v>2627</v>
      </c>
      <c r="B2629">
        <v>209.5367115095805</v>
      </c>
      <c r="C2629">
        <v>2.32126012376659</v>
      </c>
      <c r="D2629">
        <v>1</v>
      </c>
    </row>
    <row r="2630" spans="1:4" x14ac:dyDescent="0.35">
      <c r="A2630" s="1">
        <v>2628</v>
      </c>
      <c r="B2630">
        <v>149.15117564474761</v>
      </c>
      <c r="C2630">
        <v>2.1736266809231188</v>
      </c>
      <c r="D2630">
        <v>4</v>
      </c>
    </row>
    <row r="2631" spans="1:4" x14ac:dyDescent="0.35">
      <c r="A2631" s="1">
        <v>2629</v>
      </c>
      <c r="B2631">
        <v>60.705054037865601</v>
      </c>
      <c r="C2631">
        <v>1.78322485004368</v>
      </c>
      <c r="D2631">
        <v>3.5</v>
      </c>
    </row>
    <row r="2632" spans="1:4" x14ac:dyDescent="0.35">
      <c r="A2632" s="1">
        <v>2630</v>
      </c>
      <c r="B2632">
        <v>57.299281462600327</v>
      </c>
      <c r="C2632">
        <v>1.7581491759153081</v>
      </c>
      <c r="D2632">
        <v>3.5</v>
      </c>
    </row>
    <row r="2633" spans="1:4" x14ac:dyDescent="0.35">
      <c r="A2633" s="1">
        <v>2631</v>
      </c>
      <c r="B2633">
        <v>267.35748391430661</v>
      </c>
      <c r="C2633">
        <v>2.4270923454484992</v>
      </c>
      <c r="D2633">
        <v>3</v>
      </c>
    </row>
    <row r="2634" spans="1:4" x14ac:dyDescent="0.35">
      <c r="A2634" s="1">
        <v>2632</v>
      </c>
      <c r="B2634">
        <v>257.15051594228231</v>
      </c>
      <c r="C2634">
        <v>2.4101874000188102</v>
      </c>
      <c r="D2634">
        <v>4</v>
      </c>
    </row>
    <row r="2635" spans="1:4" x14ac:dyDescent="0.35">
      <c r="A2635" s="1">
        <v>2633</v>
      </c>
      <c r="B2635">
        <v>13.25833302056142</v>
      </c>
      <c r="C2635">
        <v>1.122488923353693</v>
      </c>
      <c r="D2635">
        <v>4</v>
      </c>
    </row>
    <row r="2636" spans="1:4" x14ac:dyDescent="0.35">
      <c r="A2636" s="1">
        <v>2634</v>
      </c>
      <c r="B2636">
        <v>156.35360463533061</v>
      </c>
      <c r="C2636">
        <v>2.19410789808415</v>
      </c>
      <c r="D2636">
        <v>1</v>
      </c>
    </row>
    <row r="2637" spans="1:4" x14ac:dyDescent="0.35">
      <c r="A2637" s="1">
        <v>2635</v>
      </c>
      <c r="B2637">
        <v>200.67290990934899</v>
      </c>
      <c r="C2637">
        <v>2.3024887483172369</v>
      </c>
      <c r="D2637">
        <v>2.5</v>
      </c>
    </row>
    <row r="2638" spans="1:4" x14ac:dyDescent="0.35">
      <c r="A2638" s="1">
        <v>2636</v>
      </c>
      <c r="B2638">
        <v>607.58815309654631</v>
      </c>
      <c r="C2638">
        <v>2.7836092972925308</v>
      </c>
      <c r="D2638">
        <v>3</v>
      </c>
    </row>
    <row r="2639" spans="1:4" x14ac:dyDescent="0.35">
      <c r="A2639" s="1">
        <v>2637</v>
      </c>
      <c r="B2639">
        <v>11.255158249127019</v>
      </c>
      <c r="C2639">
        <v>1.0513516056216989</v>
      </c>
      <c r="D2639">
        <v>3.5</v>
      </c>
    </row>
    <row r="2640" spans="1:4" x14ac:dyDescent="0.35">
      <c r="A2640" s="1">
        <v>2638</v>
      </c>
      <c r="B2640">
        <v>393.96689073910119</v>
      </c>
      <c r="C2640">
        <v>2.595459724938495</v>
      </c>
      <c r="D2640">
        <v>1.5</v>
      </c>
    </row>
    <row r="2641" spans="1:4" x14ac:dyDescent="0.35">
      <c r="A2641" s="1">
        <v>2639</v>
      </c>
      <c r="B2641">
        <v>26.809640844783509</v>
      </c>
      <c r="C2641">
        <v>1.4282909959980441</v>
      </c>
      <c r="D2641">
        <v>1.5</v>
      </c>
    </row>
    <row r="2642" spans="1:4" x14ac:dyDescent="0.35">
      <c r="A2642" s="1">
        <v>2640</v>
      </c>
      <c r="B2642">
        <v>1619.967531709339</v>
      </c>
      <c r="C2642">
        <v>3.2095063102582002</v>
      </c>
      <c r="D2642">
        <v>3.5</v>
      </c>
    </row>
    <row r="2643" spans="1:4" x14ac:dyDescent="0.35">
      <c r="A2643" s="1">
        <v>2641</v>
      </c>
      <c r="B2643">
        <v>39.317728778644977</v>
      </c>
      <c r="C2643">
        <v>1.5945884225021469</v>
      </c>
      <c r="D2643">
        <v>2</v>
      </c>
    </row>
    <row r="2644" spans="1:4" x14ac:dyDescent="0.35">
      <c r="A2644" s="1">
        <v>2642</v>
      </c>
      <c r="B2644">
        <v>582.16990235944627</v>
      </c>
      <c r="C2644">
        <v>2.765049749063818</v>
      </c>
      <c r="D2644">
        <v>2.5</v>
      </c>
    </row>
    <row r="2645" spans="1:4" x14ac:dyDescent="0.35">
      <c r="A2645" s="1">
        <v>2643</v>
      </c>
      <c r="B2645">
        <v>93.182089168399315</v>
      </c>
      <c r="C2645">
        <v>1.969332443224634</v>
      </c>
      <c r="D2645">
        <v>3</v>
      </c>
    </row>
    <row r="2646" spans="1:4" x14ac:dyDescent="0.35">
      <c r="A2646" s="1">
        <v>2644</v>
      </c>
      <c r="B2646">
        <v>646.09979631054352</v>
      </c>
      <c r="C2646">
        <v>2.8102996041244892</v>
      </c>
      <c r="D2646">
        <v>1</v>
      </c>
    </row>
    <row r="2647" spans="1:4" x14ac:dyDescent="0.35">
      <c r="A2647" s="1">
        <v>2645</v>
      </c>
      <c r="B2647">
        <v>14.412009545549109</v>
      </c>
      <c r="C2647">
        <v>1.158724541098181</v>
      </c>
      <c r="D2647">
        <v>4</v>
      </c>
    </row>
    <row r="2648" spans="1:4" x14ac:dyDescent="0.35">
      <c r="A2648" s="1">
        <v>2646</v>
      </c>
      <c r="B2648">
        <v>2020.136281802538</v>
      </c>
      <c r="C2648">
        <v>3.305380668673541</v>
      </c>
      <c r="D2648">
        <v>2</v>
      </c>
    </row>
    <row r="2649" spans="1:4" x14ac:dyDescent="0.35">
      <c r="A2649" s="1">
        <v>2647</v>
      </c>
      <c r="B2649">
        <v>50.594106883077679</v>
      </c>
      <c r="C2649">
        <v>1.704099933891003</v>
      </c>
      <c r="D2649">
        <v>3</v>
      </c>
    </row>
    <row r="2650" spans="1:4" x14ac:dyDescent="0.35">
      <c r="A2650" s="1">
        <v>2648</v>
      </c>
      <c r="B2650">
        <v>201.4462799058804</v>
      </c>
      <c r="C2650">
        <v>2.3041592517131479</v>
      </c>
      <c r="D2650">
        <v>3</v>
      </c>
    </row>
    <row r="2651" spans="1:4" x14ac:dyDescent="0.35">
      <c r="A2651" s="1">
        <v>2649</v>
      </c>
      <c r="B2651">
        <v>34.183454672352028</v>
      </c>
      <c r="C2651">
        <v>1.533815951577294</v>
      </c>
      <c r="D2651">
        <v>1</v>
      </c>
    </row>
    <row r="2652" spans="1:4" x14ac:dyDescent="0.35">
      <c r="A2652" s="1">
        <v>2650</v>
      </c>
      <c r="B2652">
        <v>71.585744873584289</v>
      </c>
      <c r="C2652">
        <v>1.8548265482979309</v>
      </c>
      <c r="D2652">
        <v>2.5</v>
      </c>
    </row>
    <row r="2653" spans="1:4" x14ac:dyDescent="0.35">
      <c r="A2653" s="1">
        <v>2651</v>
      </c>
      <c r="B2653">
        <v>15.878863173593651</v>
      </c>
      <c r="C2653">
        <v>1.200819406459575</v>
      </c>
      <c r="D2653">
        <v>2</v>
      </c>
    </row>
    <row r="2654" spans="1:4" x14ac:dyDescent="0.35">
      <c r="A2654" s="1">
        <v>2652</v>
      </c>
      <c r="B2654">
        <v>2048.6125661119372</v>
      </c>
      <c r="C2654">
        <v>3.3114598323351139</v>
      </c>
      <c r="D2654">
        <v>2.5</v>
      </c>
    </row>
    <row r="2655" spans="1:4" x14ac:dyDescent="0.35">
      <c r="A2655" s="1">
        <v>2653</v>
      </c>
      <c r="B2655">
        <v>37.95160099671866</v>
      </c>
      <c r="C2655">
        <v>1.579230101427137</v>
      </c>
      <c r="D2655">
        <v>1.5</v>
      </c>
    </row>
    <row r="2656" spans="1:4" x14ac:dyDescent="0.35">
      <c r="A2656" s="1">
        <v>2654</v>
      </c>
      <c r="B2656">
        <v>35.859902387776131</v>
      </c>
      <c r="C2656">
        <v>1.554609103059184</v>
      </c>
      <c r="D2656">
        <v>1.5</v>
      </c>
    </row>
    <row r="2657" spans="1:4" x14ac:dyDescent="0.35">
      <c r="A2657" s="1">
        <v>2655</v>
      </c>
      <c r="B2657">
        <v>2169.9981759646621</v>
      </c>
      <c r="C2657">
        <v>3.336459368793776</v>
      </c>
      <c r="D2657">
        <v>3.5</v>
      </c>
    </row>
    <row r="2658" spans="1:4" x14ac:dyDescent="0.35">
      <c r="A2658" s="1">
        <v>2656</v>
      </c>
      <c r="B2658">
        <v>82.042590216013778</v>
      </c>
      <c r="C2658">
        <v>1.9140393632853561</v>
      </c>
      <c r="D2658">
        <v>2.5</v>
      </c>
    </row>
    <row r="2659" spans="1:4" x14ac:dyDescent="0.35">
      <c r="A2659" s="1">
        <v>2657</v>
      </c>
      <c r="B2659">
        <v>2987.739561629704</v>
      </c>
      <c r="C2659">
        <v>3.475342737762952</v>
      </c>
      <c r="D2659">
        <v>2.5</v>
      </c>
    </row>
    <row r="2660" spans="1:4" x14ac:dyDescent="0.35">
      <c r="A2660" s="1">
        <v>2658</v>
      </c>
      <c r="B2660">
        <v>2231.1963020487919</v>
      </c>
      <c r="C2660">
        <v>3.3485377814654451</v>
      </c>
      <c r="D2660">
        <v>2.5</v>
      </c>
    </row>
    <row r="2661" spans="1:4" x14ac:dyDescent="0.35">
      <c r="A2661" s="1">
        <v>2659</v>
      </c>
      <c r="B2661">
        <v>140.26842304027281</v>
      </c>
      <c r="C2661">
        <v>2.1469599144863079</v>
      </c>
      <c r="D2661">
        <v>1.5</v>
      </c>
    </row>
    <row r="2662" spans="1:4" x14ac:dyDescent="0.35">
      <c r="A2662" s="1">
        <v>2660</v>
      </c>
      <c r="B2662">
        <v>18.496649143517811</v>
      </c>
      <c r="C2662">
        <v>1.267093058657643</v>
      </c>
      <c r="D2662">
        <v>2.5</v>
      </c>
    </row>
    <row r="2663" spans="1:4" x14ac:dyDescent="0.35">
      <c r="A2663" s="1">
        <v>2661</v>
      </c>
      <c r="B2663">
        <v>37.391308608586549</v>
      </c>
      <c r="C2663">
        <v>1.572770664714076</v>
      </c>
      <c r="D2663">
        <v>1</v>
      </c>
    </row>
    <row r="2664" spans="1:4" x14ac:dyDescent="0.35">
      <c r="A2664" s="1">
        <v>2662</v>
      </c>
      <c r="B2664">
        <v>99.472064500030683</v>
      </c>
      <c r="C2664">
        <v>1.9977011316309481</v>
      </c>
      <c r="D2664">
        <v>3.5</v>
      </c>
    </row>
    <row r="2665" spans="1:4" x14ac:dyDescent="0.35">
      <c r="A2665" s="1">
        <v>2663</v>
      </c>
      <c r="B2665">
        <v>934.0470289904282</v>
      </c>
      <c r="C2665">
        <v>2.9703687433787458</v>
      </c>
      <c r="D2665">
        <v>3.5</v>
      </c>
    </row>
    <row r="2666" spans="1:4" x14ac:dyDescent="0.35">
      <c r="A2666" s="1">
        <v>2664</v>
      </c>
      <c r="B2666">
        <v>18.544012592104</v>
      </c>
      <c r="C2666">
        <v>1.2682037135224229</v>
      </c>
      <c r="D2666">
        <v>2.5</v>
      </c>
    </row>
    <row r="2667" spans="1:4" x14ac:dyDescent="0.35">
      <c r="A2667" s="1">
        <v>2665</v>
      </c>
      <c r="B2667">
        <v>1213.573757511703</v>
      </c>
      <c r="C2667">
        <v>3.0840661766357251</v>
      </c>
      <c r="D2667">
        <v>3</v>
      </c>
    </row>
    <row r="2668" spans="1:4" x14ac:dyDescent="0.35">
      <c r="A2668" s="1">
        <v>2666</v>
      </c>
      <c r="B2668">
        <v>125.43615966700889</v>
      </c>
      <c r="C2668">
        <v>2.0984227492549241</v>
      </c>
      <c r="D2668">
        <v>3</v>
      </c>
    </row>
    <row r="2669" spans="1:4" x14ac:dyDescent="0.35">
      <c r="A2669" s="1">
        <v>2667</v>
      </c>
      <c r="B2669">
        <v>474.47890342075192</v>
      </c>
      <c r="C2669">
        <v>2.6762169073183428</v>
      </c>
      <c r="D2669">
        <v>2</v>
      </c>
    </row>
    <row r="2670" spans="1:4" x14ac:dyDescent="0.35">
      <c r="A2670" s="1">
        <v>2668</v>
      </c>
      <c r="B2670">
        <v>18.749938599484739</v>
      </c>
      <c r="C2670">
        <v>1.272999849879811</v>
      </c>
      <c r="D2670">
        <v>1</v>
      </c>
    </row>
    <row r="2671" spans="1:4" x14ac:dyDescent="0.35">
      <c r="A2671" s="1">
        <v>2669</v>
      </c>
      <c r="B2671">
        <v>105.9225745270908</v>
      </c>
      <c r="C2671">
        <v>2.0249885280748621</v>
      </c>
      <c r="D2671">
        <v>1</v>
      </c>
    </row>
    <row r="2672" spans="1:4" x14ac:dyDescent="0.35">
      <c r="A2672" s="1">
        <v>2670</v>
      </c>
      <c r="B2672">
        <v>49.815455627277402</v>
      </c>
      <c r="C2672">
        <v>1.6973641068613829</v>
      </c>
      <c r="D2672">
        <v>1</v>
      </c>
    </row>
    <row r="2673" spans="1:4" x14ac:dyDescent="0.35">
      <c r="A2673" s="1">
        <v>2671</v>
      </c>
      <c r="B2673">
        <v>95.37880358107661</v>
      </c>
      <c r="C2673">
        <v>1.979451870400267</v>
      </c>
      <c r="D2673">
        <v>4</v>
      </c>
    </row>
    <row r="2674" spans="1:4" x14ac:dyDescent="0.35">
      <c r="A2674" s="1">
        <v>2672</v>
      </c>
      <c r="B2674">
        <v>63.01913471678489</v>
      </c>
      <c r="C2674">
        <v>1.799472435805523</v>
      </c>
      <c r="D2674">
        <v>2</v>
      </c>
    </row>
    <row r="2675" spans="1:4" x14ac:dyDescent="0.35">
      <c r="A2675" s="1">
        <v>2673</v>
      </c>
      <c r="B2675">
        <v>78.969039125016579</v>
      </c>
      <c r="C2675">
        <v>1.8974568536615131</v>
      </c>
      <c r="D2675">
        <v>3.5</v>
      </c>
    </row>
    <row r="2676" spans="1:4" x14ac:dyDescent="0.35">
      <c r="A2676" s="1">
        <v>2674</v>
      </c>
      <c r="B2676">
        <v>1106.332751973214</v>
      </c>
      <c r="C2676">
        <v>3.0438857694742159</v>
      </c>
      <c r="D2676">
        <v>3</v>
      </c>
    </row>
    <row r="2677" spans="1:4" x14ac:dyDescent="0.35">
      <c r="A2677" s="1">
        <v>2675</v>
      </c>
      <c r="B2677">
        <v>40.158289196400688</v>
      </c>
      <c r="C2677">
        <v>1.6037752029320611</v>
      </c>
      <c r="D2677">
        <v>2</v>
      </c>
    </row>
    <row r="2678" spans="1:4" x14ac:dyDescent="0.35">
      <c r="A2678" s="1">
        <v>2676</v>
      </c>
      <c r="B2678">
        <v>203.90601779116929</v>
      </c>
      <c r="C2678">
        <v>2.309430043114737</v>
      </c>
      <c r="D2678">
        <v>3.5</v>
      </c>
    </row>
    <row r="2679" spans="1:4" x14ac:dyDescent="0.35">
      <c r="A2679" s="1">
        <v>2677</v>
      </c>
      <c r="B2679">
        <v>10.48206772608753</v>
      </c>
      <c r="C2679">
        <v>1.0204469614122791</v>
      </c>
      <c r="D2679">
        <v>2</v>
      </c>
    </row>
    <row r="2680" spans="1:4" x14ac:dyDescent="0.35">
      <c r="A2680" s="1">
        <v>2678</v>
      </c>
      <c r="B2680">
        <v>786.52745698031936</v>
      </c>
      <c r="C2680">
        <v>2.895713888061537</v>
      </c>
      <c r="D2680">
        <v>3.5</v>
      </c>
    </row>
    <row r="2681" spans="1:4" x14ac:dyDescent="0.35">
      <c r="A2681" s="1">
        <v>2679</v>
      </c>
      <c r="B2681">
        <v>234.66462767696819</v>
      </c>
      <c r="C2681">
        <v>2.3704476308749141</v>
      </c>
      <c r="D2681">
        <v>3.5</v>
      </c>
    </row>
    <row r="2682" spans="1:4" x14ac:dyDescent="0.35">
      <c r="A2682" s="1">
        <v>2680</v>
      </c>
      <c r="B2682">
        <v>88.82269177741847</v>
      </c>
      <c r="C2682">
        <v>1.9485239303594479</v>
      </c>
      <c r="D2682">
        <v>3</v>
      </c>
    </row>
    <row r="2683" spans="1:4" x14ac:dyDescent="0.35">
      <c r="A2683" s="1">
        <v>2681</v>
      </c>
      <c r="B2683">
        <v>1080.830433024898</v>
      </c>
      <c r="C2683">
        <v>3.0337575646489712</v>
      </c>
      <c r="D2683">
        <v>1.5</v>
      </c>
    </row>
    <row r="2684" spans="1:4" x14ac:dyDescent="0.35">
      <c r="A2684" s="1">
        <v>2682</v>
      </c>
      <c r="B2684">
        <v>117.7718272137419</v>
      </c>
      <c r="C2684">
        <v>2.0710414131257271</v>
      </c>
      <c r="D2684">
        <v>4</v>
      </c>
    </row>
    <row r="2685" spans="1:4" x14ac:dyDescent="0.35">
      <c r="A2685" s="1">
        <v>2683</v>
      </c>
      <c r="B2685">
        <v>1558.5582938490529</v>
      </c>
      <c r="C2685">
        <v>3.1927230505804651</v>
      </c>
      <c r="D2685">
        <v>2</v>
      </c>
    </row>
    <row r="2686" spans="1:4" x14ac:dyDescent="0.35">
      <c r="A2686" s="1">
        <v>2684</v>
      </c>
      <c r="B2686">
        <v>567.75640361882574</v>
      </c>
      <c r="C2686">
        <v>2.754162041246043</v>
      </c>
      <c r="D2686">
        <v>1</v>
      </c>
    </row>
    <row r="2687" spans="1:4" x14ac:dyDescent="0.35">
      <c r="A2687" s="1">
        <v>2685</v>
      </c>
      <c r="B2687">
        <v>77.605333260985532</v>
      </c>
      <c r="C2687">
        <v>1.889891568245645</v>
      </c>
      <c r="D2687">
        <v>3</v>
      </c>
    </row>
    <row r="2688" spans="1:4" x14ac:dyDescent="0.35">
      <c r="A2688" s="1">
        <v>2686</v>
      </c>
      <c r="B2688">
        <v>3129.116863791467</v>
      </c>
      <c r="C2688">
        <v>3.4954217831372478</v>
      </c>
      <c r="D2688">
        <v>2.5</v>
      </c>
    </row>
    <row r="2689" spans="1:4" x14ac:dyDescent="0.35">
      <c r="A2689" s="1">
        <v>2687</v>
      </c>
      <c r="B2689">
        <v>672.96468005153031</v>
      </c>
      <c r="C2689">
        <v>2.827992271265213</v>
      </c>
      <c r="D2689">
        <v>2</v>
      </c>
    </row>
    <row r="2690" spans="1:4" x14ac:dyDescent="0.35">
      <c r="A2690" s="1">
        <v>2688</v>
      </c>
      <c r="B2690">
        <v>38.438739440933112</v>
      </c>
      <c r="C2690">
        <v>1.5847691369875749</v>
      </c>
      <c r="D2690">
        <v>2</v>
      </c>
    </row>
    <row r="2691" spans="1:4" x14ac:dyDescent="0.35">
      <c r="A2691" s="1">
        <v>2689</v>
      </c>
      <c r="B2691">
        <v>327.25358064354629</v>
      </c>
      <c r="C2691">
        <v>2.5148844070798639</v>
      </c>
      <c r="D2691">
        <v>1.5</v>
      </c>
    </row>
    <row r="2692" spans="1:4" x14ac:dyDescent="0.35">
      <c r="A2692" s="1">
        <v>2690</v>
      </c>
      <c r="B2692">
        <v>315.33375424247708</v>
      </c>
      <c r="C2692">
        <v>2.4987704613810622</v>
      </c>
      <c r="D2692">
        <v>3.5</v>
      </c>
    </row>
    <row r="2693" spans="1:4" x14ac:dyDescent="0.35">
      <c r="A2693" s="1">
        <v>2691</v>
      </c>
      <c r="B2693">
        <v>1522.024117638591</v>
      </c>
      <c r="C2693">
        <v>3.182421534217978</v>
      </c>
      <c r="D2693">
        <v>1.5</v>
      </c>
    </row>
    <row r="2694" spans="1:4" x14ac:dyDescent="0.35">
      <c r="A2694" s="1">
        <v>2692</v>
      </c>
      <c r="B2694">
        <v>54.900736894561419</v>
      </c>
      <c r="C2694">
        <v>1.739578173723207</v>
      </c>
      <c r="D2694">
        <v>3.5</v>
      </c>
    </row>
    <row r="2695" spans="1:4" x14ac:dyDescent="0.35">
      <c r="A2695" s="1">
        <v>2693</v>
      </c>
      <c r="B2695">
        <v>57.713938649263611</v>
      </c>
      <c r="C2695">
        <v>1.7612807134573869</v>
      </c>
      <c r="D2695">
        <v>2</v>
      </c>
    </row>
    <row r="2696" spans="1:4" x14ac:dyDescent="0.35">
      <c r="A2696" s="1">
        <v>2694</v>
      </c>
      <c r="B2696">
        <v>670.26673849989595</v>
      </c>
      <c r="C2696">
        <v>2.8262476683801991</v>
      </c>
      <c r="D2696">
        <v>1.5</v>
      </c>
    </row>
    <row r="2697" spans="1:4" x14ac:dyDescent="0.35">
      <c r="A2697" s="1">
        <v>2695</v>
      </c>
      <c r="B2697">
        <v>27.274322539844128</v>
      </c>
      <c r="C2697">
        <v>1.435753972061063</v>
      </c>
      <c r="D2697">
        <v>3</v>
      </c>
    </row>
    <row r="2698" spans="1:4" x14ac:dyDescent="0.35">
      <c r="A2698" s="1">
        <v>2696</v>
      </c>
      <c r="B2698">
        <v>12.05080356231861</v>
      </c>
      <c r="C2698">
        <v>1.0810160071636079</v>
      </c>
      <c r="D2698">
        <v>1.5</v>
      </c>
    </row>
    <row r="2699" spans="1:4" x14ac:dyDescent="0.35">
      <c r="A2699" s="1">
        <v>2697</v>
      </c>
      <c r="B2699">
        <v>53.674991557875543</v>
      </c>
      <c r="C2699">
        <v>1.7297719848014701</v>
      </c>
      <c r="D2699">
        <v>2</v>
      </c>
    </row>
    <row r="2700" spans="1:4" x14ac:dyDescent="0.35">
      <c r="A2700" s="1">
        <v>2698</v>
      </c>
      <c r="B2700">
        <v>788.32477849239024</v>
      </c>
      <c r="C2700">
        <v>2.896705177448831</v>
      </c>
      <c r="D2700">
        <v>1</v>
      </c>
    </row>
    <row r="2701" spans="1:4" x14ac:dyDescent="0.35">
      <c r="A2701" s="1">
        <v>2699</v>
      </c>
      <c r="B2701">
        <v>11.389693795985091</v>
      </c>
      <c r="C2701">
        <v>1.0565120485302359</v>
      </c>
      <c r="D2701">
        <v>3.5</v>
      </c>
    </row>
    <row r="2702" spans="1:4" x14ac:dyDescent="0.35">
      <c r="A2702" s="1">
        <v>2700</v>
      </c>
      <c r="B2702">
        <v>2167.8830178819649</v>
      </c>
      <c r="C2702">
        <v>3.336035843337259</v>
      </c>
      <c r="D2702">
        <v>2.5</v>
      </c>
    </row>
    <row r="2703" spans="1:4" x14ac:dyDescent="0.35">
      <c r="A2703" s="1">
        <v>2701</v>
      </c>
      <c r="B2703">
        <v>1235.935498735271</v>
      </c>
      <c r="C2703">
        <v>3.0919958062913921</v>
      </c>
      <c r="D2703">
        <v>1.5</v>
      </c>
    </row>
    <row r="2704" spans="1:4" x14ac:dyDescent="0.35">
      <c r="A2704" s="1">
        <v>2702</v>
      </c>
      <c r="B2704">
        <v>777.06459839045351</v>
      </c>
      <c r="C2704">
        <v>2.8904571237666401</v>
      </c>
      <c r="D2704">
        <v>3.5</v>
      </c>
    </row>
    <row r="2705" spans="1:4" x14ac:dyDescent="0.35">
      <c r="A2705" s="1">
        <v>2703</v>
      </c>
      <c r="B2705">
        <v>2374.9712780538862</v>
      </c>
      <c r="C2705">
        <v>3.375658361810093</v>
      </c>
      <c r="D2705">
        <v>3.5</v>
      </c>
    </row>
    <row r="2706" spans="1:4" x14ac:dyDescent="0.35">
      <c r="A2706" s="1">
        <v>2704</v>
      </c>
      <c r="B2706">
        <v>96.911597526589787</v>
      </c>
      <c r="C2706">
        <v>1.9863757527000241</v>
      </c>
      <c r="D2706">
        <v>2.5</v>
      </c>
    </row>
    <row r="2707" spans="1:4" x14ac:dyDescent="0.35">
      <c r="A2707" s="1">
        <v>2705</v>
      </c>
      <c r="B2707">
        <v>232.6716909970487</v>
      </c>
      <c r="C2707">
        <v>2.3667435461931849</v>
      </c>
      <c r="D2707">
        <v>2.5</v>
      </c>
    </row>
    <row r="2708" spans="1:4" x14ac:dyDescent="0.35">
      <c r="A2708" s="1">
        <v>2706</v>
      </c>
      <c r="B2708">
        <v>1647.3227998348009</v>
      </c>
      <c r="C2708">
        <v>3.2167787093401778</v>
      </c>
      <c r="D2708">
        <v>3</v>
      </c>
    </row>
    <row r="2709" spans="1:4" x14ac:dyDescent="0.35">
      <c r="A2709" s="1">
        <v>2707</v>
      </c>
      <c r="B2709">
        <v>991.62504958515467</v>
      </c>
      <c r="C2709">
        <v>2.9963474890106681</v>
      </c>
      <c r="D2709">
        <v>1.5</v>
      </c>
    </row>
    <row r="2710" spans="1:4" x14ac:dyDescent="0.35">
      <c r="A2710" s="1">
        <v>2708</v>
      </c>
      <c r="B2710">
        <v>1842.466058710339</v>
      </c>
      <c r="C2710">
        <v>3.2653994961779929</v>
      </c>
      <c r="D2710">
        <v>2.5</v>
      </c>
    </row>
    <row r="2711" spans="1:4" x14ac:dyDescent="0.35">
      <c r="A2711" s="1">
        <v>2709</v>
      </c>
      <c r="B2711">
        <v>42.254929413381021</v>
      </c>
      <c r="C2711">
        <v>1.625877380555601</v>
      </c>
      <c r="D2711">
        <v>1.5</v>
      </c>
    </row>
    <row r="2712" spans="1:4" x14ac:dyDescent="0.35">
      <c r="A2712" s="1">
        <v>2710</v>
      </c>
      <c r="B2712">
        <v>127.4631520673027</v>
      </c>
      <c r="C2712">
        <v>2.1053846540505612</v>
      </c>
      <c r="D2712">
        <v>3</v>
      </c>
    </row>
    <row r="2713" spans="1:4" x14ac:dyDescent="0.35">
      <c r="A2713" s="1">
        <v>2711</v>
      </c>
      <c r="B2713">
        <v>21.942409503432021</v>
      </c>
      <c r="C2713">
        <v>1.3412843158817149</v>
      </c>
      <c r="D2713">
        <v>1.5</v>
      </c>
    </row>
    <row r="2714" spans="1:4" x14ac:dyDescent="0.35">
      <c r="A2714" s="1">
        <v>2712</v>
      </c>
      <c r="B2714">
        <v>67.67945581608889</v>
      </c>
      <c r="C2714">
        <v>1.830456858053723</v>
      </c>
      <c r="D2714">
        <v>3.5</v>
      </c>
    </row>
    <row r="2715" spans="1:4" x14ac:dyDescent="0.35">
      <c r="A2715" s="1">
        <v>2713</v>
      </c>
      <c r="B2715">
        <v>16.065201684892148</v>
      </c>
      <c r="C2715">
        <v>1.2058861821182201</v>
      </c>
      <c r="D2715">
        <v>4</v>
      </c>
    </row>
    <row r="2716" spans="1:4" x14ac:dyDescent="0.35">
      <c r="A2716" s="1">
        <v>2714</v>
      </c>
      <c r="B2716">
        <v>2145.9593496450429</v>
      </c>
      <c r="C2716">
        <v>3.3316214909793951</v>
      </c>
      <c r="D2716">
        <v>1.5</v>
      </c>
    </row>
    <row r="2717" spans="1:4" x14ac:dyDescent="0.35">
      <c r="A2717" s="1">
        <v>2715</v>
      </c>
      <c r="B2717">
        <v>462.85906750236097</v>
      </c>
      <c r="C2717">
        <v>2.6654487760650158</v>
      </c>
      <c r="D2717">
        <v>3</v>
      </c>
    </row>
    <row r="2718" spans="1:4" x14ac:dyDescent="0.35">
      <c r="A2718" s="1">
        <v>2716</v>
      </c>
      <c r="B2718">
        <v>2913.114711596771</v>
      </c>
      <c r="C2718">
        <v>3.4643575864582909</v>
      </c>
      <c r="D2718">
        <v>3</v>
      </c>
    </row>
    <row r="2719" spans="1:4" x14ac:dyDescent="0.35">
      <c r="A2719" s="1">
        <v>2717</v>
      </c>
      <c r="B2719">
        <v>1100.5517172549739</v>
      </c>
      <c r="C2719">
        <v>3.0416104557859711</v>
      </c>
      <c r="D2719">
        <v>1</v>
      </c>
    </row>
    <row r="2720" spans="1:4" x14ac:dyDescent="0.35">
      <c r="A2720" s="1">
        <v>2718</v>
      </c>
      <c r="B2720">
        <v>82.518983962155218</v>
      </c>
      <c r="C2720">
        <v>1.916553871962942</v>
      </c>
      <c r="D2720">
        <v>1.5</v>
      </c>
    </row>
    <row r="2721" spans="1:4" x14ac:dyDescent="0.35">
      <c r="A2721" s="1">
        <v>2719</v>
      </c>
      <c r="B2721">
        <v>11.58266585394807</v>
      </c>
      <c r="C2721">
        <v>1.0638085276482341</v>
      </c>
      <c r="D2721">
        <v>3</v>
      </c>
    </row>
    <row r="2722" spans="1:4" x14ac:dyDescent="0.35">
      <c r="A2722" s="1">
        <v>2720</v>
      </c>
      <c r="B2722">
        <v>731.58854129837403</v>
      </c>
      <c r="C2722">
        <v>2.8642668946039169</v>
      </c>
      <c r="D2722">
        <v>1</v>
      </c>
    </row>
    <row r="2723" spans="1:4" x14ac:dyDescent="0.35">
      <c r="A2723" s="1">
        <v>2721</v>
      </c>
      <c r="B2723">
        <v>469.56734076615709</v>
      </c>
      <c r="C2723">
        <v>2.6716978833454328</v>
      </c>
      <c r="D2723">
        <v>1.5</v>
      </c>
    </row>
    <row r="2724" spans="1:4" x14ac:dyDescent="0.35">
      <c r="A2724" s="1">
        <v>2722</v>
      </c>
      <c r="B2724">
        <v>2907.5751087337489</v>
      </c>
      <c r="C2724">
        <v>3.4635309422783171</v>
      </c>
      <c r="D2724">
        <v>3.5</v>
      </c>
    </row>
    <row r="2725" spans="1:4" x14ac:dyDescent="0.35">
      <c r="A2725" s="1">
        <v>2723</v>
      </c>
      <c r="B2725">
        <v>94.459224417504885</v>
      </c>
      <c r="C2725">
        <v>1.975244375365383</v>
      </c>
      <c r="D2725">
        <v>4</v>
      </c>
    </row>
    <row r="2726" spans="1:4" x14ac:dyDescent="0.35">
      <c r="A2726" s="1">
        <v>2724</v>
      </c>
      <c r="B2726">
        <v>115.664782507361</v>
      </c>
      <c r="C2726">
        <v>2.0632011455468229</v>
      </c>
      <c r="D2726">
        <v>1.5</v>
      </c>
    </row>
    <row r="2727" spans="1:4" x14ac:dyDescent="0.35">
      <c r="A2727" s="1">
        <v>2725</v>
      </c>
      <c r="B2727">
        <v>19.736420588429581</v>
      </c>
      <c r="C2727">
        <v>1.295268391512479</v>
      </c>
      <c r="D2727">
        <v>1.5</v>
      </c>
    </row>
    <row r="2728" spans="1:4" x14ac:dyDescent="0.35">
      <c r="A2728" s="1">
        <v>2726</v>
      </c>
      <c r="B2728">
        <v>142.48651418559939</v>
      </c>
      <c r="C2728">
        <v>2.153773761945005</v>
      </c>
      <c r="D2728">
        <v>1</v>
      </c>
    </row>
    <row r="2729" spans="1:4" x14ac:dyDescent="0.35">
      <c r="A2729" s="1">
        <v>2727</v>
      </c>
      <c r="B2729">
        <v>1158.0186855347461</v>
      </c>
      <c r="C2729">
        <v>3.0637155671281699</v>
      </c>
      <c r="D2729">
        <v>3.5</v>
      </c>
    </row>
    <row r="2730" spans="1:4" x14ac:dyDescent="0.35">
      <c r="A2730" s="1">
        <v>2728</v>
      </c>
      <c r="B2730">
        <v>464.06954214237692</v>
      </c>
      <c r="C2730">
        <v>2.666583065696412</v>
      </c>
      <c r="D2730">
        <v>2.5</v>
      </c>
    </row>
    <row r="2731" spans="1:4" x14ac:dyDescent="0.35">
      <c r="A2731" s="1">
        <v>2729</v>
      </c>
      <c r="B2731">
        <v>692.87984498152434</v>
      </c>
      <c r="C2731">
        <v>2.8406579284273401</v>
      </c>
      <c r="D2731">
        <v>3</v>
      </c>
    </row>
    <row r="2732" spans="1:4" x14ac:dyDescent="0.35">
      <c r="A2732" s="1">
        <v>2730</v>
      </c>
      <c r="B2732">
        <v>112.8077543106339</v>
      </c>
      <c r="C2732">
        <v>2.0523389537126762</v>
      </c>
      <c r="D2732">
        <v>1</v>
      </c>
    </row>
    <row r="2733" spans="1:4" x14ac:dyDescent="0.35">
      <c r="A2733" s="1">
        <v>2731</v>
      </c>
      <c r="B2733">
        <v>30.02893853708127</v>
      </c>
      <c r="C2733">
        <v>1.47753998102896</v>
      </c>
      <c r="D2733">
        <v>1</v>
      </c>
    </row>
    <row r="2734" spans="1:4" x14ac:dyDescent="0.35">
      <c r="A2734" s="1">
        <v>2732</v>
      </c>
      <c r="B2734">
        <v>53.048165488872002</v>
      </c>
      <c r="C2734">
        <v>1.724670369729616</v>
      </c>
      <c r="D2734">
        <v>2</v>
      </c>
    </row>
    <row r="2735" spans="1:4" x14ac:dyDescent="0.35">
      <c r="A2735" s="1">
        <v>2733</v>
      </c>
      <c r="B2735">
        <v>49.896150337800847</v>
      </c>
      <c r="C2735">
        <v>1.6980670395804121</v>
      </c>
      <c r="D2735">
        <v>1.5</v>
      </c>
    </row>
    <row r="2736" spans="1:4" x14ac:dyDescent="0.35">
      <c r="A2736" s="1">
        <v>2734</v>
      </c>
      <c r="B2736">
        <v>25.511717668583099</v>
      </c>
      <c r="C2736">
        <v>1.4067397000395869</v>
      </c>
      <c r="D2736">
        <v>3</v>
      </c>
    </row>
    <row r="2737" spans="1:4" x14ac:dyDescent="0.35">
      <c r="A2737" s="1">
        <v>2735</v>
      </c>
      <c r="B2737">
        <v>39.03866785332351</v>
      </c>
      <c r="C2737">
        <v>1.5914949894807811</v>
      </c>
      <c r="D2737">
        <v>4</v>
      </c>
    </row>
    <row r="2738" spans="1:4" x14ac:dyDescent="0.35">
      <c r="A2738" s="1">
        <v>2736</v>
      </c>
      <c r="B2738">
        <v>1050.528307714412</v>
      </c>
      <c r="C2738">
        <v>3.0214077594726012</v>
      </c>
      <c r="D2738">
        <v>3.5</v>
      </c>
    </row>
    <row r="2739" spans="1:4" x14ac:dyDescent="0.35">
      <c r="A2739" s="1">
        <v>2737</v>
      </c>
      <c r="B2739">
        <v>948.40689907421506</v>
      </c>
      <c r="C2739">
        <v>2.9769947045416671</v>
      </c>
      <c r="D2739">
        <v>2</v>
      </c>
    </row>
    <row r="2740" spans="1:4" x14ac:dyDescent="0.35">
      <c r="A2740" s="1">
        <v>2738</v>
      </c>
      <c r="B2740">
        <v>65.763697341562079</v>
      </c>
      <c r="C2740">
        <v>1.8179862219574621</v>
      </c>
      <c r="D2740">
        <v>2</v>
      </c>
    </row>
    <row r="2741" spans="1:4" x14ac:dyDescent="0.35">
      <c r="A2741" s="1">
        <v>2739</v>
      </c>
      <c r="B2741">
        <v>1019.116439860792</v>
      </c>
      <c r="C2741">
        <v>3.0082238074607899</v>
      </c>
      <c r="D2741">
        <v>1.5</v>
      </c>
    </row>
    <row r="2742" spans="1:4" x14ac:dyDescent="0.35">
      <c r="A2742" s="1">
        <v>2740</v>
      </c>
      <c r="B2742">
        <v>25.704673984649229</v>
      </c>
      <c r="C2742">
        <v>1.410012100030879</v>
      </c>
      <c r="D2742">
        <v>1.5</v>
      </c>
    </row>
    <row r="2743" spans="1:4" x14ac:dyDescent="0.35">
      <c r="A2743" s="1">
        <v>2741</v>
      </c>
      <c r="B2743">
        <v>14.45513554909243</v>
      </c>
      <c r="C2743">
        <v>1.160022168503865</v>
      </c>
      <c r="D2743">
        <v>3</v>
      </c>
    </row>
    <row r="2744" spans="1:4" x14ac:dyDescent="0.35">
      <c r="A2744" s="1">
        <v>2742</v>
      </c>
      <c r="B2744">
        <v>95.935926455709208</v>
      </c>
      <c r="C2744">
        <v>1.981981273903006</v>
      </c>
      <c r="D2744">
        <v>2</v>
      </c>
    </row>
    <row r="2745" spans="1:4" x14ac:dyDescent="0.35">
      <c r="A2745" s="1">
        <v>2743</v>
      </c>
      <c r="B2745">
        <v>1340.122332496102</v>
      </c>
      <c r="C2745">
        <v>3.1271444445611078</v>
      </c>
      <c r="D2745">
        <v>3.5</v>
      </c>
    </row>
    <row r="2746" spans="1:4" x14ac:dyDescent="0.35">
      <c r="A2746" s="1">
        <v>2744</v>
      </c>
      <c r="B2746">
        <v>24.199960899191101</v>
      </c>
      <c r="C2746">
        <v>1.3838146642746769</v>
      </c>
      <c r="D2746">
        <v>2.5</v>
      </c>
    </row>
    <row r="2747" spans="1:4" x14ac:dyDescent="0.35">
      <c r="A2747" s="1">
        <v>2745</v>
      </c>
      <c r="B2747">
        <v>17.674365556656898</v>
      </c>
      <c r="C2747">
        <v>1.2473438332079321</v>
      </c>
      <c r="D2747">
        <v>1.5</v>
      </c>
    </row>
    <row r="2748" spans="1:4" x14ac:dyDescent="0.35">
      <c r="A2748" s="1">
        <v>2746</v>
      </c>
      <c r="B2748">
        <v>51.605315634042327</v>
      </c>
      <c r="C2748">
        <v>1.712694438674335</v>
      </c>
      <c r="D2748">
        <v>1</v>
      </c>
    </row>
    <row r="2749" spans="1:4" x14ac:dyDescent="0.35">
      <c r="A2749" s="1">
        <v>2747</v>
      </c>
      <c r="B2749">
        <v>72.182524396635202</v>
      </c>
      <c r="C2749">
        <v>1.858432066312542</v>
      </c>
      <c r="D2749">
        <v>2.5</v>
      </c>
    </row>
    <row r="2750" spans="1:4" x14ac:dyDescent="0.35">
      <c r="A2750" s="1">
        <v>2748</v>
      </c>
      <c r="B2750">
        <v>32.579247212385653</v>
      </c>
      <c r="C2750">
        <v>1.5129410451264489</v>
      </c>
      <c r="D2750">
        <v>1.5</v>
      </c>
    </row>
    <row r="2751" spans="1:4" x14ac:dyDescent="0.35">
      <c r="A2751" s="1">
        <v>2749</v>
      </c>
      <c r="B2751">
        <v>245.4131672201018</v>
      </c>
      <c r="C2751">
        <v>2.389897860337288</v>
      </c>
      <c r="D2751">
        <v>2</v>
      </c>
    </row>
    <row r="2752" spans="1:4" x14ac:dyDescent="0.35">
      <c r="A2752" s="1">
        <v>2750</v>
      </c>
      <c r="B2752">
        <v>101.5556925726424</v>
      </c>
      <c r="C2752">
        <v>2.0067042722370898</v>
      </c>
      <c r="D2752">
        <v>3</v>
      </c>
    </row>
    <row r="2753" spans="1:4" x14ac:dyDescent="0.35">
      <c r="A2753" s="1">
        <v>2751</v>
      </c>
      <c r="B2753">
        <v>99.623965081996971</v>
      </c>
      <c r="C2753">
        <v>1.9983638228707941</v>
      </c>
      <c r="D2753">
        <v>4</v>
      </c>
    </row>
    <row r="2754" spans="1:4" x14ac:dyDescent="0.35">
      <c r="A2754" s="1">
        <v>2752</v>
      </c>
      <c r="B2754">
        <v>213.8773703470452</v>
      </c>
      <c r="C2754">
        <v>2.330164835748163</v>
      </c>
      <c r="D2754">
        <v>1</v>
      </c>
    </row>
    <row r="2755" spans="1:4" x14ac:dyDescent="0.35">
      <c r="A2755" s="1">
        <v>2753</v>
      </c>
      <c r="B2755">
        <v>297.12080096510249</v>
      </c>
      <c r="C2755">
        <v>2.472933057149123</v>
      </c>
      <c r="D2755">
        <v>1.5</v>
      </c>
    </row>
    <row r="2756" spans="1:4" x14ac:dyDescent="0.35">
      <c r="A2756" s="1">
        <v>2754</v>
      </c>
      <c r="B2756">
        <v>1050.243363125446</v>
      </c>
      <c r="C2756">
        <v>3.0212899457519451</v>
      </c>
      <c r="D2756">
        <v>2.5</v>
      </c>
    </row>
    <row r="2757" spans="1:4" x14ac:dyDescent="0.35">
      <c r="A2757" s="1">
        <v>2755</v>
      </c>
      <c r="B2757">
        <v>28.949921041987022</v>
      </c>
      <c r="C2757">
        <v>1.461647383570325</v>
      </c>
      <c r="D2757">
        <v>4</v>
      </c>
    </row>
    <row r="2758" spans="1:4" x14ac:dyDescent="0.35">
      <c r="A2758" s="1">
        <v>2756</v>
      </c>
      <c r="B2758">
        <v>279.63417024401872</v>
      </c>
      <c r="C2758">
        <v>2.4465902394688248</v>
      </c>
      <c r="D2758">
        <v>3</v>
      </c>
    </row>
    <row r="2759" spans="1:4" x14ac:dyDescent="0.35">
      <c r="A2759" s="1">
        <v>2757</v>
      </c>
      <c r="B2759">
        <v>40.213686665176112</v>
      </c>
      <c r="C2759">
        <v>1.6043738896895441</v>
      </c>
      <c r="D2759">
        <v>2</v>
      </c>
    </row>
    <row r="2760" spans="1:4" x14ac:dyDescent="0.35">
      <c r="A2760" s="1">
        <v>2758</v>
      </c>
      <c r="B2760">
        <v>2582.7756362735608</v>
      </c>
      <c r="C2760">
        <v>3.4120866809853672</v>
      </c>
      <c r="D2760">
        <v>3</v>
      </c>
    </row>
    <row r="2761" spans="1:4" x14ac:dyDescent="0.35">
      <c r="A2761" s="1">
        <v>2759</v>
      </c>
      <c r="B2761">
        <v>227.5258286857167</v>
      </c>
      <c r="C2761">
        <v>2.3570307048127672</v>
      </c>
      <c r="D2761">
        <v>2</v>
      </c>
    </row>
    <row r="2762" spans="1:4" x14ac:dyDescent="0.35">
      <c r="A2762" s="1">
        <v>2760</v>
      </c>
      <c r="B2762">
        <v>234.6542265423293</v>
      </c>
      <c r="C2762">
        <v>2.3704283810393729</v>
      </c>
      <c r="D2762">
        <v>1</v>
      </c>
    </row>
    <row r="2763" spans="1:4" x14ac:dyDescent="0.35">
      <c r="A2763" s="1">
        <v>2761</v>
      </c>
      <c r="B2763">
        <v>1782.454764795139</v>
      </c>
      <c r="C2763">
        <v>3.251018517121862</v>
      </c>
      <c r="D2763">
        <v>4</v>
      </c>
    </row>
    <row r="2764" spans="1:4" x14ac:dyDescent="0.35">
      <c r="A2764" s="1">
        <v>2762</v>
      </c>
      <c r="B2764">
        <v>193.10766699508881</v>
      </c>
      <c r="C2764">
        <v>2.2857995170085941</v>
      </c>
      <c r="D2764">
        <v>1</v>
      </c>
    </row>
    <row r="2765" spans="1:4" x14ac:dyDescent="0.35">
      <c r="A2765" s="1">
        <v>2763</v>
      </c>
      <c r="B2765">
        <v>17.872622417970721</v>
      </c>
      <c r="C2765">
        <v>1.2521882804348741</v>
      </c>
      <c r="D2765">
        <v>3</v>
      </c>
    </row>
    <row r="2766" spans="1:4" x14ac:dyDescent="0.35">
      <c r="A2766" s="1">
        <v>2764</v>
      </c>
      <c r="B2766">
        <v>1340.335690076382</v>
      </c>
      <c r="C2766">
        <v>3.1272135820138889</v>
      </c>
      <c r="D2766">
        <v>1.5</v>
      </c>
    </row>
    <row r="2767" spans="1:4" x14ac:dyDescent="0.35">
      <c r="A2767" s="1">
        <v>2765</v>
      </c>
      <c r="B2767">
        <v>547.0252243335533</v>
      </c>
      <c r="C2767">
        <v>2.7380073529080109</v>
      </c>
      <c r="D2767">
        <v>2.5</v>
      </c>
    </row>
    <row r="2768" spans="1:4" x14ac:dyDescent="0.35">
      <c r="A2768" s="1">
        <v>2766</v>
      </c>
      <c r="B2768">
        <v>321.65694268698172</v>
      </c>
      <c r="C2768">
        <v>2.507392929708423</v>
      </c>
      <c r="D2768">
        <v>3</v>
      </c>
    </row>
    <row r="2769" spans="1:4" x14ac:dyDescent="0.35">
      <c r="A2769" s="1">
        <v>2767</v>
      </c>
      <c r="B2769">
        <v>35.649091943737083</v>
      </c>
      <c r="C2769">
        <v>1.552048471948142</v>
      </c>
      <c r="D2769">
        <v>3</v>
      </c>
    </row>
    <row r="2770" spans="1:4" x14ac:dyDescent="0.35">
      <c r="A2770" s="1">
        <v>2768</v>
      </c>
      <c r="B2770">
        <v>221.82880193452971</v>
      </c>
      <c r="C2770">
        <v>2.346017933648826</v>
      </c>
      <c r="D2770">
        <v>1.5</v>
      </c>
    </row>
    <row r="2771" spans="1:4" x14ac:dyDescent="0.35">
      <c r="A2771" s="1">
        <v>2769</v>
      </c>
      <c r="B2771">
        <v>2126.7378255205422</v>
      </c>
      <c r="C2771">
        <v>3.3277139553716699</v>
      </c>
      <c r="D2771">
        <v>4</v>
      </c>
    </row>
    <row r="2772" spans="1:4" x14ac:dyDescent="0.35">
      <c r="A2772" s="1">
        <v>2770</v>
      </c>
      <c r="B2772">
        <v>692.39464424551488</v>
      </c>
      <c r="C2772">
        <v>2.840353699897153</v>
      </c>
      <c r="D2772">
        <v>1</v>
      </c>
    </row>
    <row r="2773" spans="1:4" x14ac:dyDescent="0.35">
      <c r="A2773" s="1">
        <v>2771</v>
      </c>
      <c r="B2773">
        <v>643.1780496610171</v>
      </c>
      <c r="C2773">
        <v>2.8083312144192449</v>
      </c>
      <c r="D2773">
        <v>1.5</v>
      </c>
    </row>
    <row r="2774" spans="1:4" x14ac:dyDescent="0.35">
      <c r="A2774" s="1">
        <v>2772</v>
      </c>
      <c r="B2774">
        <v>631.89932910604011</v>
      </c>
      <c r="C2774">
        <v>2.8006478942693538</v>
      </c>
      <c r="D2774">
        <v>3</v>
      </c>
    </row>
    <row r="2775" spans="1:4" x14ac:dyDescent="0.35">
      <c r="A2775" s="1">
        <v>2773</v>
      </c>
      <c r="B2775">
        <v>16.056858844718679</v>
      </c>
      <c r="C2775">
        <v>1.205660589520954</v>
      </c>
      <c r="D2775">
        <v>3</v>
      </c>
    </row>
    <row r="2776" spans="1:4" x14ac:dyDescent="0.35">
      <c r="A2776" s="1">
        <v>2774</v>
      </c>
      <c r="B2776">
        <v>606.93078994541247</v>
      </c>
      <c r="C2776">
        <v>2.7831391700562982</v>
      </c>
      <c r="D2776">
        <v>3.5</v>
      </c>
    </row>
    <row r="2777" spans="1:4" x14ac:dyDescent="0.35">
      <c r="A2777" s="1">
        <v>2775</v>
      </c>
      <c r="B2777">
        <v>20.977291724753879</v>
      </c>
      <c r="C2777">
        <v>1.3217494178462139</v>
      </c>
      <c r="D2777">
        <v>3.5</v>
      </c>
    </row>
    <row r="2778" spans="1:4" x14ac:dyDescent="0.35">
      <c r="A2778" s="1">
        <v>2776</v>
      </c>
      <c r="B2778">
        <v>37.743820226767262</v>
      </c>
      <c r="C2778">
        <v>1.5768458550085369</v>
      </c>
      <c r="D2778">
        <v>3</v>
      </c>
    </row>
    <row r="2779" spans="1:4" x14ac:dyDescent="0.35">
      <c r="A2779" s="1">
        <v>2777</v>
      </c>
      <c r="B2779">
        <v>30.401061133195991</v>
      </c>
      <c r="C2779">
        <v>1.482888742695883</v>
      </c>
      <c r="D2779">
        <v>4</v>
      </c>
    </row>
    <row r="2780" spans="1:4" x14ac:dyDescent="0.35">
      <c r="A2780" s="1">
        <v>2778</v>
      </c>
      <c r="B2780">
        <v>13.134656152539909</v>
      </c>
      <c r="C2780">
        <v>1.1184187080311749</v>
      </c>
      <c r="D2780">
        <v>2.5</v>
      </c>
    </row>
    <row r="2781" spans="1:4" x14ac:dyDescent="0.35">
      <c r="A2781" s="1">
        <v>2779</v>
      </c>
      <c r="B2781">
        <v>19.827497790180651</v>
      </c>
      <c r="C2781">
        <v>1.2972679101465949</v>
      </c>
      <c r="D2781">
        <v>3.5</v>
      </c>
    </row>
    <row r="2782" spans="1:4" x14ac:dyDescent="0.35">
      <c r="A2782" s="1">
        <v>2780</v>
      </c>
      <c r="B2782">
        <v>22.126296677011759</v>
      </c>
      <c r="C2782">
        <v>1.34490873126454</v>
      </c>
      <c r="D2782">
        <v>3.5</v>
      </c>
    </row>
    <row r="2783" spans="1:4" x14ac:dyDescent="0.35">
      <c r="A2783" s="1">
        <v>2781</v>
      </c>
      <c r="B2783">
        <v>115.9012730235869</v>
      </c>
      <c r="C2783">
        <v>2.064088206145501</v>
      </c>
      <c r="D2783">
        <v>3.5</v>
      </c>
    </row>
    <row r="2784" spans="1:4" x14ac:dyDescent="0.35">
      <c r="A2784" s="1">
        <v>2782</v>
      </c>
      <c r="B2784">
        <v>528.46964157152672</v>
      </c>
      <c r="C2784">
        <v>2.7230200439108891</v>
      </c>
      <c r="D2784">
        <v>2.5</v>
      </c>
    </row>
    <row r="2785" spans="1:4" x14ac:dyDescent="0.35">
      <c r="A2785" s="1">
        <v>2783</v>
      </c>
      <c r="B2785">
        <v>1588.637946870778</v>
      </c>
      <c r="C2785">
        <v>3.201024932076999</v>
      </c>
      <c r="D2785">
        <v>2</v>
      </c>
    </row>
    <row r="2786" spans="1:4" x14ac:dyDescent="0.35">
      <c r="A2786" s="1">
        <v>2784</v>
      </c>
      <c r="B2786">
        <v>25.9443943860561</v>
      </c>
      <c r="C2786">
        <v>1.4140435375145179</v>
      </c>
      <c r="D2786">
        <v>3.5</v>
      </c>
    </row>
    <row r="2787" spans="1:4" x14ac:dyDescent="0.35">
      <c r="A2787" s="1">
        <v>2785</v>
      </c>
      <c r="B2787">
        <v>77.295270388143791</v>
      </c>
      <c r="C2787">
        <v>1.8881529207336969</v>
      </c>
      <c r="D2787">
        <v>2.5</v>
      </c>
    </row>
    <row r="2788" spans="1:4" x14ac:dyDescent="0.35">
      <c r="A2788" s="1">
        <v>2786</v>
      </c>
      <c r="B2788">
        <v>105.7878574315199</v>
      </c>
      <c r="C2788">
        <v>2.0244358212613149</v>
      </c>
      <c r="D2788">
        <v>2.5</v>
      </c>
    </row>
    <row r="2789" spans="1:4" x14ac:dyDescent="0.35">
      <c r="A2789" s="1">
        <v>2787</v>
      </c>
      <c r="B2789">
        <v>11.851486372595559</v>
      </c>
      <c r="C2789">
        <v>1.0737728214798741</v>
      </c>
      <c r="D2789">
        <v>1</v>
      </c>
    </row>
    <row r="2790" spans="1:4" x14ac:dyDescent="0.35">
      <c r="A2790" s="1">
        <v>2788</v>
      </c>
      <c r="B2790">
        <v>163.30171177407189</v>
      </c>
      <c r="C2790">
        <v>2.2129907371563702</v>
      </c>
      <c r="D2790">
        <v>1.5</v>
      </c>
    </row>
    <row r="2791" spans="1:4" x14ac:dyDescent="0.35">
      <c r="A2791" s="1">
        <v>2789</v>
      </c>
      <c r="B2791">
        <v>178.8863224327722</v>
      </c>
      <c r="C2791">
        <v>2.2525771358772921</v>
      </c>
      <c r="D2791">
        <v>3.5</v>
      </c>
    </row>
    <row r="2792" spans="1:4" x14ac:dyDescent="0.35">
      <c r="A2792" s="1">
        <v>2790</v>
      </c>
      <c r="B2792">
        <v>226.93573644336499</v>
      </c>
      <c r="C2792">
        <v>2.3559028912929749</v>
      </c>
      <c r="D2792">
        <v>2.5</v>
      </c>
    </row>
    <row r="2793" spans="1:4" x14ac:dyDescent="0.35">
      <c r="A2793" s="1">
        <v>2791</v>
      </c>
      <c r="B2793">
        <v>1856.405931714783</v>
      </c>
      <c r="C2793">
        <v>3.268672947436543</v>
      </c>
      <c r="D2793">
        <v>3.5</v>
      </c>
    </row>
    <row r="2794" spans="1:4" x14ac:dyDescent="0.35">
      <c r="A2794" s="1">
        <v>2792</v>
      </c>
      <c r="B2794">
        <v>192.59455281192831</v>
      </c>
      <c r="C2794">
        <v>2.2846439997294521</v>
      </c>
      <c r="D2794">
        <v>1</v>
      </c>
    </row>
    <row r="2795" spans="1:4" x14ac:dyDescent="0.35">
      <c r="A2795" s="1">
        <v>2793</v>
      </c>
      <c r="B2795">
        <v>2133.8763711721408</v>
      </c>
      <c r="C2795">
        <v>3.329169254416918</v>
      </c>
      <c r="D2795">
        <v>3</v>
      </c>
    </row>
    <row r="2796" spans="1:4" x14ac:dyDescent="0.35">
      <c r="A2796" s="1">
        <v>2794</v>
      </c>
      <c r="B2796">
        <v>71.459567064774177</v>
      </c>
      <c r="C2796">
        <v>1.854060380716839</v>
      </c>
      <c r="D2796">
        <v>3.5</v>
      </c>
    </row>
    <row r="2797" spans="1:4" x14ac:dyDescent="0.35">
      <c r="A2797" s="1">
        <v>2795</v>
      </c>
      <c r="B2797">
        <v>185.35250718210111</v>
      </c>
      <c r="C2797">
        <v>2.267998464916364</v>
      </c>
      <c r="D2797">
        <v>4</v>
      </c>
    </row>
    <row r="2798" spans="1:4" x14ac:dyDescent="0.35">
      <c r="A2798" s="1">
        <v>2796</v>
      </c>
      <c r="B2798">
        <v>63.408035886574993</v>
      </c>
      <c r="C2798">
        <v>1.802144300784605</v>
      </c>
      <c r="D2798">
        <v>3</v>
      </c>
    </row>
    <row r="2799" spans="1:4" x14ac:dyDescent="0.35">
      <c r="A2799" s="1">
        <v>2797</v>
      </c>
      <c r="B2799">
        <v>789.57621517304869</v>
      </c>
      <c r="C2799">
        <v>2.8973940573734871</v>
      </c>
      <c r="D2799">
        <v>3</v>
      </c>
    </row>
    <row r="2800" spans="1:4" x14ac:dyDescent="0.35">
      <c r="A2800" s="1">
        <v>2798</v>
      </c>
      <c r="B2800">
        <v>1672.827640277497</v>
      </c>
      <c r="C2800">
        <v>3.223451195754631</v>
      </c>
      <c r="D2800">
        <v>1</v>
      </c>
    </row>
    <row r="2801" spans="1:4" x14ac:dyDescent="0.35">
      <c r="A2801" s="1">
        <v>2799</v>
      </c>
      <c r="B2801">
        <v>2544.1659683460998</v>
      </c>
      <c r="C2801">
        <v>3.4055454390462638</v>
      </c>
      <c r="D2801">
        <v>2</v>
      </c>
    </row>
    <row r="2802" spans="1:4" x14ac:dyDescent="0.35">
      <c r="A2802" s="1">
        <v>2800</v>
      </c>
      <c r="B2802">
        <v>21.790687582194469</v>
      </c>
      <c r="C2802">
        <v>1.338270934167396</v>
      </c>
      <c r="D2802">
        <v>3.5</v>
      </c>
    </row>
    <row r="2803" spans="1:4" x14ac:dyDescent="0.35">
      <c r="A2803" s="1">
        <v>2801</v>
      </c>
      <c r="B2803">
        <v>18.723956531919249</v>
      </c>
      <c r="C2803">
        <v>1.2723976242322941</v>
      </c>
      <c r="D2803">
        <v>2.5</v>
      </c>
    </row>
    <row r="2804" spans="1:4" x14ac:dyDescent="0.35">
      <c r="A2804" s="1">
        <v>2802</v>
      </c>
      <c r="B2804">
        <v>74.974888087987878</v>
      </c>
      <c r="C2804">
        <v>1.8749158261780721</v>
      </c>
      <c r="D2804">
        <v>2.5</v>
      </c>
    </row>
    <row r="2805" spans="1:4" x14ac:dyDescent="0.35">
      <c r="A2805" s="1">
        <v>2803</v>
      </c>
      <c r="B2805">
        <v>2113.7494874063559</v>
      </c>
      <c r="C2805">
        <v>3.3250535152874692</v>
      </c>
      <c r="D2805">
        <v>2</v>
      </c>
    </row>
    <row r="2806" spans="1:4" x14ac:dyDescent="0.35">
      <c r="A2806" s="1">
        <v>2804</v>
      </c>
      <c r="B2806">
        <v>1067.976847177493</v>
      </c>
      <c r="C2806">
        <v>3.0285618376625298</v>
      </c>
      <c r="D2806">
        <v>3</v>
      </c>
    </row>
    <row r="2807" spans="1:4" x14ac:dyDescent="0.35">
      <c r="A2807" s="1">
        <v>2805</v>
      </c>
      <c r="B2807">
        <v>20.974547168639219</v>
      </c>
      <c r="C2807">
        <v>1.3216925933727699</v>
      </c>
      <c r="D2807">
        <v>3.5</v>
      </c>
    </row>
    <row r="2808" spans="1:4" x14ac:dyDescent="0.35">
      <c r="A2808" s="1">
        <v>2806</v>
      </c>
      <c r="B2808">
        <v>2202.693070513913</v>
      </c>
      <c r="C2808">
        <v>3.3429539855444328</v>
      </c>
      <c r="D2808">
        <v>2</v>
      </c>
    </row>
    <row r="2809" spans="1:4" x14ac:dyDescent="0.35">
      <c r="A2809" s="1">
        <v>2807</v>
      </c>
      <c r="B2809">
        <v>969.2238791401013</v>
      </c>
      <c r="C2809">
        <v>2.986424105476845</v>
      </c>
      <c r="D2809">
        <v>1</v>
      </c>
    </row>
    <row r="2810" spans="1:4" x14ac:dyDescent="0.35">
      <c r="A2810" s="1">
        <v>2808</v>
      </c>
      <c r="B2810">
        <v>74.090928575845609</v>
      </c>
      <c r="C2810">
        <v>1.869765037795484</v>
      </c>
      <c r="D2810">
        <v>2</v>
      </c>
    </row>
    <row r="2811" spans="1:4" x14ac:dyDescent="0.35">
      <c r="A2811" s="1">
        <v>2809</v>
      </c>
      <c r="B2811">
        <v>907.86582997429093</v>
      </c>
      <c r="C2811">
        <v>2.9580216705394888</v>
      </c>
      <c r="D2811">
        <v>2.5</v>
      </c>
    </row>
    <row r="2812" spans="1:4" x14ac:dyDescent="0.35">
      <c r="A2812" s="1">
        <v>2810</v>
      </c>
      <c r="B2812">
        <v>860.74041957415784</v>
      </c>
      <c r="C2812">
        <v>2.9348721975117882</v>
      </c>
      <c r="D2812">
        <v>4</v>
      </c>
    </row>
    <row r="2813" spans="1:4" x14ac:dyDescent="0.35">
      <c r="A2813" s="1">
        <v>2811</v>
      </c>
      <c r="B2813">
        <v>433.98019103842307</v>
      </c>
      <c r="C2813">
        <v>2.637469906657576</v>
      </c>
      <c r="D2813">
        <v>1</v>
      </c>
    </row>
    <row r="2814" spans="1:4" x14ac:dyDescent="0.35">
      <c r="A2814" s="1">
        <v>2812</v>
      </c>
      <c r="B2814">
        <v>386.54709363802863</v>
      </c>
      <c r="C2814">
        <v>2.5872024122548551</v>
      </c>
      <c r="D2814">
        <v>1</v>
      </c>
    </row>
    <row r="2815" spans="1:4" x14ac:dyDescent="0.35">
      <c r="A2815" s="1">
        <v>2813</v>
      </c>
      <c r="B2815">
        <v>10.45927841293445</v>
      </c>
      <c r="C2815">
        <v>1.0195017235283259</v>
      </c>
      <c r="D2815">
        <v>1.5</v>
      </c>
    </row>
    <row r="2816" spans="1:4" x14ac:dyDescent="0.35">
      <c r="A2816" s="1">
        <v>2814</v>
      </c>
      <c r="B2816">
        <v>113.80650246107029</v>
      </c>
      <c r="C2816">
        <v>2.0561670766661209</v>
      </c>
      <c r="D2816">
        <v>2.5</v>
      </c>
    </row>
    <row r="2817" spans="1:4" x14ac:dyDescent="0.35">
      <c r="A2817" s="1">
        <v>2815</v>
      </c>
      <c r="B2817">
        <v>198.21928522913751</v>
      </c>
      <c r="C2817">
        <v>2.297145905755456</v>
      </c>
      <c r="D2817">
        <v>2</v>
      </c>
    </row>
    <row r="2818" spans="1:4" x14ac:dyDescent="0.35">
      <c r="A2818" s="1">
        <v>2816</v>
      </c>
      <c r="B2818">
        <v>631.61511502671999</v>
      </c>
      <c r="C2818">
        <v>2.8004525144555612</v>
      </c>
      <c r="D2818">
        <v>1</v>
      </c>
    </row>
    <row r="2819" spans="1:4" x14ac:dyDescent="0.35">
      <c r="A2819" s="1">
        <v>2817</v>
      </c>
      <c r="B2819">
        <v>19.02947758520115</v>
      </c>
      <c r="C2819">
        <v>1.279426865797338</v>
      </c>
      <c r="D2819">
        <v>2</v>
      </c>
    </row>
    <row r="2820" spans="1:4" x14ac:dyDescent="0.35">
      <c r="A2820" s="1">
        <v>2818</v>
      </c>
      <c r="B2820">
        <v>287.62477650403758</v>
      </c>
      <c r="C2820">
        <v>2.458826294212638</v>
      </c>
      <c r="D2820">
        <v>3</v>
      </c>
    </row>
    <row r="2821" spans="1:4" x14ac:dyDescent="0.35">
      <c r="A2821" s="1">
        <v>2819</v>
      </c>
      <c r="B2821">
        <v>140.92134548745</v>
      </c>
      <c r="C2821">
        <v>2.1489767810816249</v>
      </c>
      <c r="D2821">
        <v>1</v>
      </c>
    </row>
    <row r="2822" spans="1:4" x14ac:dyDescent="0.35">
      <c r="A2822" s="1">
        <v>2820</v>
      </c>
      <c r="B2822">
        <v>45.213003312924677</v>
      </c>
      <c r="C2822">
        <v>1.655263356379777</v>
      </c>
      <c r="D2822">
        <v>2.5</v>
      </c>
    </row>
    <row r="2823" spans="1:4" x14ac:dyDescent="0.35">
      <c r="A2823" s="1">
        <v>2821</v>
      </c>
      <c r="B2823">
        <v>77.374612443662997</v>
      </c>
      <c r="C2823">
        <v>1.888598486726073</v>
      </c>
      <c r="D2823">
        <v>3</v>
      </c>
    </row>
    <row r="2824" spans="1:4" x14ac:dyDescent="0.35">
      <c r="A2824" s="1">
        <v>2822</v>
      </c>
      <c r="B2824">
        <v>46.146563296373003</v>
      </c>
      <c r="C2824">
        <v>1.664139363065132</v>
      </c>
      <c r="D2824">
        <v>4</v>
      </c>
    </row>
    <row r="2825" spans="1:4" x14ac:dyDescent="0.35">
      <c r="A2825" s="1">
        <v>2823</v>
      </c>
      <c r="B2825">
        <v>591.55536566308888</v>
      </c>
      <c r="C2825">
        <v>2.7719953979524612</v>
      </c>
      <c r="D2825">
        <v>3.5</v>
      </c>
    </row>
    <row r="2826" spans="1:4" x14ac:dyDescent="0.35">
      <c r="A2826" s="1">
        <v>2824</v>
      </c>
      <c r="B2826">
        <v>181.60175548863279</v>
      </c>
      <c r="C2826">
        <v>2.2591200423972979</v>
      </c>
      <c r="D2826">
        <v>3</v>
      </c>
    </row>
    <row r="2827" spans="1:4" x14ac:dyDescent="0.35">
      <c r="A2827" s="1">
        <v>2825</v>
      </c>
      <c r="B2827">
        <v>53.267741338230493</v>
      </c>
      <c r="C2827">
        <v>1.726464282196144</v>
      </c>
      <c r="D2827">
        <v>4</v>
      </c>
    </row>
    <row r="2828" spans="1:4" x14ac:dyDescent="0.35">
      <c r="A2828" s="1">
        <v>2826</v>
      </c>
      <c r="B2828">
        <v>24.928672072514491</v>
      </c>
      <c r="C2828">
        <v>1.396699144651407</v>
      </c>
      <c r="D2828">
        <v>1.5</v>
      </c>
    </row>
    <row r="2829" spans="1:4" x14ac:dyDescent="0.35">
      <c r="A2829" s="1">
        <v>2827</v>
      </c>
      <c r="B2829">
        <v>75.882736931712628</v>
      </c>
      <c r="C2829">
        <v>1.8801429865933259</v>
      </c>
      <c r="D2829">
        <v>1.5</v>
      </c>
    </row>
    <row r="2830" spans="1:4" x14ac:dyDescent="0.35">
      <c r="A2830" s="1">
        <v>2828</v>
      </c>
      <c r="B2830">
        <v>72.556950715822637</v>
      </c>
      <c r="C2830">
        <v>1.8606790227411389</v>
      </c>
      <c r="D2830">
        <v>3.5</v>
      </c>
    </row>
    <row r="2831" spans="1:4" x14ac:dyDescent="0.35">
      <c r="A2831" s="1">
        <v>2829</v>
      </c>
      <c r="B2831">
        <v>565.36949578516044</v>
      </c>
      <c r="C2831">
        <v>2.7523323726544509</v>
      </c>
      <c r="D2831">
        <v>2</v>
      </c>
    </row>
    <row r="2832" spans="1:4" x14ac:dyDescent="0.35">
      <c r="A2832" s="1">
        <v>2830</v>
      </c>
      <c r="B2832">
        <v>232.08658081278671</v>
      </c>
      <c r="C2832">
        <v>2.3656500303850931</v>
      </c>
      <c r="D2832">
        <v>3.5</v>
      </c>
    </row>
    <row r="2833" spans="1:4" x14ac:dyDescent="0.35">
      <c r="A2833" s="1">
        <v>2831</v>
      </c>
      <c r="B2833">
        <v>806.41436555919097</v>
      </c>
      <c r="C2833">
        <v>2.906558255742715</v>
      </c>
      <c r="D2833">
        <v>4</v>
      </c>
    </row>
    <row r="2834" spans="1:4" x14ac:dyDescent="0.35">
      <c r="A2834" s="1">
        <v>2832</v>
      </c>
      <c r="B2834">
        <v>161.6370063098156</v>
      </c>
      <c r="C2834">
        <v>2.2085407982469309</v>
      </c>
      <c r="D2834">
        <v>3.5</v>
      </c>
    </row>
    <row r="2835" spans="1:4" x14ac:dyDescent="0.35">
      <c r="A2835" s="1">
        <v>2833</v>
      </c>
      <c r="B2835">
        <v>385.43810924734021</v>
      </c>
      <c r="C2835">
        <v>2.5859546522436698</v>
      </c>
      <c r="D2835">
        <v>1.5</v>
      </c>
    </row>
    <row r="2836" spans="1:4" x14ac:dyDescent="0.35">
      <c r="A2836" s="1">
        <v>2834</v>
      </c>
      <c r="B2836">
        <v>18.991102509764371</v>
      </c>
      <c r="C2836">
        <v>1.278550178007587</v>
      </c>
      <c r="D2836">
        <v>4</v>
      </c>
    </row>
    <row r="2837" spans="1:4" x14ac:dyDescent="0.35">
      <c r="A2837" s="1">
        <v>2835</v>
      </c>
      <c r="B2837">
        <v>117.6539508942838</v>
      </c>
      <c r="C2837">
        <v>2.0706065156410332</v>
      </c>
      <c r="D2837">
        <v>2.5</v>
      </c>
    </row>
    <row r="2838" spans="1:4" x14ac:dyDescent="0.35">
      <c r="A2838" s="1">
        <v>2836</v>
      </c>
      <c r="B2838">
        <v>12.564330638428309</v>
      </c>
      <c r="C2838">
        <v>1.099139356614999</v>
      </c>
      <c r="D2838">
        <v>2.5</v>
      </c>
    </row>
    <row r="2839" spans="1:4" x14ac:dyDescent="0.35">
      <c r="A2839" s="1">
        <v>2837</v>
      </c>
      <c r="B2839">
        <v>13.68956221413749</v>
      </c>
      <c r="C2839">
        <v>1.1363895598195699</v>
      </c>
      <c r="D2839">
        <v>1.5</v>
      </c>
    </row>
    <row r="2840" spans="1:4" x14ac:dyDescent="0.35">
      <c r="A2840" s="1">
        <v>2838</v>
      </c>
      <c r="B2840">
        <v>61.923615261327733</v>
      </c>
      <c r="C2840">
        <v>1.7918563036537041</v>
      </c>
      <c r="D2840">
        <v>3</v>
      </c>
    </row>
    <row r="2841" spans="1:4" x14ac:dyDescent="0.35">
      <c r="A2841" s="1">
        <v>2839</v>
      </c>
      <c r="B2841">
        <v>63.563912522849442</v>
      </c>
      <c r="C2841">
        <v>1.8032106213041921</v>
      </c>
      <c r="D2841">
        <v>3</v>
      </c>
    </row>
    <row r="2842" spans="1:4" x14ac:dyDescent="0.35">
      <c r="A2842" s="1">
        <v>2840</v>
      </c>
      <c r="B2842">
        <v>178.8840443453208</v>
      </c>
      <c r="C2842">
        <v>2.252571605174353</v>
      </c>
      <c r="D2842">
        <v>1</v>
      </c>
    </row>
    <row r="2843" spans="1:4" x14ac:dyDescent="0.35">
      <c r="A2843" s="1">
        <v>2841</v>
      </c>
      <c r="B2843">
        <v>164.22764257590791</v>
      </c>
      <c r="C2843">
        <v>2.2154462587992039</v>
      </c>
      <c r="D2843">
        <v>2.5</v>
      </c>
    </row>
    <row r="2844" spans="1:4" x14ac:dyDescent="0.35">
      <c r="A2844" s="1">
        <v>2842</v>
      </c>
      <c r="B2844">
        <v>2215.0028225568681</v>
      </c>
      <c r="C2844">
        <v>3.3453742839767369</v>
      </c>
      <c r="D2844">
        <v>2</v>
      </c>
    </row>
    <row r="2845" spans="1:4" x14ac:dyDescent="0.35">
      <c r="A2845" s="1">
        <v>2843</v>
      </c>
      <c r="B2845">
        <v>431.76884374731088</v>
      </c>
      <c r="C2845">
        <v>2.6352513006271998</v>
      </c>
      <c r="D2845">
        <v>2.5</v>
      </c>
    </row>
    <row r="2846" spans="1:4" x14ac:dyDescent="0.35">
      <c r="A2846" s="1">
        <v>2844</v>
      </c>
      <c r="B2846">
        <v>136.51910622309759</v>
      </c>
      <c r="C2846">
        <v>2.135193436333473</v>
      </c>
      <c r="D2846">
        <v>1.5</v>
      </c>
    </row>
    <row r="2847" spans="1:4" x14ac:dyDescent="0.35">
      <c r="A2847" s="1">
        <v>2845</v>
      </c>
      <c r="B2847">
        <v>11.73105194832152</v>
      </c>
      <c r="C2847">
        <v>1.0693369579695</v>
      </c>
      <c r="D2847">
        <v>3.5</v>
      </c>
    </row>
    <row r="2848" spans="1:4" x14ac:dyDescent="0.35">
      <c r="A2848" s="1">
        <v>2846</v>
      </c>
      <c r="B2848">
        <v>894.26497592259398</v>
      </c>
      <c r="C2848">
        <v>2.9514662218498962</v>
      </c>
      <c r="D2848">
        <v>2</v>
      </c>
    </row>
    <row r="2849" spans="1:4" x14ac:dyDescent="0.35">
      <c r="A2849" s="1">
        <v>2847</v>
      </c>
      <c r="B2849">
        <v>16.807161919853311</v>
      </c>
      <c r="C2849">
        <v>1.2254943840755721</v>
      </c>
      <c r="D2849">
        <v>2</v>
      </c>
    </row>
    <row r="2850" spans="1:4" x14ac:dyDescent="0.35">
      <c r="A2850" s="1">
        <v>2848</v>
      </c>
      <c r="B2850">
        <v>3055.255569848699</v>
      </c>
      <c r="C2850">
        <v>3.4850475445074371</v>
      </c>
      <c r="D2850">
        <v>3.5</v>
      </c>
    </row>
    <row r="2851" spans="1:4" x14ac:dyDescent="0.35">
      <c r="A2851" s="1">
        <v>2849</v>
      </c>
      <c r="B2851">
        <v>22.28486067993968</v>
      </c>
      <c r="C2851">
        <v>1.348009923316853</v>
      </c>
      <c r="D2851">
        <v>2.5</v>
      </c>
    </row>
    <row r="2852" spans="1:4" x14ac:dyDescent="0.35">
      <c r="A2852" s="1">
        <v>2850</v>
      </c>
      <c r="B2852">
        <v>1157.8834084844491</v>
      </c>
      <c r="C2852">
        <v>3.0636648308930852</v>
      </c>
      <c r="D2852">
        <v>2</v>
      </c>
    </row>
    <row r="2853" spans="1:4" x14ac:dyDescent="0.35">
      <c r="A2853" s="1">
        <v>2851</v>
      </c>
      <c r="B2853">
        <v>11.455668059555</v>
      </c>
      <c r="C2853">
        <v>1.059020420991001</v>
      </c>
      <c r="D2853">
        <v>1.5</v>
      </c>
    </row>
    <row r="2854" spans="1:4" x14ac:dyDescent="0.35">
      <c r="A2854" s="1">
        <v>2852</v>
      </c>
      <c r="B2854">
        <v>2824.9541614827958</v>
      </c>
      <c r="C2854">
        <v>3.4510114052256911</v>
      </c>
      <c r="D2854">
        <v>1</v>
      </c>
    </row>
    <row r="2855" spans="1:4" x14ac:dyDescent="0.35">
      <c r="A2855" s="1">
        <v>2853</v>
      </c>
      <c r="B2855">
        <v>774.05974162757593</v>
      </c>
      <c r="C2855">
        <v>2.888774480654392</v>
      </c>
      <c r="D2855">
        <v>1.5</v>
      </c>
    </row>
    <row r="2856" spans="1:4" x14ac:dyDescent="0.35">
      <c r="A2856" s="1">
        <v>2854</v>
      </c>
      <c r="B2856">
        <v>166.00949580698941</v>
      </c>
      <c r="C2856">
        <v>2.2201329305619102</v>
      </c>
      <c r="D2856">
        <v>2.5</v>
      </c>
    </row>
    <row r="2857" spans="1:4" x14ac:dyDescent="0.35">
      <c r="A2857" s="1">
        <v>2855</v>
      </c>
      <c r="B2857">
        <v>89.889330975583988</v>
      </c>
      <c r="C2857">
        <v>1.95370814809144</v>
      </c>
      <c r="D2857">
        <v>2</v>
      </c>
    </row>
    <row r="2858" spans="1:4" x14ac:dyDescent="0.35">
      <c r="A2858" s="1">
        <v>2856</v>
      </c>
      <c r="B2858">
        <v>65.984426570630873</v>
      </c>
      <c r="C2858">
        <v>1.819441446867311</v>
      </c>
      <c r="D2858">
        <v>3.5</v>
      </c>
    </row>
    <row r="2859" spans="1:4" x14ac:dyDescent="0.35">
      <c r="A2859" s="1">
        <v>2857</v>
      </c>
      <c r="B2859">
        <v>681.59971791108751</v>
      </c>
      <c r="C2859">
        <v>2.8335294020202579</v>
      </c>
      <c r="D2859">
        <v>2.5</v>
      </c>
    </row>
    <row r="2860" spans="1:4" x14ac:dyDescent="0.35">
      <c r="A2860" s="1">
        <v>2858</v>
      </c>
      <c r="B2860">
        <v>2138.15104576666</v>
      </c>
      <c r="C2860">
        <v>3.330038381895156</v>
      </c>
      <c r="D2860">
        <v>3</v>
      </c>
    </row>
    <row r="2861" spans="1:4" x14ac:dyDescent="0.35">
      <c r="A2861" s="1">
        <v>2859</v>
      </c>
      <c r="B2861">
        <v>12.40824977376859</v>
      </c>
      <c r="C2861">
        <v>1.0937105270909799</v>
      </c>
      <c r="D2861">
        <v>1.5</v>
      </c>
    </row>
    <row r="2862" spans="1:4" x14ac:dyDescent="0.35">
      <c r="A2862" s="1">
        <v>2860</v>
      </c>
      <c r="B2862">
        <v>125.3670438366038</v>
      </c>
      <c r="C2862">
        <v>2.098183385290687</v>
      </c>
      <c r="D2862">
        <v>3.5</v>
      </c>
    </row>
    <row r="2863" spans="1:4" x14ac:dyDescent="0.35">
      <c r="A2863" s="1">
        <v>2861</v>
      </c>
      <c r="B2863">
        <v>310.85331403342673</v>
      </c>
      <c r="C2863">
        <v>2.4925555017789951</v>
      </c>
      <c r="D2863">
        <v>2.5</v>
      </c>
    </row>
    <row r="2864" spans="1:4" x14ac:dyDescent="0.35">
      <c r="A2864" s="1">
        <v>2862</v>
      </c>
      <c r="B2864">
        <v>2051.3133436210528</v>
      </c>
      <c r="C2864">
        <v>3.3120320050838621</v>
      </c>
      <c r="D2864">
        <v>2</v>
      </c>
    </row>
    <row r="2865" spans="1:4" x14ac:dyDescent="0.35">
      <c r="A2865" s="1">
        <v>2863</v>
      </c>
      <c r="B2865">
        <v>278.61235277059268</v>
      </c>
      <c r="C2865">
        <v>2.445000367727483</v>
      </c>
      <c r="D2865">
        <v>3.5</v>
      </c>
    </row>
    <row r="2866" spans="1:4" x14ac:dyDescent="0.35">
      <c r="A2866" s="1">
        <v>2864</v>
      </c>
      <c r="B2866">
        <v>316.18092161036992</v>
      </c>
      <c r="C2866">
        <v>2.4999356610126569</v>
      </c>
      <c r="D2866">
        <v>2</v>
      </c>
    </row>
    <row r="2867" spans="1:4" x14ac:dyDescent="0.35">
      <c r="A2867" s="1">
        <v>2865</v>
      </c>
      <c r="B2867">
        <v>518.51045542124996</v>
      </c>
      <c r="C2867">
        <v>2.7147575180750581</v>
      </c>
      <c r="D2867">
        <v>4</v>
      </c>
    </row>
    <row r="2868" spans="1:4" x14ac:dyDescent="0.35">
      <c r="A2868" s="1">
        <v>2866</v>
      </c>
      <c r="B2868">
        <v>211.94725761809261</v>
      </c>
      <c r="C2868">
        <v>2.3262278016117901</v>
      </c>
      <c r="D2868">
        <v>3</v>
      </c>
    </row>
    <row r="2869" spans="1:4" x14ac:dyDescent="0.35">
      <c r="A2869" s="1">
        <v>2867</v>
      </c>
      <c r="B2869">
        <v>640.02701866398979</v>
      </c>
      <c r="C2869">
        <v>2.8061983080604489</v>
      </c>
      <c r="D2869">
        <v>1</v>
      </c>
    </row>
    <row r="2870" spans="1:4" x14ac:dyDescent="0.35">
      <c r="A2870" s="1">
        <v>2868</v>
      </c>
      <c r="B2870">
        <v>412.724720779797</v>
      </c>
      <c r="C2870">
        <v>2.6156604823901861</v>
      </c>
      <c r="D2870">
        <v>3</v>
      </c>
    </row>
    <row r="2871" spans="1:4" x14ac:dyDescent="0.35">
      <c r="A2871" s="1">
        <v>2869</v>
      </c>
      <c r="B2871">
        <v>91.019501213071749</v>
      </c>
      <c r="C2871">
        <v>1.9591344512428399</v>
      </c>
      <c r="D2871">
        <v>1</v>
      </c>
    </row>
    <row r="2872" spans="1:4" x14ac:dyDescent="0.35">
      <c r="A2872" s="1">
        <v>2870</v>
      </c>
      <c r="B2872">
        <v>1401.327153340286</v>
      </c>
      <c r="C2872">
        <v>3.1465395373586191</v>
      </c>
      <c r="D2872">
        <v>1</v>
      </c>
    </row>
    <row r="2873" spans="1:4" x14ac:dyDescent="0.35">
      <c r="A2873" s="1">
        <v>2871</v>
      </c>
      <c r="B2873">
        <v>15.764242057768749</v>
      </c>
      <c r="C2873">
        <v>1.1976730947768051</v>
      </c>
      <c r="D2873">
        <v>3.5</v>
      </c>
    </row>
    <row r="2874" spans="1:4" x14ac:dyDescent="0.35">
      <c r="A2874" s="1">
        <v>2872</v>
      </c>
      <c r="B2874">
        <v>24.26308741042347</v>
      </c>
      <c r="C2874">
        <v>1.384946062812386</v>
      </c>
      <c r="D2874">
        <v>3.5</v>
      </c>
    </row>
    <row r="2875" spans="1:4" x14ac:dyDescent="0.35">
      <c r="A2875" s="1">
        <v>2873</v>
      </c>
      <c r="B2875">
        <v>13.4190464171791</v>
      </c>
      <c r="C2875">
        <v>1.1277216551421061</v>
      </c>
      <c r="D2875">
        <v>3</v>
      </c>
    </row>
    <row r="2876" spans="1:4" x14ac:dyDescent="0.35">
      <c r="A2876" s="1">
        <v>2874</v>
      </c>
      <c r="B2876">
        <v>62.435607336950369</v>
      </c>
      <c r="C2876">
        <v>1.795432340635891</v>
      </c>
      <c r="D2876">
        <v>3</v>
      </c>
    </row>
    <row r="2877" spans="1:4" x14ac:dyDescent="0.35">
      <c r="A2877" s="1">
        <v>2875</v>
      </c>
      <c r="B2877">
        <v>152.1862379657922</v>
      </c>
      <c r="C2877">
        <v>2.1823753814375459</v>
      </c>
      <c r="D2877">
        <v>2.5</v>
      </c>
    </row>
    <row r="2878" spans="1:4" x14ac:dyDescent="0.35">
      <c r="A2878" s="1">
        <v>2876</v>
      </c>
      <c r="B2878">
        <v>164.6563291253876</v>
      </c>
      <c r="C2878">
        <v>2.2165784289525878</v>
      </c>
      <c r="D2878">
        <v>3.5</v>
      </c>
    </row>
    <row r="2879" spans="1:4" x14ac:dyDescent="0.35">
      <c r="A2879" s="1">
        <v>2877</v>
      </c>
      <c r="B2879">
        <v>12.206317521457789</v>
      </c>
      <c r="C2879">
        <v>1.086584663017218</v>
      </c>
      <c r="D2879">
        <v>3.5</v>
      </c>
    </row>
    <row r="2880" spans="1:4" x14ac:dyDescent="0.35">
      <c r="A2880" s="1">
        <v>2878</v>
      </c>
      <c r="B2880">
        <v>17.320858699520301</v>
      </c>
      <c r="C2880">
        <v>1.238569418814063</v>
      </c>
      <c r="D2880">
        <v>1</v>
      </c>
    </row>
    <row r="2881" spans="1:4" x14ac:dyDescent="0.35">
      <c r="A2881" s="1">
        <v>2879</v>
      </c>
      <c r="B2881">
        <v>287.58420586338917</v>
      </c>
      <c r="C2881">
        <v>2.458765030894678</v>
      </c>
      <c r="D2881">
        <v>2</v>
      </c>
    </row>
    <row r="2882" spans="1:4" x14ac:dyDescent="0.35">
      <c r="A2882" s="1">
        <v>2880</v>
      </c>
      <c r="B2882">
        <v>37.49763051132922</v>
      </c>
      <c r="C2882">
        <v>1.5740038253712609</v>
      </c>
      <c r="D2882">
        <v>3</v>
      </c>
    </row>
    <row r="2883" spans="1:4" x14ac:dyDescent="0.35">
      <c r="A2883" s="1">
        <v>2881</v>
      </c>
      <c r="B2883">
        <v>70.962423222535207</v>
      </c>
      <c r="C2883">
        <v>1.8510284373508219</v>
      </c>
      <c r="D2883">
        <v>3</v>
      </c>
    </row>
    <row r="2884" spans="1:4" x14ac:dyDescent="0.35">
      <c r="A2884" s="1">
        <v>2882</v>
      </c>
      <c r="B2884">
        <v>47.912676542135891</v>
      </c>
      <c r="C2884">
        <v>1.680450432494794</v>
      </c>
      <c r="D2884">
        <v>2</v>
      </c>
    </row>
    <row r="2885" spans="1:4" x14ac:dyDescent="0.35">
      <c r="A2885" s="1">
        <v>2883</v>
      </c>
      <c r="B2885">
        <v>258.82744471707048</v>
      </c>
      <c r="C2885">
        <v>2.4130103247680679</v>
      </c>
      <c r="D2885">
        <v>1</v>
      </c>
    </row>
    <row r="2886" spans="1:4" x14ac:dyDescent="0.35">
      <c r="A2886" s="1">
        <v>2884</v>
      </c>
      <c r="B2886">
        <v>1091.5909373560471</v>
      </c>
      <c r="C2886">
        <v>3.0380599213981898</v>
      </c>
      <c r="D2886">
        <v>1.5</v>
      </c>
    </row>
    <row r="2887" spans="1:4" x14ac:dyDescent="0.35">
      <c r="A2887" s="1">
        <v>2885</v>
      </c>
      <c r="B2887">
        <v>16.389567601903941</v>
      </c>
      <c r="C2887">
        <v>1.214567495938758</v>
      </c>
      <c r="D2887">
        <v>3.5</v>
      </c>
    </row>
    <row r="2888" spans="1:4" x14ac:dyDescent="0.35">
      <c r="A2888" s="1">
        <v>2886</v>
      </c>
      <c r="B2888">
        <v>927.79694931349252</v>
      </c>
      <c r="C2888">
        <v>2.9674529401826391</v>
      </c>
      <c r="D2888">
        <v>2.5</v>
      </c>
    </row>
    <row r="2889" spans="1:4" x14ac:dyDescent="0.35">
      <c r="A2889" s="1">
        <v>2887</v>
      </c>
      <c r="B2889">
        <v>820.89236426570369</v>
      </c>
      <c r="C2889">
        <v>2.9142862159867029</v>
      </c>
      <c r="D2889">
        <v>1.5</v>
      </c>
    </row>
    <row r="2890" spans="1:4" x14ac:dyDescent="0.35">
      <c r="A2890" s="1">
        <v>2888</v>
      </c>
      <c r="B2890">
        <v>917.35503279523766</v>
      </c>
      <c r="C2890">
        <v>2.9625374479307718</v>
      </c>
      <c r="D2890">
        <v>1.5</v>
      </c>
    </row>
    <row r="2891" spans="1:4" x14ac:dyDescent="0.35">
      <c r="A2891" s="1">
        <v>2889</v>
      </c>
      <c r="B2891">
        <v>45.180717469418987</v>
      </c>
      <c r="C2891">
        <v>1.654953123231877</v>
      </c>
      <c r="D2891">
        <v>2.5</v>
      </c>
    </row>
    <row r="2892" spans="1:4" x14ac:dyDescent="0.35">
      <c r="A2892" s="1">
        <v>2890</v>
      </c>
      <c r="B2892">
        <v>1685.8557756374951</v>
      </c>
      <c r="C2892">
        <v>3.226820418139285</v>
      </c>
      <c r="D2892">
        <v>2</v>
      </c>
    </row>
    <row r="2893" spans="1:4" x14ac:dyDescent="0.35">
      <c r="A2893" s="1">
        <v>2891</v>
      </c>
      <c r="B2893">
        <v>26.538087711845279</v>
      </c>
      <c r="C2893">
        <v>1.4238696251555929</v>
      </c>
      <c r="D2893">
        <v>3.5</v>
      </c>
    </row>
    <row r="2894" spans="1:4" x14ac:dyDescent="0.35">
      <c r="A2894" s="1">
        <v>2892</v>
      </c>
      <c r="B2894">
        <v>12.10675291471448</v>
      </c>
      <c r="C2894">
        <v>1.0830276790377951</v>
      </c>
      <c r="D2894">
        <v>1</v>
      </c>
    </row>
    <row r="2895" spans="1:4" x14ac:dyDescent="0.35">
      <c r="A2895" s="1">
        <v>2893</v>
      </c>
      <c r="B2895">
        <v>893.37679391946267</v>
      </c>
      <c r="C2895">
        <v>2.9510346671825869</v>
      </c>
      <c r="D2895">
        <v>1.5</v>
      </c>
    </row>
    <row r="2896" spans="1:4" x14ac:dyDescent="0.35">
      <c r="A2896" s="1">
        <v>2894</v>
      </c>
      <c r="B2896">
        <v>250.20438187494361</v>
      </c>
      <c r="C2896">
        <v>2.3982949113024219</v>
      </c>
      <c r="D2896">
        <v>2.5</v>
      </c>
    </row>
    <row r="2897" spans="1:4" x14ac:dyDescent="0.35">
      <c r="A2897" s="1">
        <v>2895</v>
      </c>
      <c r="B2897">
        <v>15.365397196473101</v>
      </c>
      <c r="C2897">
        <v>1.186543791276869</v>
      </c>
      <c r="D2897">
        <v>2</v>
      </c>
    </row>
    <row r="2898" spans="1:4" x14ac:dyDescent="0.35">
      <c r="A2898" s="1">
        <v>2896</v>
      </c>
      <c r="B2898">
        <v>2101.315118994763</v>
      </c>
      <c r="C2898">
        <v>3.32249118528483</v>
      </c>
      <c r="D2898">
        <v>1.5</v>
      </c>
    </row>
    <row r="2899" spans="1:4" x14ac:dyDescent="0.35">
      <c r="A2899" s="1">
        <v>2897</v>
      </c>
      <c r="B2899">
        <v>14.79600361329328</v>
      </c>
      <c r="C2899">
        <v>1.170144428701287</v>
      </c>
      <c r="D2899">
        <v>1</v>
      </c>
    </row>
    <row r="2900" spans="1:4" x14ac:dyDescent="0.35">
      <c r="A2900" s="1">
        <v>2898</v>
      </c>
      <c r="B2900">
        <v>810.96984637390585</v>
      </c>
      <c r="C2900">
        <v>2.909004706496138</v>
      </c>
      <c r="D2900">
        <v>2</v>
      </c>
    </row>
    <row r="2901" spans="1:4" x14ac:dyDescent="0.35">
      <c r="A2901" s="1">
        <v>2899</v>
      </c>
      <c r="B2901">
        <v>13.959485686605211</v>
      </c>
      <c r="C2901">
        <v>1.1448694177438761</v>
      </c>
      <c r="D2901">
        <v>1</v>
      </c>
    </row>
    <row r="2902" spans="1:4" x14ac:dyDescent="0.35">
      <c r="A2902" s="1">
        <v>2900</v>
      </c>
      <c r="B2902">
        <v>738.92637890138349</v>
      </c>
      <c r="C2902">
        <v>2.868601170695753</v>
      </c>
      <c r="D2902">
        <v>3.5</v>
      </c>
    </row>
    <row r="2903" spans="1:4" x14ac:dyDescent="0.35">
      <c r="A2903" s="1">
        <v>2901</v>
      </c>
      <c r="B2903">
        <v>22.730557293792859</v>
      </c>
      <c r="C2903">
        <v>1.356610083619914</v>
      </c>
      <c r="D2903">
        <v>2.5</v>
      </c>
    </row>
    <row r="2904" spans="1:4" x14ac:dyDescent="0.35">
      <c r="A2904" s="1">
        <v>2902</v>
      </c>
      <c r="B2904">
        <v>10.559705664019241</v>
      </c>
      <c r="C2904">
        <v>1.0236518130582319</v>
      </c>
      <c r="D2904">
        <v>1.5</v>
      </c>
    </row>
    <row r="2905" spans="1:4" x14ac:dyDescent="0.35">
      <c r="A2905" s="1">
        <v>2903</v>
      </c>
      <c r="B2905">
        <v>50.494501228674373</v>
      </c>
      <c r="C2905">
        <v>1.703244086711361</v>
      </c>
      <c r="D2905">
        <v>1</v>
      </c>
    </row>
    <row r="2906" spans="1:4" x14ac:dyDescent="0.35">
      <c r="A2906" s="1">
        <v>2904</v>
      </c>
      <c r="B2906">
        <v>279.68107599444841</v>
      </c>
      <c r="C2906">
        <v>2.446663081783659</v>
      </c>
      <c r="D2906">
        <v>2.5</v>
      </c>
    </row>
    <row r="2907" spans="1:4" x14ac:dyDescent="0.35">
      <c r="A2907" s="1">
        <v>2905</v>
      </c>
      <c r="B2907">
        <v>227.36303636730619</v>
      </c>
      <c r="C2907">
        <v>2.356719860498774</v>
      </c>
      <c r="D2907">
        <v>3.5</v>
      </c>
    </row>
    <row r="2908" spans="1:4" x14ac:dyDescent="0.35">
      <c r="A2908" s="1">
        <v>2906</v>
      </c>
      <c r="B2908">
        <v>121.63481770820989</v>
      </c>
      <c r="C2908">
        <v>2.0850579086056689</v>
      </c>
      <c r="D2908">
        <v>3</v>
      </c>
    </row>
    <row r="2909" spans="1:4" x14ac:dyDescent="0.35">
      <c r="A2909" s="1">
        <v>2907</v>
      </c>
      <c r="B2909">
        <v>1353.331469237208</v>
      </c>
      <c r="C2909">
        <v>3.1314041806551529</v>
      </c>
      <c r="D2909">
        <v>1.5</v>
      </c>
    </row>
    <row r="2910" spans="1:4" x14ac:dyDescent="0.35">
      <c r="A2910" s="1">
        <v>2908</v>
      </c>
      <c r="B2910">
        <v>55.144621920617652</v>
      </c>
      <c r="C2910">
        <v>1.7415031634835429</v>
      </c>
      <c r="D2910">
        <v>2.5</v>
      </c>
    </row>
    <row r="2911" spans="1:4" x14ac:dyDescent="0.35">
      <c r="A2911" s="1">
        <v>2909</v>
      </c>
      <c r="B2911">
        <v>208.36332212081521</v>
      </c>
      <c r="C2911">
        <v>2.3188212731570719</v>
      </c>
      <c r="D2911">
        <v>3</v>
      </c>
    </row>
    <row r="2912" spans="1:4" x14ac:dyDescent="0.35">
      <c r="A2912" s="1">
        <v>2910</v>
      </c>
      <c r="B2912">
        <v>181.1839347736944</v>
      </c>
      <c r="C2912">
        <v>2.2581196870027909</v>
      </c>
      <c r="D2912">
        <v>3.5</v>
      </c>
    </row>
    <row r="2913" spans="1:4" x14ac:dyDescent="0.35">
      <c r="A2913" s="1">
        <v>2911</v>
      </c>
      <c r="B2913">
        <v>490.19418934893019</v>
      </c>
      <c r="C2913">
        <v>2.690368158917992</v>
      </c>
      <c r="D2913">
        <v>4</v>
      </c>
    </row>
    <row r="2914" spans="1:4" x14ac:dyDescent="0.35">
      <c r="A2914" s="1">
        <v>2912</v>
      </c>
      <c r="B2914">
        <v>99.372550828067716</v>
      </c>
      <c r="C2914">
        <v>1.9972664380170999</v>
      </c>
      <c r="D2914">
        <v>3</v>
      </c>
    </row>
    <row r="2915" spans="1:4" x14ac:dyDescent="0.35">
      <c r="A2915" s="1">
        <v>2913</v>
      </c>
      <c r="B2915">
        <v>594.98441791921175</v>
      </c>
      <c r="C2915">
        <v>2.7745055921145738</v>
      </c>
      <c r="D2915">
        <v>2</v>
      </c>
    </row>
    <row r="2916" spans="1:4" x14ac:dyDescent="0.35">
      <c r="A2916" s="1">
        <v>2914</v>
      </c>
      <c r="B2916">
        <v>95.701460608019033</v>
      </c>
      <c r="C2916">
        <v>1.9809185660857489</v>
      </c>
      <c r="D2916">
        <v>1.5</v>
      </c>
    </row>
    <row r="2917" spans="1:4" x14ac:dyDescent="0.35">
      <c r="A2917" s="1">
        <v>2915</v>
      </c>
      <c r="B2917">
        <v>2219.0079090868498</v>
      </c>
      <c r="C2917">
        <v>3.3461588501665078</v>
      </c>
      <c r="D2917">
        <v>1</v>
      </c>
    </row>
    <row r="2918" spans="1:4" x14ac:dyDescent="0.35">
      <c r="A2918" s="1">
        <v>2916</v>
      </c>
      <c r="B2918">
        <v>167.72766299809209</v>
      </c>
      <c r="C2918">
        <v>2.22460469585985</v>
      </c>
      <c r="D2918">
        <v>4</v>
      </c>
    </row>
    <row r="2919" spans="1:4" x14ac:dyDescent="0.35">
      <c r="A2919" s="1">
        <v>2917</v>
      </c>
      <c r="B2919">
        <v>821.05023208222781</v>
      </c>
      <c r="C2919">
        <v>2.91436972818981</v>
      </c>
      <c r="D2919">
        <v>2.5</v>
      </c>
    </row>
    <row r="2920" spans="1:4" x14ac:dyDescent="0.35">
      <c r="A2920" s="1">
        <v>2918</v>
      </c>
      <c r="B2920">
        <v>471.56225736384221</v>
      </c>
      <c r="C2920">
        <v>2.6735390379952269</v>
      </c>
      <c r="D2920">
        <v>1</v>
      </c>
    </row>
    <row r="2921" spans="1:4" x14ac:dyDescent="0.35">
      <c r="A2921" s="1">
        <v>2919</v>
      </c>
      <c r="B2921">
        <v>35.039910301774988</v>
      </c>
      <c r="C2921">
        <v>1.5445629857524921</v>
      </c>
      <c r="D2921">
        <v>1</v>
      </c>
    </row>
    <row r="2922" spans="1:4" x14ac:dyDescent="0.35">
      <c r="A2922" s="1">
        <v>2920</v>
      </c>
      <c r="B2922">
        <v>634.32792210724494</v>
      </c>
      <c r="C2922">
        <v>2.8023138287712661</v>
      </c>
      <c r="D2922">
        <v>3.5</v>
      </c>
    </row>
    <row r="2923" spans="1:4" x14ac:dyDescent="0.35">
      <c r="A2923" s="1">
        <v>2921</v>
      </c>
      <c r="B2923">
        <v>1336.2357141913631</v>
      </c>
      <c r="C2923">
        <v>3.1258830751627462</v>
      </c>
      <c r="D2923">
        <v>2</v>
      </c>
    </row>
    <row r="2924" spans="1:4" x14ac:dyDescent="0.35">
      <c r="A2924" s="1">
        <v>2922</v>
      </c>
      <c r="B2924">
        <v>10.622304831178219</v>
      </c>
      <c r="C2924">
        <v>1.02621876032912</v>
      </c>
      <c r="D2924">
        <v>2.5</v>
      </c>
    </row>
    <row r="2925" spans="1:4" x14ac:dyDescent="0.35">
      <c r="A2925" s="1">
        <v>2923</v>
      </c>
      <c r="B2925">
        <v>1384.5721524756791</v>
      </c>
      <c r="C2925">
        <v>3.1413155925160869</v>
      </c>
      <c r="D2925">
        <v>3.5</v>
      </c>
    </row>
    <row r="2926" spans="1:4" x14ac:dyDescent="0.35">
      <c r="A2926" s="1">
        <v>2924</v>
      </c>
      <c r="B2926">
        <v>217.09284860345969</v>
      </c>
      <c r="C2926">
        <v>2.3366455173134248</v>
      </c>
      <c r="D2926">
        <v>1</v>
      </c>
    </row>
    <row r="2927" spans="1:4" x14ac:dyDescent="0.35">
      <c r="A2927" s="1">
        <v>2925</v>
      </c>
      <c r="B2927">
        <v>332.42356724397098</v>
      </c>
      <c r="C2927">
        <v>2.5216918056090378</v>
      </c>
      <c r="D2927">
        <v>1.5</v>
      </c>
    </row>
    <row r="2928" spans="1:4" x14ac:dyDescent="0.35">
      <c r="A2928" s="1">
        <v>2926</v>
      </c>
      <c r="B2928">
        <v>18.89906625689175</v>
      </c>
      <c r="C2928">
        <v>1.2764403475861019</v>
      </c>
      <c r="D2928">
        <v>2</v>
      </c>
    </row>
    <row r="2929" spans="1:4" x14ac:dyDescent="0.35">
      <c r="A2929" s="1">
        <v>2927</v>
      </c>
      <c r="B2929">
        <v>422.91707545038992</v>
      </c>
      <c r="C2929">
        <v>2.6262552203187401</v>
      </c>
      <c r="D2929">
        <v>1.5</v>
      </c>
    </row>
    <row r="2930" spans="1:4" x14ac:dyDescent="0.35">
      <c r="A2930" s="1">
        <v>2928</v>
      </c>
      <c r="B2930">
        <v>213.43081945184611</v>
      </c>
      <c r="C2930">
        <v>2.3292571318243822</v>
      </c>
      <c r="D2930">
        <v>3.5</v>
      </c>
    </row>
    <row r="2931" spans="1:4" x14ac:dyDescent="0.35">
      <c r="A2931" s="1">
        <v>2929</v>
      </c>
      <c r="B2931">
        <v>1530.735758756947</v>
      </c>
      <c r="C2931">
        <v>3.1849002276556759</v>
      </c>
      <c r="D2931">
        <v>3</v>
      </c>
    </row>
    <row r="2932" spans="1:4" x14ac:dyDescent="0.35">
      <c r="A2932" s="1">
        <v>2930</v>
      </c>
      <c r="B2932">
        <v>10.66168731710086</v>
      </c>
      <c r="C2932">
        <v>1.027825941512059</v>
      </c>
      <c r="D2932">
        <v>2</v>
      </c>
    </row>
    <row r="2933" spans="1:4" x14ac:dyDescent="0.35">
      <c r="A2933" s="1">
        <v>2931</v>
      </c>
      <c r="B2933">
        <v>46.586251443462253</v>
      </c>
      <c r="C2933">
        <v>1.668257766406255</v>
      </c>
      <c r="D2933">
        <v>1.5</v>
      </c>
    </row>
    <row r="2934" spans="1:4" x14ac:dyDescent="0.35">
      <c r="A2934" s="1">
        <v>2932</v>
      </c>
      <c r="B2934">
        <v>74.999123105052902</v>
      </c>
      <c r="C2934">
        <v>1.8750561856201919</v>
      </c>
      <c r="D2934">
        <v>3.5</v>
      </c>
    </row>
    <row r="2935" spans="1:4" x14ac:dyDescent="0.35">
      <c r="A2935" s="1">
        <v>2933</v>
      </c>
      <c r="B2935">
        <v>387.84514886893112</v>
      </c>
      <c r="C2935">
        <v>2.5886583636991669</v>
      </c>
      <c r="D2935">
        <v>3</v>
      </c>
    </row>
    <row r="2936" spans="1:4" x14ac:dyDescent="0.35">
      <c r="A2936" s="1">
        <v>2934</v>
      </c>
      <c r="B2936">
        <v>299.8112437456461</v>
      </c>
      <c r="C2936">
        <v>2.476847916054369</v>
      </c>
      <c r="D2936">
        <v>3.5</v>
      </c>
    </row>
    <row r="2937" spans="1:4" x14ac:dyDescent="0.35">
      <c r="A2937" s="1">
        <v>2935</v>
      </c>
      <c r="B2937">
        <v>2641.6163222926839</v>
      </c>
      <c r="C2937">
        <v>3.4218697393907598</v>
      </c>
      <c r="D2937">
        <v>3</v>
      </c>
    </row>
    <row r="2938" spans="1:4" x14ac:dyDescent="0.35">
      <c r="A2938" s="1">
        <v>2936</v>
      </c>
      <c r="B2938">
        <v>186.3163038799872</v>
      </c>
      <c r="C2938">
        <v>2.2702508601313478</v>
      </c>
      <c r="D2938">
        <v>1.5</v>
      </c>
    </row>
    <row r="2939" spans="1:4" x14ac:dyDescent="0.35">
      <c r="A2939" s="1">
        <v>2937</v>
      </c>
      <c r="B2939">
        <v>74.204771433932905</v>
      </c>
      <c r="C2939">
        <v>1.8704318317049571</v>
      </c>
      <c r="D2939">
        <v>2.5</v>
      </c>
    </row>
    <row r="2940" spans="1:4" x14ac:dyDescent="0.35">
      <c r="A2940" s="1">
        <v>2938</v>
      </c>
      <c r="B2940">
        <v>1682.7933498864779</v>
      </c>
      <c r="C2940">
        <v>3.2260307870903162</v>
      </c>
      <c r="D2940">
        <v>1</v>
      </c>
    </row>
    <row r="2941" spans="1:4" x14ac:dyDescent="0.35">
      <c r="A2941" s="1">
        <v>2939</v>
      </c>
      <c r="B2941">
        <v>15.01508796221473</v>
      </c>
      <c r="C2941">
        <v>1.1765278807502899</v>
      </c>
      <c r="D2941">
        <v>1</v>
      </c>
    </row>
    <row r="2942" spans="1:4" x14ac:dyDescent="0.35">
      <c r="A2942" s="1">
        <v>2940</v>
      </c>
      <c r="B2942">
        <v>13.419305829285429</v>
      </c>
      <c r="C2942">
        <v>1.127730050683329</v>
      </c>
      <c r="D2942">
        <v>2</v>
      </c>
    </row>
    <row r="2943" spans="1:4" x14ac:dyDescent="0.35">
      <c r="A2943" s="1">
        <v>2941</v>
      </c>
      <c r="B2943">
        <v>292.87476074490138</v>
      </c>
      <c r="C2943">
        <v>2.4666819468215402</v>
      </c>
      <c r="D2943">
        <v>2.5</v>
      </c>
    </row>
    <row r="2944" spans="1:4" x14ac:dyDescent="0.35">
      <c r="A2944" s="1">
        <v>2942</v>
      </c>
      <c r="B2944">
        <v>1395.5118607824811</v>
      </c>
      <c r="C2944">
        <v>3.144733532010958</v>
      </c>
      <c r="D2944">
        <v>3.5</v>
      </c>
    </row>
    <row r="2945" spans="1:4" x14ac:dyDescent="0.35">
      <c r="A2945" s="1">
        <v>2943</v>
      </c>
      <c r="B2945">
        <v>29.206903849329638</v>
      </c>
      <c r="C2945">
        <v>1.4654855209441151</v>
      </c>
      <c r="D2945">
        <v>1</v>
      </c>
    </row>
    <row r="2946" spans="1:4" x14ac:dyDescent="0.35">
      <c r="A2946" s="1">
        <v>2944</v>
      </c>
      <c r="B2946">
        <v>27.46872759038596</v>
      </c>
      <c r="C2946">
        <v>1.4388385424466741</v>
      </c>
      <c r="D2946">
        <v>3</v>
      </c>
    </row>
    <row r="2947" spans="1:4" x14ac:dyDescent="0.35">
      <c r="A2947" s="1">
        <v>2945</v>
      </c>
      <c r="B2947">
        <v>472.38455534617088</v>
      </c>
      <c r="C2947">
        <v>2.674295689878007</v>
      </c>
      <c r="D2947">
        <v>2</v>
      </c>
    </row>
    <row r="2948" spans="1:4" x14ac:dyDescent="0.35">
      <c r="A2948" s="1">
        <v>2946</v>
      </c>
      <c r="B2948">
        <v>1778.850401193095</v>
      </c>
      <c r="C2948">
        <v>3.2501394260669478</v>
      </c>
      <c r="D2948">
        <v>3.5</v>
      </c>
    </row>
    <row r="2949" spans="1:4" x14ac:dyDescent="0.35">
      <c r="A2949" s="1">
        <v>2947</v>
      </c>
      <c r="B2949">
        <v>106.26631427975821</v>
      </c>
      <c r="C2949">
        <v>2.0263956178543792</v>
      </c>
      <c r="D2949">
        <v>2</v>
      </c>
    </row>
    <row r="2950" spans="1:4" x14ac:dyDescent="0.35">
      <c r="A2950" s="1">
        <v>2948</v>
      </c>
      <c r="B2950">
        <v>40.057051620824609</v>
      </c>
      <c r="C2950">
        <v>1.6026789801066019</v>
      </c>
      <c r="D2950">
        <v>3</v>
      </c>
    </row>
    <row r="2951" spans="1:4" x14ac:dyDescent="0.35">
      <c r="A2951" s="1">
        <v>2949</v>
      </c>
      <c r="B2951">
        <v>18.320927226946139</v>
      </c>
      <c r="C2951">
        <v>1.262947449646018</v>
      </c>
      <c r="D2951">
        <v>3.5</v>
      </c>
    </row>
    <row r="2952" spans="1:4" x14ac:dyDescent="0.35">
      <c r="A2952" s="1">
        <v>2950</v>
      </c>
      <c r="B2952">
        <v>1462.703092677214</v>
      </c>
      <c r="C2952">
        <v>3.1651561796468202</v>
      </c>
      <c r="D2952">
        <v>3.5</v>
      </c>
    </row>
    <row r="2953" spans="1:4" x14ac:dyDescent="0.35">
      <c r="A2953" s="1">
        <v>2951</v>
      </c>
      <c r="B2953">
        <v>65.549844559626067</v>
      </c>
      <c r="C2953">
        <v>1.816571666171386</v>
      </c>
      <c r="D2953">
        <v>1</v>
      </c>
    </row>
    <row r="2954" spans="1:4" x14ac:dyDescent="0.35">
      <c r="A2954" s="1">
        <v>2952</v>
      </c>
      <c r="B2954">
        <v>46.193900923188011</v>
      </c>
      <c r="C2954">
        <v>1.6645846385375229</v>
      </c>
      <c r="D2954">
        <v>1</v>
      </c>
    </row>
    <row r="2955" spans="1:4" x14ac:dyDescent="0.35">
      <c r="A2955" s="1">
        <v>2953</v>
      </c>
      <c r="B2955">
        <v>766.83159187323281</v>
      </c>
      <c r="C2955">
        <v>2.8846999966076852</v>
      </c>
      <c r="D2955">
        <v>3</v>
      </c>
    </row>
    <row r="2956" spans="1:4" x14ac:dyDescent="0.35">
      <c r="A2956" s="1">
        <v>2954</v>
      </c>
      <c r="B2956">
        <v>12.223497328403321</v>
      </c>
      <c r="C2956">
        <v>1.0871954819392919</v>
      </c>
      <c r="D2956">
        <v>2</v>
      </c>
    </row>
    <row r="2957" spans="1:4" x14ac:dyDescent="0.35">
      <c r="A2957" s="1">
        <v>2955</v>
      </c>
      <c r="B2957">
        <v>1050.366697531708</v>
      </c>
      <c r="C2957">
        <v>3.0213409437483212</v>
      </c>
      <c r="D2957">
        <v>3</v>
      </c>
    </row>
    <row r="2958" spans="1:4" x14ac:dyDescent="0.35">
      <c r="A2958" s="1">
        <v>2956</v>
      </c>
      <c r="B2958">
        <v>42.994617456451209</v>
      </c>
      <c r="C2958">
        <v>1.633414089177734</v>
      </c>
      <c r="D2958">
        <v>1</v>
      </c>
    </row>
    <row r="2959" spans="1:4" x14ac:dyDescent="0.35">
      <c r="A2959" s="1">
        <v>2957</v>
      </c>
      <c r="B2959">
        <v>454.18693814954457</v>
      </c>
      <c r="C2959">
        <v>2.6572346402951101</v>
      </c>
      <c r="D2959">
        <v>3.5</v>
      </c>
    </row>
    <row r="2960" spans="1:4" x14ac:dyDescent="0.35">
      <c r="A2960" s="1">
        <v>2958</v>
      </c>
      <c r="B2960">
        <v>891.89644637228696</v>
      </c>
      <c r="C2960">
        <v>2.9503144335467759</v>
      </c>
      <c r="D2960">
        <v>2</v>
      </c>
    </row>
    <row r="2961" spans="1:4" x14ac:dyDescent="0.35">
      <c r="A2961" s="1">
        <v>2959</v>
      </c>
      <c r="B2961">
        <v>10.63130815738346</v>
      </c>
      <c r="C2961">
        <v>1.0265867067225829</v>
      </c>
      <c r="D2961">
        <v>1</v>
      </c>
    </row>
    <row r="2962" spans="1:4" x14ac:dyDescent="0.35">
      <c r="A2962" s="1">
        <v>2960</v>
      </c>
      <c r="B2962">
        <v>1742.5140322503059</v>
      </c>
      <c r="C2962">
        <v>3.241176284103958</v>
      </c>
      <c r="D2962">
        <v>1.5</v>
      </c>
    </row>
    <row r="2963" spans="1:4" x14ac:dyDescent="0.35">
      <c r="A2963" s="1">
        <v>2961</v>
      </c>
      <c r="B2963">
        <v>1150.0906361106961</v>
      </c>
      <c r="C2963">
        <v>3.0607320674941758</v>
      </c>
      <c r="D2963">
        <v>2</v>
      </c>
    </row>
    <row r="2964" spans="1:4" x14ac:dyDescent="0.35">
      <c r="A2964" s="1">
        <v>2962</v>
      </c>
      <c r="B2964">
        <v>23.23968107145518</v>
      </c>
      <c r="C2964">
        <v>1.366230163741635</v>
      </c>
      <c r="D2964">
        <v>1</v>
      </c>
    </row>
    <row r="2965" spans="1:4" x14ac:dyDescent="0.35">
      <c r="A2965" s="1">
        <v>2963</v>
      </c>
      <c r="B2965">
        <v>31.550772771891289</v>
      </c>
      <c r="C2965">
        <v>1.4990100008688401</v>
      </c>
      <c r="D2965">
        <v>3</v>
      </c>
    </row>
    <row r="2966" spans="1:4" x14ac:dyDescent="0.35">
      <c r="A2966" s="1">
        <v>2964</v>
      </c>
      <c r="B2966">
        <v>31.71516647450396</v>
      </c>
      <c r="C2966">
        <v>1.501266995373044</v>
      </c>
      <c r="D2966">
        <v>2</v>
      </c>
    </row>
    <row r="2967" spans="1:4" x14ac:dyDescent="0.35">
      <c r="A2967" s="1">
        <v>2965</v>
      </c>
      <c r="B2967">
        <v>90.761683273293485</v>
      </c>
      <c r="C2967">
        <v>1.9579025417470981</v>
      </c>
      <c r="D2967">
        <v>2.5</v>
      </c>
    </row>
    <row r="2968" spans="1:4" x14ac:dyDescent="0.35">
      <c r="A2968" s="1">
        <v>2966</v>
      </c>
      <c r="B2968">
        <v>2366.5150537147379</v>
      </c>
      <c r="C2968">
        <v>3.374109271417344</v>
      </c>
      <c r="D2968">
        <v>2.5</v>
      </c>
    </row>
    <row r="2969" spans="1:4" x14ac:dyDescent="0.35">
      <c r="A2969" s="1">
        <v>2967</v>
      </c>
      <c r="B2969">
        <v>16.18726349232443</v>
      </c>
      <c r="C2969">
        <v>1.2091734361138959</v>
      </c>
      <c r="D2969">
        <v>1.5</v>
      </c>
    </row>
    <row r="2970" spans="1:4" x14ac:dyDescent="0.35">
      <c r="A2970" s="1">
        <v>2968</v>
      </c>
      <c r="B2970">
        <v>86.72703215985139</v>
      </c>
      <c r="C2970">
        <v>1.938154484881579</v>
      </c>
      <c r="D2970">
        <v>3</v>
      </c>
    </row>
    <row r="2971" spans="1:4" x14ac:dyDescent="0.35">
      <c r="A2971" s="1">
        <v>2969</v>
      </c>
      <c r="B2971">
        <v>17.558341442451471</v>
      </c>
      <c r="C2971">
        <v>1.244483490134435</v>
      </c>
      <c r="D2971">
        <v>2</v>
      </c>
    </row>
    <row r="2972" spans="1:4" x14ac:dyDescent="0.35">
      <c r="A2972" s="1">
        <v>2970</v>
      </c>
      <c r="B2972">
        <v>1352.555279220109</v>
      </c>
      <c r="C2972">
        <v>3.131155023848593</v>
      </c>
      <c r="D2972">
        <v>3.5</v>
      </c>
    </row>
    <row r="2973" spans="1:4" x14ac:dyDescent="0.35">
      <c r="A2973" s="1">
        <v>2971</v>
      </c>
      <c r="B2973">
        <v>107.0610432464324</v>
      </c>
      <c r="C2973">
        <v>2.0296314710104371</v>
      </c>
      <c r="D2973">
        <v>3.5</v>
      </c>
    </row>
    <row r="2974" spans="1:4" x14ac:dyDescent="0.35">
      <c r="A2974" s="1">
        <v>2972</v>
      </c>
      <c r="B2974">
        <v>180.18280430451409</v>
      </c>
      <c r="C2974">
        <v>2.255713341848351</v>
      </c>
      <c r="D2974">
        <v>1</v>
      </c>
    </row>
    <row r="2975" spans="1:4" x14ac:dyDescent="0.35">
      <c r="A2975" s="1">
        <v>2973</v>
      </c>
      <c r="B2975">
        <v>332.35551260976712</v>
      </c>
      <c r="C2975">
        <v>2.5216028865888651</v>
      </c>
      <c r="D2975">
        <v>3</v>
      </c>
    </row>
    <row r="2976" spans="1:4" x14ac:dyDescent="0.35">
      <c r="A2976" s="1">
        <v>2974</v>
      </c>
      <c r="B2976">
        <v>2618.9380766075592</v>
      </c>
      <c r="C2976">
        <v>3.4181252298854949</v>
      </c>
      <c r="D2976">
        <v>4</v>
      </c>
    </row>
    <row r="2977" spans="1:4" x14ac:dyDescent="0.35">
      <c r="A2977" s="1">
        <v>2975</v>
      </c>
      <c r="B2977">
        <v>24.255919735544509</v>
      </c>
      <c r="C2977">
        <v>1.384817746844943</v>
      </c>
      <c r="D2977">
        <v>1.5</v>
      </c>
    </row>
    <row r="2978" spans="1:4" x14ac:dyDescent="0.35">
      <c r="A2978" s="1">
        <v>2976</v>
      </c>
      <c r="B2978">
        <v>122.1895110201604</v>
      </c>
      <c r="C2978">
        <v>2.087033926842889</v>
      </c>
      <c r="D2978">
        <v>4</v>
      </c>
    </row>
    <row r="2979" spans="1:4" x14ac:dyDescent="0.35">
      <c r="A2979" s="1">
        <v>2977</v>
      </c>
      <c r="B2979">
        <v>127.398900942303</v>
      </c>
      <c r="C2979">
        <v>2.105165681400023</v>
      </c>
      <c r="D2979">
        <v>3.5</v>
      </c>
    </row>
    <row r="2980" spans="1:4" x14ac:dyDescent="0.35">
      <c r="A2980" s="1">
        <v>2978</v>
      </c>
      <c r="B2980">
        <v>31.806965274514599</v>
      </c>
      <c r="C2980">
        <v>1.502522234734387</v>
      </c>
      <c r="D2980">
        <v>2.5</v>
      </c>
    </row>
    <row r="2981" spans="1:4" x14ac:dyDescent="0.35">
      <c r="A2981" s="1">
        <v>2979</v>
      </c>
      <c r="B2981">
        <v>22.905846352396431</v>
      </c>
      <c r="C2981">
        <v>1.35994634323652</v>
      </c>
      <c r="D2981">
        <v>1.5</v>
      </c>
    </row>
    <row r="2982" spans="1:4" x14ac:dyDescent="0.35">
      <c r="A2982" s="1">
        <v>2980</v>
      </c>
      <c r="B2982">
        <v>26.25590065174217</v>
      </c>
      <c r="C2982">
        <v>1.419226920409133</v>
      </c>
      <c r="D2982">
        <v>2.5</v>
      </c>
    </row>
    <row r="2983" spans="1:4" x14ac:dyDescent="0.35">
      <c r="A2983" s="1">
        <v>2981</v>
      </c>
      <c r="B2983">
        <v>26.252161221050201</v>
      </c>
      <c r="C2983">
        <v>1.4191650627034851</v>
      </c>
      <c r="D2983">
        <v>2</v>
      </c>
    </row>
    <row r="2984" spans="1:4" x14ac:dyDescent="0.35">
      <c r="A2984" s="1">
        <v>2982</v>
      </c>
      <c r="B2984">
        <v>89.662320795720049</v>
      </c>
      <c r="C2984">
        <v>1.952609975838389</v>
      </c>
      <c r="D2984">
        <v>1.5</v>
      </c>
    </row>
    <row r="2985" spans="1:4" x14ac:dyDescent="0.35">
      <c r="A2985" s="1">
        <v>2983</v>
      </c>
      <c r="B2985">
        <v>228.8314176088216</v>
      </c>
      <c r="C2985">
        <v>2.3595156510538389</v>
      </c>
      <c r="D2985">
        <v>3</v>
      </c>
    </row>
    <row r="2986" spans="1:4" x14ac:dyDescent="0.35">
      <c r="A2986" s="1">
        <v>2984</v>
      </c>
      <c r="B2986">
        <v>30.143926030027451</v>
      </c>
      <c r="C2986">
        <v>1.479199815401852</v>
      </c>
      <c r="D2986">
        <v>1.5</v>
      </c>
    </row>
    <row r="2987" spans="1:4" x14ac:dyDescent="0.35">
      <c r="A2987" s="1">
        <v>2985</v>
      </c>
      <c r="B2987">
        <v>50.159911470092617</v>
      </c>
      <c r="C2987">
        <v>1.7003567613138051</v>
      </c>
      <c r="D2987">
        <v>3.5</v>
      </c>
    </row>
    <row r="2988" spans="1:4" x14ac:dyDescent="0.35">
      <c r="A2988" s="1">
        <v>2986</v>
      </c>
      <c r="B2988">
        <v>64.552243234138928</v>
      </c>
      <c r="C2988">
        <v>1.8099113388918351</v>
      </c>
      <c r="D2988">
        <v>2.5</v>
      </c>
    </row>
    <row r="2989" spans="1:4" x14ac:dyDescent="0.35">
      <c r="A2989" s="1">
        <v>2987</v>
      </c>
      <c r="B2989">
        <v>22.335331148206119</v>
      </c>
      <c r="C2989">
        <v>1.34899239579476</v>
      </c>
      <c r="D2989">
        <v>2</v>
      </c>
    </row>
    <row r="2990" spans="1:4" x14ac:dyDescent="0.35">
      <c r="A2990" s="1">
        <v>2988</v>
      </c>
      <c r="B2990">
        <v>764.77304434930886</v>
      </c>
      <c r="C2990">
        <v>2.8835325721332898</v>
      </c>
      <c r="D2990">
        <v>2</v>
      </c>
    </row>
    <row r="2991" spans="1:4" x14ac:dyDescent="0.35">
      <c r="A2991" s="1">
        <v>2989</v>
      </c>
      <c r="B2991">
        <v>2235.50872191811</v>
      </c>
      <c r="C2991">
        <v>3.34937636862298</v>
      </c>
      <c r="D2991">
        <v>4</v>
      </c>
    </row>
    <row r="2992" spans="1:4" x14ac:dyDescent="0.35">
      <c r="A2992" s="1">
        <v>2990</v>
      </c>
      <c r="B2992">
        <v>147.6514521561777</v>
      </c>
      <c r="C2992">
        <v>2.1692377226205251</v>
      </c>
      <c r="D2992">
        <v>4</v>
      </c>
    </row>
    <row r="2993" spans="1:4" x14ac:dyDescent="0.35">
      <c r="A2993" s="1">
        <v>2991</v>
      </c>
      <c r="B2993">
        <v>88.596097505118848</v>
      </c>
      <c r="C2993">
        <v>1.9474145924364969</v>
      </c>
      <c r="D2993">
        <v>3.5</v>
      </c>
    </row>
    <row r="2994" spans="1:4" x14ac:dyDescent="0.35">
      <c r="A2994" s="1">
        <v>2992</v>
      </c>
      <c r="B2994">
        <v>222.61089065257329</v>
      </c>
      <c r="C2994">
        <v>2.3475464072341778</v>
      </c>
      <c r="D2994">
        <v>1</v>
      </c>
    </row>
    <row r="2995" spans="1:4" x14ac:dyDescent="0.35">
      <c r="A2995" s="1">
        <v>2993</v>
      </c>
      <c r="B2995">
        <v>1447.4195279006949</v>
      </c>
      <c r="C2995">
        <v>3.1605944276256048</v>
      </c>
      <c r="D2995">
        <v>1</v>
      </c>
    </row>
    <row r="2996" spans="1:4" x14ac:dyDescent="0.35">
      <c r="A2996" s="1">
        <v>2994</v>
      </c>
      <c r="B2996">
        <v>165.88788681518739</v>
      </c>
      <c r="C2996">
        <v>2.219814674864709</v>
      </c>
      <c r="D2996">
        <v>2.5</v>
      </c>
    </row>
    <row r="2997" spans="1:4" x14ac:dyDescent="0.35">
      <c r="A2997" s="1">
        <v>2995</v>
      </c>
      <c r="B2997">
        <v>59.763350225576097</v>
      </c>
      <c r="C2997">
        <v>1.7764349352547679</v>
      </c>
      <c r="D2997">
        <v>2.5</v>
      </c>
    </row>
    <row r="2998" spans="1:4" x14ac:dyDescent="0.35">
      <c r="A2998" s="1">
        <v>2996</v>
      </c>
      <c r="B2998">
        <v>676.10934105777051</v>
      </c>
      <c r="C2998">
        <v>2.8300169361458809</v>
      </c>
      <c r="D2998">
        <v>3.5</v>
      </c>
    </row>
    <row r="2999" spans="1:4" x14ac:dyDescent="0.35">
      <c r="A2999" s="1">
        <v>2997</v>
      </c>
      <c r="B2999">
        <v>440.46665147323938</v>
      </c>
      <c r="C2999">
        <v>2.6439130327721121</v>
      </c>
      <c r="D2999">
        <v>2.5</v>
      </c>
    </row>
    <row r="3000" spans="1:4" x14ac:dyDescent="0.35">
      <c r="A3000" s="1">
        <v>2998</v>
      </c>
      <c r="B3000">
        <v>551.83841454729486</v>
      </c>
      <c r="C3000">
        <v>2.741811929280582</v>
      </c>
      <c r="D3000">
        <v>2.5</v>
      </c>
    </row>
    <row r="3001" spans="1:4" x14ac:dyDescent="0.35">
      <c r="A3001" s="1">
        <v>2999</v>
      </c>
      <c r="B3001">
        <v>581.73867421442833</v>
      </c>
      <c r="C3001">
        <v>2.7647279368250199</v>
      </c>
      <c r="D3001">
        <v>4</v>
      </c>
    </row>
    <row r="3002" spans="1:4" x14ac:dyDescent="0.35">
      <c r="A3002" s="1">
        <v>3000</v>
      </c>
      <c r="B3002">
        <v>152.62106032960509</v>
      </c>
      <c r="C3002">
        <v>2.1836144664749968</v>
      </c>
      <c r="D3002">
        <v>3.5</v>
      </c>
    </row>
    <row r="3003" spans="1:4" x14ac:dyDescent="0.35">
      <c r="A3003" s="1">
        <v>3001</v>
      </c>
      <c r="B3003">
        <v>35.761927851090682</v>
      </c>
      <c r="C3003">
        <v>1.5534209226664659</v>
      </c>
      <c r="D3003">
        <v>2.5</v>
      </c>
    </row>
    <row r="3004" spans="1:4" x14ac:dyDescent="0.35">
      <c r="A3004" s="1">
        <v>3002</v>
      </c>
      <c r="B3004">
        <v>18.979371793400571</v>
      </c>
      <c r="C3004">
        <v>1.2782818334245309</v>
      </c>
      <c r="D3004">
        <v>3.5</v>
      </c>
    </row>
    <row r="3005" spans="1:4" x14ac:dyDescent="0.35">
      <c r="A3005" s="1">
        <v>3003</v>
      </c>
      <c r="B3005">
        <v>28.71954525175007</v>
      </c>
      <c r="C3005">
        <v>1.45817755896096</v>
      </c>
      <c r="D3005">
        <v>3.5</v>
      </c>
    </row>
    <row r="3006" spans="1:4" x14ac:dyDescent="0.35">
      <c r="A3006" s="1">
        <v>3004</v>
      </c>
      <c r="B3006">
        <v>15.34361527484617</v>
      </c>
      <c r="C3006">
        <v>1.1859277004818241</v>
      </c>
      <c r="D3006">
        <v>3</v>
      </c>
    </row>
    <row r="3007" spans="1:4" x14ac:dyDescent="0.35">
      <c r="A3007" s="1">
        <v>3005</v>
      </c>
      <c r="B3007">
        <v>93.091446804095611</v>
      </c>
      <c r="C3007">
        <v>1.9689097800530211</v>
      </c>
      <c r="D3007">
        <v>2</v>
      </c>
    </row>
    <row r="3008" spans="1:4" x14ac:dyDescent="0.35">
      <c r="A3008" s="1">
        <v>3006</v>
      </c>
      <c r="B3008">
        <v>41.829042958570113</v>
      </c>
      <c r="C3008">
        <v>1.621477928109992</v>
      </c>
      <c r="D3008">
        <v>3.5</v>
      </c>
    </row>
    <row r="3009" spans="1:4" x14ac:dyDescent="0.35">
      <c r="A3009" s="1">
        <v>3007</v>
      </c>
      <c r="B3009">
        <v>36.073466062611239</v>
      </c>
      <c r="C3009">
        <v>1.5571878728297821</v>
      </c>
      <c r="D3009">
        <v>2</v>
      </c>
    </row>
    <row r="3010" spans="1:4" x14ac:dyDescent="0.35">
      <c r="A3010" s="1">
        <v>3008</v>
      </c>
      <c r="B3010">
        <v>65.425774662577595</v>
      </c>
      <c r="C3010">
        <v>1.8157488735311169</v>
      </c>
      <c r="D3010">
        <v>2</v>
      </c>
    </row>
    <row r="3011" spans="1:4" x14ac:dyDescent="0.35">
      <c r="A3011" s="1">
        <v>3009</v>
      </c>
      <c r="B3011">
        <v>13.115450890450839</v>
      </c>
      <c r="C3011">
        <v>1.1177832256064111</v>
      </c>
      <c r="D3011">
        <v>4</v>
      </c>
    </row>
    <row r="3012" spans="1:4" x14ac:dyDescent="0.35">
      <c r="A3012" s="1">
        <v>3010</v>
      </c>
      <c r="B3012">
        <v>100.0610152010109</v>
      </c>
      <c r="C3012">
        <v>2.0002649048432168</v>
      </c>
      <c r="D3012">
        <v>1.5</v>
      </c>
    </row>
    <row r="3013" spans="1:4" x14ac:dyDescent="0.35">
      <c r="A3013" s="1">
        <v>3011</v>
      </c>
      <c r="B3013">
        <v>46.692563476616797</v>
      </c>
      <c r="C3013">
        <v>1.6692477178628631</v>
      </c>
      <c r="D3013">
        <v>1</v>
      </c>
    </row>
    <row r="3014" spans="1:4" x14ac:dyDescent="0.35">
      <c r="A3014" s="1">
        <v>3012</v>
      </c>
      <c r="B3014">
        <v>538.59827370603398</v>
      </c>
      <c r="C3014">
        <v>2.7312649570941598</v>
      </c>
      <c r="D3014">
        <v>2</v>
      </c>
    </row>
    <row r="3015" spans="1:4" x14ac:dyDescent="0.35">
      <c r="A3015" s="1">
        <v>3013</v>
      </c>
      <c r="B3015">
        <v>23.637710506402449</v>
      </c>
      <c r="C3015">
        <v>1.373605409494002</v>
      </c>
      <c r="D3015">
        <v>1</v>
      </c>
    </row>
    <row r="3016" spans="1:4" x14ac:dyDescent="0.35">
      <c r="A3016" s="1">
        <v>3014</v>
      </c>
      <c r="B3016">
        <v>694.86210531367146</v>
      </c>
      <c r="C3016">
        <v>2.841898627837292</v>
      </c>
      <c r="D3016">
        <v>4</v>
      </c>
    </row>
    <row r="3017" spans="1:4" x14ac:dyDescent="0.35">
      <c r="A3017" s="1">
        <v>3015</v>
      </c>
      <c r="B3017">
        <v>387.25048341790449</v>
      </c>
      <c r="C3017">
        <v>2.5879919685761039</v>
      </c>
      <c r="D3017">
        <v>1.5</v>
      </c>
    </row>
    <row r="3018" spans="1:4" x14ac:dyDescent="0.35">
      <c r="A3018" s="1">
        <v>3016</v>
      </c>
      <c r="B3018">
        <v>438.42893298170401</v>
      </c>
      <c r="C3018">
        <v>2.6418992065613449</v>
      </c>
      <c r="D3018">
        <v>2.5</v>
      </c>
    </row>
    <row r="3019" spans="1:4" x14ac:dyDescent="0.35">
      <c r="A3019" s="1">
        <v>3017</v>
      </c>
      <c r="B3019">
        <v>1850.8301590065589</v>
      </c>
      <c r="C3019">
        <v>3.2673665676505381</v>
      </c>
      <c r="D3019">
        <v>1</v>
      </c>
    </row>
    <row r="3020" spans="1:4" x14ac:dyDescent="0.35">
      <c r="A3020" s="1">
        <v>3018</v>
      </c>
      <c r="B3020">
        <v>2025.074823769927</v>
      </c>
      <c r="C3020">
        <v>3.3064410744396029</v>
      </c>
      <c r="D3020">
        <v>1.5</v>
      </c>
    </row>
    <row r="3021" spans="1:4" x14ac:dyDescent="0.35">
      <c r="A3021" s="1">
        <v>3019</v>
      </c>
      <c r="B3021">
        <v>11.87320731573876</v>
      </c>
      <c r="C3021">
        <v>1.07456805099967</v>
      </c>
      <c r="D3021">
        <v>2.5</v>
      </c>
    </row>
    <row r="3022" spans="1:4" x14ac:dyDescent="0.35">
      <c r="A3022" s="1">
        <v>3020</v>
      </c>
      <c r="B3022">
        <v>183.2953916204464</v>
      </c>
      <c r="C3022">
        <v>2.2631515461462328</v>
      </c>
      <c r="D3022">
        <v>1</v>
      </c>
    </row>
    <row r="3023" spans="1:4" x14ac:dyDescent="0.35">
      <c r="A3023" s="1">
        <v>3021</v>
      </c>
      <c r="B3023">
        <v>2047.633566030408</v>
      </c>
      <c r="C3023">
        <v>3.311252240150675</v>
      </c>
      <c r="D3023">
        <v>1.5</v>
      </c>
    </row>
    <row r="3024" spans="1:4" x14ac:dyDescent="0.35">
      <c r="A3024" s="1">
        <v>3022</v>
      </c>
      <c r="B3024">
        <v>29.560334410167741</v>
      </c>
      <c r="C3024">
        <v>1.470709342837438</v>
      </c>
      <c r="D3024">
        <v>3.5</v>
      </c>
    </row>
    <row r="3025" spans="1:4" x14ac:dyDescent="0.35">
      <c r="A3025" s="1">
        <v>3023</v>
      </c>
      <c r="B3025">
        <v>35.939983027673357</v>
      </c>
      <c r="C3025">
        <v>1.555577867681426</v>
      </c>
      <c r="D3025">
        <v>4</v>
      </c>
    </row>
    <row r="3026" spans="1:4" x14ac:dyDescent="0.35">
      <c r="A3026" s="1">
        <v>3024</v>
      </c>
      <c r="B3026">
        <v>16.055212496383049</v>
      </c>
      <c r="C3026">
        <v>1.205616057980744</v>
      </c>
      <c r="D3026">
        <v>3.5</v>
      </c>
    </row>
    <row r="3027" spans="1:4" x14ac:dyDescent="0.35">
      <c r="A3027" s="1">
        <v>3025</v>
      </c>
      <c r="B3027">
        <v>11.325832361270461</v>
      </c>
      <c r="C3027">
        <v>1.054070129150479</v>
      </c>
      <c r="D3027">
        <v>3.5</v>
      </c>
    </row>
    <row r="3028" spans="1:4" x14ac:dyDescent="0.35">
      <c r="A3028" s="1">
        <v>3026</v>
      </c>
      <c r="B3028">
        <v>15.1518614684264</v>
      </c>
      <c r="C3028">
        <v>1.180465990977241</v>
      </c>
      <c r="D3028">
        <v>2.5</v>
      </c>
    </row>
    <row r="3029" spans="1:4" x14ac:dyDescent="0.35">
      <c r="A3029" s="1">
        <v>3027</v>
      </c>
      <c r="B3029">
        <v>1502.315405541736</v>
      </c>
      <c r="C3029">
        <v>3.1767611207548518</v>
      </c>
      <c r="D3029">
        <v>1.5</v>
      </c>
    </row>
    <row r="3030" spans="1:4" x14ac:dyDescent="0.35">
      <c r="A3030" s="1">
        <v>3028</v>
      </c>
      <c r="B3030">
        <v>148.08410304439161</v>
      </c>
      <c r="C3030">
        <v>2.170508439137957</v>
      </c>
      <c r="D3030">
        <v>2.5</v>
      </c>
    </row>
    <row r="3031" spans="1:4" x14ac:dyDescent="0.35">
      <c r="A3031" s="1">
        <v>3029</v>
      </c>
      <c r="B3031">
        <v>843.90377542018587</v>
      </c>
      <c r="C3031">
        <v>2.9262929298170661</v>
      </c>
      <c r="D3031">
        <v>1.5</v>
      </c>
    </row>
    <row r="3032" spans="1:4" x14ac:dyDescent="0.35">
      <c r="A3032" s="1">
        <v>3030</v>
      </c>
      <c r="B3032">
        <v>123.1600165182445</v>
      </c>
      <c r="C3032">
        <v>2.0904697384788218</v>
      </c>
      <c r="D3032">
        <v>1</v>
      </c>
    </row>
    <row r="3033" spans="1:4" x14ac:dyDescent="0.35">
      <c r="A3033" s="1">
        <v>3031</v>
      </c>
      <c r="B3033">
        <v>656.35466736985722</v>
      </c>
      <c r="C3033">
        <v>2.8171385778792368</v>
      </c>
      <c r="D3033">
        <v>3</v>
      </c>
    </row>
    <row r="3034" spans="1:4" x14ac:dyDescent="0.35">
      <c r="A3034" s="1">
        <v>3032</v>
      </c>
      <c r="B3034">
        <v>2891.4806925454382</v>
      </c>
      <c r="C3034">
        <v>3.461120296709137</v>
      </c>
      <c r="D3034">
        <v>4</v>
      </c>
    </row>
    <row r="3035" spans="1:4" x14ac:dyDescent="0.35">
      <c r="A3035" s="1">
        <v>3033</v>
      </c>
      <c r="B3035">
        <v>1817.898353678125</v>
      </c>
      <c r="C3035">
        <v>3.259569596338741</v>
      </c>
      <c r="D3035">
        <v>4</v>
      </c>
    </row>
    <row r="3036" spans="1:4" x14ac:dyDescent="0.35">
      <c r="A3036" s="1">
        <v>3034</v>
      </c>
      <c r="B3036">
        <v>512.29582435105476</v>
      </c>
      <c r="C3036">
        <v>2.7095208160194488</v>
      </c>
      <c r="D3036">
        <v>2.5</v>
      </c>
    </row>
    <row r="3037" spans="1:4" x14ac:dyDescent="0.35">
      <c r="A3037" s="1">
        <v>3035</v>
      </c>
      <c r="B3037">
        <v>589.30037238603074</v>
      </c>
      <c r="C3037">
        <v>2.7703367155311698</v>
      </c>
      <c r="D3037">
        <v>2.5</v>
      </c>
    </row>
    <row r="3038" spans="1:4" x14ac:dyDescent="0.35">
      <c r="A3038" s="1">
        <v>3036</v>
      </c>
      <c r="B3038">
        <v>2098.859164172366</v>
      </c>
      <c r="C3038">
        <v>3.3219832979083441</v>
      </c>
      <c r="D3038">
        <v>1</v>
      </c>
    </row>
    <row r="3039" spans="1:4" x14ac:dyDescent="0.35">
      <c r="A3039" s="1">
        <v>3037</v>
      </c>
      <c r="B3039">
        <v>488.72512534502192</v>
      </c>
      <c r="C3039">
        <v>2.6890646666692741</v>
      </c>
      <c r="D3039">
        <v>1.5</v>
      </c>
    </row>
    <row r="3040" spans="1:4" x14ac:dyDescent="0.35">
      <c r="A3040" s="1">
        <v>3038</v>
      </c>
      <c r="B3040">
        <v>49.133638665313818</v>
      </c>
      <c r="C3040">
        <v>1.6913789276551121</v>
      </c>
      <c r="D3040">
        <v>1.5</v>
      </c>
    </row>
    <row r="3041" spans="1:4" x14ac:dyDescent="0.35">
      <c r="A3041" s="1">
        <v>3039</v>
      </c>
      <c r="B3041">
        <v>71.651257723546678</v>
      </c>
      <c r="C3041">
        <v>1.8552238181472089</v>
      </c>
      <c r="D3041">
        <v>2.5</v>
      </c>
    </row>
    <row r="3042" spans="1:4" x14ac:dyDescent="0.35">
      <c r="A3042" s="1">
        <v>3040</v>
      </c>
      <c r="B3042">
        <v>119.7731708612653</v>
      </c>
      <c r="C3042">
        <v>2.0783595471701339</v>
      </c>
      <c r="D3042">
        <v>1</v>
      </c>
    </row>
    <row r="3043" spans="1:4" x14ac:dyDescent="0.35">
      <c r="A3043" s="1">
        <v>3041</v>
      </c>
      <c r="B3043">
        <v>12.091695674379521</v>
      </c>
      <c r="C3043">
        <v>1.082487208254302</v>
      </c>
      <c r="D3043">
        <v>3.5</v>
      </c>
    </row>
    <row r="3044" spans="1:4" x14ac:dyDescent="0.35">
      <c r="A3044" s="1">
        <v>3042</v>
      </c>
      <c r="B3044">
        <v>144.57559483084151</v>
      </c>
      <c r="C3044">
        <v>2.1600949878075242</v>
      </c>
      <c r="D3044">
        <v>1.5</v>
      </c>
    </row>
    <row r="3045" spans="1:4" x14ac:dyDescent="0.35">
      <c r="A3045" s="1">
        <v>3043</v>
      </c>
      <c r="B3045">
        <v>334.99526247139852</v>
      </c>
      <c r="C3045">
        <v>2.5250386652545229</v>
      </c>
      <c r="D3045">
        <v>2</v>
      </c>
    </row>
    <row r="3046" spans="1:4" x14ac:dyDescent="0.35">
      <c r="A3046" s="1">
        <v>3044</v>
      </c>
      <c r="B3046">
        <v>1380.522588019888</v>
      </c>
      <c r="C3046">
        <v>3.140043516931196</v>
      </c>
      <c r="D3046">
        <v>1</v>
      </c>
    </row>
    <row r="3047" spans="1:4" x14ac:dyDescent="0.35">
      <c r="A3047" s="1">
        <v>3045</v>
      </c>
      <c r="B3047">
        <v>275.31358506372101</v>
      </c>
      <c r="C3047">
        <v>2.439827641733487</v>
      </c>
      <c r="D3047">
        <v>3.5</v>
      </c>
    </row>
    <row r="3048" spans="1:4" x14ac:dyDescent="0.35">
      <c r="A3048" s="1">
        <v>3046</v>
      </c>
      <c r="B3048">
        <v>383.91398281437768</v>
      </c>
      <c r="C3048">
        <v>2.5842339301651669</v>
      </c>
      <c r="D3048">
        <v>1</v>
      </c>
    </row>
    <row r="3049" spans="1:4" x14ac:dyDescent="0.35">
      <c r="A3049" s="1">
        <v>3047</v>
      </c>
      <c r="B3049">
        <v>186.76327151039561</v>
      </c>
      <c r="C3049">
        <v>2.2712914728110718</v>
      </c>
      <c r="D3049">
        <v>1.5</v>
      </c>
    </row>
    <row r="3050" spans="1:4" x14ac:dyDescent="0.35">
      <c r="A3050" s="1">
        <v>3048</v>
      </c>
      <c r="B3050">
        <v>516.09734643794548</v>
      </c>
      <c r="C3050">
        <v>2.7127316261106018</v>
      </c>
      <c r="D3050">
        <v>1</v>
      </c>
    </row>
    <row r="3051" spans="1:4" x14ac:dyDescent="0.35">
      <c r="A3051" s="1">
        <v>3049</v>
      </c>
      <c r="B3051">
        <v>80.311045598008221</v>
      </c>
      <c r="C3051">
        <v>1.9047752801774109</v>
      </c>
      <c r="D3051">
        <v>4</v>
      </c>
    </row>
    <row r="3052" spans="1:4" x14ac:dyDescent="0.35">
      <c r="A3052" s="1">
        <v>3050</v>
      </c>
      <c r="B3052">
        <v>14.606630627418269</v>
      </c>
      <c r="C3052">
        <v>1.1645500469623939</v>
      </c>
      <c r="D3052">
        <v>3</v>
      </c>
    </row>
    <row r="3053" spans="1:4" x14ac:dyDescent="0.35">
      <c r="A3053" s="1">
        <v>3051</v>
      </c>
      <c r="B3053">
        <v>11.967818644641509</v>
      </c>
      <c r="C3053">
        <v>1.078014999451852</v>
      </c>
      <c r="D3053">
        <v>2</v>
      </c>
    </row>
    <row r="3054" spans="1:4" x14ac:dyDescent="0.35">
      <c r="A3054" s="1">
        <v>3052</v>
      </c>
      <c r="B3054">
        <v>269.21916330502989</v>
      </c>
      <c r="C3054">
        <v>2.4301059701931709</v>
      </c>
      <c r="D3054">
        <v>3.5</v>
      </c>
    </row>
    <row r="3055" spans="1:4" x14ac:dyDescent="0.35">
      <c r="A3055" s="1">
        <v>3053</v>
      </c>
      <c r="B3055">
        <v>2326.572455773899</v>
      </c>
      <c r="C3055">
        <v>3.3667165821874869</v>
      </c>
      <c r="D3055">
        <v>2.5</v>
      </c>
    </row>
    <row r="3056" spans="1:4" x14ac:dyDescent="0.35">
      <c r="A3056" s="1">
        <v>3054</v>
      </c>
      <c r="B3056">
        <v>1829.1989685428141</v>
      </c>
      <c r="C3056">
        <v>3.262260947816729</v>
      </c>
      <c r="D3056">
        <v>2</v>
      </c>
    </row>
    <row r="3057" spans="1:4" x14ac:dyDescent="0.35">
      <c r="A3057" s="1">
        <v>3055</v>
      </c>
      <c r="B3057">
        <v>53.552277401269642</v>
      </c>
      <c r="C3057">
        <v>1.7287779446687781</v>
      </c>
      <c r="D3057">
        <v>3.5</v>
      </c>
    </row>
    <row r="3058" spans="1:4" x14ac:dyDescent="0.35">
      <c r="A3058" s="1">
        <v>3056</v>
      </c>
      <c r="B3058">
        <v>340.95802386185738</v>
      </c>
      <c r="C3058">
        <v>2.532700915276104</v>
      </c>
      <c r="D3058">
        <v>3.5</v>
      </c>
    </row>
    <row r="3059" spans="1:4" x14ac:dyDescent="0.35">
      <c r="A3059" s="1">
        <v>3057</v>
      </c>
      <c r="B3059">
        <v>2764.9713144294178</v>
      </c>
      <c r="C3059">
        <v>3.4416906300169789</v>
      </c>
      <c r="D3059">
        <v>2</v>
      </c>
    </row>
    <row r="3060" spans="1:4" x14ac:dyDescent="0.35">
      <c r="A3060" s="1">
        <v>3058</v>
      </c>
      <c r="B3060">
        <v>11.48522918628902</v>
      </c>
      <c r="C3060">
        <v>1.060139665908715</v>
      </c>
      <c r="D3060">
        <v>1</v>
      </c>
    </row>
    <row r="3061" spans="1:4" x14ac:dyDescent="0.35">
      <c r="A3061" s="1">
        <v>3059</v>
      </c>
      <c r="B3061">
        <v>20.361191637780959</v>
      </c>
      <c r="C3061">
        <v>1.308803191472601</v>
      </c>
      <c r="D3061">
        <v>3.5</v>
      </c>
    </row>
    <row r="3062" spans="1:4" x14ac:dyDescent="0.35">
      <c r="A3062" s="1">
        <v>3060</v>
      </c>
      <c r="B3062">
        <v>130.95489737139241</v>
      </c>
      <c r="C3062">
        <v>2.1171217445451438</v>
      </c>
      <c r="D3062">
        <v>2.5</v>
      </c>
    </row>
    <row r="3063" spans="1:4" x14ac:dyDescent="0.35">
      <c r="A3063" s="1">
        <v>3061</v>
      </c>
      <c r="B3063">
        <v>384.03730521959841</v>
      </c>
      <c r="C3063">
        <v>2.5843734135969352</v>
      </c>
      <c r="D3063">
        <v>1</v>
      </c>
    </row>
    <row r="3064" spans="1:4" x14ac:dyDescent="0.35">
      <c r="A3064" s="1">
        <v>3062</v>
      </c>
      <c r="B3064">
        <v>1422.7393301028669</v>
      </c>
      <c r="C3064">
        <v>3.153125337281717</v>
      </c>
      <c r="D3064">
        <v>3</v>
      </c>
    </row>
    <row r="3065" spans="1:4" x14ac:dyDescent="0.35">
      <c r="A3065" s="1">
        <v>3063</v>
      </c>
      <c r="B3065">
        <v>21.69614817070401</v>
      </c>
      <c r="C3065">
        <v>1.336382638148409</v>
      </c>
      <c r="D3065">
        <v>2</v>
      </c>
    </row>
    <row r="3066" spans="1:4" x14ac:dyDescent="0.35">
      <c r="A3066" s="1">
        <v>3064</v>
      </c>
      <c r="B3066">
        <v>24.80327367958456</v>
      </c>
      <c r="C3066">
        <v>1.394509005308078</v>
      </c>
      <c r="D3066">
        <v>2.5</v>
      </c>
    </row>
    <row r="3067" spans="1:4" x14ac:dyDescent="0.35">
      <c r="A3067" s="1">
        <v>3065</v>
      </c>
      <c r="B3067">
        <v>17.99813207348884</v>
      </c>
      <c r="C3067">
        <v>1.255227434421557</v>
      </c>
      <c r="D3067">
        <v>1.5</v>
      </c>
    </row>
    <row r="3068" spans="1:4" x14ac:dyDescent="0.35">
      <c r="A3068" s="1">
        <v>3066</v>
      </c>
      <c r="B3068">
        <v>64.380547693309353</v>
      </c>
      <c r="C3068">
        <v>1.8087546669623671</v>
      </c>
      <c r="D3068">
        <v>1.5</v>
      </c>
    </row>
    <row r="3069" spans="1:4" x14ac:dyDescent="0.35">
      <c r="A3069" s="1">
        <v>3067</v>
      </c>
      <c r="B3069">
        <v>21.498598329303569</v>
      </c>
      <c r="C3069">
        <v>1.3324101456043129</v>
      </c>
      <c r="D3069">
        <v>2</v>
      </c>
    </row>
    <row r="3070" spans="1:4" x14ac:dyDescent="0.35">
      <c r="A3070" s="1">
        <v>3068</v>
      </c>
      <c r="B3070">
        <v>49.692108939965692</v>
      </c>
      <c r="C3070">
        <v>1.696287428654448</v>
      </c>
      <c r="D3070">
        <v>2.5</v>
      </c>
    </row>
    <row r="3071" spans="1:4" x14ac:dyDescent="0.35">
      <c r="A3071" s="1">
        <v>3069</v>
      </c>
      <c r="B3071">
        <v>668.03862335918575</v>
      </c>
      <c r="C3071">
        <v>2.8248015723959901</v>
      </c>
      <c r="D3071">
        <v>3.5</v>
      </c>
    </row>
    <row r="3072" spans="1:4" x14ac:dyDescent="0.35">
      <c r="A3072" s="1">
        <v>3070</v>
      </c>
      <c r="B3072">
        <v>109.40393064667759</v>
      </c>
      <c r="C3072">
        <v>2.0390329255394279</v>
      </c>
      <c r="D3072">
        <v>2</v>
      </c>
    </row>
    <row r="3073" spans="1:4" x14ac:dyDescent="0.35">
      <c r="A3073" s="1">
        <v>3071</v>
      </c>
      <c r="B3073">
        <v>1410.5803144614031</v>
      </c>
      <c r="C3073">
        <v>3.1493978186972682</v>
      </c>
      <c r="D3073">
        <v>1.5</v>
      </c>
    </row>
    <row r="3074" spans="1:4" x14ac:dyDescent="0.35">
      <c r="A3074" s="1">
        <v>3072</v>
      </c>
      <c r="B3074">
        <v>23.13117570321424</v>
      </c>
      <c r="C3074">
        <v>1.364197707497889</v>
      </c>
      <c r="D3074">
        <v>3</v>
      </c>
    </row>
    <row r="3075" spans="1:4" x14ac:dyDescent="0.35">
      <c r="A3075" s="1">
        <v>3073</v>
      </c>
      <c r="B3075">
        <v>959.46436565656234</v>
      </c>
      <c r="C3075">
        <v>2.982028849747778</v>
      </c>
      <c r="D3075">
        <v>3.5</v>
      </c>
    </row>
    <row r="3076" spans="1:4" x14ac:dyDescent="0.35">
      <c r="A3076" s="1">
        <v>3074</v>
      </c>
      <c r="B3076">
        <v>59.02255160938833</v>
      </c>
      <c r="C3076">
        <v>1.7710179805947051</v>
      </c>
      <c r="D3076">
        <v>3</v>
      </c>
    </row>
    <row r="3077" spans="1:4" x14ac:dyDescent="0.35">
      <c r="A3077" s="1">
        <v>3075</v>
      </c>
      <c r="B3077">
        <v>359.15828929012218</v>
      </c>
      <c r="C3077">
        <v>2.5552858943010319</v>
      </c>
      <c r="D3077">
        <v>3.5</v>
      </c>
    </row>
    <row r="3078" spans="1:4" x14ac:dyDescent="0.35">
      <c r="A3078" s="1">
        <v>3076</v>
      </c>
      <c r="B3078">
        <v>95.077541195200013</v>
      </c>
      <c r="C3078">
        <v>1.9780779418911829</v>
      </c>
      <c r="D3078">
        <v>2.5</v>
      </c>
    </row>
    <row r="3079" spans="1:4" x14ac:dyDescent="0.35">
      <c r="A3079" s="1">
        <v>3077</v>
      </c>
      <c r="B3079">
        <v>92.119889913998733</v>
      </c>
      <c r="C3079">
        <v>1.964353410297714</v>
      </c>
      <c r="D3079">
        <v>4</v>
      </c>
    </row>
    <row r="3080" spans="1:4" x14ac:dyDescent="0.35">
      <c r="A3080" s="1">
        <v>3078</v>
      </c>
      <c r="B3080">
        <v>710.79888953192619</v>
      </c>
      <c r="C3080">
        <v>2.8517467406434869</v>
      </c>
      <c r="D3080">
        <v>3</v>
      </c>
    </row>
    <row r="3081" spans="1:4" x14ac:dyDescent="0.35">
      <c r="A3081" s="1">
        <v>3079</v>
      </c>
      <c r="B3081">
        <v>18.645066842138689</v>
      </c>
      <c r="C3081">
        <v>1.2705639446359129</v>
      </c>
      <c r="D3081">
        <v>3</v>
      </c>
    </row>
    <row r="3082" spans="1:4" x14ac:dyDescent="0.35">
      <c r="A3082" s="1">
        <v>3080</v>
      </c>
      <c r="B3082">
        <v>1221.6662891043741</v>
      </c>
      <c r="C3082">
        <v>3.086952590036546</v>
      </c>
      <c r="D3082">
        <v>3</v>
      </c>
    </row>
    <row r="3083" spans="1:4" x14ac:dyDescent="0.35">
      <c r="A3083" s="1">
        <v>3081</v>
      </c>
      <c r="B3083">
        <v>113.8749388082978</v>
      </c>
      <c r="C3083">
        <v>2.0564281566091491</v>
      </c>
      <c r="D3083">
        <v>3</v>
      </c>
    </row>
    <row r="3084" spans="1:4" x14ac:dyDescent="0.35">
      <c r="A3084" s="1">
        <v>3082</v>
      </c>
      <c r="B3084">
        <v>394.56516138358018</v>
      </c>
      <c r="C3084">
        <v>2.5961187360433411</v>
      </c>
      <c r="D3084">
        <v>4</v>
      </c>
    </row>
    <row r="3085" spans="1:4" x14ac:dyDescent="0.35">
      <c r="A3085" s="1">
        <v>3083</v>
      </c>
      <c r="B3085">
        <v>2117.2469098314641</v>
      </c>
      <c r="C3085">
        <v>3.3257715076767118</v>
      </c>
      <c r="D3085">
        <v>1.5</v>
      </c>
    </row>
    <row r="3086" spans="1:4" x14ac:dyDescent="0.35">
      <c r="A3086" s="1">
        <v>3084</v>
      </c>
      <c r="B3086">
        <v>1105.6704576448169</v>
      </c>
      <c r="C3086">
        <v>3.04362570585445</v>
      </c>
      <c r="D3086">
        <v>3</v>
      </c>
    </row>
    <row r="3087" spans="1:4" x14ac:dyDescent="0.35">
      <c r="A3087" s="1">
        <v>3085</v>
      </c>
      <c r="B3087">
        <v>370.58164608258068</v>
      </c>
      <c r="C3087">
        <v>2.5688839060718029</v>
      </c>
      <c r="D3087">
        <v>3</v>
      </c>
    </row>
    <row r="3088" spans="1:4" x14ac:dyDescent="0.35">
      <c r="A3088" s="1">
        <v>3086</v>
      </c>
      <c r="B3088">
        <v>31.213517968502231</v>
      </c>
      <c r="C3088">
        <v>1.4943427192647021</v>
      </c>
      <c r="D3088">
        <v>1.5</v>
      </c>
    </row>
    <row r="3089" spans="1:4" x14ac:dyDescent="0.35">
      <c r="A3089" s="1">
        <v>3087</v>
      </c>
      <c r="B3089">
        <v>2346.4554958903268</v>
      </c>
      <c r="C3089">
        <v>3.370412321568951</v>
      </c>
      <c r="D3089">
        <v>3</v>
      </c>
    </row>
    <row r="3090" spans="1:4" x14ac:dyDescent="0.35">
      <c r="A3090" s="1">
        <v>3088</v>
      </c>
      <c r="B3090">
        <v>16.414606364994519</v>
      </c>
      <c r="C3090">
        <v>1.215230472471357</v>
      </c>
      <c r="D3090">
        <v>3</v>
      </c>
    </row>
    <row r="3091" spans="1:4" x14ac:dyDescent="0.35">
      <c r="A3091" s="1">
        <v>3089</v>
      </c>
      <c r="B3091">
        <v>19.49319389983269</v>
      </c>
      <c r="C3091">
        <v>1.2898830027621271</v>
      </c>
      <c r="D3091">
        <v>4</v>
      </c>
    </row>
    <row r="3092" spans="1:4" x14ac:dyDescent="0.35">
      <c r="A3092" s="1">
        <v>3090</v>
      </c>
      <c r="B3092">
        <v>653.95265273981533</v>
      </c>
      <c r="C3092">
        <v>2.8155463058193759</v>
      </c>
      <c r="D3092">
        <v>4</v>
      </c>
    </row>
    <row r="3093" spans="1:4" x14ac:dyDescent="0.35">
      <c r="A3093" s="1">
        <v>3091</v>
      </c>
      <c r="B3093">
        <v>294.09309231192083</v>
      </c>
      <c r="C3093">
        <v>2.468484823874471</v>
      </c>
      <c r="D3093">
        <v>2.5</v>
      </c>
    </row>
    <row r="3094" spans="1:4" x14ac:dyDescent="0.35">
      <c r="A3094" s="1">
        <v>3092</v>
      </c>
      <c r="B3094">
        <v>683.82486375315261</v>
      </c>
      <c r="C3094">
        <v>2.8349448876195131</v>
      </c>
      <c r="D3094">
        <v>2.5</v>
      </c>
    </row>
    <row r="3095" spans="1:4" x14ac:dyDescent="0.35">
      <c r="A3095" s="1">
        <v>3093</v>
      </c>
      <c r="B3095">
        <v>141.5881203245178</v>
      </c>
      <c r="C3095">
        <v>2.151026816249638</v>
      </c>
      <c r="D3095">
        <v>1.5</v>
      </c>
    </row>
    <row r="3096" spans="1:4" x14ac:dyDescent="0.35">
      <c r="A3096" s="1">
        <v>3094</v>
      </c>
      <c r="B3096">
        <v>12.34697050843706</v>
      </c>
      <c r="C3096">
        <v>1.091560410804862</v>
      </c>
      <c r="D3096">
        <v>3.5</v>
      </c>
    </row>
    <row r="3097" spans="1:4" x14ac:dyDescent="0.35">
      <c r="A3097" s="1">
        <v>3095</v>
      </c>
      <c r="B3097">
        <v>426.53095378093587</v>
      </c>
      <c r="C3097">
        <v>2.6299505538352062</v>
      </c>
      <c r="D3097">
        <v>1.5</v>
      </c>
    </row>
    <row r="3098" spans="1:4" x14ac:dyDescent="0.35">
      <c r="A3098" s="1">
        <v>3096</v>
      </c>
      <c r="B3098">
        <v>62.013450283715848</v>
      </c>
      <c r="C3098">
        <v>1.792485895151066</v>
      </c>
      <c r="D3098">
        <v>1.5</v>
      </c>
    </row>
    <row r="3099" spans="1:4" x14ac:dyDescent="0.35">
      <c r="A3099" s="1">
        <v>3097</v>
      </c>
      <c r="B3099">
        <v>260.00986273500052</v>
      </c>
      <c r="C3099">
        <v>2.4149898220098489</v>
      </c>
      <c r="D3099">
        <v>3.5</v>
      </c>
    </row>
    <row r="3100" spans="1:4" x14ac:dyDescent="0.35">
      <c r="A3100" s="1">
        <v>3098</v>
      </c>
      <c r="B3100">
        <v>370.74441366045528</v>
      </c>
      <c r="C3100">
        <v>2.569074615844138</v>
      </c>
      <c r="D3100">
        <v>1.5</v>
      </c>
    </row>
    <row r="3101" spans="1:4" x14ac:dyDescent="0.35">
      <c r="A3101" s="1">
        <v>3099</v>
      </c>
      <c r="B3101">
        <v>538.27348469771971</v>
      </c>
      <c r="C3101">
        <v>2.731002987036407</v>
      </c>
      <c r="D3101">
        <v>3.5</v>
      </c>
    </row>
    <row r="3102" spans="1:4" x14ac:dyDescent="0.35">
      <c r="A3102" s="1">
        <v>3100</v>
      </c>
      <c r="B3102">
        <v>38.63908889656804</v>
      </c>
      <c r="C3102">
        <v>1.5870268772709391</v>
      </c>
      <c r="D3102">
        <v>3.5</v>
      </c>
    </row>
    <row r="3103" spans="1:4" x14ac:dyDescent="0.35">
      <c r="A3103" s="1">
        <v>3101</v>
      </c>
      <c r="B3103">
        <v>484.64679999137968</v>
      </c>
      <c r="C3103">
        <v>2.6854253495386629</v>
      </c>
      <c r="D3103">
        <v>3.5</v>
      </c>
    </row>
    <row r="3104" spans="1:4" x14ac:dyDescent="0.35">
      <c r="A3104" s="1">
        <v>3102</v>
      </c>
      <c r="B3104">
        <v>12.31558635322758</v>
      </c>
      <c r="C3104">
        <v>1.090455093715444</v>
      </c>
      <c r="D3104">
        <v>3</v>
      </c>
    </row>
    <row r="3105" spans="1:4" x14ac:dyDescent="0.35">
      <c r="A3105" s="1">
        <v>3103</v>
      </c>
      <c r="B3105">
        <v>2352.9321913780932</v>
      </c>
      <c r="C3105">
        <v>3.3716094115216841</v>
      </c>
      <c r="D3105">
        <v>3.5</v>
      </c>
    </row>
    <row r="3106" spans="1:4" x14ac:dyDescent="0.35">
      <c r="A3106" s="1">
        <v>3104</v>
      </c>
      <c r="B3106">
        <v>11.56867066884508</v>
      </c>
      <c r="C3106">
        <v>1.0632834579704791</v>
      </c>
      <c r="D3106">
        <v>1</v>
      </c>
    </row>
    <row r="3107" spans="1:4" x14ac:dyDescent="0.35">
      <c r="A3107" s="1">
        <v>3105</v>
      </c>
      <c r="B3107">
        <v>1018.640418540798</v>
      </c>
      <c r="C3107">
        <v>3.008020904513415</v>
      </c>
      <c r="D3107">
        <v>3</v>
      </c>
    </row>
    <row r="3108" spans="1:4" x14ac:dyDescent="0.35">
      <c r="A3108" s="1">
        <v>3106</v>
      </c>
      <c r="B3108">
        <v>48.906323112735087</v>
      </c>
      <c r="C3108">
        <v>1.6893650128136011</v>
      </c>
      <c r="D3108">
        <v>3</v>
      </c>
    </row>
    <row r="3109" spans="1:4" x14ac:dyDescent="0.35">
      <c r="A3109" s="1">
        <v>3107</v>
      </c>
      <c r="B3109">
        <v>330.75334196327611</v>
      </c>
      <c r="C3109">
        <v>2.5195042410345261</v>
      </c>
      <c r="D3109">
        <v>2</v>
      </c>
    </row>
    <row r="3110" spans="1:4" x14ac:dyDescent="0.35">
      <c r="A3110" s="1">
        <v>3108</v>
      </c>
      <c r="B3110">
        <v>2754.1147342146469</v>
      </c>
      <c r="C3110">
        <v>3.4399820286581551</v>
      </c>
      <c r="D3110">
        <v>2</v>
      </c>
    </row>
    <row r="3111" spans="1:4" x14ac:dyDescent="0.35">
      <c r="A3111" s="1">
        <v>3109</v>
      </c>
      <c r="B3111">
        <v>80.094590403295584</v>
      </c>
      <c r="C3111">
        <v>1.9036031847816881</v>
      </c>
      <c r="D3111">
        <v>3</v>
      </c>
    </row>
    <row r="3112" spans="1:4" x14ac:dyDescent="0.35">
      <c r="A3112" s="1">
        <v>3110</v>
      </c>
      <c r="B3112">
        <v>13.709574379373169</v>
      </c>
      <c r="C3112">
        <v>1.1370239721083391</v>
      </c>
      <c r="D3112">
        <v>2.5</v>
      </c>
    </row>
    <row r="3113" spans="1:4" x14ac:dyDescent="0.35">
      <c r="A3113" s="1">
        <v>3111</v>
      </c>
      <c r="B3113">
        <v>183.8533905731631</v>
      </c>
      <c r="C3113">
        <v>2.2644716434169418</v>
      </c>
      <c r="D3113">
        <v>1</v>
      </c>
    </row>
    <row r="3114" spans="1:4" x14ac:dyDescent="0.35">
      <c r="A3114" s="1">
        <v>3112</v>
      </c>
      <c r="B3114">
        <v>73.33191937375878</v>
      </c>
      <c r="C3114">
        <v>1.865293052273985</v>
      </c>
      <c r="D3114">
        <v>3.5</v>
      </c>
    </row>
    <row r="3115" spans="1:4" x14ac:dyDescent="0.35">
      <c r="A3115" s="1">
        <v>3113</v>
      </c>
      <c r="B3115">
        <v>26.747621336640719</v>
      </c>
      <c r="C3115">
        <v>1.4272851663085011</v>
      </c>
      <c r="D3115">
        <v>4</v>
      </c>
    </row>
    <row r="3116" spans="1:4" x14ac:dyDescent="0.35">
      <c r="A3116" s="1">
        <v>3114</v>
      </c>
      <c r="B3116">
        <v>11.97151339789604</v>
      </c>
      <c r="C3116">
        <v>1.0781490559042479</v>
      </c>
      <c r="D3116">
        <v>2.5</v>
      </c>
    </row>
    <row r="3117" spans="1:4" x14ac:dyDescent="0.35">
      <c r="A3117" s="1">
        <v>3115</v>
      </c>
      <c r="B3117">
        <v>13.39932838902897</v>
      </c>
      <c r="C3117">
        <v>1.127083030883584</v>
      </c>
      <c r="D3117">
        <v>2.5</v>
      </c>
    </row>
    <row r="3118" spans="1:4" x14ac:dyDescent="0.35">
      <c r="A3118" s="1">
        <v>3116</v>
      </c>
      <c r="B3118">
        <v>639.72429090541436</v>
      </c>
      <c r="C3118">
        <v>2.8059928415818649</v>
      </c>
      <c r="D3118">
        <v>1.5</v>
      </c>
    </row>
    <row r="3119" spans="1:4" x14ac:dyDescent="0.35">
      <c r="A3119" s="1">
        <v>3117</v>
      </c>
      <c r="B3119">
        <v>3076.881427659006</v>
      </c>
      <c r="C3119">
        <v>3.4881107603665309</v>
      </c>
      <c r="D3119">
        <v>2</v>
      </c>
    </row>
    <row r="3120" spans="1:4" x14ac:dyDescent="0.35">
      <c r="A3120" s="1">
        <v>3118</v>
      </c>
      <c r="B3120">
        <v>206.53017504965371</v>
      </c>
      <c r="C3120">
        <v>2.3149835131360899</v>
      </c>
      <c r="D3120">
        <v>2.5</v>
      </c>
    </row>
    <row r="3121" spans="1:4" x14ac:dyDescent="0.35">
      <c r="A3121" s="1">
        <v>3119</v>
      </c>
      <c r="B3121">
        <v>367.31280552505677</v>
      </c>
      <c r="C3121">
        <v>2.5650360692979941</v>
      </c>
      <c r="D3121">
        <v>2.5</v>
      </c>
    </row>
    <row r="3122" spans="1:4" x14ac:dyDescent="0.35">
      <c r="A3122" s="1">
        <v>3120</v>
      </c>
      <c r="B3122">
        <v>22.115861061483891</v>
      </c>
      <c r="C3122">
        <v>1.344703852906217</v>
      </c>
      <c r="D3122">
        <v>3</v>
      </c>
    </row>
    <row r="3123" spans="1:4" x14ac:dyDescent="0.35">
      <c r="A3123" s="1">
        <v>3121</v>
      </c>
      <c r="B3123">
        <v>762.45118777855362</v>
      </c>
      <c r="C3123">
        <v>2.8822120453211362</v>
      </c>
      <c r="D3123">
        <v>1</v>
      </c>
    </row>
    <row r="3124" spans="1:4" x14ac:dyDescent="0.35">
      <c r="A3124" s="1">
        <v>3122</v>
      </c>
      <c r="B3124">
        <v>1938.598663305012</v>
      </c>
      <c r="C3124">
        <v>3.287487908948354</v>
      </c>
      <c r="D3124">
        <v>2</v>
      </c>
    </row>
    <row r="3125" spans="1:4" x14ac:dyDescent="0.35">
      <c r="A3125" s="1">
        <v>3123</v>
      </c>
      <c r="B3125">
        <v>254.51042134720521</v>
      </c>
      <c r="C3125">
        <v>2.4057055699377008</v>
      </c>
      <c r="D3125">
        <v>2</v>
      </c>
    </row>
    <row r="3126" spans="1:4" x14ac:dyDescent="0.35">
      <c r="A3126" s="1">
        <v>3124</v>
      </c>
      <c r="B3126">
        <v>19.408445448179791</v>
      </c>
      <c r="C3126">
        <v>1.287990751240264</v>
      </c>
      <c r="D3126">
        <v>3.5</v>
      </c>
    </row>
    <row r="3127" spans="1:4" x14ac:dyDescent="0.35">
      <c r="A3127" s="1">
        <v>3125</v>
      </c>
      <c r="B3127">
        <v>37.45465742060555</v>
      </c>
      <c r="C3127">
        <v>1.5735058291464219</v>
      </c>
      <c r="D3127">
        <v>2.5</v>
      </c>
    </row>
    <row r="3128" spans="1:4" x14ac:dyDescent="0.35">
      <c r="A3128" s="1">
        <v>3126</v>
      </c>
      <c r="B3128">
        <v>381.03562668260469</v>
      </c>
      <c r="C3128">
        <v>2.5809655839388901</v>
      </c>
      <c r="D3128">
        <v>2</v>
      </c>
    </row>
    <row r="3129" spans="1:4" x14ac:dyDescent="0.35">
      <c r="A3129" s="1">
        <v>3127</v>
      </c>
      <c r="B3129">
        <v>63.054657213608493</v>
      </c>
      <c r="C3129">
        <v>1.7997171690609599</v>
      </c>
      <c r="D3129">
        <v>3</v>
      </c>
    </row>
    <row r="3130" spans="1:4" x14ac:dyDescent="0.35">
      <c r="A3130" s="1">
        <v>3128</v>
      </c>
      <c r="B3130">
        <v>1448.972938141289</v>
      </c>
      <c r="C3130">
        <v>3.1610602744113692</v>
      </c>
      <c r="D3130">
        <v>1</v>
      </c>
    </row>
    <row r="3131" spans="1:4" x14ac:dyDescent="0.35">
      <c r="A3131" s="1">
        <v>3129</v>
      </c>
      <c r="B3131">
        <v>309.59566432602571</v>
      </c>
      <c r="C3131">
        <v>2.4907948700584419</v>
      </c>
      <c r="D3131">
        <v>4</v>
      </c>
    </row>
    <row r="3132" spans="1:4" x14ac:dyDescent="0.35">
      <c r="A3132" s="1">
        <v>3130</v>
      </c>
      <c r="B3132">
        <v>17.335981417042639</v>
      </c>
      <c r="C3132">
        <v>1.238948432778757</v>
      </c>
      <c r="D3132">
        <v>3</v>
      </c>
    </row>
    <row r="3133" spans="1:4" x14ac:dyDescent="0.35">
      <c r="A3133" s="1">
        <v>3131</v>
      </c>
      <c r="B3133">
        <v>1537.6904269840261</v>
      </c>
      <c r="C3133">
        <v>3.1868689106375698</v>
      </c>
      <c r="D3133">
        <v>2</v>
      </c>
    </row>
    <row r="3134" spans="1:4" x14ac:dyDescent="0.35">
      <c r="A3134" s="1">
        <v>3132</v>
      </c>
      <c r="B3134">
        <v>54.998610555121672</v>
      </c>
      <c r="C3134">
        <v>1.7403517179330481</v>
      </c>
      <c r="D3134">
        <v>2</v>
      </c>
    </row>
    <row r="3135" spans="1:4" x14ac:dyDescent="0.35">
      <c r="A3135" s="1">
        <v>3133</v>
      </c>
      <c r="B3135">
        <v>23.822505533276381</v>
      </c>
      <c r="C3135">
        <v>1.3769874364940129</v>
      </c>
      <c r="D3135">
        <v>1.5</v>
      </c>
    </row>
    <row r="3136" spans="1:4" x14ac:dyDescent="0.35">
      <c r="A3136" s="1">
        <v>3134</v>
      </c>
      <c r="B3136">
        <v>1587.4311969230141</v>
      </c>
      <c r="C3136">
        <v>3.2006949110070271</v>
      </c>
      <c r="D3136">
        <v>2.5</v>
      </c>
    </row>
    <row r="3137" spans="1:4" x14ac:dyDescent="0.35">
      <c r="A3137" s="1">
        <v>3135</v>
      </c>
      <c r="B3137">
        <v>505.16078624562539</v>
      </c>
      <c r="C3137">
        <v>2.7034296305251719</v>
      </c>
      <c r="D3137">
        <v>2</v>
      </c>
    </row>
    <row r="3138" spans="1:4" x14ac:dyDescent="0.35">
      <c r="A3138" s="1">
        <v>3136</v>
      </c>
      <c r="B3138">
        <v>163.19978630022089</v>
      </c>
      <c r="C3138">
        <v>2.2127195857371089</v>
      </c>
      <c r="D3138">
        <v>1.5</v>
      </c>
    </row>
    <row r="3139" spans="1:4" x14ac:dyDescent="0.35">
      <c r="A3139" s="1">
        <v>3137</v>
      </c>
      <c r="B3139">
        <v>35.252289521446372</v>
      </c>
      <c r="C3139">
        <v>1.547187328256227</v>
      </c>
      <c r="D3139">
        <v>1</v>
      </c>
    </row>
    <row r="3140" spans="1:4" x14ac:dyDescent="0.35">
      <c r="A3140" s="1">
        <v>3138</v>
      </c>
      <c r="B3140">
        <v>22.244371350036591</v>
      </c>
      <c r="C3140">
        <v>1.3472201366262959</v>
      </c>
      <c r="D3140">
        <v>2</v>
      </c>
    </row>
    <row r="3141" spans="1:4" x14ac:dyDescent="0.35">
      <c r="A3141" s="1">
        <v>3139</v>
      </c>
      <c r="B3141">
        <v>12.47102509035091</v>
      </c>
      <c r="C3141">
        <v>1.095902152980186</v>
      </c>
      <c r="D3141">
        <v>1.5</v>
      </c>
    </row>
    <row r="3142" spans="1:4" x14ac:dyDescent="0.35">
      <c r="A3142" s="1">
        <v>3140</v>
      </c>
      <c r="B3142">
        <v>200.88728482916079</v>
      </c>
      <c r="C3142">
        <v>2.302952448926995</v>
      </c>
      <c r="D3142">
        <v>1.5</v>
      </c>
    </row>
    <row r="3143" spans="1:4" x14ac:dyDescent="0.35">
      <c r="A3143" s="1">
        <v>3141</v>
      </c>
      <c r="B3143">
        <v>16.022849112198472</v>
      </c>
      <c r="C3143">
        <v>1.204739742939805</v>
      </c>
      <c r="D3143">
        <v>1.5</v>
      </c>
    </row>
    <row r="3144" spans="1:4" x14ac:dyDescent="0.35">
      <c r="A3144" s="1">
        <v>3142</v>
      </c>
      <c r="B3144">
        <v>88.239917141957875</v>
      </c>
      <c r="C3144">
        <v>1.9456650916260669</v>
      </c>
      <c r="D3144">
        <v>1</v>
      </c>
    </row>
    <row r="3145" spans="1:4" x14ac:dyDescent="0.35">
      <c r="A3145" s="1">
        <v>3143</v>
      </c>
      <c r="B3145">
        <v>454.41939622063791</v>
      </c>
      <c r="C3145">
        <v>2.6574568603169899</v>
      </c>
      <c r="D3145">
        <v>4</v>
      </c>
    </row>
    <row r="3146" spans="1:4" x14ac:dyDescent="0.35">
      <c r="A3146" s="1">
        <v>3144</v>
      </c>
      <c r="B3146">
        <v>38.052374377644341</v>
      </c>
      <c r="C3146">
        <v>1.5803817608946771</v>
      </c>
      <c r="D3146">
        <v>2</v>
      </c>
    </row>
    <row r="3147" spans="1:4" x14ac:dyDescent="0.35">
      <c r="A3147" s="1">
        <v>3145</v>
      </c>
      <c r="B3147">
        <v>1942.1085824541699</v>
      </c>
      <c r="C3147">
        <v>3.288273507468173</v>
      </c>
      <c r="D3147">
        <v>3.5</v>
      </c>
    </row>
    <row r="3148" spans="1:4" x14ac:dyDescent="0.35">
      <c r="A3148" s="1">
        <v>3146</v>
      </c>
      <c r="B3148">
        <v>505.38990143312151</v>
      </c>
      <c r="C3148">
        <v>2.7036265597135212</v>
      </c>
      <c r="D3148">
        <v>3.5</v>
      </c>
    </row>
    <row r="3149" spans="1:4" x14ac:dyDescent="0.35">
      <c r="A3149" s="1">
        <v>3147</v>
      </c>
      <c r="B3149">
        <v>218.23352994297059</v>
      </c>
      <c r="C3149">
        <v>2.3389214774644791</v>
      </c>
      <c r="D3149">
        <v>3.5</v>
      </c>
    </row>
    <row r="3150" spans="1:4" x14ac:dyDescent="0.35">
      <c r="A3150" s="1">
        <v>3148</v>
      </c>
      <c r="B3150">
        <v>253.0464916087341</v>
      </c>
      <c r="C3150">
        <v>2.403200320362334</v>
      </c>
      <c r="D3150">
        <v>4</v>
      </c>
    </row>
    <row r="3151" spans="1:4" x14ac:dyDescent="0.35">
      <c r="A3151" s="1">
        <v>3149</v>
      </c>
      <c r="B3151">
        <v>282.99875954347999</v>
      </c>
      <c r="C3151">
        <v>2.4517845319037872</v>
      </c>
      <c r="D3151">
        <v>2.5</v>
      </c>
    </row>
    <row r="3152" spans="1:4" x14ac:dyDescent="0.35">
      <c r="A3152" s="1">
        <v>3150</v>
      </c>
      <c r="B3152">
        <v>31.678751408171159</v>
      </c>
      <c r="C3152">
        <v>1.5007680558963841</v>
      </c>
      <c r="D3152">
        <v>3</v>
      </c>
    </row>
    <row r="3153" spans="1:4" x14ac:dyDescent="0.35">
      <c r="A3153" s="1">
        <v>3151</v>
      </c>
      <c r="B3153">
        <v>2269.0511656683502</v>
      </c>
      <c r="C3153">
        <v>3.355844289061177</v>
      </c>
      <c r="D3153">
        <v>1</v>
      </c>
    </row>
    <row r="3154" spans="1:4" x14ac:dyDescent="0.35">
      <c r="A3154" s="1">
        <v>3152</v>
      </c>
      <c r="B3154">
        <v>1296.4254417050511</v>
      </c>
      <c r="C3154">
        <v>3.112747545257192</v>
      </c>
      <c r="D3154">
        <v>4</v>
      </c>
    </row>
    <row r="3155" spans="1:4" x14ac:dyDescent="0.35">
      <c r="A3155" s="1">
        <v>3153</v>
      </c>
      <c r="B3155">
        <v>106.7692120111237</v>
      </c>
      <c r="C3155">
        <v>2.028446037511523</v>
      </c>
      <c r="D3155">
        <v>3.5</v>
      </c>
    </row>
    <row r="3156" spans="1:4" x14ac:dyDescent="0.35">
      <c r="A3156" s="1">
        <v>3154</v>
      </c>
      <c r="B3156">
        <v>105.8303810920801</v>
      </c>
      <c r="C3156">
        <v>2.0246103600109899</v>
      </c>
      <c r="D3156">
        <v>3</v>
      </c>
    </row>
    <row r="3157" spans="1:4" x14ac:dyDescent="0.35">
      <c r="A3157" s="1">
        <v>3155</v>
      </c>
      <c r="B3157">
        <v>137.0512244873226</v>
      </c>
      <c r="C3157">
        <v>2.1368829201069048</v>
      </c>
      <c r="D3157">
        <v>4</v>
      </c>
    </row>
    <row r="3158" spans="1:4" x14ac:dyDescent="0.35">
      <c r="A3158" s="1">
        <v>3156</v>
      </c>
      <c r="B3158">
        <v>108.504843109671</v>
      </c>
      <c r="C3158">
        <v>2.035449123335364</v>
      </c>
      <c r="D3158">
        <v>3.5</v>
      </c>
    </row>
    <row r="3159" spans="1:4" x14ac:dyDescent="0.35">
      <c r="A3159" s="1">
        <v>3157</v>
      </c>
      <c r="B3159">
        <v>39.87645191635638</v>
      </c>
      <c r="C3159">
        <v>1.600716509175762</v>
      </c>
      <c r="D3159">
        <v>4</v>
      </c>
    </row>
    <row r="3160" spans="1:4" x14ac:dyDescent="0.35">
      <c r="A3160" s="1">
        <v>3158</v>
      </c>
      <c r="B3160">
        <v>33.798303915898963</v>
      </c>
      <c r="C3160">
        <v>1.528894906832452</v>
      </c>
      <c r="D3160">
        <v>1.5</v>
      </c>
    </row>
    <row r="3161" spans="1:4" x14ac:dyDescent="0.35">
      <c r="A3161" s="1">
        <v>3159</v>
      </c>
      <c r="B3161">
        <v>1620.17480800967</v>
      </c>
      <c r="C3161">
        <v>3.209561875072426</v>
      </c>
      <c r="D3161">
        <v>3.5</v>
      </c>
    </row>
    <row r="3162" spans="1:4" x14ac:dyDescent="0.35">
      <c r="A3162" s="1">
        <v>3160</v>
      </c>
      <c r="B3162">
        <v>140.854606588102</v>
      </c>
      <c r="C3162">
        <v>2.1487710549645191</v>
      </c>
      <c r="D3162">
        <v>2</v>
      </c>
    </row>
    <row r="3163" spans="1:4" x14ac:dyDescent="0.35">
      <c r="A3163" s="1">
        <v>3161</v>
      </c>
      <c r="B3163">
        <v>34.439537538902243</v>
      </c>
      <c r="C3163">
        <v>1.5370573110263519</v>
      </c>
      <c r="D3163">
        <v>1.5</v>
      </c>
    </row>
    <row r="3164" spans="1:4" x14ac:dyDescent="0.35">
      <c r="A3164" s="1">
        <v>3162</v>
      </c>
      <c r="B3164">
        <v>1590.789019846429</v>
      </c>
      <c r="C3164">
        <v>3.201612584679693</v>
      </c>
      <c r="D3164">
        <v>1</v>
      </c>
    </row>
    <row r="3165" spans="1:4" x14ac:dyDescent="0.35">
      <c r="A3165" s="1">
        <v>3163</v>
      </c>
      <c r="B3165">
        <v>907.85648339891929</v>
      </c>
      <c r="C3165">
        <v>2.9580171994085469</v>
      </c>
      <c r="D3165">
        <v>4</v>
      </c>
    </row>
    <row r="3166" spans="1:4" x14ac:dyDescent="0.35">
      <c r="A3166" s="1">
        <v>3164</v>
      </c>
      <c r="B3166">
        <v>16.363237942561192</v>
      </c>
      <c r="C3166">
        <v>1.213869245634023</v>
      </c>
      <c r="D3166">
        <v>3</v>
      </c>
    </row>
    <row r="3167" spans="1:4" x14ac:dyDescent="0.35">
      <c r="A3167" s="1">
        <v>3165</v>
      </c>
      <c r="B3167">
        <v>304.91841733887088</v>
      </c>
      <c r="C3167">
        <v>2.4841836569238538</v>
      </c>
      <c r="D3167">
        <v>2</v>
      </c>
    </row>
    <row r="3168" spans="1:4" x14ac:dyDescent="0.35">
      <c r="A3168" s="1">
        <v>3166</v>
      </c>
      <c r="B3168">
        <v>168.0587039208493</v>
      </c>
      <c r="C3168">
        <v>2.225461009914139</v>
      </c>
      <c r="D3168">
        <v>3.5</v>
      </c>
    </row>
    <row r="3169" spans="1:4" x14ac:dyDescent="0.35">
      <c r="A3169" s="1">
        <v>3167</v>
      </c>
      <c r="B3169">
        <v>494.81555506565002</v>
      </c>
      <c r="C3169">
        <v>2.6944433436915078</v>
      </c>
      <c r="D3169">
        <v>3</v>
      </c>
    </row>
    <row r="3170" spans="1:4" x14ac:dyDescent="0.35">
      <c r="A3170" s="1">
        <v>3168</v>
      </c>
      <c r="B3170">
        <v>1303.533857142734</v>
      </c>
      <c r="C3170">
        <v>3.1151223157339638</v>
      </c>
      <c r="D3170">
        <v>1.5</v>
      </c>
    </row>
    <row r="3171" spans="1:4" x14ac:dyDescent="0.35">
      <c r="A3171" s="1">
        <v>3169</v>
      </c>
      <c r="B3171">
        <v>299.83164418750471</v>
      </c>
      <c r="C3171">
        <v>2.4768774663067248</v>
      </c>
      <c r="D3171">
        <v>3.5</v>
      </c>
    </row>
    <row r="3172" spans="1:4" x14ac:dyDescent="0.35">
      <c r="A3172" s="1">
        <v>3170</v>
      </c>
      <c r="B3172">
        <v>594.16826423093983</v>
      </c>
      <c r="C3172">
        <v>2.773909451510971</v>
      </c>
      <c r="D3172">
        <v>1.5</v>
      </c>
    </row>
    <row r="3173" spans="1:4" x14ac:dyDescent="0.35">
      <c r="A3173" s="1">
        <v>3171</v>
      </c>
      <c r="B3173">
        <v>37.760322342749546</v>
      </c>
      <c r="C3173">
        <v>1.577035693016918</v>
      </c>
      <c r="D3173">
        <v>1</v>
      </c>
    </row>
    <row r="3174" spans="1:4" x14ac:dyDescent="0.35">
      <c r="A3174" s="1">
        <v>3172</v>
      </c>
      <c r="B3174">
        <v>22.723161938441919</v>
      </c>
      <c r="C3174">
        <v>1.3564687635209991</v>
      </c>
      <c r="D3174">
        <v>2.5</v>
      </c>
    </row>
    <row r="3175" spans="1:4" x14ac:dyDescent="0.35">
      <c r="A3175" s="1">
        <v>3173</v>
      </c>
      <c r="B3175">
        <v>58.311026857242332</v>
      </c>
      <c r="C3175">
        <v>1.765750689414654</v>
      </c>
      <c r="D3175">
        <v>3.5</v>
      </c>
    </row>
    <row r="3176" spans="1:4" x14ac:dyDescent="0.35">
      <c r="A3176" s="1">
        <v>3174</v>
      </c>
      <c r="B3176">
        <v>1222.235819595729</v>
      </c>
      <c r="C3176">
        <v>3.0871550072718921</v>
      </c>
      <c r="D3176">
        <v>2.5</v>
      </c>
    </row>
    <row r="3177" spans="1:4" x14ac:dyDescent="0.35">
      <c r="A3177" s="1">
        <v>3175</v>
      </c>
      <c r="B3177">
        <v>1507.8945603077509</v>
      </c>
      <c r="C3177">
        <v>3.1783709745062478</v>
      </c>
      <c r="D3177">
        <v>3.5</v>
      </c>
    </row>
    <row r="3178" spans="1:4" x14ac:dyDescent="0.35">
      <c r="A3178" s="1">
        <v>3176</v>
      </c>
      <c r="B3178">
        <v>2337.5422335797521</v>
      </c>
      <c r="C3178">
        <v>3.3687594662375782</v>
      </c>
      <c r="D3178">
        <v>2</v>
      </c>
    </row>
    <row r="3179" spans="1:4" x14ac:dyDescent="0.35">
      <c r="A3179" s="1">
        <v>3177</v>
      </c>
      <c r="B3179">
        <v>190.99909958304491</v>
      </c>
      <c r="C3179">
        <v>2.281031319881043</v>
      </c>
      <c r="D3179">
        <v>3</v>
      </c>
    </row>
    <row r="3180" spans="1:4" x14ac:dyDescent="0.35">
      <c r="A3180" s="1">
        <v>3178</v>
      </c>
      <c r="B3180">
        <v>49.257743570466921</v>
      </c>
      <c r="C3180">
        <v>1.692474513525418</v>
      </c>
      <c r="D3180">
        <v>1.5</v>
      </c>
    </row>
    <row r="3181" spans="1:4" x14ac:dyDescent="0.35">
      <c r="A3181" s="1">
        <v>3179</v>
      </c>
      <c r="B3181">
        <v>38.023347903087164</v>
      </c>
      <c r="C3181">
        <v>1.5800503532402219</v>
      </c>
      <c r="D3181">
        <v>2</v>
      </c>
    </row>
    <row r="3182" spans="1:4" x14ac:dyDescent="0.35">
      <c r="A3182" s="1">
        <v>3180</v>
      </c>
      <c r="B3182">
        <v>854.76121796424889</v>
      </c>
      <c r="C3182">
        <v>2.9318448092264582</v>
      </c>
      <c r="D3182">
        <v>4</v>
      </c>
    </row>
    <row r="3183" spans="1:4" x14ac:dyDescent="0.35">
      <c r="A3183" s="1">
        <v>3181</v>
      </c>
      <c r="B3183">
        <v>60.543908717119621</v>
      </c>
      <c r="C3183">
        <v>1.7820704555944351</v>
      </c>
      <c r="D3183">
        <v>1</v>
      </c>
    </row>
    <row r="3184" spans="1:4" x14ac:dyDescent="0.35">
      <c r="A3184" s="1">
        <v>3182</v>
      </c>
      <c r="B3184">
        <v>2194.613337029281</v>
      </c>
      <c r="C3184">
        <v>3.3413580141513299</v>
      </c>
      <c r="D3184">
        <v>3.5</v>
      </c>
    </row>
    <row r="3185" spans="1:4" x14ac:dyDescent="0.35">
      <c r="A3185" s="1">
        <v>3183</v>
      </c>
      <c r="B3185">
        <v>20.164283729609711</v>
      </c>
      <c r="C3185">
        <v>1.3045827997231121</v>
      </c>
      <c r="D3185">
        <v>1.5</v>
      </c>
    </row>
    <row r="3186" spans="1:4" x14ac:dyDescent="0.35">
      <c r="A3186" s="1">
        <v>3184</v>
      </c>
      <c r="B3186">
        <v>55.257472496762581</v>
      </c>
      <c r="C3186">
        <v>1.742391016197343</v>
      </c>
      <c r="D3186">
        <v>4</v>
      </c>
    </row>
    <row r="3187" spans="1:4" x14ac:dyDescent="0.35">
      <c r="A3187" s="1">
        <v>3185</v>
      </c>
      <c r="B3187">
        <v>31.445453525288769</v>
      </c>
      <c r="C3187">
        <v>1.497557862766584</v>
      </c>
      <c r="D3187">
        <v>2</v>
      </c>
    </row>
    <row r="3188" spans="1:4" x14ac:dyDescent="0.35">
      <c r="A3188" s="1">
        <v>3186</v>
      </c>
      <c r="B3188">
        <v>1160.373367468213</v>
      </c>
      <c r="C3188">
        <v>3.0645977524519581</v>
      </c>
      <c r="D3188">
        <v>1</v>
      </c>
    </row>
    <row r="3189" spans="1:4" x14ac:dyDescent="0.35">
      <c r="A3189" s="1">
        <v>3187</v>
      </c>
      <c r="B3189">
        <v>90.425821518176377</v>
      </c>
      <c r="C3189">
        <v>1.956292463014969</v>
      </c>
      <c r="D3189">
        <v>1.5</v>
      </c>
    </row>
    <row r="3190" spans="1:4" x14ac:dyDescent="0.35">
      <c r="A3190" s="1">
        <v>3188</v>
      </c>
      <c r="B3190">
        <v>2066.89912898893</v>
      </c>
      <c r="C3190">
        <v>3.3153192822429389</v>
      </c>
      <c r="D3190">
        <v>1</v>
      </c>
    </row>
    <row r="3191" spans="1:4" x14ac:dyDescent="0.35">
      <c r="A3191" s="1">
        <v>3189</v>
      </c>
      <c r="B3191">
        <v>238.66060043430829</v>
      </c>
      <c r="C3191">
        <v>2.3777807289091948</v>
      </c>
      <c r="D3191">
        <v>1</v>
      </c>
    </row>
    <row r="3192" spans="1:4" x14ac:dyDescent="0.35">
      <c r="A3192" s="1">
        <v>3190</v>
      </c>
      <c r="B3192">
        <v>2501.7465928635911</v>
      </c>
      <c r="C3192">
        <v>3.3982433169902571</v>
      </c>
      <c r="D3192">
        <v>3</v>
      </c>
    </row>
    <row r="3193" spans="1:4" x14ac:dyDescent="0.35">
      <c r="A3193" s="1">
        <v>3191</v>
      </c>
      <c r="B3193">
        <v>415.67477534524562</v>
      </c>
      <c r="C3193">
        <v>2.6187536707396681</v>
      </c>
      <c r="D3193">
        <v>2</v>
      </c>
    </row>
    <row r="3194" spans="1:4" x14ac:dyDescent="0.35">
      <c r="A3194" s="1">
        <v>3192</v>
      </c>
      <c r="B3194">
        <v>120.4486523932173</v>
      </c>
      <c r="C3194">
        <v>2.0808019453765909</v>
      </c>
      <c r="D3194">
        <v>4</v>
      </c>
    </row>
    <row r="3195" spans="1:4" x14ac:dyDescent="0.35">
      <c r="A3195" s="1">
        <v>3193</v>
      </c>
      <c r="B3195">
        <v>396.45135460187879</v>
      </c>
      <c r="C3195">
        <v>2.598189906094861</v>
      </c>
      <c r="D3195">
        <v>1</v>
      </c>
    </row>
    <row r="3196" spans="1:4" x14ac:dyDescent="0.35">
      <c r="A3196" s="1">
        <v>3194</v>
      </c>
      <c r="B3196">
        <v>1237.0760525779269</v>
      </c>
      <c r="C3196">
        <v>3.0923963998713422</v>
      </c>
      <c r="D3196">
        <v>3.5</v>
      </c>
    </row>
    <row r="3197" spans="1:4" x14ac:dyDescent="0.35">
      <c r="A3197" s="1">
        <v>3195</v>
      </c>
      <c r="B3197">
        <v>57.786519566009808</v>
      </c>
      <c r="C3197">
        <v>1.761826538058789</v>
      </c>
      <c r="D3197">
        <v>2.5</v>
      </c>
    </row>
    <row r="3198" spans="1:4" x14ac:dyDescent="0.35">
      <c r="A3198" s="1">
        <v>3196</v>
      </c>
      <c r="B3198">
        <v>2779.249444702999</v>
      </c>
      <c r="C3198">
        <v>3.443927527560513</v>
      </c>
      <c r="D3198">
        <v>4</v>
      </c>
    </row>
    <row r="3199" spans="1:4" x14ac:dyDescent="0.35">
      <c r="A3199" s="1">
        <v>3197</v>
      </c>
      <c r="B3199">
        <v>95.363310990579606</v>
      </c>
      <c r="C3199">
        <v>1.9793813212549649</v>
      </c>
      <c r="D3199">
        <v>2</v>
      </c>
    </row>
    <row r="3200" spans="1:4" x14ac:dyDescent="0.35">
      <c r="A3200" s="1">
        <v>3198</v>
      </c>
      <c r="B3200">
        <v>46.054815074143711</v>
      </c>
      <c r="C3200">
        <v>1.6632750428023659</v>
      </c>
      <c r="D3200">
        <v>2.5</v>
      </c>
    </row>
    <row r="3201" spans="1:4" x14ac:dyDescent="0.35">
      <c r="A3201" s="1">
        <v>3199</v>
      </c>
      <c r="B3201">
        <v>24.19231515300801</v>
      </c>
      <c r="C3201">
        <v>1.3836774314071261</v>
      </c>
      <c r="D3201">
        <v>2</v>
      </c>
    </row>
    <row r="3202" spans="1:4" x14ac:dyDescent="0.35">
      <c r="A3202" s="1">
        <v>3200</v>
      </c>
      <c r="B3202">
        <v>13.76145441137902</v>
      </c>
      <c r="C3202">
        <v>1.1386643357495529</v>
      </c>
      <c r="D3202">
        <v>1.5</v>
      </c>
    </row>
    <row r="3203" spans="1:4" x14ac:dyDescent="0.35">
      <c r="A3203" s="1">
        <v>3201</v>
      </c>
      <c r="B3203">
        <v>992.46869028401966</v>
      </c>
      <c r="C3203">
        <v>2.996716814829246</v>
      </c>
      <c r="D3203">
        <v>1.5</v>
      </c>
    </row>
    <row r="3204" spans="1:4" x14ac:dyDescent="0.35">
      <c r="A3204" s="1">
        <v>3202</v>
      </c>
      <c r="B3204">
        <v>337.80592172536211</v>
      </c>
      <c r="C3204">
        <v>2.528667258467987</v>
      </c>
      <c r="D3204">
        <v>1.5</v>
      </c>
    </row>
    <row r="3205" spans="1:4" x14ac:dyDescent="0.35">
      <c r="A3205" s="1">
        <v>3203</v>
      </c>
      <c r="B3205">
        <v>1551.598907042197</v>
      </c>
      <c r="C3205">
        <v>3.190779465007866</v>
      </c>
      <c r="D3205">
        <v>1</v>
      </c>
    </row>
    <row r="3206" spans="1:4" x14ac:dyDescent="0.35">
      <c r="A3206" s="1">
        <v>3204</v>
      </c>
      <c r="B3206">
        <v>86.094743883944446</v>
      </c>
      <c r="C3206">
        <v>1.934976638423717</v>
      </c>
      <c r="D3206">
        <v>4</v>
      </c>
    </row>
    <row r="3207" spans="1:4" x14ac:dyDescent="0.35">
      <c r="A3207" s="1">
        <v>3205</v>
      </c>
      <c r="B3207">
        <v>149.76680484420729</v>
      </c>
      <c r="C3207">
        <v>2.175415564561427</v>
      </c>
      <c r="D3207">
        <v>3</v>
      </c>
    </row>
    <row r="3208" spans="1:4" x14ac:dyDescent="0.35">
      <c r="A3208" s="1">
        <v>3206</v>
      </c>
      <c r="B3208">
        <v>267.65280602874742</v>
      </c>
      <c r="C3208">
        <v>2.427571800816454</v>
      </c>
      <c r="D3208">
        <v>3</v>
      </c>
    </row>
    <row r="3209" spans="1:4" x14ac:dyDescent="0.35">
      <c r="A3209" s="1">
        <v>3207</v>
      </c>
      <c r="B3209">
        <v>2145.177616272636</v>
      </c>
      <c r="C3209">
        <v>3.3314632566949109</v>
      </c>
      <c r="D3209">
        <v>3</v>
      </c>
    </row>
    <row r="3210" spans="1:4" x14ac:dyDescent="0.35">
      <c r="A3210" s="1">
        <v>3208</v>
      </c>
      <c r="B3210">
        <v>89.433168849498159</v>
      </c>
      <c r="C3210">
        <v>1.9514986192066071</v>
      </c>
      <c r="D3210">
        <v>3.5</v>
      </c>
    </row>
    <row r="3211" spans="1:4" x14ac:dyDescent="0.35">
      <c r="A3211" s="1">
        <v>3209</v>
      </c>
      <c r="B3211">
        <v>1374.403918301959</v>
      </c>
      <c r="C3211">
        <v>3.1381143846234401</v>
      </c>
      <c r="D3211">
        <v>1.5</v>
      </c>
    </row>
    <row r="3212" spans="1:4" x14ac:dyDescent="0.35">
      <c r="A3212" s="1">
        <v>3210</v>
      </c>
      <c r="B3212">
        <v>1387.096781193784</v>
      </c>
      <c r="C3212">
        <v>3.1421067639370599</v>
      </c>
      <c r="D3212">
        <v>3</v>
      </c>
    </row>
    <row r="3213" spans="1:4" x14ac:dyDescent="0.35">
      <c r="A3213" s="1">
        <v>3211</v>
      </c>
      <c r="B3213">
        <v>41.419833627086547</v>
      </c>
      <c r="C3213">
        <v>1.617208350110708</v>
      </c>
      <c r="D3213">
        <v>3.5</v>
      </c>
    </row>
    <row r="3214" spans="1:4" x14ac:dyDescent="0.35">
      <c r="A3214" s="1">
        <v>3212</v>
      </c>
      <c r="B3214">
        <v>107.02157213093879</v>
      </c>
      <c r="C3214">
        <v>2.029471326406286</v>
      </c>
      <c r="D3214">
        <v>3</v>
      </c>
    </row>
    <row r="3215" spans="1:4" x14ac:dyDescent="0.35">
      <c r="A3215" s="1">
        <v>3213</v>
      </c>
      <c r="B3215">
        <v>234.22052947728741</v>
      </c>
      <c r="C3215">
        <v>2.3696249584048039</v>
      </c>
      <c r="D3215">
        <v>2.5</v>
      </c>
    </row>
    <row r="3216" spans="1:4" x14ac:dyDescent="0.35">
      <c r="A3216" s="1">
        <v>3214</v>
      </c>
      <c r="B3216">
        <v>37.579661587578009</v>
      </c>
      <c r="C3216">
        <v>1.5749528648728299</v>
      </c>
      <c r="D3216">
        <v>3</v>
      </c>
    </row>
    <row r="3217" spans="1:4" x14ac:dyDescent="0.35">
      <c r="A3217" s="1">
        <v>3215</v>
      </c>
      <c r="B3217">
        <v>17.341152126498329</v>
      </c>
      <c r="C3217">
        <v>1.2390779481320351</v>
      </c>
      <c r="D3217">
        <v>1</v>
      </c>
    </row>
    <row r="3218" spans="1:4" x14ac:dyDescent="0.35">
      <c r="A3218" s="1">
        <v>3216</v>
      </c>
      <c r="B3218">
        <v>2133.498531309539</v>
      </c>
      <c r="C3218">
        <v>3.3290923482291328</v>
      </c>
      <c r="D3218">
        <v>3</v>
      </c>
    </row>
    <row r="3219" spans="1:4" x14ac:dyDescent="0.35">
      <c r="A3219" s="1">
        <v>3217</v>
      </c>
      <c r="B3219">
        <v>21.44677007542278</v>
      </c>
      <c r="C3219">
        <v>1.3313618958660529</v>
      </c>
      <c r="D3219">
        <v>1.5</v>
      </c>
    </row>
    <row r="3220" spans="1:4" x14ac:dyDescent="0.35">
      <c r="A3220" s="1">
        <v>3218</v>
      </c>
      <c r="B3220">
        <v>381.32051415133071</v>
      </c>
      <c r="C3220">
        <v>2.5812901699289892</v>
      </c>
      <c r="D3220">
        <v>3.5</v>
      </c>
    </row>
    <row r="3221" spans="1:4" x14ac:dyDescent="0.35">
      <c r="A3221" s="1">
        <v>3219</v>
      </c>
      <c r="B3221">
        <v>791.41717713151968</v>
      </c>
      <c r="C3221">
        <v>2.8984054720766821</v>
      </c>
      <c r="D3221">
        <v>2.5</v>
      </c>
    </row>
    <row r="3222" spans="1:4" x14ac:dyDescent="0.35">
      <c r="A3222" s="1">
        <v>3220</v>
      </c>
      <c r="B3222">
        <v>217.46902004923641</v>
      </c>
      <c r="C3222">
        <v>2.3373973974747568</v>
      </c>
      <c r="D3222">
        <v>4</v>
      </c>
    </row>
    <row r="3223" spans="1:4" x14ac:dyDescent="0.35">
      <c r="A3223" s="1">
        <v>3221</v>
      </c>
      <c r="B3223">
        <v>10.30139883293794</v>
      </c>
      <c r="C3223">
        <v>1.0128962018097769</v>
      </c>
      <c r="D3223">
        <v>1.5</v>
      </c>
    </row>
    <row r="3224" spans="1:4" x14ac:dyDescent="0.35">
      <c r="A3224" s="1">
        <v>3222</v>
      </c>
      <c r="B3224">
        <v>2237.9924694569718</v>
      </c>
      <c r="C3224">
        <v>3.3498586208523911</v>
      </c>
      <c r="D3224">
        <v>3</v>
      </c>
    </row>
    <row r="3225" spans="1:4" x14ac:dyDescent="0.35">
      <c r="A3225" s="1">
        <v>3223</v>
      </c>
      <c r="B3225">
        <v>1855.4360275278709</v>
      </c>
      <c r="C3225">
        <v>3.2684459851625229</v>
      </c>
      <c r="D3225">
        <v>1.5</v>
      </c>
    </row>
    <row r="3226" spans="1:4" x14ac:dyDescent="0.35">
      <c r="A3226" s="1">
        <v>3224</v>
      </c>
      <c r="B3226">
        <v>702.95715220823456</v>
      </c>
      <c r="C3226">
        <v>2.8469288540004158</v>
      </c>
      <c r="D3226">
        <v>1.5</v>
      </c>
    </row>
    <row r="3227" spans="1:4" x14ac:dyDescent="0.35">
      <c r="A3227" s="1">
        <v>3225</v>
      </c>
      <c r="B3227">
        <v>700.36875637777825</v>
      </c>
      <c r="C3227">
        <v>2.845326763860041</v>
      </c>
      <c r="D3227">
        <v>1.5</v>
      </c>
    </row>
    <row r="3228" spans="1:4" x14ac:dyDescent="0.35">
      <c r="A3228" s="1">
        <v>3226</v>
      </c>
      <c r="B3228">
        <v>17.694212435663442</v>
      </c>
      <c r="C3228">
        <v>1.247831237080494</v>
      </c>
      <c r="D3228">
        <v>3.5</v>
      </c>
    </row>
    <row r="3229" spans="1:4" x14ac:dyDescent="0.35">
      <c r="A3229" s="1">
        <v>3227</v>
      </c>
      <c r="B3229">
        <v>1295.183310682653</v>
      </c>
      <c r="C3229">
        <v>3.1123312396017648</v>
      </c>
      <c r="D3229">
        <v>3</v>
      </c>
    </row>
    <row r="3230" spans="1:4" x14ac:dyDescent="0.35">
      <c r="A3230" s="1">
        <v>3228</v>
      </c>
      <c r="B3230">
        <v>174.05620748213551</v>
      </c>
      <c r="C3230">
        <v>2.240689516429069</v>
      </c>
      <c r="D3230">
        <v>2.5</v>
      </c>
    </row>
    <row r="3231" spans="1:4" x14ac:dyDescent="0.35">
      <c r="A3231" s="1">
        <v>3229</v>
      </c>
      <c r="B3231">
        <v>49.591570191902072</v>
      </c>
      <c r="C3231">
        <v>1.6954078593474271</v>
      </c>
      <c r="D3231">
        <v>3.5</v>
      </c>
    </row>
    <row r="3232" spans="1:4" x14ac:dyDescent="0.35">
      <c r="A3232" s="1">
        <v>3230</v>
      </c>
      <c r="B3232">
        <v>124.6066649089927</v>
      </c>
      <c r="C3232">
        <v>2.0955412723053799</v>
      </c>
      <c r="D3232">
        <v>4</v>
      </c>
    </row>
    <row r="3233" spans="1:4" x14ac:dyDescent="0.35">
      <c r="A3233" s="1">
        <v>3231</v>
      </c>
      <c r="B3233">
        <v>254.64396781677979</v>
      </c>
      <c r="C3233">
        <v>2.40593339276464</v>
      </c>
      <c r="D3233">
        <v>3</v>
      </c>
    </row>
    <row r="3234" spans="1:4" x14ac:dyDescent="0.35">
      <c r="A3234" s="1">
        <v>3232</v>
      </c>
      <c r="B3234">
        <v>1445.132730053564</v>
      </c>
      <c r="C3234">
        <v>3.1599077372535178</v>
      </c>
      <c r="D3234">
        <v>3.5</v>
      </c>
    </row>
    <row r="3235" spans="1:4" x14ac:dyDescent="0.35">
      <c r="A3235" s="1">
        <v>3233</v>
      </c>
      <c r="B3235">
        <v>71.949634159499425</v>
      </c>
      <c r="C3235">
        <v>1.857028590031977</v>
      </c>
      <c r="D3235">
        <v>3</v>
      </c>
    </row>
    <row r="3236" spans="1:4" x14ac:dyDescent="0.35">
      <c r="A3236" s="1">
        <v>3234</v>
      </c>
      <c r="B3236">
        <v>167.34823738536889</v>
      </c>
      <c r="C3236">
        <v>2.2236211424611141</v>
      </c>
      <c r="D3236">
        <v>1</v>
      </c>
    </row>
    <row r="3237" spans="1:4" x14ac:dyDescent="0.35">
      <c r="A3237" s="1">
        <v>3235</v>
      </c>
      <c r="B3237">
        <v>1343.9642312155811</v>
      </c>
      <c r="C3237">
        <v>3.1283877103901192</v>
      </c>
      <c r="D3237">
        <v>3</v>
      </c>
    </row>
    <row r="3238" spans="1:4" x14ac:dyDescent="0.35">
      <c r="A3238" s="1">
        <v>3236</v>
      </c>
      <c r="B3238">
        <v>501.37935524419572</v>
      </c>
      <c r="C3238">
        <v>2.7001664475158691</v>
      </c>
      <c r="D3238">
        <v>2.5</v>
      </c>
    </row>
    <row r="3239" spans="1:4" x14ac:dyDescent="0.35">
      <c r="A3239" s="1">
        <v>3237</v>
      </c>
      <c r="B3239">
        <v>1313.4400732091599</v>
      </c>
      <c r="C3239">
        <v>3.1184102625287911</v>
      </c>
      <c r="D3239">
        <v>1.5</v>
      </c>
    </row>
    <row r="3240" spans="1:4" x14ac:dyDescent="0.35">
      <c r="A3240" s="1">
        <v>3238</v>
      </c>
      <c r="B3240">
        <v>2340.800542285921</v>
      </c>
      <c r="C3240">
        <v>3.3693644093928881</v>
      </c>
      <c r="D3240">
        <v>2</v>
      </c>
    </row>
    <row r="3241" spans="1:4" x14ac:dyDescent="0.35">
      <c r="A3241" s="1">
        <v>3239</v>
      </c>
      <c r="B3241">
        <v>31.9297867594351</v>
      </c>
      <c r="C3241">
        <v>1.5041960181476539</v>
      </c>
      <c r="D3241">
        <v>1.5</v>
      </c>
    </row>
    <row r="3242" spans="1:4" x14ac:dyDescent="0.35">
      <c r="A3242" s="1">
        <v>3240</v>
      </c>
      <c r="B3242">
        <v>11.19519657868957</v>
      </c>
      <c r="C3242">
        <v>1.0490317238454281</v>
      </c>
      <c r="D3242">
        <v>3</v>
      </c>
    </row>
    <row r="3243" spans="1:4" x14ac:dyDescent="0.35">
      <c r="A3243" s="1">
        <v>3241</v>
      </c>
      <c r="B3243">
        <v>69.29722849832801</v>
      </c>
      <c r="C3243">
        <v>1.8407158656081699</v>
      </c>
      <c r="D3243">
        <v>3</v>
      </c>
    </row>
    <row r="3244" spans="1:4" x14ac:dyDescent="0.35">
      <c r="A3244" s="1">
        <v>3242</v>
      </c>
      <c r="B3244">
        <v>122.74864904047971</v>
      </c>
      <c r="C3244">
        <v>2.0890167210190911</v>
      </c>
      <c r="D3244">
        <v>3.5</v>
      </c>
    </row>
    <row r="3245" spans="1:4" x14ac:dyDescent="0.35">
      <c r="A3245" s="1">
        <v>3243</v>
      </c>
      <c r="B3245">
        <v>144.89088229295481</v>
      </c>
      <c r="C3245">
        <v>2.161041057007095</v>
      </c>
      <c r="D3245">
        <v>2</v>
      </c>
    </row>
    <row r="3246" spans="1:4" x14ac:dyDescent="0.35">
      <c r="A3246" s="1">
        <v>3244</v>
      </c>
      <c r="B3246">
        <v>167.28820560913701</v>
      </c>
      <c r="C3246">
        <v>2.2234653227948349</v>
      </c>
      <c r="D3246">
        <v>2.5</v>
      </c>
    </row>
    <row r="3247" spans="1:4" x14ac:dyDescent="0.35">
      <c r="A3247" s="1">
        <v>3245</v>
      </c>
      <c r="B3247">
        <v>16.661754620801641</v>
      </c>
      <c r="C3247">
        <v>1.2217207342860721</v>
      </c>
      <c r="D3247">
        <v>3</v>
      </c>
    </row>
    <row r="3248" spans="1:4" x14ac:dyDescent="0.35">
      <c r="A3248" s="1">
        <v>3246</v>
      </c>
      <c r="B3248">
        <v>477.94907397781361</v>
      </c>
      <c r="C3248">
        <v>2.6793816245019331</v>
      </c>
      <c r="D3248">
        <v>2</v>
      </c>
    </row>
    <row r="3249" spans="1:4" x14ac:dyDescent="0.35">
      <c r="A3249" s="1">
        <v>3247</v>
      </c>
      <c r="B3249">
        <v>32.000044692830137</v>
      </c>
      <c r="C3249">
        <v>1.5051505848772799</v>
      </c>
      <c r="D3249">
        <v>1</v>
      </c>
    </row>
    <row r="3250" spans="1:4" x14ac:dyDescent="0.35">
      <c r="A3250" s="1">
        <v>3248</v>
      </c>
      <c r="B3250">
        <v>1564.10657936658</v>
      </c>
      <c r="C3250">
        <v>3.19426634287584</v>
      </c>
      <c r="D3250">
        <v>2</v>
      </c>
    </row>
    <row r="3251" spans="1:4" x14ac:dyDescent="0.35">
      <c r="A3251" s="1">
        <v>3249</v>
      </c>
      <c r="B3251">
        <v>370.89606571194719</v>
      </c>
      <c r="C3251">
        <v>2.5692522265649171</v>
      </c>
      <c r="D3251">
        <v>3.5</v>
      </c>
    </row>
    <row r="3252" spans="1:4" x14ac:dyDescent="0.35">
      <c r="A3252" s="1">
        <v>3250</v>
      </c>
      <c r="B3252">
        <v>69.507724141874647</v>
      </c>
      <c r="C3252">
        <v>1.842033068846187</v>
      </c>
      <c r="D3252">
        <v>2</v>
      </c>
    </row>
    <row r="3253" spans="1:4" x14ac:dyDescent="0.35">
      <c r="A3253" s="1">
        <v>3251</v>
      </c>
      <c r="B3253">
        <v>363.03557950336909</v>
      </c>
      <c r="C3253">
        <v>2.5599491903935978</v>
      </c>
      <c r="D3253">
        <v>1.5</v>
      </c>
    </row>
    <row r="3254" spans="1:4" x14ac:dyDescent="0.35">
      <c r="A3254" s="1">
        <v>3252</v>
      </c>
      <c r="B3254">
        <v>70.093040018004061</v>
      </c>
      <c r="C3254">
        <v>1.8456748962570919</v>
      </c>
      <c r="D3254">
        <v>2.5</v>
      </c>
    </row>
    <row r="3255" spans="1:4" x14ac:dyDescent="0.35">
      <c r="A3255" s="1">
        <v>3253</v>
      </c>
      <c r="B3255">
        <v>538.37359069243143</v>
      </c>
      <c r="C3255">
        <v>2.7310837479138161</v>
      </c>
      <c r="D3255">
        <v>1.5</v>
      </c>
    </row>
    <row r="3256" spans="1:4" x14ac:dyDescent="0.35">
      <c r="A3256" s="1">
        <v>3254</v>
      </c>
      <c r="B3256">
        <v>183.90099017322771</v>
      </c>
      <c r="C3256">
        <v>2.264584067604642</v>
      </c>
      <c r="D3256">
        <v>4</v>
      </c>
    </row>
    <row r="3257" spans="1:4" x14ac:dyDescent="0.35">
      <c r="A3257" s="1">
        <v>3255</v>
      </c>
      <c r="B3257">
        <v>366.21086112971551</v>
      </c>
      <c r="C3257">
        <v>2.5637312205193492</v>
      </c>
      <c r="D3257">
        <v>2</v>
      </c>
    </row>
    <row r="3258" spans="1:4" x14ac:dyDescent="0.35">
      <c r="A3258" s="1">
        <v>3256</v>
      </c>
      <c r="B3258">
        <v>13.40082719451377</v>
      </c>
      <c r="C3258">
        <v>1.127131606941296</v>
      </c>
      <c r="D3258">
        <v>3</v>
      </c>
    </row>
    <row r="3259" spans="1:4" x14ac:dyDescent="0.35">
      <c r="A3259" s="1">
        <v>3257</v>
      </c>
      <c r="B3259">
        <v>1317.452542907313</v>
      </c>
      <c r="C3259">
        <v>3.119734980070779</v>
      </c>
      <c r="D3259">
        <v>3.5</v>
      </c>
    </row>
    <row r="3260" spans="1:4" x14ac:dyDescent="0.35">
      <c r="A3260" s="1">
        <v>3258</v>
      </c>
      <c r="B3260">
        <v>32.715379916654491</v>
      </c>
      <c r="C3260">
        <v>1.5147519680318631</v>
      </c>
      <c r="D3260">
        <v>2.5</v>
      </c>
    </row>
    <row r="3261" spans="1:4" x14ac:dyDescent="0.35">
      <c r="A3261" s="1">
        <v>3259</v>
      </c>
      <c r="B3261">
        <v>1613.5807983953571</v>
      </c>
      <c r="C3261">
        <v>3.20779071713297</v>
      </c>
      <c r="D3261">
        <v>3.5</v>
      </c>
    </row>
    <row r="3262" spans="1:4" x14ac:dyDescent="0.35">
      <c r="A3262" s="1">
        <v>3260</v>
      </c>
      <c r="B3262">
        <v>141.31298884356821</v>
      </c>
      <c r="C3262">
        <v>2.1501820820455388</v>
      </c>
      <c r="D3262">
        <v>2.5</v>
      </c>
    </row>
    <row r="3263" spans="1:4" x14ac:dyDescent="0.35">
      <c r="A3263" s="1">
        <v>3261</v>
      </c>
      <c r="B3263">
        <v>45.629364245427332</v>
      </c>
      <c r="C3263">
        <v>1.6592444177837009</v>
      </c>
      <c r="D3263">
        <v>4</v>
      </c>
    </row>
    <row r="3264" spans="1:4" x14ac:dyDescent="0.35">
      <c r="A3264" s="1">
        <v>3262</v>
      </c>
      <c r="B3264">
        <v>122.8030273360943</v>
      </c>
      <c r="C3264">
        <v>2.0892090731500579</v>
      </c>
      <c r="D3264">
        <v>1.5</v>
      </c>
    </row>
    <row r="3265" spans="1:4" x14ac:dyDescent="0.35">
      <c r="A3265" s="1">
        <v>3263</v>
      </c>
      <c r="B3265">
        <v>57.817554822434218</v>
      </c>
      <c r="C3265">
        <v>1.7620597208597359</v>
      </c>
      <c r="D3265">
        <v>2</v>
      </c>
    </row>
    <row r="3266" spans="1:4" x14ac:dyDescent="0.35">
      <c r="A3266" s="1">
        <v>3264</v>
      </c>
      <c r="B3266">
        <v>27.172181574751171</v>
      </c>
      <c r="C3266">
        <v>1.434124508047683</v>
      </c>
      <c r="D3266">
        <v>3.5</v>
      </c>
    </row>
    <row r="3267" spans="1:4" x14ac:dyDescent="0.35">
      <c r="A3267" s="1">
        <v>3265</v>
      </c>
      <c r="B3267">
        <v>1168.7267087296359</v>
      </c>
      <c r="C3267">
        <v>3.067712969017697</v>
      </c>
      <c r="D3267">
        <v>2.5</v>
      </c>
    </row>
    <row r="3268" spans="1:4" x14ac:dyDescent="0.35">
      <c r="A3268" s="1">
        <v>3266</v>
      </c>
      <c r="B3268">
        <v>249.96143736655941</v>
      </c>
      <c r="C3268">
        <v>2.397873013349229</v>
      </c>
      <c r="D3268">
        <v>3.5</v>
      </c>
    </row>
    <row r="3269" spans="1:4" x14ac:dyDescent="0.35">
      <c r="A3269" s="1">
        <v>3267</v>
      </c>
      <c r="B3269">
        <v>18.15076547996674</v>
      </c>
      <c r="C3269">
        <v>1.258894945444601</v>
      </c>
      <c r="D3269">
        <v>2</v>
      </c>
    </row>
    <row r="3270" spans="1:4" x14ac:dyDescent="0.35">
      <c r="A3270" s="1">
        <v>3268</v>
      </c>
      <c r="B3270">
        <v>1756.392753414267</v>
      </c>
      <c r="C3270">
        <v>3.2446216366089109</v>
      </c>
      <c r="D3270">
        <v>1.5</v>
      </c>
    </row>
    <row r="3271" spans="1:4" x14ac:dyDescent="0.35">
      <c r="A3271" s="1">
        <v>3269</v>
      </c>
      <c r="B3271">
        <v>21.831371580032339</v>
      </c>
      <c r="C3271">
        <v>1.339081021596787</v>
      </c>
      <c r="D3271">
        <v>2.5</v>
      </c>
    </row>
    <row r="3272" spans="1:4" x14ac:dyDescent="0.35">
      <c r="A3272" s="1">
        <v>3270</v>
      </c>
      <c r="B3272">
        <v>14.41915542473553</v>
      </c>
      <c r="C3272">
        <v>1.1589398231352239</v>
      </c>
      <c r="D3272">
        <v>1</v>
      </c>
    </row>
    <row r="3273" spans="1:4" x14ac:dyDescent="0.35">
      <c r="A3273" s="1">
        <v>3271</v>
      </c>
      <c r="B3273">
        <v>70.520924829548179</v>
      </c>
      <c r="C3273">
        <v>1.8483179991141789</v>
      </c>
      <c r="D3273">
        <v>3.5</v>
      </c>
    </row>
    <row r="3274" spans="1:4" x14ac:dyDescent="0.35">
      <c r="A3274" s="1">
        <v>3272</v>
      </c>
      <c r="B3274">
        <v>79.991799391355485</v>
      </c>
      <c r="C3274">
        <v>1.9030454662215139</v>
      </c>
      <c r="D3274">
        <v>2</v>
      </c>
    </row>
    <row r="3275" spans="1:4" x14ac:dyDescent="0.35">
      <c r="A3275" s="1">
        <v>3273</v>
      </c>
      <c r="B3275">
        <v>17.271545130640529</v>
      </c>
      <c r="C3275">
        <v>1.2373311917477749</v>
      </c>
      <c r="D3275">
        <v>3</v>
      </c>
    </row>
    <row r="3276" spans="1:4" x14ac:dyDescent="0.35">
      <c r="A3276" s="1">
        <v>3274</v>
      </c>
      <c r="B3276">
        <v>2776.7813375984251</v>
      </c>
      <c r="C3276">
        <v>3.4435416818340339</v>
      </c>
      <c r="D3276">
        <v>3</v>
      </c>
    </row>
    <row r="3277" spans="1:4" x14ac:dyDescent="0.35">
      <c r="A3277" s="1">
        <v>3275</v>
      </c>
      <c r="B3277">
        <v>20.361191964221121</v>
      </c>
      <c r="C3277">
        <v>1.308803198435414</v>
      </c>
      <c r="D3277">
        <v>2</v>
      </c>
    </row>
    <row r="3278" spans="1:4" x14ac:dyDescent="0.35">
      <c r="A3278" s="1">
        <v>3276</v>
      </c>
      <c r="B3278">
        <v>46.906714326418893</v>
      </c>
      <c r="C3278">
        <v>1.6712350129965889</v>
      </c>
      <c r="D3278">
        <v>3</v>
      </c>
    </row>
    <row r="3279" spans="1:4" x14ac:dyDescent="0.35">
      <c r="A3279" s="1">
        <v>3277</v>
      </c>
      <c r="B3279">
        <v>2189.2293238656689</v>
      </c>
      <c r="C3279">
        <v>3.3402912567131851</v>
      </c>
      <c r="D3279">
        <v>1</v>
      </c>
    </row>
    <row r="3280" spans="1:4" x14ac:dyDescent="0.35">
      <c r="A3280" s="1">
        <v>3278</v>
      </c>
      <c r="B3280">
        <v>10.825565835166399</v>
      </c>
      <c r="C3280">
        <v>1.034450605502828</v>
      </c>
      <c r="D3280">
        <v>2.5</v>
      </c>
    </row>
    <row r="3281" spans="1:4" x14ac:dyDescent="0.35">
      <c r="A3281" s="1">
        <v>3279</v>
      </c>
      <c r="B3281">
        <v>184.86049779047511</v>
      </c>
      <c r="C3281">
        <v>2.2668441181659391</v>
      </c>
      <c r="D3281">
        <v>1</v>
      </c>
    </row>
    <row r="3282" spans="1:4" x14ac:dyDescent="0.35">
      <c r="A3282" s="1">
        <v>3280</v>
      </c>
      <c r="B3282">
        <v>63.141272683516661</v>
      </c>
      <c r="C3282">
        <v>1.800313331339191</v>
      </c>
      <c r="D3282">
        <v>1</v>
      </c>
    </row>
    <row r="3283" spans="1:4" x14ac:dyDescent="0.35">
      <c r="A3283" s="1">
        <v>3281</v>
      </c>
      <c r="B3283">
        <v>326.70084026336912</v>
      </c>
      <c r="C3283">
        <v>2.5141502514674028</v>
      </c>
      <c r="D3283">
        <v>3</v>
      </c>
    </row>
    <row r="3284" spans="1:4" x14ac:dyDescent="0.35">
      <c r="A3284" s="1">
        <v>3282</v>
      </c>
      <c r="B3284">
        <v>1181.754542455607</v>
      </c>
      <c r="C3284">
        <v>3.0725272803293939</v>
      </c>
      <c r="D3284">
        <v>2.5</v>
      </c>
    </row>
    <row r="3285" spans="1:4" x14ac:dyDescent="0.35">
      <c r="A3285" s="1">
        <v>3283</v>
      </c>
      <c r="B3285">
        <v>202.39227749152681</v>
      </c>
      <c r="C3285">
        <v>2.3061939374819889</v>
      </c>
      <c r="D3285">
        <v>2</v>
      </c>
    </row>
    <row r="3286" spans="1:4" x14ac:dyDescent="0.35">
      <c r="A3286" s="1">
        <v>3284</v>
      </c>
      <c r="B3286">
        <v>11.08310565827076</v>
      </c>
      <c r="C3286">
        <v>1.044661473502414</v>
      </c>
      <c r="D3286">
        <v>1.5</v>
      </c>
    </row>
    <row r="3287" spans="1:4" x14ac:dyDescent="0.35">
      <c r="A3287" s="1">
        <v>3285</v>
      </c>
      <c r="B3287">
        <v>1299.9306966916299</v>
      </c>
      <c r="C3287">
        <v>3.113920199347838</v>
      </c>
      <c r="D3287">
        <v>3</v>
      </c>
    </row>
    <row r="3288" spans="1:4" x14ac:dyDescent="0.35">
      <c r="A3288" s="1">
        <v>3286</v>
      </c>
      <c r="B3288">
        <v>28.86074409068361</v>
      </c>
      <c r="C3288">
        <v>1.460307523926986</v>
      </c>
      <c r="D3288">
        <v>1</v>
      </c>
    </row>
    <row r="3289" spans="1:4" x14ac:dyDescent="0.35">
      <c r="A3289" s="1">
        <v>3287</v>
      </c>
      <c r="B3289">
        <v>12.019542440075201</v>
      </c>
      <c r="C3289">
        <v>1.0798879352596671</v>
      </c>
      <c r="D3289">
        <v>2</v>
      </c>
    </row>
    <row r="3290" spans="1:4" x14ac:dyDescent="0.35">
      <c r="A3290" s="1">
        <v>3288</v>
      </c>
      <c r="B3290">
        <v>12.056941961640559</v>
      </c>
      <c r="C3290">
        <v>1.0812371703584991</v>
      </c>
      <c r="D3290">
        <v>1</v>
      </c>
    </row>
    <row r="3291" spans="1:4" x14ac:dyDescent="0.35">
      <c r="A3291" s="1">
        <v>3289</v>
      </c>
      <c r="B3291">
        <v>442.25524862466079</v>
      </c>
      <c r="C3291">
        <v>2.645672995759718</v>
      </c>
      <c r="D3291">
        <v>2.5</v>
      </c>
    </row>
    <row r="3292" spans="1:4" x14ac:dyDescent="0.35">
      <c r="A3292" s="1">
        <v>3290</v>
      </c>
      <c r="B3292">
        <v>18.08259289598919</v>
      </c>
      <c r="C3292">
        <v>1.257260704882764</v>
      </c>
      <c r="D3292">
        <v>2.5</v>
      </c>
    </row>
    <row r="3293" spans="1:4" x14ac:dyDescent="0.35">
      <c r="A3293" s="1">
        <v>3291</v>
      </c>
      <c r="B3293">
        <v>445.28494890483029</v>
      </c>
      <c r="C3293">
        <v>2.6486380157733751</v>
      </c>
      <c r="D3293">
        <v>2.5</v>
      </c>
    </row>
    <row r="3294" spans="1:4" x14ac:dyDescent="0.35">
      <c r="A3294" s="1">
        <v>3292</v>
      </c>
      <c r="B3294">
        <v>160.49280321422481</v>
      </c>
      <c r="C3294">
        <v>2.20545556263232</v>
      </c>
      <c r="D3294">
        <v>3</v>
      </c>
    </row>
    <row r="3295" spans="1:4" x14ac:dyDescent="0.35">
      <c r="A3295" s="1">
        <v>3293</v>
      </c>
      <c r="B3295">
        <v>58.74513312419969</v>
      </c>
      <c r="C3295">
        <v>1.768971892307907</v>
      </c>
      <c r="D3295">
        <v>2</v>
      </c>
    </row>
    <row r="3296" spans="1:4" x14ac:dyDescent="0.35">
      <c r="A3296" s="1">
        <v>3294</v>
      </c>
      <c r="B3296">
        <v>16.735141547721529</v>
      </c>
      <c r="C3296">
        <v>1.2236293900212181</v>
      </c>
      <c r="D3296">
        <v>3</v>
      </c>
    </row>
    <row r="3297" spans="1:4" x14ac:dyDescent="0.35">
      <c r="A3297" s="1">
        <v>3295</v>
      </c>
      <c r="B3297">
        <v>255.8248104968867</v>
      </c>
      <c r="C3297">
        <v>2.4079426610940771</v>
      </c>
      <c r="D3297">
        <v>2</v>
      </c>
    </row>
    <row r="3298" spans="1:4" x14ac:dyDescent="0.35">
      <c r="A3298" s="1">
        <v>3296</v>
      </c>
      <c r="B3298">
        <v>86.498558829893483</v>
      </c>
      <c r="C3298">
        <v>1.937008871656273</v>
      </c>
      <c r="D3298">
        <v>2</v>
      </c>
    </row>
    <row r="3299" spans="1:4" x14ac:dyDescent="0.35">
      <c r="A3299" s="1">
        <v>3297</v>
      </c>
      <c r="B3299">
        <v>21.020513826366539</v>
      </c>
      <c r="C3299">
        <v>1.3226433277354319</v>
      </c>
      <c r="D3299">
        <v>2</v>
      </c>
    </row>
    <row r="3300" spans="1:4" x14ac:dyDescent="0.35">
      <c r="A3300" s="1">
        <v>3298</v>
      </c>
      <c r="B3300">
        <v>12.726468868118021</v>
      </c>
      <c r="C3300">
        <v>1.1047079194569669</v>
      </c>
      <c r="D3300">
        <v>2</v>
      </c>
    </row>
    <row r="3301" spans="1:4" x14ac:dyDescent="0.35">
      <c r="A3301" s="1">
        <v>3299</v>
      </c>
      <c r="B3301">
        <v>1728.279508511554</v>
      </c>
      <c r="C3301">
        <v>3.2376139807283941</v>
      </c>
      <c r="D3301">
        <v>1.5</v>
      </c>
    </row>
    <row r="3302" spans="1:4" x14ac:dyDescent="0.35">
      <c r="A3302" s="1">
        <v>3300</v>
      </c>
      <c r="B3302">
        <v>48.403557944107988</v>
      </c>
      <c r="C3302">
        <v>1.684877285997743</v>
      </c>
      <c r="D3302">
        <v>1.5</v>
      </c>
    </row>
    <row r="3303" spans="1:4" x14ac:dyDescent="0.35">
      <c r="A3303" s="1">
        <v>3301</v>
      </c>
      <c r="B3303">
        <v>462.62898954248328</v>
      </c>
      <c r="C3303">
        <v>2.665232843315414</v>
      </c>
      <c r="D3303">
        <v>1.5</v>
      </c>
    </row>
    <row r="3304" spans="1:4" x14ac:dyDescent="0.35">
      <c r="A3304" s="1">
        <v>3302</v>
      </c>
      <c r="B3304">
        <v>51.813090274629182</v>
      </c>
      <c r="C3304">
        <v>1.7144394955721101</v>
      </c>
      <c r="D3304">
        <v>3</v>
      </c>
    </row>
    <row r="3305" spans="1:4" x14ac:dyDescent="0.35">
      <c r="A3305" s="1">
        <v>3303</v>
      </c>
      <c r="B3305">
        <v>1278.320562066255</v>
      </c>
      <c r="C3305">
        <v>3.1066397746981731</v>
      </c>
      <c r="D3305">
        <v>1.5</v>
      </c>
    </row>
    <row r="3306" spans="1:4" x14ac:dyDescent="0.35">
      <c r="A3306" s="1">
        <v>3304</v>
      </c>
      <c r="B3306">
        <v>29.094629516234921</v>
      </c>
      <c r="C3306">
        <v>1.463812831366885</v>
      </c>
      <c r="D3306">
        <v>4</v>
      </c>
    </row>
    <row r="3307" spans="1:4" x14ac:dyDescent="0.35">
      <c r="A3307" s="1">
        <v>3305</v>
      </c>
      <c r="B3307">
        <v>1538.1729878126589</v>
      </c>
      <c r="C3307">
        <v>3.1870051803469259</v>
      </c>
      <c r="D3307">
        <v>3.5</v>
      </c>
    </row>
    <row r="3308" spans="1:4" x14ac:dyDescent="0.35">
      <c r="A3308" s="1">
        <v>3306</v>
      </c>
      <c r="B3308">
        <v>305.56902665086528</v>
      </c>
      <c r="C3308">
        <v>2.485109330805694</v>
      </c>
      <c r="D3308">
        <v>2.5</v>
      </c>
    </row>
    <row r="3309" spans="1:4" x14ac:dyDescent="0.35">
      <c r="A3309" s="1">
        <v>3307</v>
      </c>
      <c r="B3309">
        <v>2488.6974926666849</v>
      </c>
      <c r="C3309">
        <v>3.3959721102486551</v>
      </c>
      <c r="D3309">
        <v>3.5</v>
      </c>
    </row>
    <row r="3310" spans="1:4" x14ac:dyDescent="0.35">
      <c r="A3310" s="1">
        <v>3308</v>
      </c>
      <c r="B3310">
        <v>12.07510863097237</v>
      </c>
      <c r="C3310">
        <v>1.081891046472796</v>
      </c>
      <c r="D3310">
        <v>1</v>
      </c>
    </row>
    <row r="3311" spans="1:4" x14ac:dyDescent="0.35">
      <c r="A3311" s="1">
        <v>3309</v>
      </c>
      <c r="B3311">
        <v>318.21539905836568</v>
      </c>
      <c r="C3311">
        <v>2.50272119216869</v>
      </c>
      <c r="D3311">
        <v>1</v>
      </c>
    </row>
    <row r="3312" spans="1:4" x14ac:dyDescent="0.35">
      <c r="A3312" s="1">
        <v>3310</v>
      </c>
      <c r="B3312">
        <v>1394.0543163379989</v>
      </c>
      <c r="C3312">
        <v>3.1442796954451411</v>
      </c>
      <c r="D3312">
        <v>2</v>
      </c>
    </row>
    <row r="3313" spans="1:4" x14ac:dyDescent="0.35">
      <c r="A3313" s="1">
        <v>3311</v>
      </c>
      <c r="B3313">
        <v>25.446963455429561</v>
      </c>
      <c r="C3313">
        <v>1.4056359661136311</v>
      </c>
      <c r="D3313">
        <v>3.5</v>
      </c>
    </row>
    <row r="3314" spans="1:4" x14ac:dyDescent="0.35">
      <c r="A3314" s="1">
        <v>3312</v>
      </c>
      <c r="B3314">
        <v>161.6406155661337</v>
      </c>
      <c r="C3314">
        <v>2.208550495671044</v>
      </c>
      <c r="D3314">
        <v>2.5</v>
      </c>
    </row>
    <row r="3315" spans="1:4" x14ac:dyDescent="0.35">
      <c r="A3315" s="1">
        <v>3313</v>
      </c>
      <c r="B3315">
        <v>812.55165609410506</v>
      </c>
      <c r="C3315">
        <v>2.9098509797967802</v>
      </c>
      <c r="D3315">
        <v>2</v>
      </c>
    </row>
    <row r="3316" spans="1:4" x14ac:dyDescent="0.35">
      <c r="A3316" s="1">
        <v>3314</v>
      </c>
      <c r="B3316">
        <v>21.65080262481597</v>
      </c>
      <c r="C3316">
        <v>1.335474000877257</v>
      </c>
      <c r="D3316">
        <v>2</v>
      </c>
    </row>
    <row r="3317" spans="1:4" x14ac:dyDescent="0.35">
      <c r="A3317" s="1">
        <v>3315</v>
      </c>
      <c r="B3317">
        <v>106.0277378915784</v>
      </c>
      <c r="C3317">
        <v>2.0254194958061391</v>
      </c>
      <c r="D3317">
        <v>1</v>
      </c>
    </row>
    <row r="3318" spans="1:4" x14ac:dyDescent="0.35">
      <c r="A3318" s="1">
        <v>3316</v>
      </c>
      <c r="B3318">
        <v>332.78224490219969</v>
      </c>
      <c r="C3318">
        <v>2.5221601471057671</v>
      </c>
      <c r="D3318">
        <v>4</v>
      </c>
    </row>
    <row r="3319" spans="1:4" x14ac:dyDescent="0.35">
      <c r="A3319" s="1">
        <v>3317</v>
      </c>
      <c r="B3319">
        <v>189.4469448076417</v>
      </c>
      <c r="C3319">
        <v>2.2774876058428339</v>
      </c>
      <c r="D3319">
        <v>1</v>
      </c>
    </row>
    <row r="3320" spans="1:4" x14ac:dyDescent="0.35">
      <c r="A3320" s="1">
        <v>3318</v>
      </c>
      <c r="B3320">
        <v>994.65153975918633</v>
      </c>
      <c r="C3320">
        <v>2.997670959272924</v>
      </c>
      <c r="D3320">
        <v>3</v>
      </c>
    </row>
    <row r="3321" spans="1:4" x14ac:dyDescent="0.35">
      <c r="A3321" s="1">
        <v>3319</v>
      </c>
      <c r="B3321">
        <v>100.8794780242138</v>
      </c>
      <c r="C3321">
        <v>2.0038028264219832</v>
      </c>
      <c r="D3321">
        <v>1</v>
      </c>
    </row>
    <row r="3322" spans="1:4" x14ac:dyDescent="0.35">
      <c r="A3322" s="1">
        <v>3320</v>
      </c>
      <c r="B3322">
        <v>2252.8860037376362</v>
      </c>
      <c r="C3322">
        <v>3.3527392169345571</v>
      </c>
      <c r="D3322">
        <v>1</v>
      </c>
    </row>
    <row r="3323" spans="1:4" x14ac:dyDescent="0.35">
      <c r="A3323" s="1">
        <v>3321</v>
      </c>
      <c r="B3323">
        <v>61.975384290704952</v>
      </c>
      <c r="C3323">
        <v>1.7922192283775791</v>
      </c>
      <c r="D3323">
        <v>2.5</v>
      </c>
    </row>
    <row r="3324" spans="1:4" x14ac:dyDescent="0.35">
      <c r="A3324" s="1">
        <v>3322</v>
      </c>
      <c r="B3324">
        <v>18.07214473613794</v>
      </c>
      <c r="C3324">
        <v>1.2570096961025641</v>
      </c>
      <c r="D3324">
        <v>1</v>
      </c>
    </row>
    <row r="3325" spans="1:4" x14ac:dyDescent="0.35">
      <c r="A3325" s="1">
        <v>3323</v>
      </c>
      <c r="B3325">
        <v>195.95051207124851</v>
      </c>
      <c r="C3325">
        <v>2.2921464027435778</v>
      </c>
      <c r="D3325">
        <v>3.5</v>
      </c>
    </row>
    <row r="3326" spans="1:4" x14ac:dyDescent="0.35">
      <c r="A3326" s="1">
        <v>3324</v>
      </c>
      <c r="B3326">
        <v>29.78969581259215</v>
      </c>
      <c r="C3326">
        <v>1.474066068586404</v>
      </c>
      <c r="D3326">
        <v>2.5</v>
      </c>
    </row>
    <row r="3327" spans="1:4" x14ac:dyDescent="0.35">
      <c r="A3327" s="1">
        <v>3325</v>
      </c>
      <c r="B3327">
        <v>98.873629041874821</v>
      </c>
      <c r="C3327">
        <v>1.995080474723923</v>
      </c>
      <c r="D3327">
        <v>3.5</v>
      </c>
    </row>
    <row r="3328" spans="1:4" x14ac:dyDescent="0.35">
      <c r="A3328" s="1">
        <v>3326</v>
      </c>
      <c r="B3328">
        <v>37.586316029145578</v>
      </c>
      <c r="C3328">
        <v>1.575029761025907</v>
      </c>
      <c r="D3328">
        <v>2.5</v>
      </c>
    </row>
    <row r="3329" spans="1:4" x14ac:dyDescent="0.35">
      <c r="A3329" s="1">
        <v>3327</v>
      </c>
      <c r="B3329">
        <v>56.610696256005951</v>
      </c>
      <c r="C3329">
        <v>1.75289849631335</v>
      </c>
      <c r="D3329">
        <v>2</v>
      </c>
    </row>
    <row r="3330" spans="1:4" x14ac:dyDescent="0.35">
      <c r="A3330" s="1">
        <v>3328</v>
      </c>
      <c r="B3330">
        <v>77.504135796524167</v>
      </c>
      <c r="C3330">
        <v>1.889324878063529</v>
      </c>
      <c r="D3330">
        <v>1.5</v>
      </c>
    </row>
    <row r="3331" spans="1:4" x14ac:dyDescent="0.35">
      <c r="A3331" s="1">
        <v>3329</v>
      </c>
      <c r="B3331">
        <v>297.4675195293762</v>
      </c>
      <c r="C3331">
        <v>2.473439552050265</v>
      </c>
      <c r="D3331">
        <v>1.5</v>
      </c>
    </row>
    <row r="3332" spans="1:4" x14ac:dyDescent="0.35">
      <c r="A3332" s="1">
        <v>3330</v>
      </c>
      <c r="B3332">
        <v>329.30569746068608</v>
      </c>
      <c r="C3332">
        <v>2.5175992446940869</v>
      </c>
      <c r="D3332">
        <v>3</v>
      </c>
    </row>
    <row r="3333" spans="1:4" x14ac:dyDescent="0.35">
      <c r="A3333" s="1">
        <v>3331</v>
      </c>
      <c r="B3333">
        <v>1120.094933711659</v>
      </c>
      <c r="C3333">
        <v>3.0492548328843601</v>
      </c>
      <c r="D3333">
        <v>3.5</v>
      </c>
    </row>
    <row r="3334" spans="1:4" x14ac:dyDescent="0.35">
      <c r="A3334" s="1">
        <v>3332</v>
      </c>
      <c r="B3334">
        <v>16.252961775547242</v>
      </c>
      <c r="C3334">
        <v>1.2109325139653599</v>
      </c>
      <c r="D3334">
        <v>2.5</v>
      </c>
    </row>
    <row r="3335" spans="1:4" x14ac:dyDescent="0.35">
      <c r="A3335" s="1">
        <v>3333</v>
      </c>
      <c r="B3335">
        <v>273.33639106840798</v>
      </c>
      <c r="C3335">
        <v>2.436697456017868</v>
      </c>
      <c r="D3335">
        <v>3.5</v>
      </c>
    </row>
    <row r="3336" spans="1:4" x14ac:dyDescent="0.35">
      <c r="A3336" s="1">
        <v>3334</v>
      </c>
      <c r="B3336">
        <v>10.884921643730101</v>
      </c>
      <c r="C3336">
        <v>1.036825307073197</v>
      </c>
      <c r="D3336">
        <v>3</v>
      </c>
    </row>
    <row r="3337" spans="1:4" x14ac:dyDescent="0.35">
      <c r="A3337" s="1">
        <v>3335</v>
      </c>
      <c r="B3337">
        <v>589.96629311014021</v>
      </c>
      <c r="C3337">
        <v>2.770827199549871</v>
      </c>
      <c r="D3337">
        <v>2.5</v>
      </c>
    </row>
    <row r="3338" spans="1:4" x14ac:dyDescent="0.35">
      <c r="A3338" s="1">
        <v>3336</v>
      </c>
      <c r="B3338">
        <v>125.44289316475729</v>
      </c>
      <c r="C3338">
        <v>2.0984460618502458</v>
      </c>
      <c r="D3338">
        <v>4</v>
      </c>
    </row>
    <row r="3339" spans="1:4" x14ac:dyDescent="0.35">
      <c r="A3339" s="1">
        <v>3337</v>
      </c>
      <c r="B3339">
        <v>722.93540523007664</v>
      </c>
      <c r="C3339">
        <v>2.8590994945208319</v>
      </c>
      <c r="D3339">
        <v>3.5</v>
      </c>
    </row>
    <row r="3340" spans="1:4" x14ac:dyDescent="0.35">
      <c r="A3340" s="1">
        <v>3338</v>
      </c>
      <c r="B3340">
        <v>999.16614133343137</v>
      </c>
      <c r="C3340">
        <v>2.999637708711556</v>
      </c>
      <c r="D3340">
        <v>1</v>
      </c>
    </row>
    <row r="3341" spans="1:4" x14ac:dyDescent="0.35">
      <c r="A3341" s="1">
        <v>3339</v>
      </c>
      <c r="B3341">
        <v>1242.809720996592</v>
      </c>
      <c r="C3341">
        <v>3.0944046415564381</v>
      </c>
      <c r="D3341">
        <v>2</v>
      </c>
    </row>
    <row r="3342" spans="1:4" x14ac:dyDescent="0.35">
      <c r="A3342" s="1">
        <v>3340</v>
      </c>
      <c r="B3342">
        <v>111.4954948154333</v>
      </c>
      <c r="C3342">
        <v>2.0472573192556922</v>
      </c>
      <c r="D3342">
        <v>1</v>
      </c>
    </row>
    <row r="3343" spans="1:4" x14ac:dyDescent="0.35">
      <c r="A3343" s="1">
        <v>3341</v>
      </c>
      <c r="B3343">
        <v>33.459804115094997</v>
      </c>
      <c r="C3343">
        <v>1.524523394128398</v>
      </c>
      <c r="D3343">
        <v>2</v>
      </c>
    </row>
    <row r="3344" spans="1:4" x14ac:dyDescent="0.35">
      <c r="A3344" s="1">
        <v>3342</v>
      </c>
      <c r="B3344">
        <v>95.24236139751963</v>
      </c>
      <c r="C3344">
        <v>1.978830154574073</v>
      </c>
      <c r="D3344">
        <v>2.5</v>
      </c>
    </row>
    <row r="3345" spans="1:4" x14ac:dyDescent="0.35">
      <c r="A3345" s="1">
        <v>3343</v>
      </c>
      <c r="B3345">
        <v>341.84626111209991</v>
      </c>
      <c r="C3345">
        <v>2.533830834236749</v>
      </c>
      <c r="D3345">
        <v>1.5</v>
      </c>
    </row>
    <row r="3346" spans="1:4" x14ac:dyDescent="0.35">
      <c r="A3346" s="1">
        <v>3344</v>
      </c>
      <c r="B3346">
        <v>40.756327577526648</v>
      </c>
      <c r="C3346">
        <v>1.6101950442090329</v>
      </c>
      <c r="D3346">
        <v>1</v>
      </c>
    </row>
    <row r="3347" spans="1:4" x14ac:dyDescent="0.35">
      <c r="A3347" s="1">
        <v>3345</v>
      </c>
      <c r="B3347">
        <v>46.147173754430341</v>
      </c>
      <c r="C3347">
        <v>1.6641451081692791</v>
      </c>
      <c r="D3347">
        <v>1.5</v>
      </c>
    </row>
    <row r="3348" spans="1:4" x14ac:dyDescent="0.35">
      <c r="A3348" s="1">
        <v>3346</v>
      </c>
      <c r="B3348">
        <v>24.842430621874279</v>
      </c>
      <c r="C3348">
        <v>1.395194085627927</v>
      </c>
      <c r="D3348">
        <v>3.5</v>
      </c>
    </row>
    <row r="3349" spans="1:4" x14ac:dyDescent="0.35">
      <c r="A3349" s="1">
        <v>3347</v>
      </c>
      <c r="B3349">
        <v>316.99189102907002</v>
      </c>
      <c r="C3349">
        <v>2.501048152670835</v>
      </c>
      <c r="D3349">
        <v>1.5</v>
      </c>
    </row>
    <row r="3350" spans="1:4" x14ac:dyDescent="0.35">
      <c r="A3350" s="1">
        <v>3348</v>
      </c>
      <c r="B3350">
        <v>243.38533458352239</v>
      </c>
      <c r="C3350">
        <v>2.386294405852404</v>
      </c>
      <c r="D3350">
        <v>4</v>
      </c>
    </row>
    <row r="3351" spans="1:4" x14ac:dyDescent="0.35">
      <c r="A3351" s="1">
        <v>3349</v>
      </c>
      <c r="B3351">
        <v>1087.5078976893919</v>
      </c>
      <c r="C3351">
        <v>3.036432419567336</v>
      </c>
      <c r="D3351">
        <v>2.5</v>
      </c>
    </row>
    <row r="3352" spans="1:4" x14ac:dyDescent="0.35">
      <c r="A3352" s="1">
        <v>3350</v>
      </c>
      <c r="B3352">
        <v>532.20741491157469</v>
      </c>
      <c r="C3352">
        <v>2.7260809210097099</v>
      </c>
      <c r="D3352">
        <v>3</v>
      </c>
    </row>
    <row r="3353" spans="1:4" x14ac:dyDescent="0.35">
      <c r="A3353" s="1">
        <v>3351</v>
      </c>
      <c r="B3353">
        <v>33.895361508520082</v>
      </c>
      <c r="C3353">
        <v>1.5301402702064639</v>
      </c>
      <c r="D3353">
        <v>2.5</v>
      </c>
    </row>
    <row r="3354" spans="1:4" x14ac:dyDescent="0.35">
      <c r="A3354" s="1">
        <v>3352</v>
      </c>
      <c r="B3354">
        <v>1709.756997507787</v>
      </c>
      <c r="C3354">
        <v>3.2329343898420029</v>
      </c>
      <c r="D3354">
        <v>1.5</v>
      </c>
    </row>
    <row r="3355" spans="1:4" x14ac:dyDescent="0.35">
      <c r="A3355" s="1">
        <v>3353</v>
      </c>
      <c r="B3355">
        <v>1632.8074965611229</v>
      </c>
      <c r="C3355">
        <v>3.2129349856494982</v>
      </c>
      <c r="D3355">
        <v>2.5</v>
      </c>
    </row>
    <row r="3356" spans="1:4" x14ac:dyDescent="0.35">
      <c r="A3356" s="1">
        <v>3354</v>
      </c>
      <c r="B3356">
        <v>15.727172095858309</v>
      </c>
      <c r="C3356">
        <v>1.196650639115739</v>
      </c>
      <c r="D3356">
        <v>4</v>
      </c>
    </row>
    <row r="3357" spans="1:4" x14ac:dyDescent="0.35">
      <c r="A3357" s="1">
        <v>3355</v>
      </c>
      <c r="B3357">
        <v>15.63612479021015</v>
      </c>
      <c r="C3357">
        <v>1.1941291278310331</v>
      </c>
      <c r="D3357">
        <v>1</v>
      </c>
    </row>
    <row r="3358" spans="1:4" x14ac:dyDescent="0.35">
      <c r="A3358" s="1">
        <v>3356</v>
      </c>
      <c r="B3358">
        <v>110.29574620164099</v>
      </c>
      <c r="C3358">
        <v>2.0425587632400219</v>
      </c>
      <c r="D3358">
        <v>2.5</v>
      </c>
    </row>
    <row r="3359" spans="1:4" x14ac:dyDescent="0.35">
      <c r="A3359" s="1">
        <v>3357</v>
      </c>
      <c r="B3359">
        <v>43.517051988727069</v>
      </c>
      <c r="C3359">
        <v>1.6386594669200449</v>
      </c>
      <c r="D3359">
        <v>3</v>
      </c>
    </row>
    <row r="3360" spans="1:4" x14ac:dyDescent="0.35">
      <c r="A3360" s="1">
        <v>3358</v>
      </c>
      <c r="B3360">
        <v>2773.5178250597128</v>
      </c>
      <c r="C3360">
        <v>3.443030961381321</v>
      </c>
      <c r="D3360">
        <v>1.5</v>
      </c>
    </row>
    <row r="3361" spans="1:4" x14ac:dyDescent="0.35">
      <c r="A3361" s="1">
        <v>3359</v>
      </c>
      <c r="B3361">
        <v>3153.7089655878099</v>
      </c>
      <c r="C3361">
        <v>3.498821612749659</v>
      </c>
      <c r="D3361">
        <v>3</v>
      </c>
    </row>
    <row r="3362" spans="1:4" x14ac:dyDescent="0.35">
      <c r="A3362" s="1">
        <v>3360</v>
      </c>
      <c r="B3362">
        <v>926.55791285660837</v>
      </c>
      <c r="C3362">
        <v>2.9668725693084759</v>
      </c>
      <c r="D3362">
        <v>1.5</v>
      </c>
    </row>
    <row r="3363" spans="1:4" x14ac:dyDescent="0.35">
      <c r="A3363" s="1">
        <v>3361</v>
      </c>
      <c r="B3363">
        <v>323.05362018785343</v>
      </c>
      <c r="C3363">
        <v>2.5092746121732739</v>
      </c>
      <c r="D3363">
        <v>1.5</v>
      </c>
    </row>
    <row r="3364" spans="1:4" x14ac:dyDescent="0.35">
      <c r="A3364" s="1">
        <v>3362</v>
      </c>
      <c r="B3364">
        <v>87.812522349390719</v>
      </c>
      <c r="C3364">
        <v>1.9435564521185931</v>
      </c>
      <c r="D3364">
        <v>1.5</v>
      </c>
    </row>
    <row r="3365" spans="1:4" x14ac:dyDescent="0.35">
      <c r="A3365" s="1">
        <v>3363</v>
      </c>
      <c r="B3365">
        <v>83.505733973383073</v>
      </c>
      <c r="C3365">
        <v>1.921716297609362</v>
      </c>
      <c r="D3365">
        <v>1</v>
      </c>
    </row>
    <row r="3366" spans="1:4" x14ac:dyDescent="0.35">
      <c r="A3366" s="1">
        <v>3364</v>
      </c>
      <c r="B3366">
        <v>30.12629659232072</v>
      </c>
      <c r="C3366">
        <v>1.478945747392798</v>
      </c>
      <c r="D3366">
        <v>1</v>
      </c>
    </row>
    <row r="3367" spans="1:4" x14ac:dyDescent="0.35">
      <c r="A3367" s="1">
        <v>3365</v>
      </c>
      <c r="B3367">
        <v>1713.7501683533001</v>
      </c>
      <c r="C3367">
        <v>3.2339475104612632</v>
      </c>
      <c r="D3367">
        <v>1</v>
      </c>
    </row>
    <row r="3368" spans="1:4" x14ac:dyDescent="0.35">
      <c r="A3368" s="1">
        <v>3366</v>
      </c>
      <c r="B3368">
        <v>194.35713622233311</v>
      </c>
      <c r="C3368">
        <v>2.2886004912759188</v>
      </c>
      <c r="D3368">
        <v>2.5</v>
      </c>
    </row>
    <row r="3369" spans="1:4" x14ac:dyDescent="0.35">
      <c r="A3369" s="1">
        <v>3367</v>
      </c>
      <c r="B3369">
        <v>24.754727352375369</v>
      </c>
      <c r="C3369">
        <v>1.3936581473909539</v>
      </c>
      <c r="D3369">
        <v>1</v>
      </c>
    </row>
    <row r="3370" spans="1:4" x14ac:dyDescent="0.35">
      <c r="A3370" s="1">
        <v>3368</v>
      </c>
      <c r="B3370">
        <v>787.13856850249977</v>
      </c>
      <c r="C3370">
        <v>2.896051192636909</v>
      </c>
      <c r="D3370">
        <v>3</v>
      </c>
    </row>
    <row r="3371" spans="1:4" x14ac:dyDescent="0.35">
      <c r="A3371" s="1">
        <v>3369</v>
      </c>
      <c r="B3371">
        <v>519.2488401348262</v>
      </c>
      <c r="C3371">
        <v>2.715375535108711</v>
      </c>
      <c r="D3371">
        <v>1</v>
      </c>
    </row>
    <row r="3372" spans="1:4" x14ac:dyDescent="0.35">
      <c r="A3372" s="1">
        <v>3370</v>
      </c>
      <c r="B3372">
        <v>20.112807332599779</v>
      </c>
      <c r="C3372">
        <v>1.30347269336973</v>
      </c>
      <c r="D3372">
        <v>1</v>
      </c>
    </row>
    <row r="3373" spans="1:4" x14ac:dyDescent="0.35">
      <c r="A3373" s="1">
        <v>3371</v>
      </c>
      <c r="B3373">
        <v>1205.292676232023</v>
      </c>
      <c r="C3373">
        <v>3.0810925176484698</v>
      </c>
      <c r="D3373">
        <v>3.5</v>
      </c>
    </row>
    <row r="3374" spans="1:4" x14ac:dyDescent="0.35">
      <c r="A3374" s="1">
        <v>3372</v>
      </c>
      <c r="B3374">
        <v>507.51488341403802</v>
      </c>
      <c r="C3374">
        <v>2.705448782919849</v>
      </c>
      <c r="D3374">
        <v>4</v>
      </c>
    </row>
    <row r="3375" spans="1:4" x14ac:dyDescent="0.35">
      <c r="A3375" s="1">
        <v>3373</v>
      </c>
      <c r="B3375">
        <v>1401.889041723626</v>
      </c>
      <c r="C3375">
        <v>3.1467136409672012</v>
      </c>
      <c r="D3375">
        <v>2.5</v>
      </c>
    </row>
    <row r="3376" spans="1:4" x14ac:dyDescent="0.35">
      <c r="A3376" s="1">
        <v>3374</v>
      </c>
      <c r="B3376">
        <v>226.91287275265961</v>
      </c>
      <c r="C3376">
        <v>2.3558591340817969</v>
      </c>
      <c r="D3376">
        <v>2.5</v>
      </c>
    </row>
    <row r="3377" spans="1:4" x14ac:dyDescent="0.35">
      <c r="A3377" s="1">
        <v>3375</v>
      </c>
      <c r="B3377">
        <v>713.01566027912395</v>
      </c>
      <c r="C3377">
        <v>2.853099068558905</v>
      </c>
      <c r="D3377">
        <v>1</v>
      </c>
    </row>
    <row r="3378" spans="1:4" x14ac:dyDescent="0.35">
      <c r="A3378" s="1">
        <v>3376</v>
      </c>
      <c r="B3378">
        <v>263.02779277277949</v>
      </c>
      <c r="C3378">
        <v>2.420001640543493</v>
      </c>
      <c r="D3378">
        <v>1.5</v>
      </c>
    </row>
    <row r="3379" spans="1:4" x14ac:dyDescent="0.35">
      <c r="A3379" s="1">
        <v>3377</v>
      </c>
      <c r="B3379">
        <v>130.38759448225059</v>
      </c>
      <c r="C3379">
        <v>2.1152362731121959</v>
      </c>
      <c r="D3379">
        <v>4</v>
      </c>
    </row>
    <row r="3380" spans="1:4" x14ac:dyDescent="0.35">
      <c r="A3380" s="1">
        <v>3378</v>
      </c>
      <c r="B3380">
        <v>2707.2818064442631</v>
      </c>
      <c r="C3380">
        <v>3.4325334647153651</v>
      </c>
      <c r="D3380">
        <v>2.5</v>
      </c>
    </row>
    <row r="3381" spans="1:4" x14ac:dyDescent="0.35">
      <c r="A3381" s="1">
        <v>3379</v>
      </c>
      <c r="B3381">
        <v>35.750330365002412</v>
      </c>
      <c r="C3381">
        <v>1.553280059424782</v>
      </c>
      <c r="D3381">
        <v>2.5</v>
      </c>
    </row>
    <row r="3382" spans="1:4" x14ac:dyDescent="0.35">
      <c r="A3382" s="1">
        <v>3380</v>
      </c>
      <c r="B3382">
        <v>26.070801032406969</v>
      </c>
      <c r="C3382">
        <v>1.416154375188647</v>
      </c>
      <c r="D3382">
        <v>4</v>
      </c>
    </row>
    <row r="3383" spans="1:4" x14ac:dyDescent="0.35">
      <c r="A3383" s="1">
        <v>3381</v>
      </c>
      <c r="B3383">
        <v>25.669045524551279</v>
      </c>
      <c r="C3383">
        <v>1.40940972020525</v>
      </c>
      <c r="D3383">
        <v>4</v>
      </c>
    </row>
    <row r="3384" spans="1:4" x14ac:dyDescent="0.35">
      <c r="A3384" s="1">
        <v>3382</v>
      </c>
      <c r="B3384">
        <v>17.434641510094391</v>
      </c>
      <c r="C3384">
        <v>1.241413021870386</v>
      </c>
      <c r="D3384">
        <v>3</v>
      </c>
    </row>
    <row r="3385" spans="1:4" x14ac:dyDescent="0.35">
      <c r="A3385" s="1">
        <v>3383</v>
      </c>
      <c r="B3385">
        <v>12.84103357490293</v>
      </c>
      <c r="C3385">
        <v>1.1085999815063139</v>
      </c>
      <c r="D3385">
        <v>2.5</v>
      </c>
    </row>
    <row r="3386" spans="1:4" x14ac:dyDescent="0.35">
      <c r="A3386" s="1">
        <v>3384</v>
      </c>
      <c r="B3386">
        <v>1860.458687513544</v>
      </c>
      <c r="C3386">
        <v>3.269620030721915</v>
      </c>
      <c r="D3386">
        <v>1</v>
      </c>
    </row>
    <row r="3387" spans="1:4" x14ac:dyDescent="0.35">
      <c r="A3387" s="1">
        <v>3385</v>
      </c>
      <c r="B3387">
        <v>43.832629995380778</v>
      </c>
      <c r="C3387">
        <v>1.6417975294770111</v>
      </c>
      <c r="D3387">
        <v>1</v>
      </c>
    </row>
    <row r="3388" spans="1:4" x14ac:dyDescent="0.35">
      <c r="A3388" s="1">
        <v>3386</v>
      </c>
      <c r="B3388">
        <v>251.57034189122709</v>
      </c>
      <c r="C3388">
        <v>2.400659439983889</v>
      </c>
      <c r="D3388">
        <v>1</v>
      </c>
    </row>
    <row r="3389" spans="1:4" x14ac:dyDescent="0.35">
      <c r="A3389" s="1">
        <v>3387</v>
      </c>
      <c r="B3389">
        <v>204.46609360054379</v>
      </c>
      <c r="C3389">
        <v>2.3106212997122442</v>
      </c>
      <c r="D3389">
        <v>2.5</v>
      </c>
    </row>
    <row r="3390" spans="1:4" x14ac:dyDescent="0.35">
      <c r="A3390" s="1">
        <v>3388</v>
      </c>
      <c r="B3390">
        <v>462.64180432918482</v>
      </c>
      <c r="C3390">
        <v>2.6652448730718659</v>
      </c>
      <c r="D3390">
        <v>2.5</v>
      </c>
    </row>
    <row r="3391" spans="1:4" x14ac:dyDescent="0.35">
      <c r="A3391" s="1">
        <v>3389</v>
      </c>
      <c r="B3391">
        <v>137.92086433451851</v>
      </c>
      <c r="C3391">
        <v>2.1396299701637558</v>
      </c>
      <c r="D3391">
        <v>1</v>
      </c>
    </row>
    <row r="3392" spans="1:4" x14ac:dyDescent="0.35">
      <c r="A3392" s="1">
        <v>3390</v>
      </c>
      <c r="B3392">
        <v>119.7292211416497</v>
      </c>
      <c r="C3392">
        <v>2.0782001573555702</v>
      </c>
      <c r="D3392">
        <v>1</v>
      </c>
    </row>
    <row r="3393" spans="1:4" x14ac:dyDescent="0.35">
      <c r="A3393" s="1">
        <v>3391</v>
      </c>
      <c r="B3393">
        <v>303.41562725279948</v>
      </c>
      <c r="C3393">
        <v>2.482037945122034</v>
      </c>
      <c r="D3393">
        <v>1.5</v>
      </c>
    </row>
    <row r="3394" spans="1:4" x14ac:dyDescent="0.35">
      <c r="A3394" s="1">
        <v>3392</v>
      </c>
      <c r="B3394">
        <v>99.218691587897681</v>
      </c>
      <c r="C3394">
        <v>1.996593495629992</v>
      </c>
      <c r="D3394">
        <v>2</v>
      </c>
    </row>
    <row r="3395" spans="1:4" x14ac:dyDescent="0.35">
      <c r="A3395" s="1">
        <v>3393</v>
      </c>
      <c r="B3395">
        <v>163.88885350054969</v>
      </c>
      <c r="C3395">
        <v>2.214549417098139</v>
      </c>
      <c r="D3395">
        <v>3</v>
      </c>
    </row>
    <row r="3396" spans="1:4" x14ac:dyDescent="0.35">
      <c r="A3396" s="1">
        <v>3394</v>
      </c>
      <c r="B3396">
        <v>22.313794785194482</v>
      </c>
      <c r="C3396">
        <v>1.348573434655161</v>
      </c>
      <c r="D3396">
        <v>1.5</v>
      </c>
    </row>
    <row r="3397" spans="1:4" x14ac:dyDescent="0.35">
      <c r="A3397" s="1">
        <v>3395</v>
      </c>
      <c r="B3397">
        <v>130.4837593328501</v>
      </c>
      <c r="C3397">
        <v>2.1155564605551591</v>
      </c>
      <c r="D3397">
        <v>2</v>
      </c>
    </row>
    <row r="3398" spans="1:4" x14ac:dyDescent="0.35">
      <c r="A3398" s="1">
        <v>3396</v>
      </c>
      <c r="B3398">
        <v>131.34587849789239</v>
      </c>
      <c r="C3398">
        <v>2.1184164496100562</v>
      </c>
      <c r="D3398">
        <v>4</v>
      </c>
    </row>
    <row r="3399" spans="1:4" x14ac:dyDescent="0.35">
      <c r="A3399" s="1">
        <v>3397</v>
      </c>
      <c r="B3399">
        <v>458.99949813544191</v>
      </c>
      <c r="C3399">
        <v>2.6618122106851319</v>
      </c>
      <c r="D3399">
        <v>4</v>
      </c>
    </row>
    <row r="3400" spans="1:4" x14ac:dyDescent="0.35">
      <c r="A3400" s="1">
        <v>3398</v>
      </c>
      <c r="B3400">
        <v>366.87451172798882</v>
      </c>
      <c r="C3400">
        <v>2.564517540591059</v>
      </c>
      <c r="D3400">
        <v>2.5</v>
      </c>
    </row>
    <row r="3401" spans="1:4" x14ac:dyDescent="0.35">
      <c r="A3401" s="1">
        <v>3399</v>
      </c>
      <c r="B3401">
        <v>1591.402998725664</v>
      </c>
      <c r="C3401">
        <v>3.2017801720792032</v>
      </c>
      <c r="D3401">
        <v>1</v>
      </c>
    </row>
    <row r="3402" spans="1:4" x14ac:dyDescent="0.35">
      <c r="A3402" s="1">
        <v>3400</v>
      </c>
      <c r="B3402">
        <v>1513.4906027037341</v>
      </c>
      <c r="C3402">
        <v>3.1799797287570231</v>
      </c>
      <c r="D3402">
        <v>1.5</v>
      </c>
    </row>
    <row r="3403" spans="1:4" x14ac:dyDescent="0.35">
      <c r="A3403" s="1">
        <v>3401</v>
      </c>
      <c r="B3403">
        <v>27.492764343503779</v>
      </c>
      <c r="C3403">
        <v>1.439218409496863</v>
      </c>
      <c r="D3403">
        <v>2</v>
      </c>
    </row>
    <row r="3404" spans="1:4" x14ac:dyDescent="0.35">
      <c r="A3404" s="1">
        <v>3402</v>
      </c>
      <c r="B3404">
        <v>34.57369027191659</v>
      </c>
      <c r="C3404">
        <v>1.538745737054577</v>
      </c>
      <c r="D3404">
        <v>3</v>
      </c>
    </row>
    <row r="3405" spans="1:4" x14ac:dyDescent="0.35">
      <c r="A3405" s="1">
        <v>3403</v>
      </c>
      <c r="B3405">
        <v>13.053494189885789</v>
      </c>
      <c r="C3405">
        <v>1.115726780200202</v>
      </c>
      <c r="D3405">
        <v>2.5</v>
      </c>
    </row>
    <row r="3406" spans="1:4" x14ac:dyDescent="0.35">
      <c r="A3406" s="1">
        <v>3404</v>
      </c>
      <c r="B3406">
        <v>2948.70324465052</v>
      </c>
      <c r="C3406">
        <v>3.4696310676702482</v>
      </c>
      <c r="D3406">
        <v>1.5</v>
      </c>
    </row>
    <row r="3407" spans="1:4" x14ac:dyDescent="0.35">
      <c r="A3407" s="1">
        <v>3405</v>
      </c>
      <c r="B3407">
        <v>33.875984084484116</v>
      </c>
      <c r="C3407">
        <v>1.5298919201556269</v>
      </c>
      <c r="D3407">
        <v>4</v>
      </c>
    </row>
    <row r="3408" spans="1:4" x14ac:dyDescent="0.35">
      <c r="A3408" s="1">
        <v>3406</v>
      </c>
      <c r="B3408">
        <v>135.68235754177891</v>
      </c>
      <c r="C3408">
        <v>2.132523381039483</v>
      </c>
      <c r="D3408">
        <v>2.5</v>
      </c>
    </row>
    <row r="3409" spans="1:4" x14ac:dyDescent="0.35">
      <c r="A3409" s="1">
        <v>3407</v>
      </c>
      <c r="B3409">
        <v>806.10425966208959</v>
      </c>
      <c r="C3409">
        <v>2.9063912160825569</v>
      </c>
      <c r="D3409">
        <v>3</v>
      </c>
    </row>
    <row r="3410" spans="1:4" x14ac:dyDescent="0.35">
      <c r="A3410" s="1">
        <v>3408</v>
      </c>
      <c r="B3410">
        <v>364.00329041094028</v>
      </c>
      <c r="C3410">
        <v>2.5611053094755829</v>
      </c>
      <c r="D3410">
        <v>1</v>
      </c>
    </row>
    <row r="3411" spans="1:4" x14ac:dyDescent="0.35">
      <c r="A3411" s="1">
        <v>3409</v>
      </c>
      <c r="B3411">
        <v>183.02771167554599</v>
      </c>
      <c r="C3411">
        <v>2.2625168499306172</v>
      </c>
      <c r="D3411">
        <v>2.5</v>
      </c>
    </row>
    <row r="3412" spans="1:4" x14ac:dyDescent="0.35">
      <c r="A3412" s="1">
        <v>3410</v>
      </c>
      <c r="B3412">
        <v>1807.592827322429</v>
      </c>
      <c r="C3412">
        <v>3.257100609346224</v>
      </c>
      <c r="D3412">
        <v>3.5</v>
      </c>
    </row>
    <row r="3413" spans="1:4" x14ac:dyDescent="0.35">
      <c r="A3413" s="1">
        <v>3411</v>
      </c>
      <c r="B3413">
        <v>536.94424812730927</v>
      </c>
      <c r="C3413">
        <v>2.7299291944748871</v>
      </c>
      <c r="D3413">
        <v>2.5</v>
      </c>
    </row>
    <row r="3414" spans="1:4" x14ac:dyDescent="0.35">
      <c r="A3414" s="1">
        <v>3412</v>
      </c>
      <c r="B3414">
        <v>58.552144053054633</v>
      </c>
      <c r="C3414">
        <v>1.7675428026254949</v>
      </c>
      <c r="D3414">
        <v>4</v>
      </c>
    </row>
    <row r="3415" spans="1:4" x14ac:dyDescent="0.35">
      <c r="A3415" s="1">
        <v>3413</v>
      </c>
      <c r="B3415">
        <v>115.7079446708872</v>
      </c>
      <c r="C3415">
        <v>2.0633631792479639</v>
      </c>
      <c r="D3415">
        <v>4</v>
      </c>
    </row>
    <row r="3416" spans="1:4" x14ac:dyDescent="0.35">
      <c r="A3416" s="1">
        <v>3414</v>
      </c>
      <c r="B3416">
        <v>562.57234228997072</v>
      </c>
      <c r="C3416">
        <v>2.7501783771606689</v>
      </c>
      <c r="D3416">
        <v>1.5</v>
      </c>
    </row>
    <row r="3417" spans="1:4" x14ac:dyDescent="0.35">
      <c r="A3417" s="1">
        <v>3415</v>
      </c>
      <c r="B3417">
        <v>320.84571737309648</v>
      </c>
      <c r="C3417">
        <v>2.5062962467325689</v>
      </c>
      <c r="D3417">
        <v>1</v>
      </c>
    </row>
    <row r="3418" spans="1:4" x14ac:dyDescent="0.35">
      <c r="A3418" s="1">
        <v>3416</v>
      </c>
      <c r="B3418">
        <v>211.05179169745281</v>
      </c>
      <c r="C3418">
        <v>2.324389043394071</v>
      </c>
      <c r="D3418">
        <v>1.5</v>
      </c>
    </row>
    <row r="3419" spans="1:4" x14ac:dyDescent="0.35">
      <c r="A3419" s="1">
        <v>3417</v>
      </c>
      <c r="B3419">
        <v>82.901378956656686</v>
      </c>
      <c r="C3419">
        <v>1.9185617545344229</v>
      </c>
      <c r="D3419">
        <v>2</v>
      </c>
    </row>
    <row r="3420" spans="1:4" x14ac:dyDescent="0.35">
      <c r="A3420" s="1">
        <v>3418</v>
      </c>
      <c r="B3420">
        <v>11.744553651960951</v>
      </c>
      <c r="C3420">
        <v>1.069836516203122</v>
      </c>
      <c r="D3420">
        <v>1</v>
      </c>
    </row>
    <row r="3421" spans="1:4" x14ac:dyDescent="0.35">
      <c r="A3421" s="1">
        <v>3419</v>
      </c>
      <c r="B3421">
        <v>1413.7144942850921</v>
      </c>
      <c r="C3421">
        <v>3.1503617106799688</v>
      </c>
      <c r="D3421">
        <v>1</v>
      </c>
    </row>
    <row r="3422" spans="1:4" x14ac:dyDescent="0.35">
      <c r="A3422" s="1">
        <v>3420</v>
      </c>
      <c r="B3422">
        <v>49.320436490690007</v>
      </c>
      <c r="C3422">
        <v>1.6930269114893719</v>
      </c>
      <c r="D3422">
        <v>4</v>
      </c>
    </row>
    <row r="3423" spans="1:4" x14ac:dyDescent="0.35">
      <c r="A3423" s="1">
        <v>3421</v>
      </c>
      <c r="B3423">
        <v>21.102253979006981</v>
      </c>
      <c r="C3423">
        <v>1.324328845741505</v>
      </c>
      <c r="D3423">
        <v>3.5</v>
      </c>
    </row>
    <row r="3424" spans="1:4" x14ac:dyDescent="0.35">
      <c r="A3424" s="1">
        <v>3422</v>
      </c>
      <c r="B3424">
        <v>543.34415775076309</v>
      </c>
      <c r="C3424">
        <v>2.7350750017173011</v>
      </c>
      <c r="D3424">
        <v>1</v>
      </c>
    </row>
    <row r="3425" spans="1:4" x14ac:dyDescent="0.35">
      <c r="A3425" s="1">
        <v>3423</v>
      </c>
      <c r="B3425">
        <v>156.98224195378609</v>
      </c>
      <c r="C3425">
        <v>2.1958505272011308</v>
      </c>
      <c r="D3425">
        <v>2</v>
      </c>
    </row>
    <row r="3426" spans="1:4" x14ac:dyDescent="0.35">
      <c r="A3426" s="1">
        <v>3424</v>
      </c>
      <c r="B3426">
        <v>112.3958145986452</v>
      </c>
      <c r="C3426">
        <v>2.050750139253005</v>
      </c>
      <c r="D3426">
        <v>2</v>
      </c>
    </row>
    <row r="3427" spans="1:4" x14ac:dyDescent="0.35">
      <c r="A3427" s="1">
        <v>3425</v>
      </c>
      <c r="B3427">
        <v>11.67293131623522</v>
      </c>
      <c r="C3427">
        <v>1.0671799301333771</v>
      </c>
      <c r="D3427">
        <v>2</v>
      </c>
    </row>
    <row r="3428" spans="1:4" x14ac:dyDescent="0.35">
      <c r="A3428" s="1">
        <v>3426</v>
      </c>
      <c r="B3428">
        <v>866.46399068828111</v>
      </c>
      <c r="C3428">
        <v>2.9377505186133122</v>
      </c>
      <c r="D3428">
        <v>1</v>
      </c>
    </row>
    <row r="3429" spans="1:4" x14ac:dyDescent="0.35">
      <c r="A3429" s="1">
        <v>3427</v>
      </c>
      <c r="B3429">
        <v>20.911978555357631</v>
      </c>
      <c r="C3429">
        <v>1.320395124879993</v>
      </c>
      <c r="D3429">
        <v>3</v>
      </c>
    </row>
    <row r="3430" spans="1:4" x14ac:dyDescent="0.35">
      <c r="A3430" s="1">
        <v>3428</v>
      </c>
      <c r="B3430">
        <v>60.489762052097412</v>
      </c>
      <c r="C3430">
        <v>1.7816818761313491</v>
      </c>
      <c r="D3430">
        <v>3.5</v>
      </c>
    </row>
    <row r="3431" spans="1:4" x14ac:dyDescent="0.35">
      <c r="A3431" s="1">
        <v>3429</v>
      </c>
      <c r="B3431">
        <v>22.487123920956559</v>
      </c>
      <c r="C3431">
        <v>1.3519339131887791</v>
      </c>
      <c r="D3431">
        <v>3.5</v>
      </c>
    </row>
    <row r="3432" spans="1:4" x14ac:dyDescent="0.35">
      <c r="A3432" s="1">
        <v>3430</v>
      </c>
      <c r="B3432">
        <v>16.050854323079442</v>
      </c>
      <c r="C3432">
        <v>1.2054981531225</v>
      </c>
      <c r="D3432">
        <v>4</v>
      </c>
    </row>
    <row r="3433" spans="1:4" x14ac:dyDescent="0.35">
      <c r="A3433" s="1">
        <v>3431</v>
      </c>
      <c r="B3433">
        <v>119.6078494411048</v>
      </c>
      <c r="C3433">
        <v>2.077759681802025</v>
      </c>
      <c r="D3433">
        <v>2.5</v>
      </c>
    </row>
    <row r="3434" spans="1:4" x14ac:dyDescent="0.35">
      <c r="A3434" s="1">
        <v>3432</v>
      </c>
      <c r="B3434">
        <v>19.919171394966721</v>
      </c>
      <c r="C3434">
        <v>1.2992712685215011</v>
      </c>
      <c r="D3434">
        <v>1</v>
      </c>
    </row>
    <row r="3435" spans="1:4" x14ac:dyDescent="0.35">
      <c r="A3435" s="1">
        <v>3433</v>
      </c>
      <c r="B3435">
        <v>1176.961391452099</v>
      </c>
      <c r="C3435">
        <v>3.0707622166630428</v>
      </c>
      <c r="D3435">
        <v>3.5</v>
      </c>
    </row>
    <row r="3436" spans="1:4" x14ac:dyDescent="0.35">
      <c r="A3436" s="1">
        <v>3434</v>
      </c>
      <c r="B3436">
        <v>313.7314062713308</v>
      </c>
      <c r="C3436">
        <v>2.496557996184563</v>
      </c>
      <c r="D3436">
        <v>2</v>
      </c>
    </row>
    <row r="3437" spans="1:4" x14ac:dyDescent="0.35">
      <c r="A3437" s="1">
        <v>3435</v>
      </c>
      <c r="B3437">
        <v>192.0227891276773</v>
      </c>
      <c r="C3437">
        <v>2.283352773521667</v>
      </c>
      <c r="D3437">
        <v>1</v>
      </c>
    </row>
    <row r="3438" spans="1:4" x14ac:dyDescent="0.35">
      <c r="A3438" s="1">
        <v>3436</v>
      </c>
      <c r="B3438">
        <v>1172.034795682634</v>
      </c>
      <c r="C3438">
        <v>3.068940505324258</v>
      </c>
      <c r="D3438">
        <v>2.5</v>
      </c>
    </row>
    <row r="3439" spans="1:4" x14ac:dyDescent="0.35">
      <c r="A3439" s="1">
        <v>3437</v>
      </c>
      <c r="B3439">
        <v>749.60076453012516</v>
      </c>
      <c r="C3439">
        <v>2.8748300208240192</v>
      </c>
      <c r="D3439">
        <v>1</v>
      </c>
    </row>
    <row r="3440" spans="1:4" x14ac:dyDescent="0.35">
      <c r="A3440" s="1">
        <v>3438</v>
      </c>
      <c r="B3440">
        <v>782.42188160657122</v>
      </c>
      <c r="C3440">
        <v>2.8934409876487992</v>
      </c>
      <c r="D3440">
        <v>1</v>
      </c>
    </row>
    <row r="3441" spans="1:4" x14ac:dyDescent="0.35">
      <c r="A3441" s="1">
        <v>3439</v>
      </c>
      <c r="B3441">
        <v>988.49378708043889</v>
      </c>
      <c r="C3441">
        <v>2.994973944013716</v>
      </c>
      <c r="D3441">
        <v>4</v>
      </c>
    </row>
    <row r="3442" spans="1:4" x14ac:dyDescent="0.35">
      <c r="A3442" s="1">
        <v>3440</v>
      </c>
      <c r="B3442">
        <v>69.747741518191944</v>
      </c>
      <c r="C3442">
        <v>1.8435301494070431</v>
      </c>
      <c r="D3442">
        <v>4</v>
      </c>
    </row>
    <row r="3443" spans="1:4" x14ac:dyDescent="0.35">
      <c r="A3443" s="1">
        <v>3441</v>
      </c>
      <c r="B3443">
        <v>40.713408582011887</v>
      </c>
      <c r="C3443">
        <v>1.609737463626995</v>
      </c>
      <c r="D3443">
        <v>2</v>
      </c>
    </row>
    <row r="3444" spans="1:4" x14ac:dyDescent="0.35">
      <c r="A3444" s="1">
        <v>3442</v>
      </c>
      <c r="B3444">
        <v>17.695154752121599</v>
      </c>
      <c r="C3444">
        <v>1.247854365091567</v>
      </c>
      <c r="D3444">
        <v>2</v>
      </c>
    </row>
    <row r="3445" spans="1:4" x14ac:dyDescent="0.35">
      <c r="A3445" s="1">
        <v>3443</v>
      </c>
      <c r="B3445">
        <v>14.325020998884661</v>
      </c>
      <c r="C3445">
        <v>1.1560952672672149</v>
      </c>
      <c r="D3445">
        <v>2.5</v>
      </c>
    </row>
    <row r="3446" spans="1:4" x14ac:dyDescent="0.35">
      <c r="A3446" s="1">
        <v>3444</v>
      </c>
      <c r="B3446">
        <v>143.4966810745168</v>
      </c>
      <c r="C3446">
        <v>2.1568418564171048</v>
      </c>
      <c r="D3446">
        <v>1</v>
      </c>
    </row>
    <row r="3447" spans="1:4" x14ac:dyDescent="0.35">
      <c r="A3447" s="1">
        <v>3445</v>
      </c>
      <c r="B3447">
        <v>2760.0923929733472</v>
      </c>
      <c r="C3447">
        <v>3.4409236201401772</v>
      </c>
      <c r="D3447">
        <v>4</v>
      </c>
    </row>
    <row r="3448" spans="1:4" x14ac:dyDescent="0.35">
      <c r="A3448" s="1">
        <v>3446</v>
      </c>
      <c r="B3448">
        <v>1334.9076627273921</v>
      </c>
      <c r="C3448">
        <v>3.1254512260340221</v>
      </c>
      <c r="D3448">
        <v>3</v>
      </c>
    </row>
    <row r="3449" spans="1:4" x14ac:dyDescent="0.35">
      <c r="A3449" s="1">
        <v>3447</v>
      </c>
      <c r="B3449">
        <v>1286.59204355833</v>
      </c>
      <c r="C3449">
        <v>3.10944086134276</v>
      </c>
      <c r="D3449">
        <v>2.5</v>
      </c>
    </row>
    <row r="3450" spans="1:4" x14ac:dyDescent="0.35">
      <c r="A3450" s="1">
        <v>3448</v>
      </c>
      <c r="B3450">
        <v>242.57385050549269</v>
      </c>
      <c r="C3450">
        <v>2.384843982048825</v>
      </c>
      <c r="D3450">
        <v>1</v>
      </c>
    </row>
    <row r="3451" spans="1:4" x14ac:dyDescent="0.35">
      <c r="A3451" s="1">
        <v>3449</v>
      </c>
      <c r="B3451">
        <v>846.45174881577907</v>
      </c>
      <c r="C3451">
        <v>2.9276022066028902</v>
      </c>
      <c r="D3451">
        <v>2</v>
      </c>
    </row>
    <row r="3452" spans="1:4" x14ac:dyDescent="0.35">
      <c r="A3452" s="1">
        <v>3450</v>
      </c>
      <c r="B3452">
        <v>364.70623267969728</v>
      </c>
      <c r="C3452">
        <v>2.5619431852914909</v>
      </c>
      <c r="D3452">
        <v>4</v>
      </c>
    </row>
    <row r="3453" spans="1:4" x14ac:dyDescent="0.35">
      <c r="A3453" s="1">
        <v>3451</v>
      </c>
      <c r="B3453">
        <v>624.47225567250916</v>
      </c>
      <c r="C3453">
        <v>2.795513148112887</v>
      </c>
      <c r="D3453">
        <v>2</v>
      </c>
    </row>
    <row r="3454" spans="1:4" x14ac:dyDescent="0.35">
      <c r="A3454" s="1">
        <v>3452</v>
      </c>
      <c r="B3454">
        <v>150.98623879875731</v>
      </c>
      <c r="C3454">
        <v>2.178937366590473</v>
      </c>
      <c r="D3454">
        <v>4</v>
      </c>
    </row>
    <row r="3455" spans="1:4" x14ac:dyDescent="0.35">
      <c r="A3455" s="1">
        <v>3453</v>
      </c>
      <c r="B3455">
        <v>87.19504972107697</v>
      </c>
      <c r="C3455">
        <v>1.9404918296591041</v>
      </c>
      <c r="D3455">
        <v>2</v>
      </c>
    </row>
    <row r="3456" spans="1:4" x14ac:dyDescent="0.35">
      <c r="A3456" s="1">
        <v>3454</v>
      </c>
      <c r="B3456">
        <v>83.946741888159437</v>
      </c>
      <c r="C3456">
        <v>1.924003845114302</v>
      </c>
      <c r="D3456">
        <v>1.5</v>
      </c>
    </row>
    <row r="3457" spans="1:4" x14ac:dyDescent="0.35">
      <c r="A3457" s="1">
        <v>3455</v>
      </c>
      <c r="B3457">
        <v>613.21836495051514</v>
      </c>
      <c r="C3457">
        <v>2.7876151528314508</v>
      </c>
      <c r="D3457">
        <v>3.5</v>
      </c>
    </row>
    <row r="3458" spans="1:4" x14ac:dyDescent="0.35">
      <c r="A3458" s="1">
        <v>3456</v>
      </c>
      <c r="B3458">
        <v>79.837453362799963</v>
      </c>
      <c r="C3458">
        <v>1.9022066754721689</v>
      </c>
      <c r="D3458">
        <v>2.5</v>
      </c>
    </row>
    <row r="3459" spans="1:4" x14ac:dyDescent="0.35">
      <c r="A3459" s="1">
        <v>3457</v>
      </c>
      <c r="B3459">
        <v>70.16016577132045</v>
      </c>
      <c r="C3459">
        <v>1.84609060649089</v>
      </c>
      <c r="D3459">
        <v>2</v>
      </c>
    </row>
    <row r="3460" spans="1:4" x14ac:dyDescent="0.35">
      <c r="A3460" s="1">
        <v>3458</v>
      </c>
      <c r="B3460">
        <v>2236.9609037855571</v>
      </c>
      <c r="C3460">
        <v>3.349658393833522</v>
      </c>
      <c r="D3460">
        <v>2</v>
      </c>
    </row>
    <row r="3461" spans="1:4" x14ac:dyDescent="0.35">
      <c r="A3461" s="1">
        <v>3459</v>
      </c>
      <c r="B3461">
        <v>1506.123328902037</v>
      </c>
      <c r="C3461">
        <v>3.1778605355224712</v>
      </c>
      <c r="D3461">
        <v>3</v>
      </c>
    </row>
    <row r="3462" spans="1:4" x14ac:dyDescent="0.35">
      <c r="A3462" s="1">
        <v>3460</v>
      </c>
      <c r="B3462">
        <v>712.96886893522958</v>
      </c>
      <c r="C3462">
        <v>2.8530705672364221</v>
      </c>
      <c r="D3462">
        <v>2</v>
      </c>
    </row>
    <row r="3463" spans="1:4" x14ac:dyDescent="0.35">
      <c r="A3463" s="1">
        <v>3461</v>
      </c>
      <c r="B3463">
        <v>2978.5326175998421</v>
      </c>
      <c r="C3463">
        <v>3.4740023603744512</v>
      </c>
      <c r="D3463">
        <v>2</v>
      </c>
    </row>
    <row r="3464" spans="1:4" x14ac:dyDescent="0.35">
      <c r="A3464" s="1">
        <v>3462</v>
      </c>
      <c r="B3464">
        <v>114.4450765808011</v>
      </c>
      <c r="C3464">
        <v>2.0585971140941579</v>
      </c>
      <c r="D3464">
        <v>1.5</v>
      </c>
    </row>
    <row r="3465" spans="1:4" x14ac:dyDescent="0.35">
      <c r="A3465" s="1">
        <v>3463</v>
      </c>
      <c r="B3465">
        <v>456.66694250661419</v>
      </c>
      <c r="C3465">
        <v>2.659599574763162</v>
      </c>
      <c r="D3465">
        <v>1.5</v>
      </c>
    </row>
    <row r="3466" spans="1:4" x14ac:dyDescent="0.35">
      <c r="A3466" s="1">
        <v>3464</v>
      </c>
      <c r="B3466">
        <v>2180.421381064672</v>
      </c>
      <c r="C3466">
        <v>3.3385404320388719</v>
      </c>
      <c r="D3466">
        <v>1.5</v>
      </c>
    </row>
    <row r="3467" spans="1:4" x14ac:dyDescent="0.35">
      <c r="A3467" s="1">
        <v>3465</v>
      </c>
      <c r="B3467">
        <v>686.07835527503585</v>
      </c>
      <c r="C3467">
        <v>2.836373718214483</v>
      </c>
      <c r="D3467">
        <v>1</v>
      </c>
    </row>
    <row r="3468" spans="1:4" x14ac:dyDescent="0.35">
      <c r="A3468" s="1">
        <v>3466</v>
      </c>
      <c r="B3468">
        <v>197.58588235488571</v>
      </c>
      <c r="C3468">
        <v>2.295755910725267</v>
      </c>
      <c r="D3468">
        <v>1</v>
      </c>
    </row>
    <row r="3469" spans="1:4" x14ac:dyDescent="0.35">
      <c r="A3469" s="1">
        <v>3467</v>
      </c>
      <c r="B3469">
        <v>63.42634693820429</v>
      </c>
      <c r="C3469">
        <v>1.802269698780931</v>
      </c>
      <c r="D3469">
        <v>1.5</v>
      </c>
    </row>
    <row r="3470" spans="1:4" x14ac:dyDescent="0.35">
      <c r="A3470" s="1">
        <v>3468</v>
      </c>
      <c r="B3470">
        <v>116.6884753255336</v>
      </c>
      <c r="C3470">
        <v>2.0670279653025978</v>
      </c>
      <c r="D3470">
        <v>2</v>
      </c>
    </row>
    <row r="3471" spans="1:4" x14ac:dyDescent="0.35">
      <c r="A3471" s="1">
        <v>3469</v>
      </c>
      <c r="B3471">
        <v>397.99543850215969</v>
      </c>
      <c r="C3471">
        <v>2.599878094574458</v>
      </c>
      <c r="D3471">
        <v>1</v>
      </c>
    </row>
    <row r="3472" spans="1:4" x14ac:dyDescent="0.35">
      <c r="A3472" s="1">
        <v>3470</v>
      </c>
      <c r="B3472">
        <v>74.953500083736856</v>
      </c>
      <c r="C3472">
        <v>1.8747919177921899</v>
      </c>
      <c r="D3472">
        <v>2</v>
      </c>
    </row>
    <row r="3473" spans="1:4" x14ac:dyDescent="0.35">
      <c r="A3473" s="1">
        <v>3471</v>
      </c>
      <c r="B3473">
        <v>210.59810438220839</v>
      </c>
      <c r="C3473">
        <v>2.3234544577324132</v>
      </c>
      <c r="D3473">
        <v>2.5</v>
      </c>
    </row>
    <row r="3474" spans="1:4" x14ac:dyDescent="0.35">
      <c r="A3474" s="1">
        <v>3472</v>
      </c>
      <c r="B3474">
        <v>85.964674878573717</v>
      </c>
      <c r="C3474">
        <v>1.9343200249995189</v>
      </c>
      <c r="D3474">
        <v>1.5</v>
      </c>
    </row>
    <row r="3475" spans="1:4" x14ac:dyDescent="0.35">
      <c r="A3475" s="1">
        <v>3473</v>
      </c>
      <c r="B3475">
        <v>39.749394751313083</v>
      </c>
      <c r="C3475">
        <v>1.599330520208436</v>
      </c>
      <c r="D3475">
        <v>4</v>
      </c>
    </row>
    <row r="3476" spans="1:4" x14ac:dyDescent="0.35">
      <c r="A3476" s="1">
        <v>3474</v>
      </c>
      <c r="B3476">
        <v>360.1188412839827</v>
      </c>
      <c r="C3476">
        <v>2.556445844091654</v>
      </c>
      <c r="D3476">
        <v>2</v>
      </c>
    </row>
    <row r="3477" spans="1:4" x14ac:dyDescent="0.35">
      <c r="A3477" s="1">
        <v>3475</v>
      </c>
      <c r="B3477">
        <v>369.47194500257172</v>
      </c>
      <c r="C3477">
        <v>2.5675814668359922</v>
      </c>
      <c r="D3477">
        <v>1.5</v>
      </c>
    </row>
    <row r="3478" spans="1:4" x14ac:dyDescent="0.35">
      <c r="A3478" s="1">
        <v>3476</v>
      </c>
      <c r="B3478">
        <v>1726.491353239112</v>
      </c>
      <c r="C3478">
        <v>3.237164407620345</v>
      </c>
      <c r="D3478">
        <v>3</v>
      </c>
    </row>
    <row r="3479" spans="1:4" x14ac:dyDescent="0.35">
      <c r="A3479" s="1">
        <v>3477</v>
      </c>
      <c r="B3479">
        <v>15.75827781189551</v>
      </c>
      <c r="C3479">
        <v>1.1975087526421599</v>
      </c>
      <c r="D3479">
        <v>1</v>
      </c>
    </row>
    <row r="3480" spans="1:4" x14ac:dyDescent="0.35">
      <c r="A3480" s="1">
        <v>3478</v>
      </c>
      <c r="B3480">
        <v>49.665807626263657</v>
      </c>
      <c r="C3480">
        <v>1.6960575020201309</v>
      </c>
      <c r="D3480">
        <v>2.5</v>
      </c>
    </row>
    <row r="3481" spans="1:4" x14ac:dyDescent="0.35">
      <c r="A3481" s="1">
        <v>3479</v>
      </c>
      <c r="B3481">
        <v>1043.052144185117</v>
      </c>
      <c r="C3481">
        <v>3.018306020186639</v>
      </c>
      <c r="D3481">
        <v>3.5</v>
      </c>
    </row>
    <row r="3482" spans="1:4" x14ac:dyDescent="0.35">
      <c r="A3482" s="1">
        <v>3480</v>
      </c>
      <c r="B3482">
        <v>13.71491249491689</v>
      </c>
      <c r="C3482">
        <v>1.137193041025786</v>
      </c>
      <c r="D3482">
        <v>2.5</v>
      </c>
    </row>
    <row r="3483" spans="1:4" x14ac:dyDescent="0.35">
      <c r="A3483" s="1">
        <v>3481</v>
      </c>
      <c r="B3483">
        <v>1269.4764803573721</v>
      </c>
      <c r="C3483">
        <v>3.1036246590926631</v>
      </c>
      <c r="D3483">
        <v>2</v>
      </c>
    </row>
    <row r="3484" spans="1:4" x14ac:dyDescent="0.35">
      <c r="A3484" s="1">
        <v>3482</v>
      </c>
      <c r="B3484">
        <v>471.47010230826419</v>
      </c>
      <c r="C3484">
        <v>2.6734541577006459</v>
      </c>
      <c r="D3484">
        <v>4</v>
      </c>
    </row>
    <row r="3485" spans="1:4" x14ac:dyDescent="0.35">
      <c r="A3485" s="1">
        <v>3483</v>
      </c>
      <c r="B3485">
        <v>189.3543938137048</v>
      </c>
      <c r="C3485">
        <v>2.2772753870217102</v>
      </c>
      <c r="D3485">
        <v>3</v>
      </c>
    </row>
    <row r="3486" spans="1:4" x14ac:dyDescent="0.35">
      <c r="A3486" s="1">
        <v>3484</v>
      </c>
      <c r="B3486">
        <v>133.9017642218196</v>
      </c>
      <c r="C3486">
        <v>2.1267862990938129</v>
      </c>
      <c r="D3486">
        <v>1.5</v>
      </c>
    </row>
    <row r="3487" spans="1:4" x14ac:dyDescent="0.35">
      <c r="A3487" s="1">
        <v>3485</v>
      </c>
      <c r="B3487">
        <v>39.541761722158022</v>
      </c>
      <c r="C3487">
        <v>1.597056014728983</v>
      </c>
      <c r="D3487">
        <v>2.5</v>
      </c>
    </row>
    <row r="3488" spans="1:4" x14ac:dyDescent="0.35">
      <c r="A3488" s="1">
        <v>3486</v>
      </c>
      <c r="B3488">
        <v>2930.0033649053648</v>
      </c>
      <c r="C3488">
        <v>3.466868119111445</v>
      </c>
      <c r="D3488">
        <v>2.5</v>
      </c>
    </row>
    <row r="3489" spans="1:4" x14ac:dyDescent="0.35">
      <c r="A3489" s="1">
        <v>3487</v>
      </c>
      <c r="B3489">
        <v>186.24311225215399</v>
      </c>
      <c r="C3489">
        <v>2.270080220393782</v>
      </c>
      <c r="D3489">
        <v>1.5</v>
      </c>
    </row>
    <row r="3490" spans="1:4" x14ac:dyDescent="0.35">
      <c r="A3490" s="1">
        <v>3488</v>
      </c>
      <c r="B3490">
        <v>2602.0211526979178</v>
      </c>
      <c r="C3490">
        <v>3.4153108227646309</v>
      </c>
      <c r="D3490">
        <v>2.5</v>
      </c>
    </row>
    <row r="3491" spans="1:4" x14ac:dyDescent="0.35">
      <c r="A3491" s="1">
        <v>3489</v>
      </c>
      <c r="B3491">
        <v>101.54453677915789</v>
      </c>
      <c r="C3491">
        <v>2.0066565627926258</v>
      </c>
      <c r="D3491">
        <v>2.5</v>
      </c>
    </row>
    <row r="3492" spans="1:4" x14ac:dyDescent="0.35">
      <c r="A3492" s="1">
        <v>3490</v>
      </c>
      <c r="B3492">
        <v>10.16649634718377</v>
      </c>
      <c r="C3492">
        <v>1.007171308945368</v>
      </c>
      <c r="D3492">
        <v>3</v>
      </c>
    </row>
    <row r="3493" spans="1:4" x14ac:dyDescent="0.35">
      <c r="A3493" s="1">
        <v>3491</v>
      </c>
      <c r="B3493">
        <v>532.42182017600226</v>
      </c>
      <c r="C3493">
        <v>2.726255845803097</v>
      </c>
      <c r="D3493">
        <v>1.5</v>
      </c>
    </row>
    <row r="3494" spans="1:4" x14ac:dyDescent="0.35">
      <c r="A3494" s="1">
        <v>3492</v>
      </c>
      <c r="B3494">
        <v>1043.9105850640201</v>
      </c>
      <c r="C3494">
        <v>3.018663301275132</v>
      </c>
      <c r="D3494">
        <v>3.5</v>
      </c>
    </row>
    <row r="3495" spans="1:4" x14ac:dyDescent="0.35">
      <c r="A3495" s="1">
        <v>3493</v>
      </c>
      <c r="B3495">
        <v>73.730374188907348</v>
      </c>
      <c r="C3495">
        <v>1.867646437995941</v>
      </c>
      <c r="D3495">
        <v>3</v>
      </c>
    </row>
    <row r="3496" spans="1:4" x14ac:dyDescent="0.35">
      <c r="A3496" s="1">
        <v>3494</v>
      </c>
      <c r="B3496">
        <v>17.96592694102873</v>
      </c>
      <c r="C3496">
        <v>1.2544496292773</v>
      </c>
      <c r="D3496">
        <v>1.5</v>
      </c>
    </row>
    <row r="3497" spans="1:4" x14ac:dyDescent="0.35">
      <c r="A3497" s="1">
        <v>3495</v>
      </c>
      <c r="B3497">
        <v>138.92860923552729</v>
      </c>
      <c r="C3497">
        <v>2.1427916881690421</v>
      </c>
      <c r="D3497">
        <v>1</v>
      </c>
    </row>
    <row r="3498" spans="1:4" x14ac:dyDescent="0.35">
      <c r="A3498" s="1">
        <v>3496</v>
      </c>
      <c r="B3498">
        <v>219.4940327936537</v>
      </c>
      <c r="C3498">
        <v>2.3414227179265912</v>
      </c>
      <c r="D3498">
        <v>1.5</v>
      </c>
    </row>
    <row r="3499" spans="1:4" x14ac:dyDescent="0.35">
      <c r="A3499" s="1">
        <v>3497</v>
      </c>
      <c r="B3499">
        <v>73.643713365221274</v>
      </c>
      <c r="C3499">
        <v>1.8671356789814271</v>
      </c>
      <c r="D3499">
        <v>1</v>
      </c>
    </row>
    <row r="3500" spans="1:4" x14ac:dyDescent="0.35">
      <c r="A3500" s="1">
        <v>3498</v>
      </c>
      <c r="B3500">
        <v>431.0981833373051</v>
      </c>
      <c r="C3500">
        <v>2.6345761927257358</v>
      </c>
      <c r="D3500">
        <v>3</v>
      </c>
    </row>
    <row r="3501" spans="1:4" x14ac:dyDescent="0.35">
      <c r="A3501" s="1">
        <v>3499</v>
      </c>
      <c r="B3501">
        <v>89.760653613134266</v>
      </c>
      <c r="C3501">
        <v>1.9530860063401609</v>
      </c>
      <c r="D3501">
        <v>1</v>
      </c>
    </row>
    <row r="3502" spans="1:4" x14ac:dyDescent="0.35">
      <c r="A3502" s="1">
        <v>3500</v>
      </c>
      <c r="B3502">
        <v>15.40915318506279</v>
      </c>
      <c r="C3502">
        <v>1.1877787725821689</v>
      </c>
      <c r="D3502">
        <v>1.5</v>
      </c>
    </row>
    <row r="3503" spans="1:4" x14ac:dyDescent="0.35">
      <c r="A3503" s="1">
        <v>3501</v>
      </c>
      <c r="B3503">
        <v>665.92423422961997</v>
      </c>
      <c r="C3503">
        <v>2.823424819969413</v>
      </c>
      <c r="D3503">
        <v>1.5</v>
      </c>
    </row>
    <row r="3504" spans="1:4" x14ac:dyDescent="0.35">
      <c r="A3504" s="1">
        <v>3502</v>
      </c>
      <c r="B3504">
        <v>1582.5806982682079</v>
      </c>
      <c r="C3504">
        <v>3.1993658646097849</v>
      </c>
      <c r="D3504">
        <v>3.5</v>
      </c>
    </row>
    <row r="3505" spans="1:4" x14ac:dyDescent="0.35">
      <c r="A3505" s="1">
        <v>3503</v>
      </c>
      <c r="B3505">
        <v>182.26428821542549</v>
      </c>
      <c r="C3505">
        <v>2.2607015839029549</v>
      </c>
      <c r="D3505">
        <v>3.5</v>
      </c>
    </row>
    <row r="3506" spans="1:4" x14ac:dyDescent="0.35">
      <c r="A3506" s="1">
        <v>3504</v>
      </c>
      <c r="B3506">
        <v>13.75412120683754</v>
      </c>
      <c r="C3506">
        <v>1.138432847200185</v>
      </c>
      <c r="D3506">
        <v>2.5</v>
      </c>
    </row>
    <row r="3507" spans="1:4" x14ac:dyDescent="0.35">
      <c r="A3507" s="1">
        <v>3505</v>
      </c>
      <c r="B3507">
        <v>634.41870316053996</v>
      </c>
      <c r="C3507">
        <v>2.8023759778399451</v>
      </c>
      <c r="D3507">
        <v>2</v>
      </c>
    </row>
    <row r="3508" spans="1:4" x14ac:dyDescent="0.35">
      <c r="A3508" s="1">
        <v>3506</v>
      </c>
      <c r="B3508">
        <v>155.90497637250999</v>
      </c>
      <c r="C3508">
        <v>2.192859977771449</v>
      </c>
      <c r="D3508">
        <v>3.5</v>
      </c>
    </row>
    <row r="3509" spans="1:4" x14ac:dyDescent="0.35">
      <c r="A3509" s="1">
        <v>3507</v>
      </c>
      <c r="B3509">
        <v>16.628225594680082</v>
      </c>
      <c r="C3509">
        <v>1.2208459079354581</v>
      </c>
      <c r="D3509">
        <v>1</v>
      </c>
    </row>
    <row r="3510" spans="1:4" x14ac:dyDescent="0.35">
      <c r="A3510" s="1">
        <v>3508</v>
      </c>
      <c r="B3510">
        <v>31.406791737480109</v>
      </c>
      <c r="C3510">
        <v>1.4970235746706431</v>
      </c>
      <c r="D3510">
        <v>1.5</v>
      </c>
    </row>
    <row r="3511" spans="1:4" x14ac:dyDescent="0.35">
      <c r="A3511" s="1">
        <v>3509</v>
      </c>
      <c r="B3511">
        <v>23.444957740307341</v>
      </c>
      <c r="C3511">
        <v>1.370049454256874</v>
      </c>
      <c r="D3511">
        <v>4</v>
      </c>
    </row>
    <row r="3512" spans="1:4" x14ac:dyDescent="0.35">
      <c r="A3512" s="1">
        <v>3510</v>
      </c>
      <c r="B3512">
        <v>12.582929323309489</v>
      </c>
      <c r="C3512">
        <v>1.099781757234358</v>
      </c>
      <c r="D3512">
        <v>1.5</v>
      </c>
    </row>
    <row r="3513" spans="1:4" x14ac:dyDescent="0.35">
      <c r="A3513" s="1">
        <v>3511</v>
      </c>
      <c r="B3513">
        <v>526.80008890051715</v>
      </c>
      <c r="C3513">
        <v>2.7216458395794212</v>
      </c>
      <c r="D3513">
        <v>2.5</v>
      </c>
    </row>
    <row r="3514" spans="1:4" x14ac:dyDescent="0.35">
      <c r="A3514" s="1">
        <v>3512</v>
      </c>
      <c r="B3514">
        <v>81.56294553398989</v>
      </c>
      <c r="C3514">
        <v>1.9114929013392929</v>
      </c>
      <c r="D3514">
        <v>3.5</v>
      </c>
    </row>
    <row r="3515" spans="1:4" x14ac:dyDescent="0.35">
      <c r="A3515" s="1">
        <v>3513</v>
      </c>
      <c r="B3515">
        <v>53.260543060142048</v>
      </c>
      <c r="C3515">
        <v>1.7264055903196069</v>
      </c>
      <c r="D3515">
        <v>1.5</v>
      </c>
    </row>
    <row r="3516" spans="1:4" x14ac:dyDescent="0.35">
      <c r="A3516" s="1">
        <v>3514</v>
      </c>
      <c r="B3516">
        <v>2286.2792600024491</v>
      </c>
      <c r="C3516">
        <v>3.3591292766589018</v>
      </c>
      <c r="D3516">
        <v>1.5</v>
      </c>
    </row>
    <row r="3517" spans="1:4" x14ac:dyDescent="0.35">
      <c r="A3517" s="1">
        <v>3515</v>
      </c>
      <c r="B3517">
        <v>13.574154039690971</v>
      </c>
      <c r="C3517">
        <v>1.1327127732633011</v>
      </c>
      <c r="D3517">
        <v>1</v>
      </c>
    </row>
    <row r="3518" spans="1:4" x14ac:dyDescent="0.35">
      <c r="A3518" s="1">
        <v>3516</v>
      </c>
      <c r="B3518">
        <v>31.50333749660285</v>
      </c>
      <c r="C3518">
        <v>1.498356565839658</v>
      </c>
      <c r="D3518">
        <v>2</v>
      </c>
    </row>
    <row r="3519" spans="1:4" x14ac:dyDescent="0.35">
      <c r="A3519" s="1">
        <v>3517</v>
      </c>
      <c r="B3519">
        <v>289.99475622891521</v>
      </c>
      <c r="C3519">
        <v>2.4623901449284871</v>
      </c>
      <c r="D3519">
        <v>1.5</v>
      </c>
    </row>
    <row r="3520" spans="1:4" x14ac:dyDescent="0.35">
      <c r="A3520" s="1">
        <v>3518</v>
      </c>
      <c r="B3520">
        <v>16.516315036971349</v>
      </c>
      <c r="C3520">
        <v>1.2179131581402629</v>
      </c>
      <c r="D3520">
        <v>1.5</v>
      </c>
    </row>
    <row r="3521" spans="1:4" x14ac:dyDescent="0.35">
      <c r="A3521" s="1">
        <v>3519</v>
      </c>
      <c r="B3521">
        <v>462.69465379934832</v>
      </c>
      <c r="C3521">
        <v>2.6652944814777322</v>
      </c>
      <c r="D3521">
        <v>4</v>
      </c>
    </row>
    <row r="3522" spans="1:4" x14ac:dyDescent="0.35">
      <c r="A3522" s="1">
        <v>3520</v>
      </c>
      <c r="B3522">
        <v>166.76835920622429</v>
      </c>
      <c r="C3522">
        <v>2.2221136558602899</v>
      </c>
      <c r="D3522">
        <v>2</v>
      </c>
    </row>
    <row r="3523" spans="1:4" x14ac:dyDescent="0.35">
      <c r="A3523" s="1">
        <v>3521</v>
      </c>
      <c r="B3523">
        <v>975.38645949716829</v>
      </c>
      <c r="C3523">
        <v>2.9891767223376888</v>
      </c>
      <c r="D3523">
        <v>3</v>
      </c>
    </row>
    <row r="3524" spans="1:4" x14ac:dyDescent="0.35">
      <c r="A3524" s="1">
        <v>3522</v>
      </c>
      <c r="B3524">
        <v>150.33745931227131</v>
      </c>
      <c r="C3524">
        <v>2.1770672064396459</v>
      </c>
      <c r="D3524">
        <v>1.5</v>
      </c>
    </row>
    <row r="3525" spans="1:4" x14ac:dyDescent="0.35">
      <c r="A3525" s="1">
        <v>3523</v>
      </c>
      <c r="B3525">
        <v>80.346249810358245</v>
      </c>
      <c r="C3525">
        <v>1.904965610723798</v>
      </c>
      <c r="D3525">
        <v>2</v>
      </c>
    </row>
    <row r="3526" spans="1:4" x14ac:dyDescent="0.35">
      <c r="A3526" s="1">
        <v>3524</v>
      </c>
      <c r="B3526">
        <v>2367.7430959536891</v>
      </c>
      <c r="C3526">
        <v>3.3743345789367161</v>
      </c>
      <c r="D3526">
        <v>2.5</v>
      </c>
    </row>
    <row r="3527" spans="1:4" x14ac:dyDescent="0.35">
      <c r="A3527" s="1">
        <v>3525</v>
      </c>
      <c r="B3527">
        <v>50.833212328746697</v>
      </c>
      <c r="C3527">
        <v>1.7061475551594669</v>
      </c>
      <c r="D3527">
        <v>2.5</v>
      </c>
    </row>
    <row r="3528" spans="1:4" x14ac:dyDescent="0.35">
      <c r="A3528" s="1">
        <v>3526</v>
      </c>
      <c r="B3528">
        <v>260.84350510194548</v>
      </c>
      <c r="C3528">
        <v>2.4163800274356131</v>
      </c>
      <c r="D3528">
        <v>3.5</v>
      </c>
    </row>
    <row r="3529" spans="1:4" x14ac:dyDescent="0.35">
      <c r="A3529" s="1">
        <v>3527</v>
      </c>
      <c r="B3529">
        <v>2390.6832053703401</v>
      </c>
      <c r="C3529">
        <v>3.378522030622336</v>
      </c>
      <c r="D3529">
        <v>1.5</v>
      </c>
    </row>
    <row r="3530" spans="1:4" x14ac:dyDescent="0.35">
      <c r="A3530" s="1">
        <v>3528</v>
      </c>
      <c r="B3530">
        <v>119.30823192106379</v>
      </c>
      <c r="C3530">
        <v>2.076670409760498</v>
      </c>
      <c r="D3530">
        <v>2.5</v>
      </c>
    </row>
    <row r="3531" spans="1:4" x14ac:dyDescent="0.35">
      <c r="A3531" s="1">
        <v>3529</v>
      </c>
      <c r="B3531">
        <v>2171.6681791436808</v>
      </c>
      <c r="C3531">
        <v>3.3367934677971798</v>
      </c>
      <c r="D3531">
        <v>4</v>
      </c>
    </row>
    <row r="3532" spans="1:4" x14ac:dyDescent="0.35">
      <c r="A3532" s="1">
        <v>3530</v>
      </c>
      <c r="B3532">
        <v>1364.806648109615</v>
      </c>
      <c r="C3532">
        <v>3.1350711293204361</v>
      </c>
      <c r="D3532">
        <v>1</v>
      </c>
    </row>
    <row r="3533" spans="1:4" x14ac:dyDescent="0.35">
      <c r="A3533" s="1">
        <v>3531</v>
      </c>
      <c r="B3533">
        <v>113.7971067645372</v>
      </c>
      <c r="C3533">
        <v>2.0561312204758422</v>
      </c>
      <c r="D3533">
        <v>3</v>
      </c>
    </row>
    <row r="3534" spans="1:4" x14ac:dyDescent="0.35">
      <c r="A3534" s="1">
        <v>3532</v>
      </c>
      <c r="B3534">
        <v>528.72294928822771</v>
      </c>
      <c r="C3534">
        <v>2.723228161422576</v>
      </c>
      <c r="D3534">
        <v>2.5</v>
      </c>
    </row>
    <row r="3535" spans="1:4" x14ac:dyDescent="0.35">
      <c r="A3535" s="1">
        <v>3533</v>
      </c>
      <c r="B3535">
        <v>406.62951983190823</v>
      </c>
      <c r="C3535">
        <v>2.6091989036545522</v>
      </c>
      <c r="D3535">
        <v>3</v>
      </c>
    </row>
    <row r="3536" spans="1:4" x14ac:dyDescent="0.35">
      <c r="A3536" s="1">
        <v>3534</v>
      </c>
      <c r="B3536">
        <v>2438.71100207992</v>
      </c>
      <c r="C3536">
        <v>3.3871603375673458</v>
      </c>
      <c r="D3536">
        <v>3.5</v>
      </c>
    </row>
    <row r="3537" spans="1:4" x14ac:dyDescent="0.35">
      <c r="A3537" s="1">
        <v>3535</v>
      </c>
      <c r="B3537">
        <v>292.57146623626318</v>
      </c>
      <c r="C3537">
        <v>2.4662319681993998</v>
      </c>
      <c r="D3537">
        <v>3.5</v>
      </c>
    </row>
    <row r="3538" spans="1:4" x14ac:dyDescent="0.35">
      <c r="A3538" s="1">
        <v>3536</v>
      </c>
      <c r="B3538">
        <v>408.5731557417904</v>
      </c>
      <c r="C3538">
        <v>2.611269829021361</v>
      </c>
      <c r="D3538">
        <v>4</v>
      </c>
    </row>
    <row r="3539" spans="1:4" x14ac:dyDescent="0.35">
      <c r="A3539" s="1">
        <v>3537</v>
      </c>
      <c r="B3539">
        <v>1290.7892446933729</v>
      </c>
      <c r="C3539">
        <v>3.1108553380536992</v>
      </c>
      <c r="D3539">
        <v>2.5</v>
      </c>
    </row>
    <row r="3540" spans="1:4" x14ac:dyDescent="0.35">
      <c r="A3540" s="1">
        <v>3538</v>
      </c>
      <c r="B3540">
        <v>338.74648665344711</v>
      </c>
      <c r="C3540">
        <v>2.5298747995726951</v>
      </c>
      <c r="D3540">
        <v>3.5</v>
      </c>
    </row>
    <row r="3541" spans="1:4" x14ac:dyDescent="0.35">
      <c r="A3541" s="1">
        <v>3539</v>
      </c>
      <c r="B3541">
        <v>38.555120482831327</v>
      </c>
      <c r="C3541">
        <v>1.58608206461165</v>
      </c>
      <c r="D3541">
        <v>3.5</v>
      </c>
    </row>
    <row r="3542" spans="1:4" x14ac:dyDescent="0.35">
      <c r="A3542" s="1">
        <v>3540</v>
      </c>
      <c r="B3542">
        <v>59.472248759497653</v>
      </c>
      <c r="C3542">
        <v>1.7743143603149281</v>
      </c>
      <c r="D3542">
        <v>2</v>
      </c>
    </row>
    <row r="3543" spans="1:4" x14ac:dyDescent="0.35">
      <c r="A3543" s="1">
        <v>3541</v>
      </c>
      <c r="B3543">
        <v>171.3648478223966</v>
      </c>
      <c r="C3543">
        <v>2.2339217396265281</v>
      </c>
      <c r="D3543">
        <v>1</v>
      </c>
    </row>
    <row r="3544" spans="1:4" x14ac:dyDescent="0.35">
      <c r="A3544" s="1">
        <v>3542</v>
      </c>
      <c r="B3544">
        <v>2313.4206273623022</v>
      </c>
      <c r="C3544">
        <v>3.3642546036025438</v>
      </c>
      <c r="D3544">
        <v>1.5</v>
      </c>
    </row>
    <row r="3545" spans="1:4" x14ac:dyDescent="0.35">
      <c r="A3545" s="1">
        <v>3543</v>
      </c>
      <c r="B3545">
        <v>175.1690754631347</v>
      </c>
      <c r="C3545">
        <v>2.243457437784397</v>
      </c>
      <c r="D3545">
        <v>1.5</v>
      </c>
    </row>
    <row r="3546" spans="1:4" x14ac:dyDescent="0.35">
      <c r="A3546" s="1">
        <v>3544</v>
      </c>
      <c r="B3546">
        <v>65.248879440431722</v>
      </c>
      <c r="C3546">
        <v>1.814573057665247</v>
      </c>
      <c r="D3546">
        <v>3.5</v>
      </c>
    </row>
    <row r="3547" spans="1:4" x14ac:dyDescent="0.35">
      <c r="A3547" s="1">
        <v>3545</v>
      </c>
      <c r="B3547">
        <v>30.709904645691541</v>
      </c>
      <c r="C3547">
        <v>1.4872784679600251</v>
      </c>
      <c r="D3547">
        <v>1</v>
      </c>
    </row>
    <row r="3548" spans="1:4" x14ac:dyDescent="0.35">
      <c r="A3548" s="1">
        <v>3546</v>
      </c>
      <c r="B3548">
        <v>52.447475537979528</v>
      </c>
      <c r="C3548">
        <v>1.7197245890727519</v>
      </c>
      <c r="D3548">
        <v>3</v>
      </c>
    </row>
    <row r="3549" spans="1:4" x14ac:dyDescent="0.35">
      <c r="A3549" s="1">
        <v>3547</v>
      </c>
      <c r="B3549">
        <v>103.0906524001671</v>
      </c>
      <c r="C3549">
        <v>2.0132192880277389</v>
      </c>
      <c r="D3549">
        <v>3</v>
      </c>
    </row>
    <row r="3550" spans="1:4" x14ac:dyDescent="0.35">
      <c r="A3550" s="1">
        <v>3548</v>
      </c>
      <c r="B3550">
        <v>264.66319114396401</v>
      </c>
      <c r="C3550">
        <v>2.4226935446460658</v>
      </c>
      <c r="D3550">
        <v>3.5</v>
      </c>
    </row>
    <row r="3551" spans="1:4" x14ac:dyDescent="0.35">
      <c r="A3551" s="1">
        <v>3549</v>
      </c>
      <c r="B3551">
        <v>10.70076764566106</v>
      </c>
      <c r="C3551">
        <v>1.0294149339764529</v>
      </c>
      <c r="D3551">
        <v>2</v>
      </c>
    </row>
    <row r="3552" spans="1:4" x14ac:dyDescent="0.35">
      <c r="A3552" s="1">
        <v>3550</v>
      </c>
      <c r="B3552">
        <v>514.75100545441001</v>
      </c>
      <c r="C3552">
        <v>2.7115972035909439</v>
      </c>
      <c r="D3552">
        <v>2.5</v>
      </c>
    </row>
    <row r="3553" spans="1:4" x14ac:dyDescent="0.35">
      <c r="A3553" s="1">
        <v>3551</v>
      </c>
      <c r="B3553">
        <v>12.08254153948606</v>
      </c>
      <c r="C3553">
        <v>1.082158296907427</v>
      </c>
      <c r="D3553">
        <v>2</v>
      </c>
    </row>
    <row r="3554" spans="1:4" x14ac:dyDescent="0.35">
      <c r="A3554" s="1">
        <v>3552</v>
      </c>
      <c r="B3554">
        <v>13.240158790082329</v>
      </c>
      <c r="C3554">
        <v>1.121893193656778</v>
      </c>
      <c r="D3554">
        <v>1</v>
      </c>
    </row>
    <row r="3555" spans="1:4" x14ac:dyDescent="0.35">
      <c r="A3555" s="1">
        <v>3553</v>
      </c>
      <c r="B3555">
        <v>316.53531770044481</v>
      </c>
      <c r="C3555">
        <v>2.5004221738373991</v>
      </c>
      <c r="D3555">
        <v>1</v>
      </c>
    </row>
    <row r="3556" spans="1:4" x14ac:dyDescent="0.35">
      <c r="A3556" s="1">
        <v>3554</v>
      </c>
      <c r="B3556">
        <v>2460.571724856331</v>
      </c>
      <c r="C3556">
        <v>3.391036029095893</v>
      </c>
      <c r="D3556">
        <v>3.5</v>
      </c>
    </row>
    <row r="3557" spans="1:4" x14ac:dyDescent="0.35">
      <c r="A3557" s="1">
        <v>3555</v>
      </c>
      <c r="B3557">
        <v>16.391972334904949</v>
      </c>
      <c r="C3557">
        <v>1.214631212425334</v>
      </c>
      <c r="D3557">
        <v>1.5</v>
      </c>
    </row>
    <row r="3558" spans="1:4" x14ac:dyDescent="0.35">
      <c r="A3558" s="1">
        <v>3556</v>
      </c>
      <c r="B3558">
        <v>70.182279675300663</v>
      </c>
      <c r="C3558">
        <v>1.846227470951544</v>
      </c>
      <c r="D3558">
        <v>2.5</v>
      </c>
    </row>
    <row r="3559" spans="1:4" x14ac:dyDescent="0.35">
      <c r="A3559" s="1">
        <v>3557</v>
      </c>
      <c r="B3559">
        <v>504.96321817512762</v>
      </c>
      <c r="C3559">
        <v>2.703259744999166</v>
      </c>
      <c r="D3559">
        <v>3</v>
      </c>
    </row>
    <row r="3560" spans="1:4" x14ac:dyDescent="0.35">
      <c r="A3560" s="1">
        <v>3558</v>
      </c>
      <c r="B3560">
        <v>452.03824497872631</v>
      </c>
      <c r="C3560">
        <v>2.655175180122376</v>
      </c>
      <c r="D3560">
        <v>1.5</v>
      </c>
    </row>
    <row r="3561" spans="1:4" x14ac:dyDescent="0.35">
      <c r="A3561" s="1">
        <v>3559</v>
      </c>
      <c r="B3561">
        <v>980.17064225130082</v>
      </c>
      <c r="C3561">
        <v>2.991301690525928</v>
      </c>
      <c r="D3561">
        <v>3.5</v>
      </c>
    </row>
    <row r="3562" spans="1:4" x14ac:dyDescent="0.35">
      <c r="A3562" s="1">
        <v>3560</v>
      </c>
      <c r="B3562">
        <v>89.701752564907309</v>
      </c>
      <c r="C3562">
        <v>1.9528009282373251</v>
      </c>
      <c r="D3562">
        <v>2</v>
      </c>
    </row>
    <row r="3563" spans="1:4" x14ac:dyDescent="0.35">
      <c r="A3563" s="1">
        <v>3561</v>
      </c>
      <c r="B3563">
        <v>14.95794181568235</v>
      </c>
      <c r="C3563">
        <v>1.1748718395454441</v>
      </c>
      <c r="D3563">
        <v>3.5</v>
      </c>
    </row>
    <row r="3564" spans="1:4" x14ac:dyDescent="0.35">
      <c r="A3564" s="1">
        <v>3562</v>
      </c>
      <c r="B3564">
        <v>18.105033951611372</v>
      </c>
      <c r="C3564">
        <v>1.2577993435680339</v>
      </c>
      <c r="D3564">
        <v>3</v>
      </c>
    </row>
    <row r="3565" spans="1:4" x14ac:dyDescent="0.35">
      <c r="A3565" s="1">
        <v>3563</v>
      </c>
      <c r="B3565">
        <v>11.96444836957208</v>
      </c>
      <c r="C3565">
        <v>1.0778926799178139</v>
      </c>
      <c r="D3565">
        <v>2</v>
      </c>
    </row>
    <row r="3566" spans="1:4" x14ac:dyDescent="0.35">
      <c r="A3566" s="1">
        <v>3564</v>
      </c>
      <c r="B3566">
        <v>220.67415229225591</v>
      </c>
      <c r="C3566">
        <v>2.3437514669439681</v>
      </c>
      <c r="D3566">
        <v>4</v>
      </c>
    </row>
    <row r="3567" spans="1:4" x14ac:dyDescent="0.35">
      <c r="A3567" s="1">
        <v>3565</v>
      </c>
      <c r="B3567">
        <v>232.7065722847633</v>
      </c>
      <c r="C3567">
        <v>2.3668086491513578</v>
      </c>
      <c r="D3567">
        <v>3.5</v>
      </c>
    </row>
    <row r="3568" spans="1:4" x14ac:dyDescent="0.35">
      <c r="A3568" s="1">
        <v>3566</v>
      </c>
      <c r="B3568">
        <v>568.813742327829</v>
      </c>
      <c r="C3568">
        <v>2.7549700802411352</v>
      </c>
      <c r="D3568">
        <v>4</v>
      </c>
    </row>
    <row r="3569" spans="1:4" x14ac:dyDescent="0.35">
      <c r="A3569" s="1">
        <v>3567</v>
      </c>
      <c r="B3569">
        <v>196.32922810181171</v>
      </c>
      <c r="C3569">
        <v>2.29298495909272</v>
      </c>
      <c r="D3569">
        <v>2</v>
      </c>
    </row>
    <row r="3570" spans="1:4" x14ac:dyDescent="0.35">
      <c r="A3570" s="1">
        <v>3568</v>
      </c>
      <c r="B3570">
        <v>153.91487738176599</v>
      </c>
      <c r="C3570">
        <v>2.1872806006796179</v>
      </c>
      <c r="D3570">
        <v>4</v>
      </c>
    </row>
    <row r="3571" spans="1:4" x14ac:dyDescent="0.35">
      <c r="A3571" s="1">
        <v>3569</v>
      </c>
      <c r="B3571">
        <v>12.38083412213474</v>
      </c>
      <c r="C3571">
        <v>1.0927499049778919</v>
      </c>
      <c r="D3571">
        <v>1</v>
      </c>
    </row>
    <row r="3572" spans="1:4" x14ac:dyDescent="0.35">
      <c r="A3572" s="1">
        <v>3570</v>
      </c>
      <c r="B3572">
        <v>2600.8166907193931</v>
      </c>
      <c r="C3572">
        <v>3.4151097435782241</v>
      </c>
      <c r="D3572">
        <v>2.5</v>
      </c>
    </row>
    <row r="3573" spans="1:4" x14ac:dyDescent="0.35">
      <c r="A3573" s="1">
        <v>3571</v>
      </c>
      <c r="B3573">
        <v>1386.9838462877581</v>
      </c>
      <c r="C3573">
        <v>3.1420714030279049</v>
      </c>
      <c r="D3573">
        <v>2.5</v>
      </c>
    </row>
    <row r="3574" spans="1:4" x14ac:dyDescent="0.35">
      <c r="A3574" s="1">
        <v>3572</v>
      </c>
      <c r="B3574">
        <v>12.256385850622189</v>
      </c>
      <c r="C3574">
        <v>1.0883624247883901</v>
      </c>
      <c r="D3574">
        <v>3.5</v>
      </c>
    </row>
    <row r="3575" spans="1:4" x14ac:dyDescent="0.35">
      <c r="A3575" s="1">
        <v>3573</v>
      </c>
      <c r="B3575">
        <v>2638.9157739539241</v>
      </c>
      <c r="C3575">
        <v>3.421425529101906</v>
      </c>
      <c r="D3575">
        <v>1.5</v>
      </c>
    </row>
    <row r="3576" spans="1:4" x14ac:dyDescent="0.35">
      <c r="A3576" s="1">
        <v>3574</v>
      </c>
      <c r="B3576">
        <v>268.99116896874551</v>
      </c>
      <c r="C3576">
        <v>2.429738022265981</v>
      </c>
      <c r="D3576">
        <v>2.5</v>
      </c>
    </row>
    <row r="3577" spans="1:4" x14ac:dyDescent="0.35">
      <c r="A3577" s="1">
        <v>3575</v>
      </c>
      <c r="B3577">
        <v>22.63273991587846</v>
      </c>
      <c r="C3577">
        <v>1.3547371327579809</v>
      </c>
      <c r="D3577">
        <v>3</v>
      </c>
    </row>
    <row r="3578" spans="1:4" x14ac:dyDescent="0.35">
      <c r="A3578" s="1">
        <v>3576</v>
      </c>
      <c r="B3578">
        <v>1269.577583987927</v>
      </c>
      <c r="C3578">
        <v>3.1036592457913001</v>
      </c>
      <c r="D3578">
        <v>1.5</v>
      </c>
    </row>
    <row r="3579" spans="1:4" x14ac:dyDescent="0.35">
      <c r="A3579" s="1">
        <v>3577</v>
      </c>
      <c r="B3579">
        <v>84.164410718563431</v>
      </c>
      <c r="C3579">
        <v>1.925128487034703</v>
      </c>
      <c r="D3579">
        <v>3.5</v>
      </c>
    </row>
    <row r="3580" spans="1:4" x14ac:dyDescent="0.35">
      <c r="A3580" s="1">
        <v>3578</v>
      </c>
      <c r="B3580">
        <v>513.79595741368882</v>
      </c>
      <c r="C3580">
        <v>2.7107906828812141</v>
      </c>
      <c r="D3580">
        <v>2.5</v>
      </c>
    </row>
    <row r="3581" spans="1:4" x14ac:dyDescent="0.35">
      <c r="A3581" s="1">
        <v>3579</v>
      </c>
      <c r="B3581">
        <v>2032.461695572187</v>
      </c>
      <c r="C3581">
        <v>3.3080223694895312</v>
      </c>
      <c r="D3581">
        <v>3.5</v>
      </c>
    </row>
    <row r="3582" spans="1:4" x14ac:dyDescent="0.35">
      <c r="A3582" s="1">
        <v>3580</v>
      </c>
      <c r="B3582">
        <v>972.22421476210911</v>
      </c>
      <c r="C3582">
        <v>2.9877664336554139</v>
      </c>
      <c r="D3582">
        <v>1.5</v>
      </c>
    </row>
    <row r="3583" spans="1:4" x14ac:dyDescent="0.35">
      <c r="A3583" s="1">
        <v>3581</v>
      </c>
      <c r="B3583">
        <v>20.455358703442649</v>
      </c>
      <c r="C3583">
        <v>1.3108070996525241</v>
      </c>
      <c r="D3583">
        <v>2</v>
      </c>
    </row>
    <row r="3584" spans="1:4" x14ac:dyDescent="0.35">
      <c r="A3584" s="1">
        <v>3582</v>
      </c>
      <c r="B3584">
        <v>73.875429113378871</v>
      </c>
      <c r="C3584">
        <v>1.868500016542866</v>
      </c>
      <c r="D3584">
        <v>3</v>
      </c>
    </row>
    <row r="3585" spans="1:4" x14ac:dyDescent="0.35">
      <c r="A3585" s="1">
        <v>3583</v>
      </c>
      <c r="B3585">
        <v>199.0868859528596</v>
      </c>
      <c r="C3585">
        <v>2.299042653568927</v>
      </c>
      <c r="D3585">
        <v>2.5</v>
      </c>
    </row>
    <row r="3586" spans="1:4" x14ac:dyDescent="0.35">
      <c r="A3586" s="1">
        <v>3584</v>
      </c>
      <c r="B3586">
        <v>29.136681391419739</v>
      </c>
      <c r="C3586">
        <v>1.4644400849950969</v>
      </c>
      <c r="D3586">
        <v>2</v>
      </c>
    </row>
    <row r="3587" spans="1:4" x14ac:dyDescent="0.35">
      <c r="A3587" s="1">
        <v>3585</v>
      </c>
      <c r="B3587">
        <v>1271.1002176109239</v>
      </c>
      <c r="C3587">
        <v>3.1041797930713839</v>
      </c>
      <c r="D3587">
        <v>1.5</v>
      </c>
    </row>
    <row r="3588" spans="1:4" x14ac:dyDescent="0.35">
      <c r="A3588" s="1">
        <v>3586</v>
      </c>
      <c r="B3588">
        <v>28.0698620388617</v>
      </c>
      <c r="C3588">
        <v>1.448240278116864</v>
      </c>
      <c r="D3588">
        <v>3</v>
      </c>
    </row>
    <row r="3589" spans="1:4" x14ac:dyDescent="0.35">
      <c r="A3589" s="1">
        <v>3587</v>
      </c>
      <c r="B3589">
        <v>709.9044875078896</v>
      </c>
      <c r="C3589">
        <v>2.8511999214816042</v>
      </c>
      <c r="D3589">
        <v>2</v>
      </c>
    </row>
    <row r="3590" spans="1:4" x14ac:dyDescent="0.35">
      <c r="A3590" s="1">
        <v>3588</v>
      </c>
      <c r="B3590">
        <v>64.829828512148012</v>
      </c>
      <c r="C3590">
        <v>1.8117748728087291</v>
      </c>
      <c r="D3590">
        <v>1</v>
      </c>
    </row>
    <row r="3591" spans="1:4" x14ac:dyDescent="0.35">
      <c r="A3591" s="1">
        <v>3589</v>
      </c>
      <c r="B3591">
        <v>1934.192504989174</v>
      </c>
      <c r="C3591">
        <v>3.286499696062374</v>
      </c>
      <c r="D3591">
        <v>3.5</v>
      </c>
    </row>
    <row r="3592" spans="1:4" x14ac:dyDescent="0.35">
      <c r="A3592" s="1">
        <v>3590</v>
      </c>
      <c r="B3592">
        <v>18.795406923927288</v>
      </c>
      <c r="C3592">
        <v>1.2740517327049581</v>
      </c>
      <c r="D3592">
        <v>1</v>
      </c>
    </row>
    <row r="3593" spans="1:4" x14ac:dyDescent="0.35">
      <c r="A3593" s="1">
        <v>3591</v>
      </c>
      <c r="B3593">
        <v>13.5372255581937</v>
      </c>
      <c r="C3593">
        <v>1.1315296652182161</v>
      </c>
      <c r="D3593">
        <v>1.5</v>
      </c>
    </row>
    <row r="3594" spans="1:4" x14ac:dyDescent="0.35">
      <c r="A3594" s="1">
        <v>3592</v>
      </c>
      <c r="B3594">
        <v>10.426713881633439</v>
      </c>
      <c r="C3594">
        <v>1.018147456274904</v>
      </c>
      <c r="D3594">
        <v>1</v>
      </c>
    </row>
    <row r="3595" spans="1:4" x14ac:dyDescent="0.35">
      <c r="A3595" s="1">
        <v>3593</v>
      </c>
      <c r="B3595">
        <v>51.580333546980079</v>
      </c>
      <c r="C3595">
        <v>1.712484146199448</v>
      </c>
      <c r="D3595">
        <v>3.5</v>
      </c>
    </row>
    <row r="3596" spans="1:4" x14ac:dyDescent="0.35">
      <c r="A3596" s="1">
        <v>3594</v>
      </c>
      <c r="B3596">
        <v>2005.0791076297901</v>
      </c>
      <c r="C3596">
        <v>3.302131511783807</v>
      </c>
      <c r="D3596">
        <v>3</v>
      </c>
    </row>
    <row r="3597" spans="1:4" x14ac:dyDescent="0.35">
      <c r="A3597" s="1">
        <v>3595</v>
      </c>
      <c r="B3597">
        <v>115.88301983216989</v>
      </c>
      <c r="C3597">
        <v>2.0640198040960942</v>
      </c>
      <c r="D3597">
        <v>2.5</v>
      </c>
    </row>
    <row r="3598" spans="1:4" x14ac:dyDescent="0.35">
      <c r="A3598" s="1">
        <v>3596</v>
      </c>
      <c r="B3598">
        <v>14.454978896310029</v>
      </c>
      <c r="C3598">
        <v>1.160017461954598</v>
      </c>
      <c r="D3598">
        <v>3.5</v>
      </c>
    </row>
    <row r="3599" spans="1:4" x14ac:dyDescent="0.35">
      <c r="A3599" s="1">
        <v>3597</v>
      </c>
      <c r="B3599">
        <v>708.97325095452709</v>
      </c>
      <c r="C3599">
        <v>2.8506298498770128</v>
      </c>
      <c r="D3599">
        <v>3.5</v>
      </c>
    </row>
    <row r="3600" spans="1:4" x14ac:dyDescent="0.35">
      <c r="A3600" s="1">
        <v>3598</v>
      </c>
      <c r="B3600">
        <v>59.130316275506338</v>
      </c>
      <c r="C3600">
        <v>1.7718102019542861</v>
      </c>
      <c r="D3600">
        <v>1</v>
      </c>
    </row>
    <row r="3601" spans="1:4" x14ac:dyDescent="0.35">
      <c r="A3601" s="1">
        <v>3599</v>
      </c>
      <c r="B3601">
        <v>73.26986197999824</v>
      </c>
      <c r="C3601">
        <v>1.864925373449998</v>
      </c>
      <c r="D3601">
        <v>3</v>
      </c>
    </row>
    <row r="3602" spans="1:4" x14ac:dyDescent="0.35">
      <c r="A3602" s="1">
        <v>3600</v>
      </c>
      <c r="B3602">
        <v>259.76630105802911</v>
      </c>
      <c r="C3602">
        <v>2.4145828102712499</v>
      </c>
      <c r="D3602">
        <v>1.5</v>
      </c>
    </row>
    <row r="3603" spans="1:4" x14ac:dyDescent="0.35">
      <c r="A3603" s="1">
        <v>3601</v>
      </c>
      <c r="B3603">
        <v>76.598930836658099</v>
      </c>
      <c r="C3603">
        <v>1.884222707818241</v>
      </c>
      <c r="D3603">
        <v>2</v>
      </c>
    </row>
    <row r="3604" spans="1:4" x14ac:dyDescent="0.35">
      <c r="A3604" s="1">
        <v>3602</v>
      </c>
      <c r="B3604">
        <v>81.190015819982719</v>
      </c>
      <c r="C3604">
        <v>1.9095026260282819</v>
      </c>
      <c r="D3604">
        <v>3.5</v>
      </c>
    </row>
    <row r="3605" spans="1:4" x14ac:dyDescent="0.35">
      <c r="A3605" s="1">
        <v>3603</v>
      </c>
      <c r="B3605">
        <v>808.22218796838399</v>
      </c>
      <c r="C3605">
        <v>2.9075307688732259</v>
      </c>
      <c r="D3605">
        <v>2</v>
      </c>
    </row>
    <row r="3606" spans="1:4" x14ac:dyDescent="0.35">
      <c r="A3606" s="1">
        <v>3604</v>
      </c>
      <c r="B3606">
        <v>96.135973900351004</v>
      </c>
      <c r="C3606">
        <v>1.982885930259096</v>
      </c>
      <c r="D3606">
        <v>2</v>
      </c>
    </row>
    <row r="3607" spans="1:4" x14ac:dyDescent="0.35">
      <c r="A3607" s="1">
        <v>3605</v>
      </c>
      <c r="B3607">
        <v>1710.9812184126729</v>
      </c>
      <c r="C3607">
        <v>3.2332452422795539</v>
      </c>
      <c r="D3607">
        <v>3</v>
      </c>
    </row>
    <row r="3608" spans="1:4" x14ac:dyDescent="0.35">
      <c r="A3608" s="1">
        <v>3606</v>
      </c>
      <c r="B3608">
        <v>1756.331163101534</v>
      </c>
      <c r="C3608">
        <v>3.2446064072122391</v>
      </c>
      <c r="D3608">
        <v>1</v>
      </c>
    </row>
    <row r="3609" spans="1:4" x14ac:dyDescent="0.35">
      <c r="A3609" s="1">
        <v>3607</v>
      </c>
      <c r="B3609">
        <v>47.286222536853863</v>
      </c>
      <c r="C3609">
        <v>1.674734621756488</v>
      </c>
      <c r="D3609">
        <v>1.5</v>
      </c>
    </row>
    <row r="3610" spans="1:4" x14ac:dyDescent="0.35">
      <c r="A3610" s="1">
        <v>3608</v>
      </c>
      <c r="B3610">
        <v>36.636772411234958</v>
      </c>
      <c r="C3610">
        <v>1.563917206651585</v>
      </c>
      <c r="D3610">
        <v>3.5</v>
      </c>
    </row>
    <row r="3611" spans="1:4" x14ac:dyDescent="0.35">
      <c r="A3611" s="1">
        <v>3609</v>
      </c>
      <c r="B3611">
        <v>83.142963917129507</v>
      </c>
      <c r="C3611">
        <v>1.9198255023678179</v>
      </c>
      <c r="D3611">
        <v>1.5</v>
      </c>
    </row>
    <row r="3612" spans="1:4" x14ac:dyDescent="0.35">
      <c r="A3612" s="1">
        <v>3610</v>
      </c>
      <c r="B3612">
        <v>760.85974064151958</v>
      </c>
      <c r="C3612">
        <v>2.881304604891981</v>
      </c>
      <c r="D3612">
        <v>2.5</v>
      </c>
    </row>
    <row r="3613" spans="1:4" x14ac:dyDescent="0.35">
      <c r="A3613" s="1">
        <v>3611</v>
      </c>
      <c r="B3613">
        <v>16.408400306358931</v>
      </c>
      <c r="C3613">
        <v>1.2150662427236729</v>
      </c>
      <c r="D3613">
        <v>3</v>
      </c>
    </row>
    <row r="3614" spans="1:4" x14ac:dyDescent="0.35">
      <c r="A3614" s="1">
        <v>3612</v>
      </c>
      <c r="B3614">
        <v>367.35026289779199</v>
      </c>
      <c r="C3614">
        <v>2.5650803549875811</v>
      </c>
      <c r="D3614">
        <v>1</v>
      </c>
    </row>
    <row r="3615" spans="1:4" x14ac:dyDescent="0.35">
      <c r="A3615" s="1">
        <v>3613</v>
      </c>
      <c r="B3615">
        <v>474.24976441685072</v>
      </c>
      <c r="C3615">
        <v>2.676007123825356</v>
      </c>
      <c r="D3615">
        <v>4</v>
      </c>
    </row>
    <row r="3616" spans="1:4" x14ac:dyDescent="0.35">
      <c r="A3616" s="1">
        <v>3614</v>
      </c>
      <c r="B3616">
        <v>13.881121669883891</v>
      </c>
      <c r="C3616">
        <v>1.142424560885333</v>
      </c>
      <c r="D3616">
        <v>1.5</v>
      </c>
    </row>
    <row r="3617" spans="1:4" x14ac:dyDescent="0.35">
      <c r="A3617" s="1">
        <v>3615</v>
      </c>
      <c r="B3617">
        <v>93.471407458908843</v>
      </c>
      <c r="C3617">
        <v>1.970678782189405</v>
      </c>
      <c r="D3617">
        <v>3.5</v>
      </c>
    </row>
    <row r="3618" spans="1:4" x14ac:dyDescent="0.35">
      <c r="A3618" s="1">
        <v>3616</v>
      </c>
      <c r="B3618">
        <v>289.5342446695397</v>
      </c>
      <c r="C3618">
        <v>2.4616999372913368</v>
      </c>
      <c r="D3618">
        <v>3.5</v>
      </c>
    </row>
    <row r="3619" spans="1:4" x14ac:dyDescent="0.35">
      <c r="A3619" s="1">
        <v>3617</v>
      </c>
      <c r="B3619">
        <v>37.555038372305397</v>
      </c>
      <c r="C3619">
        <v>1.574668210061986</v>
      </c>
      <c r="D3619">
        <v>4</v>
      </c>
    </row>
    <row r="3620" spans="1:4" x14ac:dyDescent="0.35">
      <c r="A3620" s="1">
        <v>3618</v>
      </c>
      <c r="B3620">
        <v>228.48565246012939</v>
      </c>
      <c r="C3620">
        <v>2.3588589341519199</v>
      </c>
      <c r="D3620">
        <v>1</v>
      </c>
    </row>
    <row r="3621" spans="1:4" x14ac:dyDescent="0.35">
      <c r="A3621" s="1">
        <v>3619</v>
      </c>
      <c r="B3621">
        <v>26.265818415679998</v>
      </c>
      <c r="C3621">
        <v>1.4193909375159099</v>
      </c>
      <c r="D3621">
        <v>3</v>
      </c>
    </row>
    <row r="3622" spans="1:4" x14ac:dyDescent="0.35">
      <c r="A3622" s="1">
        <v>3620</v>
      </c>
      <c r="B3622">
        <v>381.81970520759052</v>
      </c>
      <c r="C3622">
        <v>2.581858337997113</v>
      </c>
      <c r="D3622">
        <v>4</v>
      </c>
    </row>
    <row r="3623" spans="1:4" x14ac:dyDescent="0.35">
      <c r="A3623" s="1">
        <v>3621</v>
      </c>
      <c r="B3623">
        <v>33.863622130942282</v>
      </c>
      <c r="C3623">
        <v>1.5297334093945429</v>
      </c>
      <c r="D3623">
        <v>2.5</v>
      </c>
    </row>
    <row r="3624" spans="1:4" x14ac:dyDescent="0.35">
      <c r="A3624" s="1">
        <v>3622</v>
      </c>
      <c r="B3624">
        <v>246.9150318730338</v>
      </c>
      <c r="C3624">
        <v>2.392547530032342</v>
      </c>
      <c r="D3624">
        <v>1</v>
      </c>
    </row>
    <row r="3625" spans="1:4" x14ac:dyDescent="0.35">
      <c r="A3625" s="1">
        <v>3623</v>
      </c>
      <c r="B3625">
        <v>81.69267091726671</v>
      </c>
      <c r="C3625">
        <v>1.91218309541901</v>
      </c>
      <c r="D3625">
        <v>2.5</v>
      </c>
    </row>
    <row r="3626" spans="1:4" x14ac:dyDescent="0.35">
      <c r="A3626" s="1">
        <v>3624</v>
      </c>
      <c r="B3626">
        <v>2118.474710923912</v>
      </c>
      <c r="C3626">
        <v>3.326023284021808</v>
      </c>
      <c r="D3626">
        <v>1.5</v>
      </c>
    </row>
    <row r="3627" spans="1:4" x14ac:dyDescent="0.35">
      <c r="A3627" s="1">
        <v>3625</v>
      </c>
      <c r="B3627">
        <v>1694.616930920407</v>
      </c>
      <c r="C3627">
        <v>3.2290715411293882</v>
      </c>
      <c r="D3627">
        <v>3.5</v>
      </c>
    </row>
    <row r="3628" spans="1:4" x14ac:dyDescent="0.35">
      <c r="A3628" s="1">
        <v>3626</v>
      </c>
      <c r="B3628">
        <v>313.64536452803151</v>
      </c>
      <c r="C3628">
        <v>2.4964388733343021</v>
      </c>
      <c r="D3628">
        <v>2.5</v>
      </c>
    </row>
    <row r="3629" spans="1:4" x14ac:dyDescent="0.35">
      <c r="A3629" s="1">
        <v>3627</v>
      </c>
      <c r="B3629">
        <v>158.0984703811246</v>
      </c>
      <c r="C3629">
        <v>2.198927668108992</v>
      </c>
      <c r="D3629">
        <v>4</v>
      </c>
    </row>
    <row r="3630" spans="1:4" x14ac:dyDescent="0.35">
      <c r="A3630" s="1">
        <v>3628</v>
      </c>
      <c r="B3630">
        <v>34.418384006447837</v>
      </c>
      <c r="C3630">
        <v>1.5367904757080459</v>
      </c>
      <c r="D3630">
        <v>3</v>
      </c>
    </row>
    <row r="3631" spans="1:4" x14ac:dyDescent="0.35">
      <c r="A3631" s="1">
        <v>3629</v>
      </c>
      <c r="B3631">
        <v>1133.0303650683099</v>
      </c>
      <c r="C3631">
        <v>3.0542415490557171</v>
      </c>
      <c r="D3631">
        <v>1</v>
      </c>
    </row>
    <row r="3632" spans="1:4" x14ac:dyDescent="0.35">
      <c r="A3632" s="1">
        <v>3630</v>
      </c>
      <c r="B3632">
        <v>1434.5011145059029</v>
      </c>
      <c r="C3632">
        <v>3.1567008899982429</v>
      </c>
      <c r="D3632">
        <v>2</v>
      </c>
    </row>
    <row r="3633" spans="1:4" x14ac:dyDescent="0.35">
      <c r="A3633" s="1">
        <v>3631</v>
      </c>
      <c r="B3633">
        <v>136.02957510150321</v>
      </c>
      <c r="C3633">
        <v>2.1336333415099258</v>
      </c>
      <c r="D3633">
        <v>3</v>
      </c>
    </row>
    <row r="3634" spans="1:4" x14ac:dyDescent="0.35">
      <c r="A3634" s="1">
        <v>3632</v>
      </c>
      <c r="B3634">
        <v>913.84362613812766</v>
      </c>
      <c r="C3634">
        <v>2.9608718870735942</v>
      </c>
      <c r="D3634">
        <v>4</v>
      </c>
    </row>
    <row r="3635" spans="1:4" x14ac:dyDescent="0.35">
      <c r="A3635" s="1">
        <v>3633</v>
      </c>
      <c r="B3635">
        <v>2520.5925784072042</v>
      </c>
      <c r="C3635">
        <v>3.4015026531937358</v>
      </c>
      <c r="D3635">
        <v>1.5</v>
      </c>
    </row>
    <row r="3636" spans="1:4" x14ac:dyDescent="0.35">
      <c r="A3636" s="1">
        <v>3634</v>
      </c>
      <c r="B3636">
        <v>380.42739727820458</v>
      </c>
      <c r="C3636">
        <v>2.5802717860211231</v>
      </c>
      <c r="D3636">
        <v>3</v>
      </c>
    </row>
    <row r="3637" spans="1:4" x14ac:dyDescent="0.35">
      <c r="A3637" s="1">
        <v>3635</v>
      </c>
      <c r="B3637">
        <v>1686.454564706796</v>
      </c>
      <c r="C3637">
        <v>3.226974645221083</v>
      </c>
      <c r="D3637">
        <v>3</v>
      </c>
    </row>
    <row r="3638" spans="1:4" x14ac:dyDescent="0.35">
      <c r="A3638" s="1">
        <v>3636</v>
      </c>
      <c r="B3638">
        <v>104.70278207294641</v>
      </c>
      <c r="C3638">
        <v>2.019958221534397</v>
      </c>
      <c r="D3638">
        <v>3.5</v>
      </c>
    </row>
    <row r="3639" spans="1:4" x14ac:dyDescent="0.35">
      <c r="A3639" s="1">
        <v>3637</v>
      </c>
      <c r="B3639">
        <v>18.82496327114514</v>
      </c>
      <c r="C3639">
        <v>1.274734137533851</v>
      </c>
      <c r="D3639">
        <v>1</v>
      </c>
    </row>
    <row r="3640" spans="1:4" x14ac:dyDescent="0.35">
      <c r="A3640" s="1">
        <v>3638</v>
      </c>
      <c r="B3640">
        <v>822.33294603799845</v>
      </c>
      <c r="C3640">
        <v>2.915047690229823</v>
      </c>
      <c r="D3640">
        <v>2.5</v>
      </c>
    </row>
    <row r="3641" spans="1:4" x14ac:dyDescent="0.35">
      <c r="A3641" s="1">
        <v>3639</v>
      </c>
      <c r="B3641">
        <v>640.18767337663837</v>
      </c>
      <c r="C3641">
        <v>2.806307307677459</v>
      </c>
      <c r="D3641">
        <v>3.5</v>
      </c>
    </row>
    <row r="3642" spans="1:4" x14ac:dyDescent="0.35">
      <c r="A3642" s="1">
        <v>3640</v>
      </c>
      <c r="B3642">
        <v>743.77338598369283</v>
      </c>
      <c r="C3642">
        <v>2.8714406341907228</v>
      </c>
      <c r="D3642">
        <v>1.5</v>
      </c>
    </row>
    <row r="3643" spans="1:4" x14ac:dyDescent="0.35">
      <c r="A3643" s="1">
        <v>3641</v>
      </c>
      <c r="B3643">
        <v>13.483527644396069</v>
      </c>
      <c r="C3643">
        <v>1.12980352988976</v>
      </c>
      <c r="D3643">
        <v>1.5</v>
      </c>
    </row>
    <row r="3644" spans="1:4" x14ac:dyDescent="0.35">
      <c r="A3644" s="1">
        <v>3642</v>
      </c>
      <c r="B3644">
        <v>19.76664269120182</v>
      </c>
      <c r="C3644">
        <v>1.2959329118780709</v>
      </c>
      <c r="D3644">
        <v>3.5</v>
      </c>
    </row>
    <row r="3645" spans="1:4" x14ac:dyDescent="0.35">
      <c r="A3645" s="1">
        <v>3643</v>
      </c>
      <c r="B3645">
        <v>98.329983066207006</v>
      </c>
      <c r="C3645">
        <v>1.9926859643705741</v>
      </c>
      <c r="D3645">
        <v>2.5</v>
      </c>
    </row>
    <row r="3646" spans="1:4" x14ac:dyDescent="0.35">
      <c r="A3646" s="1">
        <v>3644</v>
      </c>
      <c r="B3646">
        <v>34.08524264561003</v>
      </c>
      <c r="C3646">
        <v>1.532566389995746</v>
      </c>
      <c r="D3646">
        <v>4</v>
      </c>
    </row>
    <row r="3647" spans="1:4" x14ac:dyDescent="0.35">
      <c r="A3647" s="1">
        <v>3645</v>
      </c>
      <c r="B3647">
        <v>131.00105625834709</v>
      </c>
      <c r="C3647">
        <v>2.1172747973757819</v>
      </c>
      <c r="D3647">
        <v>3.5</v>
      </c>
    </row>
    <row r="3648" spans="1:4" x14ac:dyDescent="0.35">
      <c r="A3648" s="1">
        <v>3646</v>
      </c>
      <c r="B3648">
        <v>11.479059517093109</v>
      </c>
      <c r="C3648">
        <v>1.0599063076378781</v>
      </c>
      <c r="D3648">
        <v>1</v>
      </c>
    </row>
    <row r="3649" spans="1:4" x14ac:dyDescent="0.35">
      <c r="A3649" s="1">
        <v>3647</v>
      </c>
      <c r="B3649">
        <v>462.97458537583969</v>
      </c>
      <c r="C3649">
        <v>2.66555715141974</v>
      </c>
      <c r="D3649">
        <v>1</v>
      </c>
    </row>
    <row r="3650" spans="1:4" x14ac:dyDescent="0.35">
      <c r="A3650" s="1">
        <v>3648</v>
      </c>
      <c r="B3650">
        <v>17.911813041251659</v>
      </c>
      <c r="C3650">
        <v>1.2531395475441489</v>
      </c>
      <c r="D3650">
        <v>2</v>
      </c>
    </row>
    <row r="3651" spans="1:4" x14ac:dyDescent="0.35">
      <c r="A3651" s="1">
        <v>3649</v>
      </c>
      <c r="B3651">
        <v>31.682156713394381</v>
      </c>
      <c r="C3651">
        <v>1.50081473784312</v>
      </c>
      <c r="D3651">
        <v>1.5</v>
      </c>
    </row>
    <row r="3652" spans="1:4" x14ac:dyDescent="0.35">
      <c r="A3652" s="1">
        <v>3650</v>
      </c>
      <c r="B3652">
        <v>1252.2519828834811</v>
      </c>
      <c r="C3652">
        <v>3.097691728047455</v>
      </c>
      <c r="D3652">
        <v>3.5</v>
      </c>
    </row>
    <row r="3653" spans="1:4" x14ac:dyDescent="0.35">
      <c r="A3653" s="1">
        <v>3651</v>
      </c>
      <c r="B3653">
        <v>187.4613999130988</v>
      </c>
      <c r="C3653">
        <v>2.272911855900873</v>
      </c>
      <c r="D3653">
        <v>3.5</v>
      </c>
    </row>
    <row r="3654" spans="1:4" x14ac:dyDescent="0.35">
      <c r="A3654" s="1">
        <v>3652</v>
      </c>
      <c r="B3654">
        <v>402.27486197860247</v>
      </c>
      <c r="C3654">
        <v>2.6045228945024541</v>
      </c>
      <c r="D3654">
        <v>2</v>
      </c>
    </row>
    <row r="3655" spans="1:4" x14ac:dyDescent="0.35">
      <c r="A3655" s="1">
        <v>3653</v>
      </c>
      <c r="B3655">
        <v>551.20926293995262</v>
      </c>
      <c r="C3655">
        <v>2.741316507175886</v>
      </c>
      <c r="D3655">
        <v>2.5</v>
      </c>
    </row>
    <row r="3656" spans="1:4" x14ac:dyDescent="0.35">
      <c r="A3656" s="1">
        <v>3654</v>
      </c>
      <c r="B3656">
        <v>134.41893822194959</v>
      </c>
      <c r="C3656">
        <v>2.128460460576965</v>
      </c>
      <c r="D3656">
        <v>1</v>
      </c>
    </row>
    <row r="3657" spans="1:4" x14ac:dyDescent="0.35">
      <c r="A3657" s="1">
        <v>3655</v>
      </c>
      <c r="B3657">
        <v>2572.8752890364708</v>
      </c>
      <c r="C3657">
        <v>3.4104187358427169</v>
      </c>
      <c r="D3657">
        <v>1.5</v>
      </c>
    </row>
    <row r="3658" spans="1:4" x14ac:dyDescent="0.35">
      <c r="A3658" s="1">
        <v>3656</v>
      </c>
      <c r="B3658">
        <v>13.878972708568799</v>
      </c>
      <c r="C3658">
        <v>1.1423573217736711</v>
      </c>
      <c r="D3658">
        <v>1.5</v>
      </c>
    </row>
    <row r="3659" spans="1:4" x14ac:dyDescent="0.35">
      <c r="A3659" s="1">
        <v>3657</v>
      </c>
      <c r="B3659">
        <v>72.311531953296694</v>
      </c>
      <c r="C3659">
        <v>1.8592075623610891</v>
      </c>
      <c r="D3659">
        <v>3</v>
      </c>
    </row>
    <row r="3660" spans="1:4" x14ac:dyDescent="0.35">
      <c r="A3660" s="1">
        <v>3658</v>
      </c>
      <c r="B3660">
        <v>14.961302404772461</v>
      </c>
      <c r="C3660">
        <v>1.174969401187921</v>
      </c>
      <c r="D3660">
        <v>4</v>
      </c>
    </row>
    <row r="3661" spans="1:4" x14ac:dyDescent="0.35">
      <c r="A3661" s="1">
        <v>3659</v>
      </c>
      <c r="B3661">
        <v>88.414643137698278</v>
      </c>
      <c r="C3661">
        <v>1.9465241983530019</v>
      </c>
      <c r="D3661">
        <v>3</v>
      </c>
    </row>
    <row r="3662" spans="1:4" x14ac:dyDescent="0.35">
      <c r="A3662" s="1">
        <v>3660</v>
      </c>
      <c r="B3662">
        <v>687.59000427864999</v>
      </c>
      <c r="C3662">
        <v>2.8373295545796182</v>
      </c>
      <c r="D3662">
        <v>2.5</v>
      </c>
    </row>
    <row r="3663" spans="1:4" x14ac:dyDescent="0.35">
      <c r="A3663" s="1">
        <v>3661</v>
      </c>
      <c r="B3663">
        <v>1646.8219063860049</v>
      </c>
      <c r="C3663">
        <v>3.216646635444274</v>
      </c>
      <c r="D3663">
        <v>1</v>
      </c>
    </row>
    <row r="3664" spans="1:4" x14ac:dyDescent="0.35">
      <c r="A3664" s="1">
        <v>3662</v>
      </c>
      <c r="B3664">
        <v>1329.905115978848</v>
      </c>
      <c r="C3664">
        <v>3.1238206566988298</v>
      </c>
      <c r="D3664">
        <v>2.5</v>
      </c>
    </row>
    <row r="3665" spans="1:4" x14ac:dyDescent="0.35">
      <c r="A3665" s="1">
        <v>3663</v>
      </c>
      <c r="B3665">
        <v>1920.1449347748639</v>
      </c>
      <c r="C3665">
        <v>3.283334010993832</v>
      </c>
      <c r="D3665">
        <v>4</v>
      </c>
    </row>
    <row r="3666" spans="1:4" x14ac:dyDescent="0.35">
      <c r="A3666" s="1">
        <v>3664</v>
      </c>
      <c r="B3666">
        <v>869.04957383567557</v>
      </c>
      <c r="C3666">
        <v>2.9390445509356669</v>
      </c>
      <c r="D3666">
        <v>2</v>
      </c>
    </row>
    <row r="3667" spans="1:4" x14ac:dyDescent="0.35">
      <c r="A3667" s="1">
        <v>3665</v>
      </c>
      <c r="B3667">
        <v>241.46645792201221</v>
      </c>
      <c r="C3667">
        <v>2.3828568114805142</v>
      </c>
      <c r="D3667">
        <v>3</v>
      </c>
    </row>
    <row r="3668" spans="1:4" x14ac:dyDescent="0.35">
      <c r="A3668" s="1">
        <v>3666</v>
      </c>
      <c r="B3668">
        <v>40.714086827933727</v>
      </c>
      <c r="C3668">
        <v>1.6097446984918209</v>
      </c>
      <c r="D3668">
        <v>1.5</v>
      </c>
    </row>
    <row r="3669" spans="1:4" x14ac:dyDescent="0.35">
      <c r="A3669" s="1">
        <v>3667</v>
      </c>
      <c r="B3669">
        <v>1132.6839780311279</v>
      </c>
      <c r="C3669">
        <v>3.0541087573995389</v>
      </c>
      <c r="D3669">
        <v>3.5</v>
      </c>
    </row>
    <row r="3670" spans="1:4" x14ac:dyDescent="0.35">
      <c r="A3670" s="1">
        <v>3668</v>
      </c>
      <c r="B3670">
        <v>1611.9713065067281</v>
      </c>
      <c r="C3670">
        <v>3.2073573069872472</v>
      </c>
      <c r="D3670">
        <v>3.5</v>
      </c>
    </row>
    <row r="3671" spans="1:4" x14ac:dyDescent="0.35">
      <c r="A3671" s="1">
        <v>3669</v>
      </c>
      <c r="B3671">
        <v>16.28500750054322</v>
      </c>
      <c r="C3671">
        <v>1.2117879629281429</v>
      </c>
      <c r="D3671">
        <v>1.5</v>
      </c>
    </row>
    <row r="3672" spans="1:4" x14ac:dyDescent="0.35">
      <c r="A3672" s="1">
        <v>3670</v>
      </c>
      <c r="B3672">
        <v>118.9938513074357</v>
      </c>
      <c r="C3672">
        <v>2.075524520953524</v>
      </c>
      <c r="D3672">
        <v>2.5</v>
      </c>
    </row>
    <row r="3673" spans="1:4" x14ac:dyDescent="0.35">
      <c r="A3673" s="1">
        <v>3671</v>
      </c>
      <c r="B3673">
        <v>185.9740094847721</v>
      </c>
      <c r="C3673">
        <v>2.2694522542929438</v>
      </c>
      <c r="D3673">
        <v>3</v>
      </c>
    </row>
    <row r="3674" spans="1:4" x14ac:dyDescent="0.35">
      <c r="A3674" s="1">
        <v>3672</v>
      </c>
      <c r="B3674">
        <v>1398.1124726170101</v>
      </c>
      <c r="C3674">
        <v>3.145542110087872</v>
      </c>
      <c r="D3674">
        <v>2</v>
      </c>
    </row>
    <row r="3675" spans="1:4" x14ac:dyDescent="0.35">
      <c r="A3675" s="1">
        <v>3673</v>
      </c>
      <c r="B3675">
        <v>436.4299815064399</v>
      </c>
      <c r="C3675">
        <v>2.6399145777447859</v>
      </c>
      <c r="D3675">
        <v>1.5</v>
      </c>
    </row>
    <row r="3676" spans="1:4" x14ac:dyDescent="0.35">
      <c r="A3676" s="1">
        <v>3674</v>
      </c>
      <c r="B3676">
        <v>37.539131072587132</v>
      </c>
      <c r="C3676">
        <v>1.5744842156814891</v>
      </c>
      <c r="D3676">
        <v>3</v>
      </c>
    </row>
    <row r="3677" spans="1:4" x14ac:dyDescent="0.35">
      <c r="A3677" s="1">
        <v>3675</v>
      </c>
      <c r="B3677">
        <v>526.10621044810409</v>
      </c>
      <c r="C3677">
        <v>2.7210734284792011</v>
      </c>
      <c r="D3677">
        <v>3</v>
      </c>
    </row>
    <row r="3678" spans="1:4" x14ac:dyDescent="0.35">
      <c r="A3678" s="1">
        <v>3676</v>
      </c>
      <c r="B3678">
        <v>181.93418955068009</v>
      </c>
      <c r="C3678">
        <v>2.2599143204925261</v>
      </c>
      <c r="D3678">
        <v>4</v>
      </c>
    </row>
    <row r="3679" spans="1:4" x14ac:dyDescent="0.35">
      <c r="A3679" s="1">
        <v>3677</v>
      </c>
      <c r="B3679">
        <v>1812.498801684676</v>
      </c>
      <c r="C3679">
        <v>3.258277728113705</v>
      </c>
      <c r="D3679">
        <v>4</v>
      </c>
    </row>
    <row r="3680" spans="1:4" x14ac:dyDescent="0.35">
      <c r="A3680" s="1">
        <v>3678</v>
      </c>
      <c r="B3680">
        <v>10.663317866140041</v>
      </c>
      <c r="C3680">
        <v>1.027892355418689</v>
      </c>
      <c r="D3680">
        <v>1.5</v>
      </c>
    </row>
    <row r="3681" spans="1:4" x14ac:dyDescent="0.35">
      <c r="A3681" s="1">
        <v>3679</v>
      </c>
      <c r="B3681">
        <v>13.439928124743069</v>
      </c>
      <c r="C3681">
        <v>1.128396946164909</v>
      </c>
      <c r="D3681">
        <v>1</v>
      </c>
    </row>
    <row r="3682" spans="1:4" x14ac:dyDescent="0.35">
      <c r="A3682" s="1">
        <v>3680</v>
      </c>
      <c r="B3682">
        <v>18.851269218827792</v>
      </c>
      <c r="C3682">
        <v>1.2753405957182951</v>
      </c>
      <c r="D3682">
        <v>1</v>
      </c>
    </row>
    <row r="3683" spans="1:4" x14ac:dyDescent="0.35">
      <c r="A3683" s="1">
        <v>3681</v>
      </c>
      <c r="B3683">
        <v>131.73560953780839</v>
      </c>
      <c r="C3683">
        <v>2.119703185253389</v>
      </c>
      <c r="D3683">
        <v>3</v>
      </c>
    </row>
    <row r="3684" spans="1:4" x14ac:dyDescent="0.35">
      <c r="A3684" s="1">
        <v>3682</v>
      </c>
      <c r="B3684">
        <v>1280.564574294285</v>
      </c>
      <c r="C3684">
        <v>3.1074014832750332</v>
      </c>
      <c r="D3684">
        <v>4</v>
      </c>
    </row>
    <row r="3685" spans="1:4" x14ac:dyDescent="0.35">
      <c r="A3685" s="1">
        <v>3683</v>
      </c>
      <c r="B3685">
        <v>11.88230575560673</v>
      </c>
      <c r="C3685">
        <v>1.074900723454264</v>
      </c>
      <c r="D3685">
        <v>1.5</v>
      </c>
    </row>
    <row r="3686" spans="1:4" x14ac:dyDescent="0.35">
      <c r="A3686" s="1">
        <v>3684</v>
      </c>
      <c r="B3686">
        <v>2953.4517223337662</v>
      </c>
      <c r="C3686">
        <v>3.4703298761941701</v>
      </c>
      <c r="D3686">
        <v>4</v>
      </c>
    </row>
    <row r="3687" spans="1:4" x14ac:dyDescent="0.35">
      <c r="A3687" s="1">
        <v>3685</v>
      </c>
      <c r="B3687">
        <v>156.43338104516599</v>
      </c>
      <c r="C3687">
        <v>2.1943294319517022</v>
      </c>
      <c r="D3687">
        <v>3</v>
      </c>
    </row>
    <row r="3688" spans="1:4" x14ac:dyDescent="0.35">
      <c r="A3688" s="1">
        <v>3686</v>
      </c>
      <c r="B3688">
        <v>394.36080736094749</v>
      </c>
      <c r="C3688">
        <v>2.5958937470586072</v>
      </c>
      <c r="D3688">
        <v>1.5</v>
      </c>
    </row>
    <row r="3689" spans="1:4" x14ac:dyDescent="0.35">
      <c r="A3689" s="1">
        <v>3687</v>
      </c>
      <c r="B3689">
        <v>2494.9074366118962</v>
      </c>
      <c r="C3689">
        <v>3.397054437528789</v>
      </c>
      <c r="D3689">
        <v>3.5</v>
      </c>
    </row>
    <row r="3690" spans="1:4" x14ac:dyDescent="0.35">
      <c r="A3690" s="1">
        <v>3688</v>
      </c>
      <c r="B3690">
        <v>455.18963181562742</v>
      </c>
      <c r="C3690">
        <v>2.6581923612592862</v>
      </c>
      <c r="D3690">
        <v>2</v>
      </c>
    </row>
    <row r="3691" spans="1:4" x14ac:dyDescent="0.35">
      <c r="A3691" s="1">
        <v>3689</v>
      </c>
      <c r="B3691">
        <v>70.219096724938922</v>
      </c>
      <c r="C3691">
        <v>1.84645523854577</v>
      </c>
      <c r="D3691">
        <v>2</v>
      </c>
    </row>
    <row r="3692" spans="1:4" x14ac:dyDescent="0.35">
      <c r="A3692" s="1">
        <v>3690</v>
      </c>
      <c r="B3692">
        <v>43.60313626693565</v>
      </c>
      <c r="C3692">
        <v>1.639517728131838</v>
      </c>
      <c r="D3692">
        <v>2.5</v>
      </c>
    </row>
    <row r="3693" spans="1:4" x14ac:dyDescent="0.35">
      <c r="A3693" s="1">
        <v>3691</v>
      </c>
      <c r="B3693">
        <v>379.68264735262068</v>
      </c>
      <c r="C3693">
        <v>2.579420749019667</v>
      </c>
      <c r="D3693">
        <v>2.5</v>
      </c>
    </row>
    <row r="3694" spans="1:4" x14ac:dyDescent="0.35">
      <c r="A3694" s="1">
        <v>3692</v>
      </c>
      <c r="B3694">
        <v>770.17009576726286</v>
      </c>
      <c r="C3694">
        <v>2.886586651789445</v>
      </c>
      <c r="D3694">
        <v>3</v>
      </c>
    </row>
    <row r="3695" spans="1:4" x14ac:dyDescent="0.35">
      <c r="A3695" s="1">
        <v>3693</v>
      </c>
      <c r="B3695">
        <v>79.336290415078579</v>
      </c>
      <c r="C3695">
        <v>1.8994718899883269</v>
      </c>
      <c r="D3695">
        <v>2</v>
      </c>
    </row>
    <row r="3696" spans="1:4" x14ac:dyDescent="0.35">
      <c r="A3696" s="1">
        <v>3694</v>
      </c>
      <c r="B3696">
        <v>136.58534542947041</v>
      </c>
      <c r="C3696">
        <v>2.1354041053445671</v>
      </c>
      <c r="D3696">
        <v>3.5</v>
      </c>
    </row>
    <row r="3697" spans="1:4" x14ac:dyDescent="0.35">
      <c r="A3697" s="1">
        <v>3695</v>
      </c>
      <c r="B3697">
        <v>635.03405768205369</v>
      </c>
      <c r="C3697">
        <v>2.8027970176805481</v>
      </c>
      <c r="D3697">
        <v>3</v>
      </c>
    </row>
    <row r="3698" spans="1:4" x14ac:dyDescent="0.35">
      <c r="A3698" s="1">
        <v>3696</v>
      </c>
      <c r="B3698">
        <v>41.588860919768209</v>
      </c>
      <c r="C3698">
        <v>1.6189770256057681</v>
      </c>
      <c r="D3698">
        <v>1.5</v>
      </c>
    </row>
    <row r="3699" spans="1:4" x14ac:dyDescent="0.35">
      <c r="A3699" s="1">
        <v>3697</v>
      </c>
      <c r="B3699">
        <v>19.22549422212521</v>
      </c>
      <c r="C3699">
        <v>1.283877512852297</v>
      </c>
      <c r="D3699">
        <v>4</v>
      </c>
    </row>
    <row r="3700" spans="1:4" x14ac:dyDescent="0.35">
      <c r="A3700" s="1">
        <v>3698</v>
      </c>
      <c r="B3700">
        <v>147.44661498534751</v>
      </c>
      <c r="C3700">
        <v>2.1686348066602181</v>
      </c>
      <c r="D3700">
        <v>1</v>
      </c>
    </row>
    <row r="3701" spans="1:4" x14ac:dyDescent="0.35">
      <c r="A3701" s="1">
        <v>3699</v>
      </c>
      <c r="B3701">
        <v>35.919334746557681</v>
      </c>
      <c r="C3701">
        <v>1.555328284605108</v>
      </c>
      <c r="D3701">
        <v>3</v>
      </c>
    </row>
    <row r="3702" spans="1:4" x14ac:dyDescent="0.35">
      <c r="A3702" s="1">
        <v>3700</v>
      </c>
      <c r="B3702">
        <v>34.561098301977829</v>
      </c>
      <c r="C3702">
        <v>1.5385875352799281</v>
      </c>
      <c r="D3702">
        <v>1.5</v>
      </c>
    </row>
    <row r="3703" spans="1:4" x14ac:dyDescent="0.35">
      <c r="A3703" s="1">
        <v>3701</v>
      </c>
      <c r="B3703">
        <v>44.437139398121879</v>
      </c>
      <c r="C3703">
        <v>1.6477460938422519</v>
      </c>
      <c r="D3703">
        <v>2.5</v>
      </c>
    </row>
    <row r="3704" spans="1:4" x14ac:dyDescent="0.35">
      <c r="A3704" s="1">
        <v>3702</v>
      </c>
      <c r="B3704">
        <v>325.32073321798259</v>
      </c>
      <c r="C3704">
        <v>2.5123117424556192</v>
      </c>
      <c r="D3704">
        <v>2</v>
      </c>
    </row>
    <row r="3705" spans="1:4" x14ac:dyDescent="0.35">
      <c r="A3705" s="1">
        <v>3703</v>
      </c>
      <c r="B3705">
        <v>232.1733016588328</v>
      </c>
      <c r="C3705">
        <v>2.3658122773797778</v>
      </c>
      <c r="D3705">
        <v>3.5</v>
      </c>
    </row>
    <row r="3706" spans="1:4" x14ac:dyDescent="0.35">
      <c r="A3706" s="1">
        <v>3704</v>
      </c>
      <c r="B3706">
        <v>27.658887693834782</v>
      </c>
      <c r="C3706">
        <v>1.4418347109091221</v>
      </c>
      <c r="D3706">
        <v>1</v>
      </c>
    </row>
    <row r="3707" spans="1:4" x14ac:dyDescent="0.35">
      <c r="A3707" s="1">
        <v>3705</v>
      </c>
      <c r="B3707">
        <v>52.224390654477681</v>
      </c>
      <c r="C3707">
        <v>1.7178733814059739</v>
      </c>
      <c r="D3707">
        <v>3.5</v>
      </c>
    </row>
    <row r="3708" spans="1:4" x14ac:dyDescent="0.35">
      <c r="A3708" s="1">
        <v>3706</v>
      </c>
      <c r="B3708">
        <v>687.06008180289291</v>
      </c>
      <c r="C3708">
        <v>2.836994716760469</v>
      </c>
      <c r="D3708">
        <v>4</v>
      </c>
    </row>
    <row r="3709" spans="1:4" x14ac:dyDescent="0.35">
      <c r="A3709" s="1">
        <v>3707</v>
      </c>
      <c r="B3709">
        <v>1562.880676810038</v>
      </c>
      <c r="C3709">
        <v>3.1939258216652839</v>
      </c>
      <c r="D3709">
        <v>2.5</v>
      </c>
    </row>
    <row r="3710" spans="1:4" x14ac:dyDescent="0.35">
      <c r="A3710" s="1">
        <v>3708</v>
      </c>
      <c r="B3710">
        <v>3113.9809062681161</v>
      </c>
      <c r="C3710">
        <v>3.4933159453137268</v>
      </c>
      <c r="D3710">
        <v>2.5</v>
      </c>
    </row>
    <row r="3711" spans="1:4" x14ac:dyDescent="0.35">
      <c r="A3711" s="1">
        <v>3709</v>
      </c>
      <c r="B3711">
        <v>12.73175153082218</v>
      </c>
      <c r="C3711">
        <v>1.1048881544662601</v>
      </c>
      <c r="D3711">
        <v>2.5</v>
      </c>
    </row>
    <row r="3712" spans="1:4" x14ac:dyDescent="0.35">
      <c r="A3712" s="1">
        <v>3710</v>
      </c>
      <c r="B3712">
        <v>13.829219248640349</v>
      </c>
      <c r="C3712">
        <v>1.1407976619908291</v>
      </c>
      <c r="D3712">
        <v>1</v>
      </c>
    </row>
    <row r="3713" spans="1:4" x14ac:dyDescent="0.35">
      <c r="A3713" s="1">
        <v>3711</v>
      </c>
      <c r="B3713">
        <v>967.73256488786933</v>
      </c>
      <c r="C3713">
        <v>2.9857553556136232</v>
      </c>
      <c r="D3713">
        <v>3.5</v>
      </c>
    </row>
    <row r="3714" spans="1:4" x14ac:dyDescent="0.35">
      <c r="A3714" s="1">
        <v>3712</v>
      </c>
      <c r="B3714">
        <v>14.53674969717248</v>
      </c>
      <c r="C3714">
        <v>1.162467312549099</v>
      </c>
      <c r="D3714">
        <v>2</v>
      </c>
    </row>
    <row r="3715" spans="1:4" x14ac:dyDescent="0.35">
      <c r="A3715" s="1">
        <v>3713</v>
      </c>
      <c r="B3715">
        <v>31.07486072218688</v>
      </c>
      <c r="C3715">
        <v>1.492409190806161</v>
      </c>
      <c r="D3715">
        <v>3.5</v>
      </c>
    </row>
    <row r="3716" spans="1:4" x14ac:dyDescent="0.35">
      <c r="A3716" s="1">
        <v>3714</v>
      </c>
      <c r="B3716">
        <v>157.17467665800359</v>
      </c>
      <c r="C3716">
        <v>2.196382575586314</v>
      </c>
      <c r="D3716">
        <v>3.5</v>
      </c>
    </row>
    <row r="3717" spans="1:4" x14ac:dyDescent="0.35">
      <c r="A3717" s="1">
        <v>3715</v>
      </c>
      <c r="B3717">
        <v>57.872771304318697</v>
      </c>
      <c r="C3717">
        <v>1.7624742795530379</v>
      </c>
      <c r="D3717">
        <v>1</v>
      </c>
    </row>
    <row r="3718" spans="1:4" x14ac:dyDescent="0.35">
      <c r="A3718" s="1">
        <v>3716</v>
      </c>
      <c r="B3718">
        <v>15.71962441630826</v>
      </c>
      <c r="C3718">
        <v>1.1964421653755639</v>
      </c>
      <c r="D3718">
        <v>2</v>
      </c>
    </row>
    <row r="3719" spans="1:4" x14ac:dyDescent="0.35">
      <c r="A3719" s="1">
        <v>3717</v>
      </c>
      <c r="B3719">
        <v>30.142447443620231</v>
      </c>
      <c r="C3719">
        <v>1.4791785123484149</v>
      </c>
      <c r="D3719">
        <v>3.5</v>
      </c>
    </row>
    <row r="3720" spans="1:4" x14ac:dyDescent="0.35">
      <c r="A3720" s="1">
        <v>3718</v>
      </c>
      <c r="B3720">
        <v>19.377779161340321</v>
      </c>
      <c r="C3720">
        <v>1.287304002165607</v>
      </c>
      <c r="D3720">
        <v>1</v>
      </c>
    </row>
    <row r="3721" spans="1:4" x14ac:dyDescent="0.35">
      <c r="A3721" s="1">
        <v>3719</v>
      </c>
      <c r="B3721">
        <v>945.2027095431913</v>
      </c>
      <c r="C3721">
        <v>2.9755249579222118</v>
      </c>
      <c r="D3721">
        <v>3</v>
      </c>
    </row>
    <row r="3722" spans="1:4" x14ac:dyDescent="0.35">
      <c r="A3722" s="1">
        <v>3720</v>
      </c>
      <c r="B3722">
        <v>1797.506963507099</v>
      </c>
      <c r="C3722">
        <v>3.2546705815065748</v>
      </c>
      <c r="D3722">
        <v>1</v>
      </c>
    </row>
    <row r="3723" spans="1:4" x14ac:dyDescent="0.35">
      <c r="A3723" s="1">
        <v>3721</v>
      </c>
      <c r="B3723">
        <v>769.56210283098028</v>
      </c>
      <c r="C3723">
        <v>2.8862436726775869</v>
      </c>
      <c r="D3723">
        <v>1.5</v>
      </c>
    </row>
    <row r="3724" spans="1:4" x14ac:dyDescent="0.35">
      <c r="A3724" s="1">
        <v>3722</v>
      </c>
      <c r="B3724">
        <v>99.050529235114723</v>
      </c>
      <c r="C3724">
        <v>1.9958568003518591</v>
      </c>
      <c r="D3724">
        <v>2.5</v>
      </c>
    </row>
    <row r="3725" spans="1:4" x14ac:dyDescent="0.35">
      <c r="A3725" s="1">
        <v>3723</v>
      </c>
      <c r="B3725">
        <v>970.77539352594454</v>
      </c>
      <c r="C3725">
        <v>2.9871187596342108</v>
      </c>
      <c r="D3725">
        <v>2</v>
      </c>
    </row>
    <row r="3726" spans="1:4" x14ac:dyDescent="0.35">
      <c r="A3726" s="1">
        <v>3724</v>
      </c>
      <c r="B3726">
        <v>41.349718534049927</v>
      </c>
      <c r="C3726">
        <v>1.616472557672725</v>
      </c>
      <c r="D3726">
        <v>2</v>
      </c>
    </row>
    <row r="3727" spans="1:4" x14ac:dyDescent="0.35">
      <c r="A3727" s="1">
        <v>3725</v>
      </c>
      <c r="B3727">
        <v>200.09427626568629</v>
      </c>
      <c r="C3727">
        <v>2.3012346657387539</v>
      </c>
      <c r="D3727">
        <v>1.5</v>
      </c>
    </row>
    <row r="3728" spans="1:4" x14ac:dyDescent="0.35">
      <c r="A3728" s="1">
        <v>3726</v>
      </c>
      <c r="B3728">
        <v>485.51189945945299</v>
      </c>
      <c r="C3728">
        <v>2.6861998785411352</v>
      </c>
      <c r="D3728">
        <v>2</v>
      </c>
    </row>
    <row r="3729" spans="1:4" x14ac:dyDescent="0.35">
      <c r="A3729" s="1">
        <v>3727</v>
      </c>
      <c r="B3729">
        <v>846.03331146710764</v>
      </c>
      <c r="C3729">
        <v>2.9273874631590422</v>
      </c>
      <c r="D3729">
        <v>3</v>
      </c>
    </row>
    <row r="3730" spans="1:4" x14ac:dyDescent="0.35">
      <c r="A3730" s="1">
        <v>3728</v>
      </c>
      <c r="B3730">
        <v>580.78273183468855</v>
      </c>
      <c r="C3730">
        <v>2.7640136951913559</v>
      </c>
      <c r="D3730">
        <v>1.5</v>
      </c>
    </row>
    <row r="3731" spans="1:4" x14ac:dyDescent="0.35">
      <c r="A3731" s="1">
        <v>3729</v>
      </c>
      <c r="B3731">
        <v>852.03293912794766</v>
      </c>
      <c r="C3731">
        <v>2.9304563846786551</v>
      </c>
      <c r="D3731">
        <v>2</v>
      </c>
    </row>
    <row r="3732" spans="1:4" x14ac:dyDescent="0.35">
      <c r="A3732" s="1">
        <v>3730</v>
      </c>
      <c r="B3732">
        <v>3134.168147919635</v>
      </c>
      <c r="C3732">
        <v>3.496122292628645</v>
      </c>
      <c r="D3732">
        <v>3</v>
      </c>
    </row>
    <row r="3733" spans="1:4" x14ac:dyDescent="0.35">
      <c r="A3733" s="1">
        <v>3731</v>
      </c>
      <c r="B3733">
        <v>80.835573393033357</v>
      </c>
      <c r="C3733">
        <v>1.907602523254752</v>
      </c>
      <c r="D3733">
        <v>3.5</v>
      </c>
    </row>
    <row r="3734" spans="1:4" x14ac:dyDescent="0.35">
      <c r="A3734" s="1">
        <v>3732</v>
      </c>
      <c r="B3734">
        <v>16.57336745395747</v>
      </c>
      <c r="C3734">
        <v>1.219410759359973</v>
      </c>
      <c r="D3734">
        <v>3</v>
      </c>
    </row>
    <row r="3735" spans="1:4" x14ac:dyDescent="0.35">
      <c r="A3735" s="1">
        <v>3733</v>
      </c>
      <c r="B3735">
        <v>90.036217810825079</v>
      </c>
      <c r="C3735">
        <v>1.9544172431211519</v>
      </c>
      <c r="D3735">
        <v>1.5</v>
      </c>
    </row>
    <row r="3736" spans="1:4" x14ac:dyDescent="0.35">
      <c r="A3736" s="1">
        <v>3734</v>
      </c>
      <c r="B3736">
        <v>83.669715128993133</v>
      </c>
      <c r="C3736">
        <v>1.9225682903420289</v>
      </c>
      <c r="D3736">
        <v>3.5</v>
      </c>
    </row>
    <row r="3737" spans="1:4" x14ac:dyDescent="0.35">
      <c r="A3737" s="1">
        <v>3735</v>
      </c>
      <c r="B3737">
        <v>1826.7262061451811</v>
      </c>
      <c r="C3737">
        <v>3.261673459191115</v>
      </c>
      <c r="D3737">
        <v>1</v>
      </c>
    </row>
    <row r="3738" spans="1:4" x14ac:dyDescent="0.35">
      <c r="A3738" s="1">
        <v>3736</v>
      </c>
      <c r="B3738">
        <v>298.43388382492873</v>
      </c>
      <c r="C3738">
        <v>2.474848130874248</v>
      </c>
      <c r="D3738">
        <v>4</v>
      </c>
    </row>
    <row r="3739" spans="1:4" x14ac:dyDescent="0.35">
      <c r="A3739" s="1">
        <v>3737</v>
      </c>
      <c r="B3739">
        <v>25.828865212607891</v>
      </c>
      <c r="C3739">
        <v>1.412105325928307</v>
      </c>
      <c r="D3739">
        <v>1</v>
      </c>
    </row>
    <row r="3740" spans="1:4" x14ac:dyDescent="0.35">
      <c r="A3740" s="1">
        <v>3738</v>
      </c>
      <c r="B3740">
        <v>2852.108337888415</v>
      </c>
      <c r="C3740">
        <v>3.455166018253284</v>
      </c>
      <c r="D3740">
        <v>3</v>
      </c>
    </row>
    <row r="3741" spans="1:4" x14ac:dyDescent="0.35">
      <c r="A3741" s="1">
        <v>3739</v>
      </c>
      <c r="B3741">
        <v>367.52216549217269</v>
      </c>
      <c r="C3741">
        <v>2.5652835367825211</v>
      </c>
      <c r="D3741">
        <v>2.5</v>
      </c>
    </row>
    <row r="3742" spans="1:4" x14ac:dyDescent="0.35">
      <c r="A3742" s="1">
        <v>3740</v>
      </c>
      <c r="B3742">
        <v>893.6731133902</v>
      </c>
      <c r="C3742">
        <v>2.951178692161045</v>
      </c>
      <c r="D3742">
        <v>3.5</v>
      </c>
    </row>
    <row r="3743" spans="1:4" x14ac:dyDescent="0.35">
      <c r="A3743" s="1">
        <v>3741</v>
      </c>
      <c r="B3743">
        <v>16.059894933384001</v>
      </c>
      <c r="C3743">
        <v>1.2057426997221881</v>
      </c>
      <c r="D3743">
        <v>2.5</v>
      </c>
    </row>
    <row r="3744" spans="1:4" x14ac:dyDescent="0.35">
      <c r="A3744" s="1">
        <v>3742</v>
      </c>
      <c r="B3744">
        <v>99.290759695938775</v>
      </c>
      <c r="C3744">
        <v>1.996908833593158</v>
      </c>
      <c r="D3744">
        <v>2</v>
      </c>
    </row>
    <row r="3745" spans="1:4" x14ac:dyDescent="0.35">
      <c r="A3745" s="1">
        <v>3743</v>
      </c>
      <c r="B3745">
        <v>62.224721939771399</v>
      </c>
      <c r="C3745">
        <v>1.79396296457685</v>
      </c>
      <c r="D3745">
        <v>3.5</v>
      </c>
    </row>
    <row r="3746" spans="1:4" x14ac:dyDescent="0.35">
      <c r="A3746" s="1">
        <v>3744</v>
      </c>
      <c r="B3746">
        <v>333.08288592071619</v>
      </c>
      <c r="C3746">
        <v>2.522552318848073</v>
      </c>
      <c r="D3746">
        <v>3.5</v>
      </c>
    </row>
    <row r="3747" spans="1:4" x14ac:dyDescent="0.35">
      <c r="A3747" s="1">
        <v>3745</v>
      </c>
      <c r="B3747">
        <v>506.72088000793792</v>
      </c>
      <c r="C3747">
        <v>2.7047688002555361</v>
      </c>
      <c r="D3747">
        <v>4</v>
      </c>
    </row>
    <row r="3748" spans="1:4" x14ac:dyDescent="0.35">
      <c r="A3748" s="1">
        <v>3746</v>
      </c>
      <c r="B3748">
        <v>31.04150966316471</v>
      </c>
      <c r="C3748">
        <v>1.4919428344430661</v>
      </c>
      <c r="D3748">
        <v>2.5</v>
      </c>
    </row>
    <row r="3749" spans="1:4" x14ac:dyDescent="0.35">
      <c r="A3749" s="1">
        <v>3747</v>
      </c>
      <c r="B3749">
        <v>25.933951868479252</v>
      </c>
      <c r="C3749">
        <v>1.413868700491002</v>
      </c>
      <c r="D3749">
        <v>1.5</v>
      </c>
    </row>
    <row r="3750" spans="1:4" x14ac:dyDescent="0.35">
      <c r="A3750" s="1">
        <v>3748</v>
      </c>
      <c r="B3750">
        <v>64.703760092375518</v>
      </c>
      <c r="C3750">
        <v>1.810929519307352</v>
      </c>
      <c r="D3750">
        <v>4</v>
      </c>
    </row>
    <row r="3751" spans="1:4" x14ac:dyDescent="0.35">
      <c r="A3751" s="1">
        <v>3749</v>
      </c>
      <c r="B3751">
        <v>2240.8011121496079</v>
      </c>
      <c r="C3751">
        <v>3.3504033113636722</v>
      </c>
      <c r="D3751">
        <v>1.5</v>
      </c>
    </row>
    <row r="3752" spans="1:4" x14ac:dyDescent="0.35">
      <c r="A3752" s="1">
        <v>3750</v>
      </c>
      <c r="B3752">
        <v>16.118549877321339</v>
      </c>
      <c r="C3752">
        <v>1.2073259674562919</v>
      </c>
      <c r="D3752">
        <v>1.5</v>
      </c>
    </row>
    <row r="3753" spans="1:4" x14ac:dyDescent="0.35">
      <c r="A3753" s="1">
        <v>3751</v>
      </c>
      <c r="B3753">
        <v>121.2546164022129</v>
      </c>
      <c r="C3753">
        <v>2.0836982820358849</v>
      </c>
      <c r="D3753">
        <v>2</v>
      </c>
    </row>
    <row r="3754" spans="1:4" x14ac:dyDescent="0.35">
      <c r="A3754" s="1">
        <v>3752</v>
      </c>
      <c r="B3754">
        <v>18.968787940610419</v>
      </c>
      <c r="C3754">
        <v>1.278039581414661</v>
      </c>
      <c r="D3754">
        <v>2</v>
      </c>
    </row>
    <row r="3755" spans="1:4" x14ac:dyDescent="0.35">
      <c r="A3755" s="1">
        <v>3753</v>
      </c>
      <c r="B3755">
        <v>104.31035408050001</v>
      </c>
      <c r="C3755">
        <v>2.0183274196138909</v>
      </c>
      <c r="D3755">
        <v>2.5</v>
      </c>
    </row>
    <row r="3756" spans="1:4" x14ac:dyDescent="0.35">
      <c r="A3756" s="1">
        <v>3754</v>
      </c>
      <c r="B3756">
        <v>409.39119267431528</v>
      </c>
      <c r="C3756">
        <v>2.6121384953511848</v>
      </c>
      <c r="D3756">
        <v>2.5</v>
      </c>
    </row>
    <row r="3757" spans="1:4" x14ac:dyDescent="0.35">
      <c r="A3757" s="1">
        <v>3755</v>
      </c>
      <c r="B3757">
        <v>1068.086886425167</v>
      </c>
      <c r="C3757">
        <v>3.0286065829923139</v>
      </c>
      <c r="D3757">
        <v>3</v>
      </c>
    </row>
    <row r="3758" spans="1:4" x14ac:dyDescent="0.35">
      <c r="A3758" s="1">
        <v>3756</v>
      </c>
      <c r="B3758">
        <v>620.00695658572067</v>
      </c>
      <c r="C3758">
        <v>2.7923965623850959</v>
      </c>
      <c r="D3758">
        <v>3</v>
      </c>
    </row>
    <row r="3759" spans="1:4" x14ac:dyDescent="0.35">
      <c r="A3759" s="1">
        <v>3757</v>
      </c>
      <c r="B3759">
        <v>265.65340175324548</v>
      </c>
      <c r="C3759">
        <v>2.4243153815226401</v>
      </c>
      <c r="D3759">
        <v>2</v>
      </c>
    </row>
    <row r="3760" spans="1:4" x14ac:dyDescent="0.35">
      <c r="A3760" s="1">
        <v>3758</v>
      </c>
      <c r="B3760">
        <v>10.01662316412563</v>
      </c>
      <c r="C3760">
        <v>1.000721335467228</v>
      </c>
      <c r="D3760">
        <v>2</v>
      </c>
    </row>
    <row r="3761" spans="1:4" x14ac:dyDescent="0.35">
      <c r="A3761" s="1">
        <v>3759</v>
      </c>
      <c r="B3761">
        <v>430.7675259888365</v>
      </c>
      <c r="C3761">
        <v>2.6342429559642961</v>
      </c>
      <c r="D3761">
        <v>1</v>
      </c>
    </row>
    <row r="3762" spans="1:4" x14ac:dyDescent="0.35">
      <c r="A3762" s="1">
        <v>3760</v>
      </c>
      <c r="B3762">
        <v>1941.86168370409</v>
      </c>
      <c r="C3762">
        <v>3.288218292439455</v>
      </c>
      <c r="D3762">
        <v>3.5</v>
      </c>
    </row>
    <row r="3763" spans="1:4" x14ac:dyDescent="0.35">
      <c r="A3763" s="1">
        <v>3761</v>
      </c>
      <c r="B3763">
        <v>2172.7044490796952</v>
      </c>
      <c r="C3763">
        <v>3.337000653672805</v>
      </c>
      <c r="D3763">
        <v>3</v>
      </c>
    </row>
    <row r="3764" spans="1:4" x14ac:dyDescent="0.35">
      <c r="A3764" s="1">
        <v>3762</v>
      </c>
      <c r="B3764">
        <v>255.59592886793891</v>
      </c>
      <c r="C3764">
        <v>2.407553932098764</v>
      </c>
      <c r="D3764">
        <v>3.5</v>
      </c>
    </row>
    <row r="3765" spans="1:4" x14ac:dyDescent="0.35">
      <c r="A3765" s="1">
        <v>3763</v>
      </c>
      <c r="B3765">
        <v>64.071424656891054</v>
      </c>
      <c r="C3765">
        <v>1.806664380831998</v>
      </c>
      <c r="D3765">
        <v>3</v>
      </c>
    </row>
    <row r="3766" spans="1:4" x14ac:dyDescent="0.35">
      <c r="A3766" s="1">
        <v>3764</v>
      </c>
      <c r="B3766">
        <v>1369.3733689039959</v>
      </c>
      <c r="C3766">
        <v>3.1365218776057091</v>
      </c>
      <c r="D3766">
        <v>2.5</v>
      </c>
    </row>
    <row r="3767" spans="1:4" x14ac:dyDescent="0.35">
      <c r="A3767" s="1">
        <v>3765</v>
      </c>
      <c r="B3767">
        <v>241.88790519941151</v>
      </c>
      <c r="C3767">
        <v>2.3836141534529292</v>
      </c>
      <c r="D3767">
        <v>3.5</v>
      </c>
    </row>
    <row r="3768" spans="1:4" x14ac:dyDescent="0.35">
      <c r="A3768" s="1">
        <v>3766</v>
      </c>
      <c r="B3768">
        <v>27.137450406973102</v>
      </c>
      <c r="C3768">
        <v>1.433569042800658</v>
      </c>
      <c r="D3768">
        <v>3</v>
      </c>
    </row>
    <row r="3769" spans="1:4" x14ac:dyDescent="0.35">
      <c r="A3769" s="1">
        <v>3767</v>
      </c>
      <c r="B3769">
        <v>47.035208007465087</v>
      </c>
      <c r="C3769">
        <v>1.672423068979525</v>
      </c>
      <c r="D3769">
        <v>2.5</v>
      </c>
    </row>
    <row r="3770" spans="1:4" x14ac:dyDescent="0.35">
      <c r="A3770" s="1">
        <v>3768</v>
      </c>
      <c r="B3770">
        <v>486.70347079629983</v>
      </c>
      <c r="C3770">
        <v>2.6872644433100898</v>
      </c>
      <c r="D3770">
        <v>2</v>
      </c>
    </row>
    <row r="3771" spans="1:4" x14ac:dyDescent="0.35">
      <c r="A3771" s="1">
        <v>3769</v>
      </c>
      <c r="B3771">
        <v>2256.09478814668</v>
      </c>
      <c r="C3771">
        <v>3.3533573422546832</v>
      </c>
      <c r="D3771">
        <v>1</v>
      </c>
    </row>
    <row r="3772" spans="1:4" x14ac:dyDescent="0.35">
      <c r="A3772" s="1">
        <v>3770</v>
      </c>
      <c r="B3772">
        <v>317.03487544984313</v>
      </c>
      <c r="C3772">
        <v>2.5011070394490131</v>
      </c>
      <c r="D3772">
        <v>1</v>
      </c>
    </row>
    <row r="3773" spans="1:4" x14ac:dyDescent="0.35">
      <c r="A3773" s="1">
        <v>3771</v>
      </c>
      <c r="B3773">
        <v>605.54758648129905</v>
      </c>
      <c r="C3773">
        <v>2.78214827751076</v>
      </c>
      <c r="D3773">
        <v>1.5</v>
      </c>
    </row>
    <row r="3774" spans="1:4" x14ac:dyDescent="0.35">
      <c r="A3774" s="1">
        <v>3772</v>
      </c>
      <c r="B3774">
        <v>89.049840024166315</v>
      </c>
      <c r="C3774">
        <v>1.9496331436006751</v>
      </c>
      <c r="D3774">
        <v>3.5</v>
      </c>
    </row>
    <row r="3775" spans="1:4" x14ac:dyDescent="0.35">
      <c r="A3775" s="1">
        <v>3773</v>
      </c>
      <c r="B3775">
        <v>953.68214955174676</v>
      </c>
      <c r="C3775">
        <v>2.979403653847891</v>
      </c>
      <c r="D3775">
        <v>3</v>
      </c>
    </row>
    <row r="3776" spans="1:4" x14ac:dyDescent="0.35">
      <c r="A3776" s="1">
        <v>3774</v>
      </c>
      <c r="B3776">
        <v>292.07891565844119</v>
      </c>
      <c r="C3776">
        <v>2.4655002076285051</v>
      </c>
      <c r="D3776">
        <v>2</v>
      </c>
    </row>
    <row r="3777" spans="1:4" x14ac:dyDescent="0.35">
      <c r="A3777" s="1">
        <v>3775</v>
      </c>
      <c r="B3777">
        <v>29.942930233889381</v>
      </c>
      <c r="C3777">
        <v>1.4762942984164811</v>
      </c>
      <c r="D3777">
        <v>2</v>
      </c>
    </row>
    <row r="3778" spans="1:4" x14ac:dyDescent="0.35">
      <c r="A3778" s="1">
        <v>3776</v>
      </c>
      <c r="B3778">
        <v>735.27651327614774</v>
      </c>
      <c r="C3778">
        <v>2.8664506936509522</v>
      </c>
      <c r="D3778">
        <v>2.5</v>
      </c>
    </row>
    <row r="3779" spans="1:4" x14ac:dyDescent="0.35">
      <c r="A3779" s="1">
        <v>3777</v>
      </c>
      <c r="B3779">
        <v>475.38795148165809</v>
      </c>
      <c r="C3779">
        <v>2.677048170510925</v>
      </c>
      <c r="D3779">
        <v>3</v>
      </c>
    </row>
    <row r="3780" spans="1:4" x14ac:dyDescent="0.35">
      <c r="A3780" s="1">
        <v>3778</v>
      </c>
      <c r="B3780">
        <v>786.8518612843867</v>
      </c>
      <c r="C3780">
        <v>2.8958929764727328</v>
      </c>
      <c r="D3780">
        <v>1</v>
      </c>
    </row>
    <row r="3781" spans="1:4" x14ac:dyDescent="0.35">
      <c r="A3781" s="1">
        <v>3779</v>
      </c>
      <c r="B3781">
        <v>102.1478231373509</v>
      </c>
      <c r="C3781">
        <v>2.0092291158582372</v>
      </c>
      <c r="D3781">
        <v>3</v>
      </c>
    </row>
    <row r="3782" spans="1:4" x14ac:dyDescent="0.35">
      <c r="A3782" s="1">
        <v>3780</v>
      </c>
      <c r="B3782">
        <v>45.903905740871679</v>
      </c>
      <c r="C3782">
        <v>1.6618496391220929</v>
      </c>
      <c r="D3782">
        <v>1</v>
      </c>
    </row>
    <row r="3783" spans="1:4" x14ac:dyDescent="0.35">
      <c r="A3783" s="1">
        <v>3781</v>
      </c>
      <c r="B3783">
        <v>18.367666327488379</v>
      </c>
      <c r="C3783">
        <v>1.264053981266289</v>
      </c>
      <c r="D3783">
        <v>1</v>
      </c>
    </row>
    <row r="3784" spans="1:4" x14ac:dyDescent="0.35">
      <c r="A3784" s="1">
        <v>3782</v>
      </c>
      <c r="B3784">
        <v>52.081505734717148</v>
      </c>
      <c r="C3784">
        <v>1.7166835316819831</v>
      </c>
      <c r="D3784">
        <v>1.5</v>
      </c>
    </row>
    <row r="3785" spans="1:4" x14ac:dyDescent="0.35">
      <c r="A3785" s="1">
        <v>3783</v>
      </c>
      <c r="B3785">
        <v>516.72360721090718</v>
      </c>
      <c r="C3785">
        <v>2.7132583033246971</v>
      </c>
      <c r="D3785">
        <v>3.5</v>
      </c>
    </row>
    <row r="3786" spans="1:4" x14ac:dyDescent="0.35">
      <c r="A3786" s="1">
        <v>3784</v>
      </c>
      <c r="B3786">
        <v>14.91667161035322</v>
      </c>
      <c r="C3786">
        <v>1.173671928866264</v>
      </c>
      <c r="D3786">
        <v>3.5</v>
      </c>
    </row>
    <row r="3787" spans="1:4" x14ac:dyDescent="0.35">
      <c r="A3787" s="1">
        <v>3785</v>
      </c>
      <c r="B3787">
        <v>45.221593021336908</v>
      </c>
      <c r="C3787">
        <v>1.6553458571732129</v>
      </c>
      <c r="D3787">
        <v>4</v>
      </c>
    </row>
    <row r="3788" spans="1:4" x14ac:dyDescent="0.35">
      <c r="A3788" s="1">
        <v>3786</v>
      </c>
      <c r="B3788">
        <v>478.42121306962321</v>
      </c>
      <c r="C3788">
        <v>2.6798104279093549</v>
      </c>
      <c r="D3788">
        <v>4</v>
      </c>
    </row>
    <row r="3789" spans="1:4" x14ac:dyDescent="0.35">
      <c r="A3789" s="1">
        <v>3787</v>
      </c>
      <c r="B3789">
        <v>11.374244393160181</v>
      </c>
      <c r="C3789">
        <v>1.0559225555022751</v>
      </c>
      <c r="D3789">
        <v>3</v>
      </c>
    </row>
    <row r="3790" spans="1:4" x14ac:dyDescent="0.35">
      <c r="A3790" s="1">
        <v>3788</v>
      </c>
      <c r="B3790">
        <v>121.7593745024087</v>
      </c>
      <c r="C3790">
        <v>2.085502408391263</v>
      </c>
      <c r="D3790">
        <v>2</v>
      </c>
    </row>
    <row r="3791" spans="1:4" x14ac:dyDescent="0.35">
      <c r="A3791" s="1">
        <v>3789</v>
      </c>
      <c r="B3791">
        <v>125.06302563047829</v>
      </c>
      <c r="C3791">
        <v>2.097128931291123</v>
      </c>
      <c r="D3791">
        <v>3</v>
      </c>
    </row>
    <row r="3792" spans="1:4" x14ac:dyDescent="0.35">
      <c r="A3792" s="1">
        <v>3790</v>
      </c>
      <c r="B3792">
        <v>2000.560063889842</v>
      </c>
      <c r="C3792">
        <v>3.3011515949673669</v>
      </c>
      <c r="D3792">
        <v>2</v>
      </c>
    </row>
    <row r="3793" spans="1:4" x14ac:dyDescent="0.35">
      <c r="A3793" s="1">
        <v>3791</v>
      </c>
      <c r="B3793">
        <v>15.47174476251239</v>
      </c>
      <c r="C3793">
        <v>1.1895392922387471</v>
      </c>
      <c r="D3793">
        <v>3.5</v>
      </c>
    </row>
    <row r="3794" spans="1:4" x14ac:dyDescent="0.35">
      <c r="A3794" s="1">
        <v>3792</v>
      </c>
      <c r="B3794">
        <v>537.9819123337877</v>
      </c>
      <c r="C3794">
        <v>2.730767674354718</v>
      </c>
      <c r="D3794">
        <v>2</v>
      </c>
    </row>
    <row r="3795" spans="1:4" x14ac:dyDescent="0.35">
      <c r="A3795" s="1">
        <v>3793</v>
      </c>
      <c r="B3795">
        <v>10.871272062676359</v>
      </c>
      <c r="C3795">
        <v>1.0362803644614791</v>
      </c>
      <c r="D3795">
        <v>2.5</v>
      </c>
    </row>
    <row r="3796" spans="1:4" x14ac:dyDescent="0.35">
      <c r="A3796" s="1">
        <v>3794</v>
      </c>
      <c r="B3796">
        <v>35.981903137289443</v>
      </c>
      <c r="C3796">
        <v>1.556084130109163</v>
      </c>
      <c r="D3796">
        <v>4</v>
      </c>
    </row>
    <row r="3797" spans="1:4" x14ac:dyDescent="0.35">
      <c r="A3797" s="1">
        <v>3795</v>
      </c>
      <c r="B3797">
        <v>15.346153273625189</v>
      </c>
      <c r="C3797">
        <v>1.1859995315134311</v>
      </c>
      <c r="D3797">
        <v>1</v>
      </c>
    </row>
    <row r="3798" spans="1:4" x14ac:dyDescent="0.35">
      <c r="A3798" s="1">
        <v>3796</v>
      </c>
      <c r="B3798">
        <v>12.668583702644931</v>
      </c>
      <c r="C3798">
        <v>1.1027280651985889</v>
      </c>
      <c r="D3798">
        <v>3</v>
      </c>
    </row>
    <row r="3799" spans="1:4" x14ac:dyDescent="0.35">
      <c r="A3799" s="1">
        <v>3797</v>
      </c>
      <c r="B3799">
        <v>214.97728761515731</v>
      </c>
      <c r="C3799">
        <v>2.3323925790577031</v>
      </c>
      <c r="D3799">
        <v>4</v>
      </c>
    </row>
    <row r="3800" spans="1:4" x14ac:dyDescent="0.35">
      <c r="A3800" s="1">
        <v>3798</v>
      </c>
      <c r="B3800">
        <v>530.59774387898767</v>
      </c>
      <c r="C3800">
        <v>2.724765399014216</v>
      </c>
      <c r="D3800">
        <v>1.5</v>
      </c>
    </row>
    <row r="3801" spans="1:4" x14ac:dyDescent="0.35">
      <c r="A3801" s="1">
        <v>3799</v>
      </c>
      <c r="B3801">
        <v>180.83446330469431</v>
      </c>
      <c r="C3801">
        <v>2.257281201563818</v>
      </c>
      <c r="D3801">
        <v>2.5</v>
      </c>
    </row>
    <row r="3802" spans="1:4" x14ac:dyDescent="0.35">
      <c r="A3802" s="1">
        <v>3800</v>
      </c>
      <c r="B3802">
        <v>33.700553409452283</v>
      </c>
      <c r="C3802">
        <v>1.5276370326427919</v>
      </c>
      <c r="D3802">
        <v>2</v>
      </c>
    </row>
    <row r="3803" spans="1:4" x14ac:dyDescent="0.35">
      <c r="A3803" s="1">
        <v>3801</v>
      </c>
      <c r="B3803">
        <v>145.71989242755171</v>
      </c>
      <c r="C3803">
        <v>2.1635188419677789</v>
      </c>
      <c r="D3803">
        <v>1.5</v>
      </c>
    </row>
    <row r="3804" spans="1:4" x14ac:dyDescent="0.35">
      <c r="A3804" s="1">
        <v>3802</v>
      </c>
      <c r="B3804">
        <v>975.21263518067781</v>
      </c>
      <c r="C3804">
        <v>2.9890993195111641</v>
      </c>
      <c r="D3804">
        <v>2</v>
      </c>
    </row>
    <row r="3805" spans="1:4" x14ac:dyDescent="0.35">
      <c r="A3805" s="1">
        <v>3803</v>
      </c>
      <c r="B3805">
        <v>388.54548777886652</v>
      </c>
      <c r="C3805">
        <v>2.589441869816282</v>
      </c>
      <c r="D3805">
        <v>4</v>
      </c>
    </row>
    <row r="3806" spans="1:4" x14ac:dyDescent="0.35">
      <c r="A3806" s="1">
        <v>3804</v>
      </c>
      <c r="B3806">
        <v>107.7660867980636</v>
      </c>
      <c r="C3806">
        <v>2.0324821130430339</v>
      </c>
      <c r="D3806">
        <v>2</v>
      </c>
    </row>
    <row r="3807" spans="1:4" x14ac:dyDescent="0.35">
      <c r="A3807" s="1">
        <v>3805</v>
      </c>
      <c r="B3807">
        <v>3109.979801391662</v>
      </c>
      <c r="C3807">
        <v>3.4927575683925509</v>
      </c>
      <c r="D3807">
        <v>2.5</v>
      </c>
    </row>
    <row r="3808" spans="1:4" x14ac:dyDescent="0.35">
      <c r="A3808" s="1">
        <v>3806</v>
      </c>
      <c r="B3808">
        <v>43.488959985910263</v>
      </c>
      <c r="C3808">
        <v>1.638379021880535</v>
      </c>
      <c r="D3808">
        <v>2.5</v>
      </c>
    </row>
    <row r="3809" spans="1:4" x14ac:dyDescent="0.35">
      <c r="A3809" s="1">
        <v>3807</v>
      </c>
      <c r="B3809">
        <v>1050.6669722713</v>
      </c>
      <c r="C3809">
        <v>3.0214650804199241</v>
      </c>
      <c r="D3809">
        <v>1.5</v>
      </c>
    </row>
    <row r="3810" spans="1:4" x14ac:dyDescent="0.35">
      <c r="A3810" s="1">
        <v>3808</v>
      </c>
      <c r="B3810">
        <v>18.68557062894153</v>
      </c>
      <c r="C3810">
        <v>1.271506365081907</v>
      </c>
      <c r="D3810">
        <v>3</v>
      </c>
    </row>
    <row r="3811" spans="1:4" x14ac:dyDescent="0.35">
      <c r="A3811" s="1">
        <v>3809</v>
      </c>
      <c r="B3811">
        <v>251.65139930834439</v>
      </c>
      <c r="C3811">
        <v>2.400799349635613</v>
      </c>
      <c r="D3811">
        <v>2.5</v>
      </c>
    </row>
    <row r="3812" spans="1:4" x14ac:dyDescent="0.35">
      <c r="A3812" s="1">
        <v>3810</v>
      </c>
      <c r="B3812">
        <v>55.029486336630448</v>
      </c>
      <c r="C3812">
        <v>1.740595458982189</v>
      </c>
      <c r="D3812">
        <v>3.5</v>
      </c>
    </row>
    <row r="3813" spans="1:4" x14ac:dyDescent="0.35">
      <c r="A3813" s="1">
        <v>3811</v>
      </c>
      <c r="B3813">
        <v>1465.8354596152881</v>
      </c>
      <c r="C3813">
        <v>3.1660852233803989</v>
      </c>
      <c r="D3813">
        <v>4</v>
      </c>
    </row>
    <row r="3814" spans="1:4" x14ac:dyDescent="0.35">
      <c r="A3814" s="1">
        <v>3812</v>
      </c>
      <c r="B3814">
        <v>12.07283367402322</v>
      </c>
      <c r="C3814">
        <v>1.081809217450677</v>
      </c>
      <c r="D3814">
        <v>3</v>
      </c>
    </row>
    <row r="3815" spans="1:4" x14ac:dyDescent="0.35">
      <c r="A3815" s="1">
        <v>3813</v>
      </c>
      <c r="B3815">
        <v>429.66821358479189</v>
      </c>
      <c r="C3815">
        <v>2.6331332262104579</v>
      </c>
      <c r="D3815">
        <v>2</v>
      </c>
    </row>
    <row r="3816" spans="1:4" x14ac:dyDescent="0.35">
      <c r="A3816" s="1">
        <v>3814</v>
      </c>
      <c r="B3816">
        <v>629.2967641661312</v>
      </c>
      <c r="C3816">
        <v>2.7988554986179661</v>
      </c>
      <c r="D3816">
        <v>2.5</v>
      </c>
    </row>
    <row r="3817" spans="1:4" x14ac:dyDescent="0.35">
      <c r="A3817" s="1">
        <v>3815</v>
      </c>
      <c r="B3817">
        <v>1879.7694301815279</v>
      </c>
      <c r="C3817">
        <v>3.2741045825930279</v>
      </c>
      <c r="D3817">
        <v>1.5</v>
      </c>
    </row>
    <row r="3818" spans="1:4" x14ac:dyDescent="0.35">
      <c r="A3818" s="1">
        <v>3816</v>
      </c>
      <c r="B3818">
        <v>401.34269079760082</v>
      </c>
      <c r="C3818">
        <v>2.6035153580685551</v>
      </c>
      <c r="D3818">
        <v>2.5</v>
      </c>
    </row>
    <row r="3819" spans="1:4" x14ac:dyDescent="0.35">
      <c r="A3819" s="1">
        <v>3817</v>
      </c>
      <c r="B3819">
        <v>40.406204474878237</v>
      </c>
      <c r="C3819">
        <v>1.6064480572470701</v>
      </c>
      <c r="D3819">
        <v>3</v>
      </c>
    </row>
    <row r="3820" spans="1:4" x14ac:dyDescent="0.35">
      <c r="A3820" s="1">
        <v>3818</v>
      </c>
      <c r="B3820">
        <v>1471.5788903282389</v>
      </c>
      <c r="C3820">
        <v>3.167783549287035</v>
      </c>
      <c r="D3820">
        <v>2.5</v>
      </c>
    </row>
    <row r="3821" spans="1:4" x14ac:dyDescent="0.35">
      <c r="A3821" s="1">
        <v>3819</v>
      </c>
      <c r="B3821">
        <v>1692.988076405748</v>
      </c>
      <c r="C3821">
        <v>3.2286538994146512</v>
      </c>
      <c r="D3821">
        <v>1.5</v>
      </c>
    </row>
    <row r="3822" spans="1:4" x14ac:dyDescent="0.35">
      <c r="A3822" s="1">
        <v>3820</v>
      </c>
      <c r="B3822">
        <v>80.265727016637172</v>
      </c>
      <c r="C3822">
        <v>1.904530143723125</v>
      </c>
      <c r="D3822">
        <v>3</v>
      </c>
    </row>
    <row r="3823" spans="1:4" x14ac:dyDescent="0.35">
      <c r="A3823" s="1">
        <v>3821</v>
      </c>
      <c r="B3823">
        <v>206.3785819224257</v>
      </c>
      <c r="C3823">
        <v>2.3146646239844508</v>
      </c>
      <c r="D3823">
        <v>2.5</v>
      </c>
    </row>
    <row r="3824" spans="1:4" x14ac:dyDescent="0.35">
      <c r="A3824" s="1">
        <v>3822</v>
      </c>
      <c r="B3824">
        <v>1339.3672276403011</v>
      </c>
      <c r="C3824">
        <v>3.126899668178551</v>
      </c>
      <c r="D3824">
        <v>1.5</v>
      </c>
    </row>
    <row r="3825" spans="1:4" x14ac:dyDescent="0.35">
      <c r="A3825" s="1">
        <v>3823</v>
      </c>
      <c r="B3825">
        <v>169.40390581177161</v>
      </c>
      <c r="C3825">
        <v>2.2289234192942442</v>
      </c>
      <c r="D3825">
        <v>2.5</v>
      </c>
    </row>
    <row r="3826" spans="1:4" x14ac:dyDescent="0.35">
      <c r="A3826" s="1">
        <v>3824</v>
      </c>
      <c r="B3826">
        <v>55.686430966200597</v>
      </c>
      <c r="C3826">
        <v>1.745749384143034</v>
      </c>
      <c r="D3826">
        <v>2.5</v>
      </c>
    </row>
    <row r="3827" spans="1:4" x14ac:dyDescent="0.35">
      <c r="A3827" s="1">
        <v>3825</v>
      </c>
      <c r="B3827">
        <v>1545.5898877320769</v>
      </c>
      <c r="C3827">
        <v>3.189094267639919</v>
      </c>
      <c r="D3827">
        <v>1</v>
      </c>
    </row>
    <row r="3828" spans="1:4" x14ac:dyDescent="0.35">
      <c r="A3828" s="1">
        <v>3826</v>
      </c>
      <c r="B3828">
        <v>207.9995113642743</v>
      </c>
      <c r="C3828">
        <v>2.3180623147125279</v>
      </c>
      <c r="D3828">
        <v>3</v>
      </c>
    </row>
    <row r="3829" spans="1:4" x14ac:dyDescent="0.35">
      <c r="A3829" s="1">
        <v>3827</v>
      </c>
      <c r="B3829">
        <v>237.3259037370083</v>
      </c>
      <c r="C3829">
        <v>2.375345143341947</v>
      </c>
      <c r="D3829">
        <v>2.5</v>
      </c>
    </row>
    <row r="3830" spans="1:4" x14ac:dyDescent="0.35">
      <c r="A3830" s="1">
        <v>3828</v>
      </c>
      <c r="B3830">
        <v>10.703145799601931</v>
      </c>
      <c r="C3830">
        <v>1.029511441481076</v>
      </c>
      <c r="D3830">
        <v>1</v>
      </c>
    </row>
    <row r="3831" spans="1:4" x14ac:dyDescent="0.35">
      <c r="A3831" s="1">
        <v>3829</v>
      </c>
      <c r="B3831">
        <v>1120.5828816257481</v>
      </c>
      <c r="C3831">
        <v>3.049443983764013</v>
      </c>
      <c r="D3831">
        <v>3</v>
      </c>
    </row>
    <row r="3832" spans="1:4" x14ac:dyDescent="0.35">
      <c r="A3832" s="1">
        <v>3830</v>
      </c>
      <c r="B3832">
        <v>429.73686307743242</v>
      </c>
      <c r="C3832">
        <v>2.6332026093144498</v>
      </c>
      <c r="D3832">
        <v>1.5</v>
      </c>
    </row>
    <row r="3833" spans="1:4" x14ac:dyDescent="0.35">
      <c r="A3833" s="1">
        <v>3831</v>
      </c>
      <c r="B3833">
        <v>1192.5889618348699</v>
      </c>
      <c r="C3833">
        <v>3.0764907853582102</v>
      </c>
      <c r="D3833">
        <v>1</v>
      </c>
    </row>
    <row r="3834" spans="1:4" x14ac:dyDescent="0.35">
      <c r="A3834" s="1">
        <v>3832</v>
      </c>
      <c r="B3834">
        <v>53.657558194417319</v>
      </c>
      <c r="C3834">
        <v>1.729630905256915</v>
      </c>
      <c r="D3834">
        <v>3</v>
      </c>
    </row>
    <row r="3835" spans="1:4" x14ac:dyDescent="0.35">
      <c r="A3835" s="1">
        <v>3833</v>
      </c>
      <c r="B3835">
        <v>35.035955597659182</v>
      </c>
      <c r="C3835">
        <v>1.5445139672735959</v>
      </c>
      <c r="D3835">
        <v>1</v>
      </c>
    </row>
    <row r="3836" spans="1:4" x14ac:dyDescent="0.35">
      <c r="A3836" s="1">
        <v>3834</v>
      </c>
      <c r="B3836">
        <v>78.32386471398496</v>
      </c>
      <c r="C3836">
        <v>1.8938941086028971</v>
      </c>
      <c r="D3836">
        <v>3</v>
      </c>
    </row>
    <row r="3837" spans="1:4" x14ac:dyDescent="0.35">
      <c r="A3837" s="1">
        <v>3835</v>
      </c>
      <c r="B3837">
        <v>487.33109891346783</v>
      </c>
      <c r="C3837">
        <v>2.6878241266605052</v>
      </c>
      <c r="D3837">
        <v>3.5</v>
      </c>
    </row>
    <row r="3838" spans="1:4" x14ac:dyDescent="0.35">
      <c r="A3838" s="1">
        <v>3836</v>
      </c>
      <c r="B3838">
        <v>19.604789045760882</v>
      </c>
      <c r="C3838">
        <v>1.292362173504122</v>
      </c>
      <c r="D3838">
        <v>3</v>
      </c>
    </row>
    <row r="3839" spans="1:4" x14ac:dyDescent="0.35">
      <c r="A3839" s="1">
        <v>3837</v>
      </c>
      <c r="B3839">
        <v>75.262084665561119</v>
      </c>
      <c r="C3839">
        <v>1.876576243564114</v>
      </c>
      <c r="D3839">
        <v>2.5</v>
      </c>
    </row>
    <row r="3840" spans="1:4" x14ac:dyDescent="0.35">
      <c r="A3840" s="1">
        <v>3838</v>
      </c>
      <c r="B3840">
        <v>42.412692071381812</v>
      </c>
      <c r="C3840">
        <v>1.6274958394165659</v>
      </c>
      <c r="D3840">
        <v>1.5</v>
      </c>
    </row>
    <row r="3841" spans="1:4" x14ac:dyDescent="0.35">
      <c r="A3841" s="1">
        <v>3839</v>
      </c>
      <c r="B3841">
        <v>2692.26496257588</v>
      </c>
      <c r="C3841">
        <v>3.4301177992822378</v>
      </c>
      <c r="D3841">
        <v>2</v>
      </c>
    </row>
    <row r="3842" spans="1:4" x14ac:dyDescent="0.35">
      <c r="A3842" s="1">
        <v>3840</v>
      </c>
      <c r="B3842">
        <v>133.1484096838887</v>
      </c>
      <c r="C3842">
        <v>2.1243359836203508</v>
      </c>
      <c r="D3842">
        <v>2.5</v>
      </c>
    </row>
    <row r="3843" spans="1:4" x14ac:dyDescent="0.35">
      <c r="A3843" s="1">
        <v>3841</v>
      </c>
      <c r="B3843">
        <v>1310.030740778996</v>
      </c>
      <c r="C3843">
        <v>3.1172814867962582</v>
      </c>
      <c r="D3843">
        <v>2</v>
      </c>
    </row>
    <row r="3844" spans="1:4" x14ac:dyDescent="0.35">
      <c r="A3844" s="1">
        <v>3842</v>
      </c>
      <c r="B3844">
        <v>33.020210727433408</v>
      </c>
      <c r="C3844">
        <v>1.518779840503683</v>
      </c>
      <c r="D3844">
        <v>1</v>
      </c>
    </row>
    <row r="3845" spans="1:4" x14ac:dyDescent="0.35">
      <c r="A3845" s="1">
        <v>3843</v>
      </c>
      <c r="B3845">
        <v>167.34822085734771</v>
      </c>
      <c r="C3845">
        <v>2.2236210995683479</v>
      </c>
      <c r="D3845">
        <v>4</v>
      </c>
    </row>
    <row r="3846" spans="1:4" x14ac:dyDescent="0.35">
      <c r="A3846" s="1">
        <v>3844</v>
      </c>
      <c r="B3846">
        <v>87.372956777300459</v>
      </c>
      <c r="C3846">
        <v>1.941377032865679</v>
      </c>
      <c r="D3846">
        <v>1.5</v>
      </c>
    </row>
    <row r="3847" spans="1:4" x14ac:dyDescent="0.35">
      <c r="A3847" s="1">
        <v>3845</v>
      </c>
      <c r="B3847">
        <v>574.80520672924615</v>
      </c>
      <c r="C3847">
        <v>2.7595206934279828</v>
      </c>
      <c r="D3847">
        <v>1</v>
      </c>
    </row>
    <row r="3848" spans="1:4" x14ac:dyDescent="0.35">
      <c r="A3848" s="1">
        <v>3846</v>
      </c>
      <c r="B3848">
        <v>126.99884647494849</v>
      </c>
      <c r="C3848">
        <v>2.1037997762958009</v>
      </c>
      <c r="D3848">
        <v>2</v>
      </c>
    </row>
    <row r="3849" spans="1:4" x14ac:dyDescent="0.35">
      <c r="A3849" s="1">
        <v>3847</v>
      </c>
      <c r="B3849">
        <v>109.6345630838845</v>
      </c>
      <c r="C3849">
        <v>2.039947490190932</v>
      </c>
      <c r="D3849">
        <v>2</v>
      </c>
    </row>
    <row r="3850" spans="1:4" x14ac:dyDescent="0.35">
      <c r="A3850" s="1">
        <v>3848</v>
      </c>
      <c r="B3850">
        <v>58.631945721104437</v>
      </c>
      <c r="C3850">
        <v>1.768134306634358</v>
      </c>
      <c r="D3850">
        <v>1</v>
      </c>
    </row>
    <row r="3851" spans="1:4" x14ac:dyDescent="0.35">
      <c r="A3851" s="1">
        <v>3849</v>
      </c>
      <c r="B3851">
        <v>11.625597857388231</v>
      </c>
      <c r="C3851">
        <v>1.065415296141629</v>
      </c>
      <c r="D3851">
        <v>4</v>
      </c>
    </row>
    <row r="3852" spans="1:4" x14ac:dyDescent="0.35">
      <c r="A3852" s="1">
        <v>3850</v>
      </c>
      <c r="B3852">
        <v>2639.455977452762</v>
      </c>
      <c r="C3852">
        <v>3.421514422954222</v>
      </c>
      <c r="D3852">
        <v>2</v>
      </c>
    </row>
    <row r="3853" spans="1:4" x14ac:dyDescent="0.35">
      <c r="A3853" s="1">
        <v>3851</v>
      </c>
      <c r="B3853">
        <v>286.19812798974931</v>
      </c>
      <c r="C3853">
        <v>2.4566667887306028</v>
      </c>
      <c r="D3853">
        <v>3.5</v>
      </c>
    </row>
    <row r="3854" spans="1:4" x14ac:dyDescent="0.35">
      <c r="A3854" s="1">
        <v>3852</v>
      </c>
      <c r="B3854">
        <v>724.10063546813319</v>
      </c>
      <c r="C3854">
        <v>2.8597989286160201</v>
      </c>
      <c r="D3854">
        <v>2.5</v>
      </c>
    </row>
    <row r="3855" spans="1:4" x14ac:dyDescent="0.35">
      <c r="A3855" s="1">
        <v>3853</v>
      </c>
      <c r="B3855">
        <v>139.7498410118296</v>
      </c>
      <c r="C3855">
        <v>2.145351322478144</v>
      </c>
      <c r="D3855">
        <v>2.5</v>
      </c>
    </row>
    <row r="3856" spans="1:4" x14ac:dyDescent="0.35">
      <c r="A3856" s="1">
        <v>3854</v>
      </c>
      <c r="B3856">
        <v>1880.591972006883</v>
      </c>
      <c r="C3856">
        <v>3.2742945778319839</v>
      </c>
      <c r="D3856">
        <v>2</v>
      </c>
    </row>
    <row r="3857" spans="1:4" x14ac:dyDescent="0.35">
      <c r="A3857" s="1">
        <v>3855</v>
      </c>
      <c r="B3857">
        <v>39.550493125648082</v>
      </c>
      <c r="C3857">
        <v>1.597151902761957</v>
      </c>
      <c r="D3857">
        <v>3</v>
      </c>
    </row>
    <row r="3858" spans="1:4" x14ac:dyDescent="0.35">
      <c r="A3858" s="1">
        <v>3856</v>
      </c>
      <c r="B3858">
        <v>70.071391353043694</v>
      </c>
      <c r="C3858">
        <v>1.8455407410264719</v>
      </c>
      <c r="D3858">
        <v>3.5</v>
      </c>
    </row>
    <row r="3859" spans="1:4" x14ac:dyDescent="0.35">
      <c r="A3859" s="1">
        <v>3857</v>
      </c>
      <c r="B3859">
        <v>18.18615390504231</v>
      </c>
      <c r="C3859">
        <v>1.259740862096465</v>
      </c>
      <c r="D3859">
        <v>1.5</v>
      </c>
    </row>
    <row r="3860" spans="1:4" x14ac:dyDescent="0.35">
      <c r="A3860" s="1">
        <v>3858</v>
      </c>
      <c r="B3860">
        <v>263.8424232024372</v>
      </c>
      <c r="C3860">
        <v>2.421344627000467</v>
      </c>
      <c r="D3860">
        <v>3.5</v>
      </c>
    </row>
    <row r="3861" spans="1:4" x14ac:dyDescent="0.35">
      <c r="A3861" s="1">
        <v>3859</v>
      </c>
      <c r="B3861">
        <v>2068.433919248499</v>
      </c>
      <c r="C3861">
        <v>3.3156416509438098</v>
      </c>
      <c r="D3861">
        <v>3.5</v>
      </c>
    </row>
    <row r="3862" spans="1:4" x14ac:dyDescent="0.35">
      <c r="A3862" s="1">
        <v>3860</v>
      </c>
      <c r="B3862">
        <v>740.47463873180914</v>
      </c>
      <c r="C3862">
        <v>2.8695101885190151</v>
      </c>
      <c r="D3862">
        <v>3.5</v>
      </c>
    </row>
    <row r="3863" spans="1:4" x14ac:dyDescent="0.35">
      <c r="A3863" s="1">
        <v>3861</v>
      </c>
      <c r="B3863">
        <v>920.07144931757614</v>
      </c>
      <c r="C3863">
        <v>2.9638215543449999</v>
      </c>
      <c r="D3863">
        <v>3.5</v>
      </c>
    </row>
    <row r="3864" spans="1:4" x14ac:dyDescent="0.35">
      <c r="A3864" s="1">
        <v>3862</v>
      </c>
      <c r="B3864">
        <v>13.4090179902872</v>
      </c>
      <c r="C3864">
        <v>1.127396973450723</v>
      </c>
      <c r="D3864">
        <v>3</v>
      </c>
    </row>
    <row r="3865" spans="1:4" x14ac:dyDescent="0.35">
      <c r="A3865" s="1">
        <v>3863</v>
      </c>
      <c r="B3865">
        <v>672.11866126670839</v>
      </c>
      <c r="C3865">
        <v>2.8274459536847338</v>
      </c>
      <c r="D3865">
        <v>2</v>
      </c>
    </row>
    <row r="3866" spans="1:4" x14ac:dyDescent="0.35">
      <c r="A3866" s="1">
        <v>3864</v>
      </c>
      <c r="B3866">
        <v>77.907293976094351</v>
      </c>
      <c r="C3866">
        <v>1.891578119871238</v>
      </c>
      <c r="D3866">
        <v>3</v>
      </c>
    </row>
    <row r="3867" spans="1:4" x14ac:dyDescent="0.35">
      <c r="A3867" s="1">
        <v>3865</v>
      </c>
      <c r="B3867">
        <v>1753.7811544463709</v>
      </c>
      <c r="C3867">
        <v>3.2439753989809459</v>
      </c>
      <c r="D3867">
        <v>1</v>
      </c>
    </row>
    <row r="3868" spans="1:4" x14ac:dyDescent="0.35">
      <c r="A3868" s="1">
        <v>3866</v>
      </c>
      <c r="B3868">
        <v>145.64328074628531</v>
      </c>
      <c r="C3868">
        <v>2.1632904532470789</v>
      </c>
      <c r="D3868">
        <v>1.5</v>
      </c>
    </row>
    <row r="3869" spans="1:4" x14ac:dyDescent="0.35">
      <c r="A3869" s="1">
        <v>3867</v>
      </c>
      <c r="B3869">
        <v>91.753391321236208</v>
      </c>
      <c r="C3869">
        <v>1.962622125293392</v>
      </c>
      <c r="D3869">
        <v>1</v>
      </c>
    </row>
    <row r="3870" spans="1:4" x14ac:dyDescent="0.35">
      <c r="A3870" s="1">
        <v>3868</v>
      </c>
      <c r="B3870">
        <v>2452.396058911243</v>
      </c>
      <c r="C3870">
        <v>3.3895906095288901</v>
      </c>
      <c r="D3870">
        <v>3.5</v>
      </c>
    </row>
    <row r="3871" spans="1:4" x14ac:dyDescent="0.35">
      <c r="A3871" s="1">
        <v>3869</v>
      </c>
      <c r="B3871">
        <v>36.707388635056773</v>
      </c>
      <c r="C3871">
        <v>1.564753489877887</v>
      </c>
      <c r="D3871">
        <v>2</v>
      </c>
    </row>
    <row r="3872" spans="1:4" x14ac:dyDescent="0.35">
      <c r="A3872" s="1">
        <v>3870</v>
      </c>
      <c r="B3872">
        <v>236.87225404344619</v>
      </c>
      <c r="C3872">
        <v>2.3745141927551399</v>
      </c>
      <c r="D3872">
        <v>2.5</v>
      </c>
    </row>
    <row r="3873" spans="1:4" x14ac:dyDescent="0.35">
      <c r="A3873" s="1">
        <v>3871</v>
      </c>
      <c r="B3873">
        <v>1369.8278566266131</v>
      </c>
      <c r="C3873">
        <v>3.1366659937151771</v>
      </c>
      <c r="D3873">
        <v>1</v>
      </c>
    </row>
    <row r="3874" spans="1:4" x14ac:dyDescent="0.35">
      <c r="A3874" s="1">
        <v>3872</v>
      </c>
      <c r="B3874">
        <v>670.20727126571171</v>
      </c>
      <c r="C3874">
        <v>2.826209135306839</v>
      </c>
      <c r="D3874">
        <v>2.5</v>
      </c>
    </row>
    <row r="3875" spans="1:4" x14ac:dyDescent="0.35">
      <c r="A3875" s="1">
        <v>3873</v>
      </c>
      <c r="B3875">
        <v>2691.4882865326408</v>
      </c>
      <c r="C3875">
        <v>3.429992494088431</v>
      </c>
      <c r="D3875">
        <v>3</v>
      </c>
    </row>
    <row r="3876" spans="1:4" x14ac:dyDescent="0.35">
      <c r="A3876" s="1">
        <v>3874</v>
      </c>
      <c r="B3876">
        <v>122.9807734690651</v>
      </c>
      <c r="C3876">
        <v>2.0898372201469981</v>
      </c>
      <c r="D3876">
        <v>2.5</v>
      </c>
    </row>
    <row r="3877" spans="1:4" x14ac:dyDescent="0.35">
      <c r="A3877" s="1">
        <v>3875</v>
      </c>
      <c r="B3877">
        <v>624.06736987863678</v>
      </c>
      <c r="C3877">
        <v>2.795231475559377</v>
      </c>
      <c r="D3877">
        <v>2.5</v>
      </c>
    </row>
    <row r="3878" spans="1:4" x14ac:dyDescent="0.35">
      <c r="A3878" s="1">
        <v>3876</v>
      </c>
      <c r="B3878">
        <v>31.729485675838351</v>
      </c>
      <c r="C3878">
        <v>1.5014630323917559</v>
      </c>
      <c r="D3878">
        <v>1.5</v>
      </c>
    </row>
    <row r="3879" spans="1:4" x14ac:dyDescent="0.35">
      <c r="A3879" s="1">
        <v>3877</v>
      </c>
      <c r="B3879">
        <v>24.169060264959541</v>
      </c>
      <c r="C3879">
        <v>1.383259764612174</v>
      </c>
      <c r="D3879">
        <v>1.5</v>
      </c>
    </row>
    <row r="3880" spans="1:4" x14ac:dyDescent="0.35">
      <c r="A3880" s="1">
        <v>3878</v>
      </c>
      <c r="B3880">
        <v>46.047361371802069</v>
      </c>
      <c r="C3880">
        <v>1.6632047490931681</v>
      </c>
      <c r="D3880">
        <v>4</v>
      </c>
    </row>
    <row r="3881" spans="1:4" x14ac:dyDescent="0.35">
      <c r="A3881" s="1">
        <v>3879</v>
      </c>
      <c r="B3881">
        <v>1639.37271011451</v>
      </c>
      <c r="C3881">
        <v>3.2146777013097529</v>
      </c>
      <c r="D3881">
        <v>1.5</v>
      </c>
    </row>
    <row r="3882" spans="1:4" x14ac:dyDescent="0.35">
      <c r="A3882" s="1">
        <v>3880</v>
      </c>
      <c r="B3882">
        <v>45.576462995542038</v>
      </c>
      <c r="C3882">
        <v>1.6587406183186371</v>
      </c>
      <c r="D3882">
        <v>2</v>
      </c>
    </row>
    <row r="3883" spans="1:4" x14ac:dyDescent="0.35">
      <c r="A3883" s="1">
        <v>3881</v>
      </c>
      <c r="B3883">
        <v>903.18425994730114</v>
      </c>
      <c r="C3883">
        <v>2.955776360407615</v>
      </c>
      <c r="D3883">
        <v>3.5</v>
      </c>
    </row>
    <row r="3884" spans="1:4" x14ac:dyDescent="0.35">
      <c r="A3884" s="1">
        <v>3882</v>
      </c>
      <c r="B3884">
        <v>697.22171124110309</v>
      </c>
      <c r="C3884">
        <v>2.8433709024273361</v>
      </c>
      <c r="D3884">
        <v>4</v>
      </c>
    </row>
    <row r="3885" spans="1:4" x14ac:dyDescent="0.35">
      <c r="A3885" s="1">
        <v>3883</v>
      </c>
      <c r="B3885">
        <v>792.36793151768154</v>
      </c>
      <c r="C3885">
        <v>2.8989268905833971</v>
      </c>
      <c r="D3885">
        <v>3</v>
      </c>
    </row>
    <row r="3886" spans="1:4" x14ac:dyDescent="0.35">
      <c r="A3886" s="1">
        <v>3884</v>
      </c>
      <c r="B3886">
        <v>352.71081399882098</v>
      </c>
      <c r="C3886">
        <v>2.547418775199155</v>
      </c>
      <c r="D3886">
        <v>2</v>
      </c>
    </row>
    <row r="3887" spans="1:4" x14ac:dyDescent="0.35">
      <c r="A3887" s="1">
        <v>3885</v>
      </c>
      <c r="B3887">
        <v>257.04818336655347</v>
      </c>
      <c r="C3887">
        <v>2.4100145389298788</v>
      </c>
      <c r="D3887">
        <v>1.5</v>
      </c>
    </row>
    <row r="3888" spans="1:4" x14ac:dyDescent="0.35">
      <c r="A3888" s="1">
        <v>3886</v>
      </c>
      <c r="B3888">
        <v>741.98963700906506</v>
      </c>
      <c r="C3888">
        <v>2.8703978397517931</v>
      </c>
      <c r="D3888">
        <v>2</v>
      </c>
    </row>
    <row r="3889" spans="1:4" x14ac:dyDescent="0.35">
      <c r="A3889" s="1">
        <v>3887</v>
      </c>
      <c r="B3889">
        <v>1691.61254065401</v>
      </c>
      <c r="C3889">
        <v>3.2283008960992698</v>
      </c>
      <c r="D3889">
        <v>3.5</v>
      </c>
    </row>
    <row r="3890" spans="1:4" x14ac:dyDescent="0.35">
      <c r="A3890" s="1">
        <v>3888</v>
      </c>
      <c r="B3890">
        <v>371.29252268208609</v>
      </c>
      <c r="C3890">
        <v>2.5697162032239831</v>
      </c>
      <c r="D3890">
        <v>3.5</v>
      </c>
    </row>
    <row r="3891" spans="1:4" x14ac:dyDescent="0.35">
      <c r="A3891" s="1">
        <v>3889</v>
      </c>
      <c r="B3891">
        <v>47.356061907356953</v>
      </c>
      <c r="C3891">
        <v>1.675375579630924</v>
      </c>
      <c r="D3891">
        <v>3.5</v>
      </c>
    </row>
    <row r="3892" spans="1:4" x14ac:dyDescent="0.35">
      <c r="A3892" s="1">
        <v>3890</v>
      </c>
      <c r="B3892">
        <v>1482.844796929543</v>
      </c>
      <c r="C3892">
        <v>3.1710956976471358</v>
      </c>
      <c r="D3892">
        <v>2</v>
      </c>
    </row>
    <row r="3893" spans="1:4" x14ac:dyDescent="0.35">
      <c r="A3893" s="1">
        <v>3891</v>
      </c>
      <c r="B3893">
        <v>21.336379989988931</v>
      </c>
      <c r="C3893">
        <v>1.329120737312764</v>
      </c>
      <c r="D3893">
        <v>4</v>
      </c>
    </row>
    <row r="3894" spans="1:4" x14ac:dyDescent="0.35">
      <c r="A3894" s="1">
        <v>3892</v>
      </c>
      <c r="B3894">
        <v>1807.8192279586231</v>
      </c>
      <c r="C3894">
        <v>3.257155001236069</v>
      </c>
      <c r="D3894">
        <v>2</v>
      </c>
    </row>
    <row r="3895" spans="1:4" x14ac:dyDescent="0.35">
      <c r="A3895" s="1">
        <v>3893</v>
      </c>
      <c r="B3895">
        <v>15.815532974576991</v>
      </c>
      <c r="C3895">
        <v>1.19908383197843</v>
      </c>
      <c r="D3895">
        <v>2</v>
      </c>
    </row>
    <row r="3896" spans="1:4" x14ac:dyDescent="0.35">
      <c r="A3896" s="1">
        <v>3894</v>
      </c>
      <c r="B3896">
        <v>48.105986313891137</v>
      </c>
      <c r="C3896">
        <v>1.6821991233867639</v>
      </c>
      <c r="D3896">
        <v>4</v>
      </c>
    </row>
    <row r="3897" spans="1:4" x14ac:dyDescent="0.35">
      <c r="A3897" s="1">
        <v>3895</v>
      </c>
      <c r="B3897">
        <v>14.11227098767487</v>
      </c>
      <c r="C3897">
        <v>1.149596907308855</v>
      </c>
      <c r="D3897">
        <v>2</v>
      </c>
    </row>
    <row r="3898" spans="1:4" x14ac:dyDescent="0.35">
      <c r="A3898" s="1">
        <v>3896</v>
      </c>
      <c r="B3898">
        <v>265.18037998313599</v>
      </c>
      <c r="C3898">
        <v>2.4235413885854138</v>
      </c>
      <c r="D3898">
        <v>1.5</v>
      </c>
    </row>
    <row r="3899" spans="1:4" x14ac:dyDescent="0.35">
      <c r="A3899" s="1">
        <v>3897</v>
      </c>
      <c r="B3899">
        <v>10.789060665673061</v>
      </c>
      <c r="C3899">
        <v>1.0329836350931949</v>
      </c>
      <c r="D3899">
        <v>2</v>
      </c>
    </row>
    <row r="3900" spans="1:4" x14ac:dyDescent="0.35">
      <c r="A3900" s="1">
        <v>3898</v>
      </c>
      <c r="B3900">
        <v>1584.3092885115291</v>
      </c>
      <c r="C3900">
        <v>3.1998399684036229</v>
      </c>
      <c r="D3900">
        <v>3.5</v>
      </c>
    </row>
    <row r="3901" spans="1:4" x14ac:dyDescent="0.35">
      <c r="A3901" s="1">
        <v>3899</v>
      </c>
      <c r="B3901">
        <v>485.34086082505098</v>
      </c>
      <c r="C3901">
        <v>2.6860468560872262</v>
      </c>
      <c r="D3901">
        <v>2</v>
      </c>
    </row>
    <row r="3902" spans="1:4" x14ac:dyDescent="0.35">
      <c r="A3902" s="1">
        <v>3900</v>
      </c>
      <c r="B3902">
        <v>1966.9659102401461</v>
      </c>
      <c r="C3902">
        <v>3.2937968331664709</v>
      </c>
      <c r="D3902">
        <v>2</v>
      </c>
    </row>
    <row r="3903" spans="1:4" x14ac:dyDescent="0.35">
      <c r="A3903" s="1">
        <v>3901</v>
      </c>
      <c r="B3903">
        <v>155.3539370438032</v>
      </c>
      <c r="C3903">
        <v>2.191322263801053</v>
      </c>
      <c r="D3903">
        <v>1.5</v>
      </c>
    </row>
    <row r="3904" spans="1:4" x14ac:dyDescent="0.35">
      <c r="A3904" s="1">
        <v>3902</v>
      </c>
      <c r="B3904">
        <v>62.145895671812987</v>
      </c>
      <c r="C3904">
        <v>1.793412451627012</v>
      </c>
      <c r="D3904">
        <v>2</v>
      </c>
    </row>
    <row r="3905" spans="1:4" x14ac:dyDescent="0.35">
      <c r="A3905" s="1">
        <v>3903</v>
      </c>
      <c r="B3905">
        <v>3011.068062490986</v>
      </c>
      <c r="C3905">
        <v>3.4787205724606758</v>
      </c>
      <c r="D3905">
        <v>1</v>
      </c>
    </row>
    <row r="3906" spans="1:4" x14ac:dyDescent="0.35">
      <c r="A3906" s="1">
        <v>3904</v>
      </c>
      <c r="B3906">
        <v>19.097879234080722</v>
      </c>
      <c r="C3906">
        <v>1.2809851427412591</v>
      </c>
      <c r="D3906">
        <v>4</v>
      </c>
    </row>
    <row r="3907" spans="1:4" x14ac:dyDescent="0.35">
      <c r="A3907" s="1">
        <v>3905</v>
      </c>
      <c r="B3907">
        <v>526.72971719048019</v>
      </c>
      <c r="C3907">
        <v>2.7215878212011662</v>
      </c>
      <c r="D3907">
        <v>3.5</v>
      </c>
    </row>
    <row r="3908" spans="1:4" x14ac:dyDescent="0.35">
      <c r="A3908" s="1">
        <v>3906</v>
      </c>
      <c r="B3908">
        <v>47.67220566652086</v>
      </c>
      <c r="C3908">
        <v>1.6782652460457459</v>
      </c>
      <c r="D3908">
        <v>1.5</v>
      </c>
    </row>
    <row r="3909" spans="1:4" x14ac:dyDescent="0.35">
      <c r="A3909" s="1">
        <v>3907</v>
      </c>
      <c r="B3909">
        <v>96.971491435885824</v>
      </c>
      <c r="C3909">
        <v>1.986644075174909</v>
      </c>
      <c r="D3909">
        <v>3</v>
      </c>
    </row>
    <row r="3910" spans="1:4" x14ac:dyDescent="0.35">
      <c r="A3910" s="1">
        <v>3908</v>
      </c>
      <c r="B3910">
        <v>485.16735242358658</v>
      </c>
      <c r="C3910">
        <v>2.685891568906563</v>
      </c>
      <c r="D3910">
        <v>2.5</v>
      </c>
    </row>
    <row r="3911" spans="1:4" x14ac:dyDescent="0.35">
      <c r="A3911" s="1">
        <v>3909</v>
      </c>
      <c r="B3911">
        <v>69.540962274783666</v>
      </c>
      <c r="C3911">
        <v>1.842240695949442</v>
      </c>
      <c r="D3911">
        <v>4</v>
      </c>
    </row>
    <row r="3912" spans="1:4" x14ac:dyDescent="0.35">
      <c r="A3912" s="1">
        <v>3910</v>
      </c>
      <c r="B3912">
        <v>211.6397186223866</v>
      </c>
      <c r="C3912">
        <v>2.3255971754605391</v>
      </c>
      <c r="D3912">
        <v>1</v>
      </c>
    </row>
    <row r="3913" spans="1:4" x14ac:dyDescent="0.35">
      <c r="A3913" s="1">
        <v>3911</v>
      </c>
      <c r="B3913">
        <v>11.931858234054481</v>
      </c>
      <c r="C3913">
        <v>1.076708084739169</v>
      </c>
      <c r="D3913">
        <v>2</v>
      </c>
    </row>
    <row r="3914" spans="1:4" x14ac:dyDescent="0.35">
      <c r="A3914" s="1">
        <v>3912</v>
      </c>
      <c r="B3914">
        <v>189.1865879716635</v>
      </c>
      <c r="C3914">
        <v>2.276890344664289</v>
      </c>
      <c r="D3914">
        <v>2</v>
      </c>
    </row>
    <row r="3915" spans="1:4" x14ac:dyDescent="0.35">
      <c r="A3915" s="1">
        <v>3913</v>
      </c>
      <c r="B3915">
        <v>151.59852509708</v>
      </c>
      <c r="C3915">
        <v>2.180694976063084</v>
      </c>
      <c r="D3915">
        <v>2.5</v>
      </c>
    </row>
    <row r="3916" spans="1:4" x14ac:dyDescent="0.35">
      <c r="A3916" s="1">
        <v>3914</v>
      </c>
      <c r="B3916">
        <v>245.22075270288059</v>
      </c>
      <c r="C3916">
        <v>2.3895572211602638</v>
      </c>
      <c r="D3916">
        <v>1.5</v>
      </c>
    </row>
    <row r="3917" spans="1:4" x14ac:dyDescent="0.35">
      <c r="A3917" s="1">
        <v>3915</v>
      </c>
      <c r="B3917">
        <v>99.562710374818494</v>
      </c>
      <c r="C3917">
        <v>1.9980967108052321</v>
      </c>
      <c r="D3917">
        <v>3</v>
      </c>
    </row>
    <row r="3918" spans="1:4" x14ac:dyDescent="0.35">
      <c r="A3918" s="1">
        <v>3916</v>
      </c>
      <c r="B3918">
        <v>136.2499962304305</v>
      </c>
      <c r="C3918">
        <v>2.134336498933243</v>
      </c>
      <c r="D3918">
        <v>1.5</v>
      </c>
    </row>
    <row r="3919" spans="1:4" x14ac:dyDescent="0.35">
      <c r="A3919" s="1">
        <v>3917</v>
      </c>
      <c r="B3919">
        <v>415.13794756814161</v>
      </c>
      <c r="C3919">
        <v>2.6181924338511502</v>
      </c>
      <c r="D3919">
        <v>2</v>
      </c>
    </row>
    <row r="3920" spans="1:4" x14ac:dyDescent="0.35">
      <c r="A3920" s="1">
        <v>3918</v>
      </c>
      <c r="B3920">
        <v>31.596281962520841</v>
      </c>
      <c r="C3920">
        <v>1.499635980777839</v>
      </c>
      <c r="D3920">
        <v>4</v>
      </c>
    </row>
    <row r="3921" spans="1:4" x14ac:dyDescent="0.35">
      <c r="A3921" s="1">
        <v>3919</v>
      </c>
      <c r="B3921">
        <v>604.42708970215926</v>
      </c>
      <c r="C3921">
        <v>2.7813439206645318</v>
      </c>
      <c r="D3921">
        <v>3.5</v>
      </c>
    </row>
    <row r="3922" spans="1:4" x14ac:dyDescent="0.35">
      <c r="A3922" s="1">
        <v>3920</v>
      </c>
      <c r="B3922">
        <v>46.244443568734987</v>
      </c>
      <c r="C3922">
        <v>1.6650595582122509</v>
      </c>
      <c r="D3922">
        <v>1.5</v>
      </c>
    </row>
    <row r="3923" spans="1:4" x14ac:dyDescent="0.35">
      <c r="A3923" s="1">
        <v>3921</v>
      </c>
      <c r="B3923">
        <v>1110.0135009347821</v>
      </c>
      <c r="C3923">
        <v>3.0453282610801882</v>
      </c>
      <c r="D3923">
        <v>1.5</v>
      </c>
    </row>
    <row r="3924" spans="1:4" x14ac:dyDescent="0.35">
      <c r="A3924" s="1">
        <v>3922</v>
      </c>
      <c r="B3924">
        <v>12.665729205229161</v>
      </c>
      <c r="C3924">
        <v>1.102630198523773</v>
      </c>
      <c r="D3924">
        <v>3.5</v>
      </c>
    </row>
    <row r="3925" spans="1:4" x14ac:dyDescent="0.35">
      <c r="A3925" s="1">
        <v>3923</v>
      </c>
      <c r="B3925">
        <v>12.72169235825373</v>
      </c>
      <c r="C3925">
        <v>1.104544889060961</v>
      </c>
      <c r="D3925">
        <v>3</v>
      </c>
    </row>
    <row r="3926" spans="1:4" x14ac:dyDescent="0.35">
      <c r="A3926" s="1">
        <v>3924</v>
      </c>
      <c r="B3926">
        <v>1130.635681218642</v>
      </c>
      <c r="C3926">
        <v>3.0533226870429422</v>
      </c>
      <c r="D3926">
        <v>2.5</v>
      </c>
    </row>
    <row r="3927" spans="1:4" x14ac:dyDescent="0.35">
      <c r="A3927" s="1">
        <v>3925</v>
      </c>
      <c r="B3927">
        <v>195.3794066453795</v>
      </c>
      <c r="C3927">
        <v>2.2908787863449138</v>
      </c>
      <c r="D3927">
        <v>1.5</v>
      </c>
    </row>
    <row r="3928" spans="1:4" x14ac:dyDescent="0.35">
      <c r="A3928" s="1">
        <v>3926</v>
      </c>
      <c r="B3928">
        <v>13.323276703073031</v>
      </c>
      <c r="C3928">
        <v>1.12461104758634</v>
      </c>
      <c r="D3928">
        <v>3</v>
      </c>
    </row>
    <row r="3929" spans="1:4" x14ac:dyDescent="0.35">
      <c r="A3929" s="1">
        <v>3927</v>
      </c>
      <c r="B3929">
        <v>1732.4443368235859</v>
      </c>
      <c r="C3929">
        <v>3.2386592896915132</v>
      </c>
      <c r="D3929">
        <v>4</v>
      </c>
    </row>
    <row r="3930" spans="1:4" x14ac:dyDescent="0.35">
      <c r="A3930" s="1">
        <v>3928</v>
      </c>
      <c r="B3930">
        <v>539.90116536755295</v>
      </c>
      <c r="C3930">
        <v>2.7323142648895629</v>
      </c>
      <c r="D3930">
        <v>1</v>
      </c>
    </row>
    <row r="3931" spans="1:4" x14ac:dyDescent="0.35">
      <c r="A3931" s="1">
        <v>3929</v>
      </c>
      <c r="B3931">
        <v>10.9836174255567</v>
      </c>
      <c r="C3931">
        <v>1.0407453974203209</v>
      </c>
      <c r="D3931">
        <v>3</v>
      </c>
    </row>
    <row r="3932" spans="1:4" x14ac:dyDescent="0.35">
      <c r="A3932" s="1">
        <v>3930</v>
      </c>
      <c r="B3932">
        <v>952.25148085912758</v>
      </c>
      <c r="C3932">
        <v>2.9787516567107182</v>
      </c>
      <c r="D3932">
        <v>1.5</v>
      </c>
    </row>
    <row r="3933" spans="1:4" x14ac:dyDescent="0.35">
      <c r="A3933" s="1">
        <v>3931</v>
      </c>
      <c r="B3933">
        <v>34.41354113851326</v>
      </c>
      <c r="C3933">
        <v>1.536729363634844</v>
      </c>
      <c r="D3933">
        <v>1.5</v>
      </c>
    </row>
    <row r="3934" spans="1:4" x14ac:dyDescent="0.35">
      <c r="A3934" s="1">
        <v>3932</v>
      </c>
      <c r="B3934">
        <v>618.82233128491362</v>
      </c>
      <c r="C3934">
        <v>2.791565977585214</v>
      </c>
      <c r="D3934">
        <v>1</v>
      </c>
    </row>
    <row r="3935" spans="1:4" x14ac:dyDescent="0.35">
      <c r="A3935" s="1">
        <v>3933</v>
      </c>
      <c r="B3935">
        <v>545.96397390986579</v>
      </c>
      <c r="C3935">
        <v>2.737163986205934</v>
      </c>
      <c r="D3935">
        <v>2</v>
      </c>
    </row>
    <row r="3936" spans="1:4" x14ac:dyDescent="0.35">
      <c r="A3936" s="1">
        <v>3934</v>
      </c>
      <c r="B3936">
        <v>1417.884360675625</v>
      </c>
      <c r="C3936">
        <v>3.1516408122515709</v>
      </c>
      <c r="D3936">
        <v>3</v>
      </c>
    </row>
    <row r="3937" spans="1:4" x14ac:dyDescent="0.35">
      <c r="A3937" s="1">
        <v>3935</v>
      </c>
      <c r="B3937">
        <v>544.60857653916935</v>
      </c>
      <c r="C3937">
        <v>2.7360844763618339</v>
      </c>
      <c r="D3937">
        <v>1</v>
      </c>
    </row>
    <row r="3938" spans="1:4" x14ac:dyDescent="0.35">
      <c r="A3938" s="1">
        <v>3936</v>
      </c>
      <c r="B3938">
        <v>264.37702919603061</v>
      </c>
      <c r="C3938">
        <v>2.42222371811016</v>
      </c>
      <c r="D3938">
        <v>2</v>
      </c>
    </row>
    <row r="3939" spans="1:4" x14ac:dyDescent="0.35">
      <c r="A3939" s="1">
        <v>3937</v>
      </c>
      <c r="B3939">
        <v>238.82835263537669</v>
      </c>
      <c r="C3939">
        <v>2.3780858830191698</v>
      </c>
      <c r="D3939">
        <v>1.5</v>
      </c>
    </row>
    <row r="3940" spans="1:4" x14ac:dyDescent="0.35">
      <c r="A3940" s="1">
        <v>3938</v>
      </c>
      <c r="B3940">
        <v>355.49713887301237</v>
      </c>
      <c r="C3940">
        <v>2.550836109772781</v>
      </c>
      <c r="D3940">
        <v>1</v>
      </c>
    </row>
    <row r="3941" spans="1:4" x14ac:dyDescent="0.35">
      <c r="A3941" s="1">
        <v>3939</v>
      </c>
      <c r="B3941">
        <v>250.83553509299571</v>
      </c>
      <c r="C3941">
        <v>2.3993890616706381</v>
      </c>
      <c r="D3941">
        <v>2.5</v>
      </c>
    </row>
    <row r="3942" spans="1:4" x14ac:dyDescent="0.35">
      <c r="A3942" s="1">
        <v>3940</v>
      </c>
      <c r="B3942">
        <v>19.088900674455861</v>
      </c>
      <c r="C3942">
        <v>1.280780918191208</v>
      </c>
      <c r="D3942">
        <v>2</v>
      </c>
    </row>
    <row r="3943" spans="1:4" x14ac:dyDescent="0.35">
      <c r="A3943" s="1">
        <v>3941</v>
      </c>
      <c r="B3943">
        <v>29.058169997479951</v>
      </c>
      <c r="C3943">
        <v>1.463268260167726</v>
      </c>
      <c r="D3943">
        <v>3</v>
      </c>
    </row>
    <row r="3944" spans="1:4" x14ac:dyDescent="0.35">
      <c r="A3944" s="1">
        <v>3942</v>
      </c>
      <c r="B3944">
        <v>45.9616433760348</v>
      </c>
      <c r="C3944">
        <v>1.6623955486581969</v>
      </c>
      <c r="D3944">
        <v>3.5</v>
      </c>
    </row>
    <row r="3945" spans="1:4" x14ac:dyDescent="0.35">
      <c r="A3945" s="1">
        <v>3943</v>
      </c>
      <c r="B3945">
        <v>341.1902093276679</v>
      </c>
      <c r="C3945">
        <v>2.53299656031502</v>
      </c>
      <c r="D3945">
        <v>1.5</v>
      </c>
    </row>
    <row r="3946" spans="1:4" x14ac:dyDescent="0.35">
      <c r="A3946" s="1">
        <v>3944</v>
      </c>
      <c r="B3946">
        <v>53.575593089206038</v>
      </c>
      <c r="C3946">
        <v>1.7289669874403011</v>
      </c>
      <c r="D3946">
        <v>2</v>
      </c>
    </row>
    <row r="3947" spans="1:4" x14ac:dyDescent="0.35">
      <c r="A3947" s="1">
        <v>3945</v>
      </c>
      <c r="B3947">
        <v>62.916943914428117</v>
      </c>
      <c r="C3947">
        <v>1.7987676193337381</v>
      </c>
      <c r="D3947">
        <v>2</v>
      </c>
    </row>
    <row r="3948" spans="1:4" x14ac:dyDescent="0.35">
      <c r="A3948" s="1">
        <v>3946</v>
      </c>
      <c r="B3948">
        <v>32.362214999123019</v>
      </c>
      <c r="C3948">
        <v>1.5100382388047451</v>
      </c>
      <c r="D3948">
        <v>3</v>
      </c>
    </row>
    <row r="3949" spans="1:4" x14ac:dyDescent="0.35">
      <c r="A3949" s="1">
        <v>3947</v>
      </c>
      <c r="B3949">
        <v>43.514117304759289</v>
      </c>
      <c r="C3949">
        <v>1.638630178170642</v>
      </c>
      <c r="D3949">
        <v>1</v>
      </c>
    </row>
    <row r="3950" spans="1:4" x14ac:dyDescent="0.35">
      <c r="A3950" s="1">
        <v>3948</v>
      </c>
      <c r="B3950">
        <v>253.77399273442191</v>
      </c>
      <c r="C3950">
        <v>2.4044471126733131</v>
      </c>
      <c r="D3950">
        <v>2.5</v>
      </c>
    </row>
    <row r="3951" spans="1:4" x14ac:dyDescent="0.35">
      <c r="A3951" s="1">
        <v>3949</v>
      </c>
      <c r="B3951">
        <v>335.0983871309889</v>
      </c>
      <c r="C3951">
        <v>2.525172337528506</v>
      </c>
      <c r="D3951">
        <v>1.5</v>
      </c>
    </row>
    <row r="3952" spans="1:4" x14ac:dyDescent="0.35">
      <c r="A3952" s="1">
        <v>3950</v>
      </c>
      <c r="B3952">
        <v>945.77357423789601</v>
      </c>
      <c r="C3952">
        <v>2.9757871752715062</v>
      </c>
      <c r="D3952">
        <v>4</v>
      </c>
    </row>
    <row r="3953" spans="1:4" x14ac:dyDescent="0.35">
      <c r="A3953" s="1">
        <v>3951</v>
      </c>
      <c r="B3953">
        <v>70.086527947034995</v>
      </c>
      <c r="C3953">
        <v>1.8456345457761949</v>
      </c>
      <c r="D3953">
        <v>4</v>
      </c>
    </row>
    <row r="3954" spans="1:4" x14ac:dyDescent="0.35">
      <c r="A3954" s="1">
        <v>3952</v>
      </c>
      <c r="B3954">
        <v>419.85432113458222</v>
      </c>
      <c r="C3954">
        <v>2.623098627297352</v>
      </c>
      <c r="D3954">
        <v>2.5</v>
      </c>
    </row>
    <row r="3955" spans="1:4" x14ac:dyDescent="0.35">
      <c r="A3955" s="1">
        <v>3953</v>
      </c>
      <c r="B3955">
        <v>47.891661687640273</v>
      </c>
      <c r="C3955">
        <v>1.680259905934923</v>
      </c>
      <c r="D3955">
        <v>2.5</v>
      </c>
    </row>
    <row r="3956" spans="1:4" x14ac:dyDescent="0.35">
      <c r="A3956" s="1">
        <v>3954</v>
      </c>
      <c r="B3956">
        <v>39.828074173166733</v>
      </c>
      <c r="C3956">
        <v>1.6001893072582529</v>
      </c>
      <c r="D3956">
        <v>1</v>
      </c>
    </row>
    <row r="3957" spans="1:4" x14ac:dyDescent="0.35">
      <c r="A3957" s="1">
        <v>3955</v>
      </c>
      <c r="B3957">
        <v>303.96852036444579</v>
      </c>
      <c r="C3957">
        <v>2.4828286094643111</v>
      </c>
      <c r="D3957">
        <v>3</v>
      </c>
    </row>
    <row r="3958" spans="1:4" x14ac:dyDescent="0.35">
      <c r="A3958" s="1">
        <v>3956</v>
      </c>
      <c r="B3958">
        <v>24.759607584160339</v>
      </c>
      <c r="C3958">
        <v>1.3937437572550151</v>
      </c>
      <c r="D3958">
        <v>2</v>
      </c>
    </row>
    <row r="3959" spans="1:4" x14ac:dyDescent="0.35">
      <c r="A3959" s="1">
        <v>3957</v>
      </c>
      <c r="B3959">
        <v>553.26687988168953</v>
      </c>
      <c r="C3959">
        <v>2.742934672897789</v>
      </c>
      <c r="D3959">
        <v>4</v>
      </c>
    </row>
    <row r="3960" spans="1:4" x14ac:dyDescent="0.35">
      <c r="A3960" s="1">
        <v>3958</v>
      </c>
      <c r="B3960">
        <v>115.3195215828828</v>
      </c>
      <c r="C3960">
        <v>2.0619028319962172</v>
      </c>
      <c r="D3960">
        <v>2</v>
      </c>
    </row>
    <row r="3961" spans="1:4" x14ac:dyDescent="0.35">
      <c r="A3961" s="1">
        <v>3959</v>
      </c>
      <c r="B3961">
        <v>16.372495465598391</v>
      </c>
      <c r="C3961">
        <v>1.2141148788219649</v>
      </c>
      <c r="D3961">
        <v>4</v>
      </c>
    </row>
    <row r="3962" spans="1:4" x14ac:dyDescent="0.35">
      <c r="A3962" s="1">
        <v>3960</v>
      </c>
      <c r="B3962">
        <v>48.466691502838991</v>
      </c>
      <c r="C3962">
        <v>1.68544337435239</v>
      </c>
      <c r="D3962">
        <v>1</v>
      </c>
    </row>
    <row r="3963" spans="1:4" x14ac:dyDescent="0.35">
      <c r="A3963" s="1">
        <v>3961</v>
      </c>
      <c r="B3963">
        <v>36.138776015687213</v>
      </c>
      <c r="C3963">
        <v>1.557973439352895</v>
      </c>
      <c r="D3963">
        <v>3</v>
      </c>
    </row>
    <row r="3964" spans="1:4" x14ac:dyDescent="0.35">
      <c r="A3964" s="1">
        <v>3962</v>
      </c>
      <c r="B3964">
        <v>1085.223219906665</v>
      </c>
      <c r="C3964">
        <v>3.0355190775420562</v>
      </c>
      <c r="D3964">
        <v>2.5</v>
      </c>
    </row>
    <row r="3965" spans="1:4" x14ac:dyDescent="0.35">
      <c r="A3965" s="1">
        <v>3963</v>
      </c>
      <c r="B3965">
        <v>20.910343730103371</v>
      </c>
      <c r="C3965">
        <v>1.320361171931024</v>
      </c>
      <c r="D3965">
        <v>2.5</v>
      </c>
    </row>
    <row r="3966" spans="1:4" x14ac:dyDescent="0.35">
      <c r="A3966" s="1">
        <v>3964</v>
      </c>
      <c r="B3966">
        <v>317.97641919363139</v>
      </c>
      <c r="C3966">
        <v>2.50239491434353</v>
      </c>
      <c r="D3966">
        <v>1</v>
      </c>
    </row>
    <row r="3967" spans="1:4" x14ac:dyDescent="0.35">
      <c r="A3967" s="1">
        <v>3965</v>
      </c>
      <c r="B3967">
        <v>34.623960547060868</v>
      </c>
      <c r="C3967">
        <v>1.5393767442255211</v>
      </c>
      <c r="D3967">
        <v>2</v>
      </c>
    </row>
    <row r="3968" spans="1:4" x14ac:dyDescent="0.35">
      <c r="A3968" s="1">
        <v>3966</v>
      </c>
      <c r="B3968">
        <v>394.20112298564129</v>
      </c>
      <c r="C3968">
        <v>2.5957178571473118</v>
      </c>
      <c r="D3968">
        <v>3.5</v>
      </c>
    </row>
    <row r="3969" spans="1:4" x14ac:dyDescent="0.35">
      <c r="A3969" s="1">
        <v>3967</v>
      </c>
      <c r="B3969">
        <v>12.9351152198584</v>
      </c>
      <c r="C3969">
        <v>1.1117703015586189</v>
      </c>
      <c r="D3969">
        <v>3.5</v>
      </c>
    </row>
    <row r="3970" spans="1:4" x14ac:dyDescent="0.35">
      <c r="A3970" s="1">
        <v>3968</v>
      </c>
      <c r="B3970">
        <v>3139.5631919922489</v>
      </c>
      <c r="C3970">
        <v>3.4968692288045742</v>
      </c>
      <c r="D3970">
        <v>3.5</v>
      </c>
    </row>
    <row r="3971" spans="1:4" x14ac:dyDescent="0.35">
      <c r="A3971" s="1">
        <v>3969</v>
      </c>
      <c r="B3971">
        <v>156.58377094425489</v>
      </c>
      <c r="C3971">
        <v>2.1947467477947389</v>
      </c>
      <c r="D3971">
        <v>3</v>
      </c>
    </row>
    <row r="3972" spans="1:4" x14ac:dyDescent="0.35">
      <c r="A3972" s="1">
        <v>3970</v>
      </c>
      <c r="B3972">
        <v>145.0048635994068</v>
      </c>
      <c r="C3972">
        <v>2.1613825691243611</v>
      </c>
      <c r="D3972">
        <v>1.5</v>
      </c>
    </row>
    <row r="3973" spans="1:4" x14ac:dyDescent="0.35">
      <c r="A3973" s="1">
        <v>3971</v>
      </c>
      <c r="B3973">
        <v>96.589174920142113</v>
      </c>
      <c r="C3973">
        <v>1.984928456271783</v>
      </c>
      <c r="D3973">
        <v>4</v>
      </c>
    </row>
    <row r="3974" spans="1:4" x14ac:dyDescent="0.35">
      <c r="A3974" s="1">
        <v>3972</v>
      </c>
      <c r="B3974">
        <v>1462.763825685053</v>
      </c>
      <c r="C3974">
        <v>3.165174211647122</v>
      </c>
      <c r="D3974">
        <v>3</v>
      </c>
    </row>
    <row r="3975" spans="1:4" x14ac:dyDescent="0.35">
      <c r="A3975" s="1">
        <v>3973</v>
      </c>
      <c r="B3975">
        <v>52.305881669796861</v>
      </c>
      <c r="C3975">
        <v>1.718550526976548</v>
      </c>
      <c r="D3975">
        <v>2</v>
      </c>
    </row>
    <row r="3976" spans="1:4" x14ac:dyDescent="0.35">
      <c r="A3976" s="1">
        <v>3974</v>
      </c>
      <c r="B3976">
        <v>65.728347530941022</v>
      </c>
      <c r="C3976">
        <v>1.8177527138684551</v>
      </c>
      <c r="D3976">
        <v>1.5</v>
      </c>
    </row>
    <row r="3977" spans="1:4" x14ac:dyDescent="0.35">
      <c r="A3977" s="1">
        <v>3975</v>
      </c>
      <c r="B3977">
        <v>59.527448417734938</v>
      </c>
      <c r="C3977">
        <v>1.7747172673687011</v>
      </c>
      <c r="D3977">
        <v>3.5</v>
      </c>
    </row>
    <row r="3978" spans="1:4" x14ac:dyDescent="0.35">
      <c r="A3978" s="1">
        <v>3976</v>
      </c>
      <c r="B3978">
        <v>23.386219704322261</v>
      </c>
      <c r="C3978">
        <v>1.368960025390257</v>
      </c>
      <c r="D3978">
        <v>1.5</v>
      </c>
    </row>
    <row r="3979" spans="1:4" x14ac:dyDescent="0.35">
      <c r="A3979" s="1">
        <v>3977</v>
      </c>
      <c r="B3979">
        <v>76.276077313198485</v>
      </c>
      <c r="C3979">
        <v>1.8823883502754191</v>
      </c>
      <c r="D3979">
        <v>1</v>
      </c>
    </row>
    <row r="3980" spans="1:4" x14ac:dyDescent="0.35">
      <c r="A3980" s="1">
        <v>3978</v>
      </c>
      <c r="B3980">
        <v>23.907091007354321</v>
      </c>
      <c r="C3980">
        <v>1.378526734781061</v>
      </c>
      <c r="D3980">
        <v>2.5</v>
      </c>
    </row>
    <row r="3981" spans="1:4" x14ac:dyDescent="0.35">
      <c r="A3981" s="1">
        <v>3979</v>
      </c>
      <c r="B3981">
        <v>416.5842358432489</v>
      </c>
      <c r="C3981">
        <v>2.6197028315843052</v>
      </c>
      <c r="D3981">
        <v>3</v>
      </c>
    </row>
    <row r="3982" spans="1:4" x14ac:dyDescent="0.35">
      <c r="A3982" s="1">
        <v>3980</v>
      </c>
      <c r="B3982">
        <v>2980.7985329842031</v>
      </c>
      <c r="C3982">
        <v>3.4743326238118888</v>
      </c>
      <c r="D3982">
        <v>3</v>
      </c>
    </row>
    <row r="3983" spans="1:4" x14ac:dyDescent="0.35">
      <c r="A3983" s="1">
        <v>3981</v>
      </c>
      <c r="B3983">
        <v>95.842715468479994</v>
      </c>
      <c r="C3983">
        <v>1.981559109889456</v>
      </c>
      <c r="D3983">
        <v>2.5</v>
      </c>
    </row>
    <row r="3984" spans="1:4" x14ac:dyDescent="0.35">
      <c r="A3984" s="1">
        <v>3982</v>
      </c>
      <c r="B3984">
        <v>91.73903474512916</v>
      </c>
      <c r="C3984">
        <v>1.962554166283544</v>
      </c>
      <c r="D3984">
        <v>4</v>
      </c>
    </row>
    <row r="3985" spans="1:4" x14ac:dyDescent="0.35">
      <c r="A3985" s="1">
        <v>3983</v>
      </c>
      <c r="B3985">
        <v>2559.1621286301988</v>
      </c>
      <c r="C3985">
        <v>3.40809780028306</v>
      </c>
      <c r="D3985">
        <v>1</v>
      </c>
    </row>
    <row r="3986" spans="1:4" x14ac:dyDescent="0.35">
      <c r="A3986" s="1">
        <v>3984</v>
      </c>
      <c r="B3986">
        <v>22.253673097294051</v>
      </c>
      <c r="C3986">
        <v>1.3474017040463919</v>
      </c>
      <c r="D3986">
        <v>2.5</v>
      </c>
    </row>
    <row r="3987" spans="1:4" x14ac:dyDescent="0.35">
      <c r="A3987" s="1">
        <v>3985</v>
      </c>
      <c r="B3987">
        <v>108.97019491362271</v>
      </c>
      <c r="C3987">
        <v>2.0373077277148859</v>
      </c>
      <c r="D3987">
        <v>2</v>
      </c>
    </row>
    <row r="3988" spans="1:4" x14ac:dyDescent="0.35">
      <c r="A3988" s="1">
        <v>3986</v>
      </c>
      <c r="B3988">
        <v>122.45797701961069</v>
      </c>
      <c r="C3988">
        <v>2.087987080704182</v>
      </c>
      <c r="D3988">
        <v>3</v>
      </c>
    </row>
    <row r="3989" spans="1:4" x14ac:dyDescent="0.35">
      <c r="A3989" s="1">
        <v>3987</v>
      </c>
      <c r="B3989">
        <v>37.290200340486997</v>
      </c>
      <c r="C3989">
        <v>1.571594716601701</v>
      </c>
      <c r="D3989">
        <v>3</v>
      </c>
    </row>
    <row r="3990" spans="1:4" x14ac:dyDescent="0.35">
      <c r="A3990" s="1">
        <v>3988</v>
      </c>
      <c r="B3990">
        <v>64.063020499062887</v>
      </c>
      <c r="C3990">
        <v>1.806607411304864</v>
      </c>
      <c r="D3990">
        <v>3.5</v>
      </c>
    </row>
    <row r="3991" spans="1:4" x14ac:dyDescent="0.35">
      <c r="A3991" s="1">
        <v>3989</v>
      </c>
      <c r="B3991">
        <v>250.2361908642095</v>
      </c>
      <c r="C3991">
        <v>2.3983501205291891</v>
      </c>
      <c r="D3991">
        <v>3.5</v>
      </c>
    </row>
    <row r="3992" spans="1:4" x14ac:dyDescent="0.35">
      <c r="A3992" s="1">
        <v>3990</v>
      </c>
      <c r="B3992">
        <v>17.835181566852341</v>
      </c>
      <c r="C3992">
        <v>1.251277534929248</v>
      </c>
      <c r="D3992">
        <v>3</v>
      </c>
    </row>
    <row r="3993" spans="1:4" x14ac:dyDescent="0.35">
      <c r="A3993" s="1">
        <v>3991</v>
      </c>
      <c r="B3993">
        <v>84.460483198257265</v>
      </c>
      <c r="C3993">
        <v>1.926653561693868</v>
      </c>
      <c r="D3993">
        <v>1.5</v>
      </c>
    </row>
    <row r="3994" spans="1:4" x14ac:dyDescent="0.35">
      <c r="A3994" s="1">
        <v>3992</v>
      </c>
      <c r="B3994">
        <v>1102.9414274092551</v>
      </c>
      <c r="C3994">
        <v>3.0425524494951448</v>
      </c>
      <c r="D3994">
        <v>3.5</v>
      </c>
    </row>
    <row r="3995" spans="1:4" x14ac:dyDescent="0.35">
      <c r="A3995" s="1">
        <v>3993</v>
      </c>
      <c r="B3995">
        <v>556.02192955199348</v>
      </c>
      <c r="C3995">
        <v>2.7450919205309918</v>
      </c>
      <c r="D3995">
        <v>2</v>
      </c>
    </row>
    <row r="3996" spans="1:4" x14ac:dyDescent="0.35">
      <c r="A3996" s="1">
        <v>3994</v>
      </c>
      <c r="B3996">
        <v>893.88833453317091</v>
      </c>
      <c r="C3996">
        <v>2.9512832696628042</v>
      </c>
      <c r="D3996">
        <v>3</v>
      </c>
    </row>
    <row r="3997" spans="1:4" x14ac:dyDescent="0.35">
      <c r="A3997" s="1">
        <v>3995</v>
      </c>
      <c r="B3997">
        <v>76.223736327006378</v>
      </c>
      <c r="C3997">
        <v>1.8820902331586751</v>
      </c>
      <c r="D3997">
        <v>2</v>
      </c>
    </row>
    <row r="3998" spans="1:4" x14ac:dyDescent="0.35">
      <c r="A3998" s="1">
        <v>3996</v>
      </c>
      <c r="B3998">
        <v>11.646387046380219</v>
      </c>
      <c r="C3998">
        <v>1.066191218994917</v>
      </c>
      <c r="D3998">
        <v>1</v>
      </c>
    </row>
    <row r="3999" spans="1:4" x14ac:dyDescent="0.35">
      <c r="A3999" s="1">
        <v>3997</v>
      </c>
      <c r="B3999">
        <v>19.17956952010222</v>
      </c>
      <c r="C3999">
        <v>1.282838855329836</v>
      </c>
      <c r="D3999">
        <v>3.5</v>
      </c>
    </row>
    <row r="4000" spans="1:4" x14ac:dyDescent="0.35">
      <c r="A4000" s="1">
        <v>3998</v>
      </c>
      <c r="B4000">
        <v>10.21821850572776</v>
      </c>
      <c r="C4000">
        <v>1.009375185370829</v>
      </c>
      <c r="D4000">
        <v>1</v>
      </c>
    </row>
    <row r="4001" spans="1:4" x14ac:dyDescent="0.35">
      <c r="A4001" s="1">
        <v>3999</v>
      </c>
      <c r="B4001">
        <v>17.574868947978551</v>
      </c>
      <c r="C4001">
        <v>1.2448920952633</v>
      </c>
      <c r="D4001">
        <v>1.5</v>
      </c>
    </row>
    <row r="4002" spans="1:4" x14ac:dyDescent="0.35">
      <c r="A4002" s="1">
        <v>4000</v>
      </c>
      <c r="B4002">
        <v>2440.9704963678091</v>
      </c>
      <c r="C4002">
        <v>3.3875625301987982</v>
      </c>
      <c r="D4002">
        <v>3</v>
      </c>
    </row>
    <row r="4003" spans="1:4" x14ac:dyDescent="0.35">
      <c r="A4003" s="1">
        <v>4001</v>
      </c>
      <c r="B4003">
        <v>330.06230692683118</v>
      </c>
      <c r="C4003">
        <v>2.5185959307878472</v>
      </c>
      <c r="D4003">
        <v>2</v>
      </c>
    </row>
    <row r="4004" spans="1:4" x14ac:dyDescent="0.35">
      <c r="A4004" s="1">
        <v>4002</v>
      </c>
      <c r="B4004">
        <v>12.50576750944351</v>
      </c>
      <c r="C4004">
        <v>1.0971103505957041</v>
      </c>
      <c r="D4004">
        <v>3</v>
      </c>
    </row>
    <row r="4005" spans="1:4" x14ac:dyDescent="0.35">
      <c r="A4005" s="1">
        <v>4003</v>
      </c>
      <c r="B4005">
        <v>496.00074525295378</v>
      </c>
      <c r="C4005">
        <v>2.695482329028509</v>
      </c>
      <c r="D4005">
        <v>3</v>
      </c>
    </row>
    <row r="4006" spans="1:4" x14ac:dyDescent="0.35">
      <c r="A4006" s="1">
        <v>4004</v>
      </c>
      <c r="B4006">
        <v>17.994580093483581</v>
      </c>
      <c r="C4006">
        <v>1.255141716773275</v>
      </c>
      <c r="D4006">
        <v>1</v>
      </c>
    </row>
    <row r="4007" spans="1:4" x14ac:dyDescent="0.35">
      <c r="A4007" s="1">
        <v>4005</v>
      </c>
      <c r="B4007">
        <v>22.93875461885531</v>
      </c>
      <c r="C4007">
        <v>1.3605698356733189</v>
      </c>
      <c r="D4007">
        <v>2</v>
      </c>
    </row>
    <row r="4008" spans="1:4" x14ac:dyDescent="0.35">
      <c r="A4008" s="1">
        <v>4006</v>
      </c>
      <c r="B4008">
        <v>617.50612537821166</v>
      </c>
      <c r="C4008">
        <v>2.7906412699556111</v>
      </c>
      <c r="D4008">
        <v>2</v>
      </c>
    </row>
    <row r="4009" spans="1:4" x14ac:dyDescent="0.35">
      <c r="A4009" s="1">
        <v>4007</v>
      </c>
      <c r="B4009">
        <v>61.500817438518837</v>
      </c>
      <c r="C4009">
        <v>1.7888808882417371</v>
      </c>
      <c r="D4009">
        <v>4</v>
      </c>
    </row>
    <row r="4010" spans="1:4" x14ac:dyDescent="0.35">
      <c r="A4010" s="1">
        <v>4008</v>
      </c>
      <c r="B4010">
        <v>1687.115726596601</v>
      </c>
      <c r="C4010">
        <v>3.227144873756</v>
      </c>
      <c r="D4010">
        <v>1.5</v>
      </c>
    </row>
    <row r="4011" spans="1:4" x14ac:dyDescent="0.35">
      <c r="A4011" s="1">
        <v>4009</v>
      </c>
      <c r="B4011">
        <v>648.2175164185669</v>
      </c>
      <c r="C4011">
        <v>2.8117207625510838</v>
      </c>
      <c r="D4011">
        <v>1</v>
      </c>
    </row>
    <row r="4012" spans="1:4" x14ac:dyDescent="0.35">
      <c r="A4012" s="1">
        <v>4010</v>
      </c>
      <c r="B4012">
        <v>229.51022445559451</v>
      </c>
      <c r="C4012">
        <v>2.3608020376978351</v>
      </c>
      <c r="D4012">
        <v>2.5</v>
      </c>
    </row>
    <row r="4013" spans="1:4" x14ac:dyDescent="0.35">
      <c r="A4013" s="1">
        <v>4011</v>
      </c>
      <c r="B4013">
        <v>579.45386748216913</v>
      </c>
      <c r="C4013">
        <v>2.763018865846735</v>
      </c>
      <c r="D4013">
        <v>3</v>
      </c>
    </row>
    <row r="4014" spans="1:4" x14ac:dyDescent="0.35">
      <c r="A4014" s="1">
        <v>4012</v>
      </c>
      <c r="B4014">
        <v>20.894570187445549</v>
      </c>
      <c r="C4014">
        <v>1.3200334419002939</v>
      </c>
      <c r="D4014">
        <v>1.5</v>
      </c>
    </row>
    <row r="4015" spans="1:4" x14ac:dyDescent="0.35">
      <c r="A4015" s="1">
        <v>4013</v>
      </c>
      <c r="B4015">
        <v>1091.537536199553</v>
      </c>
      <c r="C4015">
        <v>3.038038674982436</v>
      </c>
      <c r="D4015">
        <v>1.5</v>
      </c>
    </row>
    <row r="4016" spans="1:4" x14ac:dyDescent="0.35">
      <c r="A4016" s="1">
        <v>4014</v>
      </c>
      <c r="B4016">
        <v>420.0111723819233</v>
      </c>
      <c r="C4016">
        <v>2.623260842872388</v>
      </c>
      <c r="D4016">
        <v>2.5</v>
      </c>
    </row>
    <row r="4017" spans="1:4" x14ac:dyDescent="0.35">
      <c r="A4017" s="1">
        <v>4015</v>
      </c>
      <c r="B4017">
        <v>1933.2515312298181</v>
      </c>
      <c r="C4017">
        <v>3.2862883628327051</v>
      </c>
      <c r="D4017">
        <v>2.5</v>
      </c>
    </row>
    <row r="4018" spans="1:4" x14ac:dyDescent="0.35">
      <c r="A4018" s="1">
        <v>4016</v>
      </c>
      <c r="B4018">
        <v>449.41496201690768</v>
      </c>
      <c r="C4018">
        <v>2.6526475269465171</v>
      </c>
      <c r="D4018">
        <v>3.5</v>
      </c>
    </row>
    <row r="4019" spans="1:4" x14ac:dyDescent="0.35">
      <c r="A4019" s="1">
        <v>4017</v>
      </c>
      <c r="B4019">
        <v>312.29260618936911</v>
      </c>
      <c r="C4019">
        <v>2.4945617020362509</v>
      </c>
      <c r="D4019">
        <v>3.5</v>
      </c>
    </row>
    <row r="4020" spans="1:4" x14ac:dyDescent="0.35">
      <c r="A4020" s="1">
        <v>4018</v>
      </c>
      <c r="B4020">
        <v>2689.4122432611762</v>
      </c>
      <c r="C4020">
        <v>3.4296573776235442</v>
      </c>
      <c r="D4020">
        <v>1</v>
      </c>
    </row>
    <row r="4021" spans="1:4" x14ac:dyDescent="0.35">
      <c r="A4021" s="1">
        <v>4019</v>
      </c>
      <c r="B4021">
        <v>432.91926891683443</v>
      </c>
      <c r="C4021">
        <v>2.6364069163699031</v>
      </c>
      <c r="D4021">
        <v>4</v>
      </c>
    </row>
    <row r="4022" spans="1:4" x14ac:dyDescent="0.35">
      <c r="A4022" s="1">
        <v>4020</v>
      </c>
      <c r="B4022">
        <v>3132.4506101655888</v>
      </c>
      <c r="C4022">
        <v>3.4958842321317429</v>
      </c>
      <c r="D4022">
        <v>1</v>
      </c>
    </row>
    <row r="4023" spans="1:4" x14ac:dyDescent="0.35">
      <c r="A4023" s="1">
        <v>4021</v>
      </c>
      <c r="B4023">
        <v>10.02807114556515</v>
      </c>
      <c r="C4023">
        <v>1.0012174064605659</v>
      </c>
      <c r="D4023">
        <v>2</v>
      </c>
    </row>
    <row r="4024" spans="1:4" x14ac:dyDescent="0.35">
      <c r="A4024" s="1">
        <v>4022</v>
      </c>
      <c r="B4024">
        <v>114.36916897111379</v>
      </c>
      <c r="C4024">
        <v>2.058308965450689</v>
      </c>
      <c r="D4024">
        <v>3</v>
      </c>
    </row>
    <row r="4025" spans="1:4" x14ac:dyDescent="0.35">
      <c r="A4025" s="1">
        <v>4023</v>
      </c>
      <c r="B4025">
        <v>202.79433311189899</v>
      </c>
      <c r="C4025">
        <v>2.3070558148988818</v>
      </c>
      <c r="D4025">
        <v>1.5</v>
      </c>
    </row>
    <row r="4026" spans="1:4" x14ac:dyDescent="0.35">
      <c r="A4026" s="1">
        <v>4024</v>
      </c>
      <c r="B4026">
        <v>20.981246305407751</v>
      </c>
      <c r="C4026">
        <v>1.3218312821170839</v>
      </c>
      <c r="D4026">
        <v>1.5</v>
      </c>
    </row>
    <row r="4027" spans="1:4" x14ac:dyDescent="0.35">
      <c r="A4027" s="1">
        <v>4025</v>
      </c>
      <c r="B4027">
        <v>56.158984817402363</v>
      </c>
      <c r="C4027">
        <v>1.7494192484774249</v>
      </c>
      <c r="D4027">
        <v>2.5</v>
      </c>
    </row>
    <row r="4028" spans="1:4" x14ac:dyDescent="0.35">
      <c r="A4028" s="1">
        <v>4026</v>
      </c>
      <c r="B4028">
        <v>12.04889482037585</v>
      </c>
      <c r="C4028">
        <v>1.0809472132657181</v>
      </c>
      <c r="D4028">
        <v>1</v>
      </c>
    </row>
    <row r="4029" spans="1:4" x14ac:dyDescent="0.35">
      <c r="A4029" s="1">
        <v>4027</v>
      </c>
      <c r="B4029">
        <v>2273.4892807217689</v>
      </c>
      <c r="C4029">
        <v>3.3566929108902102</v>
      </c>
      <c r="D4029">
        <v>3</v>
      </c>
    </row>
    <row r="4030" spans="1:4" x14ac:dyDescent="0.35">
      <c r="A4030" s="1">
        <v>4028</v>
      </c>
      <c r="B4030">
        <v>15.65813866867208</v>
      </c>
      <c r="C4030">
        <v>1.1947401348630939</v>
      </c>
      <c r="D4030">
        <v>3</v>
      </c>
    </row>
    <row r="4031" spans="1:4" x14ac:dyDescent="0.35">
      <c r="A4031" s="1">
        <v>4029</v>
      </c>
      <c r="B4031">
        <v>408.72057980571748</v>
      </c>
      <c r="C4031">
        <v>2.6114265057591681</v>
      </c>
      <c r="D4031">
        <v>3.5</v>
      </c>
    </row>
    <row r="4032" spans="1:4" x14ac:dyDescent="0.35">
      <c r="A4032" s="1">
        <v>4030</v>
      </c>
      <c r="B4032">
        <v>188.96482586590329</v>
      </c>
      <c r="C4032">
        <v>2.2763809716124199</v>
      </c>
      <c r="D4032">
        <v>1.5</v>
      </c>
    </row>
    <row r="4033" spans="1:4" x14ac:dyDescent="0.35">
      <c r="A4033" s="1">
        <v>4031</v>
      </c>
      <c r="B4033">
        <v>141.57646686558061</v>
      </c>
      <c r="C4033">
        <v>2.1509910700218731</v>
      </c>
      <c r="D4033">
        <v>3</v>
      </c>
    </row>
    <row r="4034" spans="1:4" x14ac:dyDescent="0.35">
      <c r="A4034" s="1">
        <v>4032</v>
      </c>
      <c r="B4034">
        <v>675.8482891945041</v>
      </c>
      <c r="C4034">
        <v>2.8298492187816979</v>
      </c>
      <c r="D4034">
        <v>1</v>
      </c>
    </row>
    <row r="4035" spans="1:4" x14ac:dyDescent="0.35">
      <c r="A4035" s="1">
        <v>4033</v>
      </c>
      <c r="B4035">
        <v>3161.6427814644348</v>
      </c>
      <c r="C4035">
        <v>3.4999127995611992</v>
      </c>
      <c r="D4035">
        <v>3.5</v>
      </c>
    </row>
    <row r="4036" spans="1:4" x14ac:dyDescent="0.35">
      <c r="A4036" s="1">
        <v>4034</v>
      </c>
      <c r="B4036">
        <v>442.14308898828159</v>
      </c>
      <c r="C4036">
        <v>2.6455628410718099</v>
      </c>
      <c r="D4036">
        <v>2.5</v>
      </c>
    </row>
    <row r="4037" spans="1:4" x14ac:dyDescent="0.35">
      <c r="A4037" s="1">
        <v>4035</v>
      </c>
      <c r="B4037">
        <v>10.591880187244479</v>
      </c>
      <c r="C4037">
        <v>1.0249730594905571</v>
      </c>
      <c r="D4037">
        <v>2</v>
      </c>
    </row>
    <row r="4038" spans="1:4" x14ac:dyDescent="0.35">
      <c r="A4038" s="1">
        <v>4036</v>
      </c>
      <c r="B4038">
        <v>97.896595439556364</v>
      </c>
      <c r="C4038">
        <v>1.9907675885597871</v>
      </c>
      <c r="D4038">
        <v>3</v>
      </c>
    </row>
    <row r="4039" spans="1:4" x14ac:dyDescent="0.35">
      <c r="A4039" s="1">
        <v>4037</v>
      </c>
      <c r="B4039">
        <v>1019.625948621047</v>
      </c>
      <c r="C4039">
        <v>3.0084408793664088</v>
      </c>
      <c r="D4039">
        <v>4</v>
      </c>
    </row>
    <row r="4040" spans="1:4" x14ac:dyDescent="0.35">
      <c r="A4040" s="1">
        <v>4038</v>
      </c>
      <c r="B4040">
        <v>97.148432212272525</v>
      </c>
      <c r="C4040">
        <v>1.987435796319714</v>
      </c>
      <c r="D4040">
        <v>1.5</v>
      </c>
    </row>
    <row r="4041" spans="1:4" x14ac:dyDescent="0.35">
      <c r="A4041" s="1">
        <v>4039</v>
      </c>
      <c r="B4041">
        <v>28.74601370673642</v>
      </c>
      <c r="C4041">
        <v>1.458577628323072</v>
      </c>
      <c r="D4041">
        <v>2</v>
      </c>
    </row>
    <row r="4042" spans="1:4" x14ac:dyDescent="0.35">
      <c r="A4042" s="1">
        <v>4040</v>
      </c>
      <c r="B4042">
        <v>10.88271782949302</v>
      </c>
      <c r="C4042">
        <v>1.0367373687952091</v>
      </c>
      <c r="D4042">
        <v>3.5</v>
      </c>
    </row>
    <row r="4043" spans="1:4" x14ac:dyDescent="0.35">
      <c r="A4043" s="1">
        <v>4041</v>
      </c>
      <c r="B4043">
        <v>523.80154629160404</v>
      </c>
      <c r="C4043">
        <v>2.7191667761528251</v>
      </c>
      <c r="D4043">
        <v>1.5</v>
      </c>
    </row>
    <row r="4044" spans="1:4" x14ac:dyDescent="0.35">
      <c r="A4044" s="1">
        <v>4042</v>
      </c>
      <c r="B4044">
        <v>61.390723796103792</v>
      </c>
      <c r="C4044">
        <v>1.788102753738676</v>
      </c>
      <c r="D4044">
        <v>2</v>
      </c>
    </row>
    <row r="4045" spans="1:4" x14ac:dyDescent="0.35">
      <c r="A4045" s="1">
        <v>4043</v>
      </c>
      <c r="B4045">
        <v>13.66788270728296</v>
      </c>
      <c r="C4045">
        <v>1.1357012431880109</v>
      </c>
      <c r="D4045">
        <v>2.5</v>
      </c>
    </row>
    <row r="4046" spans="1:4" x14ac:dyDescent="0.35">
      <c r="A4046" s="1">
        <v>4044</v>
      </c>
      <c r="B4046">
        <v>30.525368848453581</v>
      </c>
      <c r="C4046">
        <v>1.4846609203771239</v>
      </c>
      <c r="D4046">
        <v>3.5</v>
      </c>
    </row>
    <row r="4047" spans="1:4" x14ac:dyDescent="0.35">
      <c r="A4047" s="1">
        <v>4045</v>
      </c>
      <c r="B4047">
        <v>472.43376758062419</v>
      </c>
      <c r="C4047">
        <v>2.6743409315956281</v>
      </c>
      <c r="D4047">
        <v>2.5</v>
      </c>
    </row>
    <row r="4048" spans="1:4" x14ac:dyDescent="0.35">
      <c r="A4048" s="1">
        <v>4046</v>
      </c>
      <c r="B4048">
        <v>436.40746275105528</v>
      </c>
      <c r="C4048">
        <v>2.6398921685979988</v>
      </c>
      <c r="D4048">
        <v>3.5</v>
      </c>
    </row>
    <row r="4049" spans="1:4" x14ac:dyDescent="0.35">
      <c r="A4049" s="1">
        <v>4047</v>
      </c>
      <c r="B4049">
        <v>30.24426417564759</v>
      </c>
      <c r="C4049">
        <v>1.480643022854172</v>
      </c>
      <c r="D4049">
        <v>3</v>
      </c>
    </row>
    <row r="4050" spans="1:4" x14ac:dyDescent="0.35">
      <c r="A4050" s="1">
        <v>4048</v>
      </c>
      <c r="B4050">
        <v>13.64094846396481</v>
      </c>
      <c r="C4050">
        <v>1.134844568146383</v>
      </c>
      <c r="D4050">
        <v>1.5</v>
      </c>
    </row>
    <row r="4051" spans="1:4" x14ac:dyDescent="0.35">
      <c r="A4051" s="1">
        <v>4049</v>
      </c>
      <c r="B4051">
        <v>10.626525381597061</v>
      </c>
      <c r="C4051">
        <v>1.0263912838763689</v>
      </c>
      <c r="D4051">
        <v>3.5</v>
      </c>
    </row>
    <row r="4052" spans="1:4" x14ac:dyDescent="0.35">
      <c r="A4052" s="1">
        <v>4050</v>
      </c>
      <c r="B4052">
        <v>1820.0050791851691</v>
      </c>
      <c r="C4052">
        <v>3.2600725999955218</v>
      </c>
      <c r="D4052">
        <v>3</v>
      </c>
    </row>
    <row r="4053" spans="1:4" x14ac:dyDescent="0.35">
      <c r="A4053" s="1">
        <v>4051</v>
      </c>
      <c r="B4053">
        <v>287.44892916497838</v>
      </c>
      <c r="C4053">
        <v>2.458560695105469</v>
      </c>
      <c r="D4053">
        <v>3</v>
      </c>
    </row>
    <row r="4054" spans="1:4" x14ac:dyDescent="0.35">
      <c r="A4054" s="1">
        <v>4052</v>
      </c>
      <c r="B4054">
        <v>20.363662737227148</v>
      </c>
      <c r="C4054">
        <v>1.3088558956441201</v>
      </c>
      <c r="D4054">
        <v>1</v>
      </c>
    </row>
    <row r="4055" spans="1:4" x14ac:dyDescent="0.35">
      <c r="A4055" s="1">
        <v>4053</v>
      </c>
      <c r="B4055">
        <v>97.5327520660163</v>
      </c>
      <c r="C4055">
        <v>1.9891504788063981</v>
      </c>
      <c r="D4055">
        <v>2</v>
      </c>
    </row>
    <row r="4056" spans="1:4" x14ac:dyDescent="0.35">
      <c r="A4056" s="1">
        <v>4054</v>
      </c>
      <c r="B4056">
        <v>16.983803573472319</v>
      </c>
      <c r="C4056">
        <v>1.230034958345273</v>
      </c>
      <c r="D4056">
        <v>1</v>
      </c>
    </row>
    <row r="4057" spans="1:4" x14ac:dyDescent="0.35">
      <c r="A4057" s="1">
        <v>4055</v>
      </c>
      <c r="B4057">
        <v>126.2666464730007</v>
      </c>
      <c r="C4057">
        <v>2.101288646155409</v>
      </c>
      <c r="D4057">
        <v>2.5</v>
      </c>
    </row>
    <row r="4058" spans="1:4" x14ac:dyDescent="0.35">
      <c r="A4058" s="1">
        <v>4056</v>
      </c>
      <c r="B4058">
        <v>28.636890718042551</v>
      </c>
      <c r="C4058">
        <v>1.45692586219372</v>
      </c>
      <c r="D4058">
        <v>1</v>
      </c>
    </row>
    <row r="4059" spans="1:4" x14ac:dyDescent="0.35">
      <c r="A4059" s="1">
        <v>4057</v>
      </c>
      <c r="B4059">
        <v>206.21850447862951</v>
      </c>
      <c r="C4059">
        <v>2.314327632976529</v>
      </c>
      <c r="D4059">
        <v>3</v>
      </c>
    </row>
    <row r="4060" spans="1:4" x14ac:dyDescent="0.35">
      <c r="A4060" s="1">
        <v>4058</v>
      </c>
      <c r="B4060">
        <v>83.172797534240814</v>
      </c>
      <c r="C4060">
        <v>1.919981309313745</v>
      </c>
      <c r="D4060">
        <v>3</v>
      </c>
    </row>
    <row r="4061" spans="1:4" x14ac:dyDescent="0.35">
      <c r="A4061" s="1">
        <v>4059</v>
      </c>
      <c r="B4061">
        <v>54.061614117927938</v>
      </c>
      <c r="C4061">
        <v>1.732889008289163</v>
      </c>
      <c r="D4061">
        <v>4</v>
      </c>
    </row>
    <row r="4062" spans="1:4" x14ac:dyDescent="0.35">
      <c r="A4062" s="1">
        <v>4060</v>
      </c>
      <c r="B4062">
        <v>558.63755204183315</v>
      </c>
      <c r="C4062">
        <v>2.747130125952169</v>
      </c>
      <c r="D4062">
        <v>2</v>
      </c>
    </row>
    <row r="4063" spans="1:4" x14ac:dyDescent="0.35">
      <c r="A4063" s="1">
        <v>4061</v>
      </c>
      <c r="B4063">
        <v>103.7006936276296</v>
      </c>
      <c r="C4063">
        <v>2.0157816612843602</v>
      </c>
      <c r="D4063">
        <v>3.5</v>
      </c>
    </row>
    <row r="4064" spans="1:4" x14ac:dyDescent="0.35">
      <c r="A4064" s="1">
        <v>4062</v>
      </c>
      <c r="B4064">
        <v>18.354166629909429</v>
      </c>
      <c r="C4064">
        <v>1.263734670166714</v>
      </c>
      <c r="D4064">
        <v>2.5</v>
      </c>
    </row>
    <row r="4065" spans="1:4" x14ac:dyDescent="0.35">
      <c r="A4065" s="1">
        <v>4063</v>
      </c>
      <c r="B4065">
        <v>12.389547693126991</v>
      </c>
      <c r="C4065">
        <v>1.0930554518187861</v>
      </c>
      <c r="D4065">
        <v>2</v>
      </c>
    </row>
    <row r="4066" spans="1:4" x14ac:dyDescent="0.35">
      <c r="A4066" s="1">
        <v>4064</v>
      </c>
      <c r="B4066">
        <v>633.51813822431188</v>
      </c>
      <c r="C4066">
        <v>2.80175905365981</v>
      </c>
      <c r="D4066">
        <v>4</v>
      </c>
    </row>
    <row r="4067" spans="1:4" x14ac:dyDescent="0.35">
      <c r="A4067" s="1">
        <v>4065</v>
      </c>
      <c r="B4067">
        <v>74.373753738145922</v>
      </c>
      <c r="C4067">
        <v>1.871419701436694</v>
      </c>
      <c r="D4067">
        <v>2</v>
      </c>
    </row>
    <row r="4068" spans="1:4" x14ac:dyDescent="0.35">
      <c r="A4068" s="1">
        <v>4066</v>
      </c>
      <c r="B4068">
        <v>52.196744632404048</v>
      </c>
      <c r="C4068">
        <v>1.717643418092883</v>
      </c>
      <c r="D4068">
        <v>4</v>
      </c>
    </row>
    <row r="4069" spans="1:4" x14ac:dyDescent="0.35">
      <c r="A4069" s="1">
        <v>4067</v>
      </c>
      <c r="B4069">
        <v>26.568114861369459</v>
      </c>
      <c r="C4069">
        <v>1.424360740170542</v>
      </c>
      <c r="D4069">
        <v>4</v>
      </c>
    </row>
    <row r="4070" spans="1:4" x14ac:dyDescent="0.35">
      <c r="A4070" s="1">
        <v>4068</v>
      </c>
      <c r="B4070">
        <v>11.463523808183201</v>
      </c>
      <c r="C4070">
        <v>1.0593181372834199</v>
      </c>
      <c r="D4070">
        <v>2.5</v>
      </c>
    </row>
    <row r="4071" spans="1:4" x14ac:dyDescent="0.35">
      <c r="A4071" s="1">
        <v>4069</v>
      </c>
      <c r="B4071">
        <v>919.65063178830701</v>
      </c>
      <c r="C4071">
        <v>2.9636228735378132</v>
      </c>
      <c r="D4071">
        <v>3</v>
      </c>
    </row>
    <row r="4072" spans="1:4" x14ac:dyDescent="0.35">
      <c r="A4072" s="1">
        <v>4070</v>
      </c>
      <c r="B4072">
        <v>13.968765866545461</v>
      </c>
      <c r="C4072">
        <v>1.1451580381095141</v>
      </c>
      <c r="D4072">
        <v>3.5</v>
      </c>
    </row>
    <row r="4073" spans="1:4" x14ac:dyDescent="0.35">
      <c r="A4073" s="1">
        <v>4071</v>
      </c>
      <c r="B4073">
        <v>437.26482464026509</v>
      </c>
      <c r="C4073">
        <v>2.6407445423367029</v>
      </c>
      <c r="D4073">
        <v>1</v>
      </c>
    </row>
    <row r="4074" spans="1:4" x14ac:dyDescent="0.35">
      <c r="A4074" s="1">
        <v>4072</v>
      </c>
      <c r="B4074">
        <v>2486.0525490842142</v>
      </c>
      <c r="C4074">
        <v>3.395510304328194</v>
      </c>
      <c r="D4074">
        <v>1</v>
      </c>
    </row>
    <row r="4075" spans="1:4" x14ac:dyDescent="0.35">
      <c r="A4075" s="1">
        <v>4073</v>
      </c>
      <c r="B4075">
        <v>146.80475944474369</v>
      </c>
      <c r="C4075">
        <v>2.1667401357372889</v>
      </c>
      <c r="D4075">
        <v>3</v>
      </c>
    </row>
    <row r="4076" spans="1:4" x14ac:dyDescent="0.35">
      <c r="A4076" s="1">
        <v>4074</v>
      </c>
      <c r="B4076">
        <v>226.07772820672611</v>
      </c>
      <c r="C4076">
        <v>2.354257780419911</v>
      </c>
      <c r="D4076">
        <v>3.5</v>
      </c>
    </row>
    <row r="4077" spans="1:4" x14ac:dyDescent="0.35">
      <c r="A4077" s="1">
        <v>4075</v>
      </c>
      <c r="B4077">
        <v>597.76692650303414</v>
      </c>
      <c r="C4077">
        <v>2.776531882542371</v>
      </c>
      <c r="D4077">
        <v>3</v>
      </c>
    </row>
    <row r="4078" spans="1:4" x14ac:dyDescent="0.35">
      <c r="A4078" s="1">
        <v>4076</v>
      </c>
      <c r="B4078">
        <v>24.26374773503699</v>
      </c>
      <c r="C4078">
        <v>1.3849578820598221</v>
      </c>
      <c r="D4078">
        <v>4</v>
      </c>
    </row>
    <row r="4079" spans="1:4" x14ac:dyDescent="0.35">
      <c r="A4079" s="1">
        <v>4077</v>
      </c>
      <c r="B4079">
        <v>1334.950721738212</v>
      </c>
      <c r="C4079">
        <v>3.125465234485485</v>
      </c>
      <c r="D4079">
        <v>1.5</v>
      </c>
    </row>
    <row r="4080" spans="1:4" x14ac:dyDescent="0.35">
      <c r="A4080" s="1">
        <v>4078</v>
      </c>
      <c r="B4080">
        <v>56.368750640927018</v>
      </c>
      <c r="C4080">
        <v>1.751038409207907</v>
      </c>
      <c r="D4080">
        <v>3.5</v>
      </c>
    </row>
    <row r="4081" spans="1:4" x14ac:dyDescent="0.35">
      <c r="A4081" s="1">
        <v>4079</v>
      </c>
      <c r="B4081">
        <v>30.789243234018169</v>
      </c>
      <c r="C4081">
        <v>1.488399014550194</v>
      </c>
      <c r="D4081">
        <v>3</v>
      </c>
    </row>
    <row r="4082" spans="1:4" x14ac:dyDescent="0.35">
      <c r="A4082" s="1">
        <v>4080</v>
      </c>
      <c r="B4082">
        <v>1229.935670460397</v>
      </c>
      <c r="C4082">
        <v>3.089882397053477</v>
      </c>
      <c r="D4082">
        <v>1</v>
      </c>
    </row>
    <row r="4083" spans="1:4" x14ac:dyDescent="0.35">
      <c r="A4083" s="1">
        <v>4081</v>
      </c>
      <c r="B4083">
        <v>12.113443724926791</v>
      </c>
      <c r="C4083">
        <v>1.0832676260598459</v>
      </c>
      <c r="D4083">
        <v>1</v>
      </c>
    </row>
    <row r="4084" spans="1:4" x14ac:dyDescent="0.35">
      <c r="A4084" s="1">
        <v>4082</v>
      </c>
      <c r="B4084">
        <v>82.017616935407602</v>
      </c>
      <c r="C4084">
        <v>1.9139071464823381</v>
      </c>
      <c r="D4084">
        <v>3.5</v>
      </c>
    </row>
    <row r="4085" spans="1:4" x14ac:dyDescent="0.35">
      <c r="A4085" s="1">
        <v>4083</v>
      </c>
      <c r="B4085">
        <v>504.89874649766398</v>
      </c>
      <c r="C4085">
        <v>2.703204292482329</v>
      </c>
      <c r="D4085">
        <v>1.5</v>
      </c>
    </row>
    <row r="4086" spans="1:4" x14ac:dyDescent="0.35">
      <c r="A4086" s="1">
        <v>4084</v>
      </c>
      <c r="B4086">
        <v>411.42389869837768</v>
      </c>
      <c r="C4086">
        <v>2.6142895152910719</v>
      </c>
      <c r="D4086">
        <v>2</v>
      </c>
    </row>
    <row r="4087" spans="1:4" x14ac:dyDescent="0.35">
      <c r="A4087" s="1">
        <v>4085</v>
      </c>
      <c r="B4087">
        <v>2296.4201416381902</v>
      </c>
      <c r="C4087">
        <v>3.361051347359473</v>
      </c>
      <c r="D4087">
        <v>1.5</v>
      </c>
    </row>
    <row r="4088" spans="1:4" x14ac:dyDescent="0.35">
      <c r="A4088" s="1">
        <v>4086</v>
      </c>
      <c r="B4088">
        <v>12.02843937181758</v>
      </c>
      <c r="C4088">
        <v>1.0802092835181689</v>
      </c>
      <c r="D4088">
        <v>1.5</v>
      </c>
    </row>
    <row r="4089" spans="1:4" x14ac:dyDescent="0.35">
      <c r="A4089" s="1">
        <v>4087</v>
      </c>
      <c r="B4089">
        <v>136.69614054091801</v>
      </c>
      <c r="C4089">
        <v>2.135756252933263</v>
      </c>
      <c r="D4089">
        <v>1.5</v>
      </c>
    </row>
    <row r="4090" spans="1:4" x14ac:dyDescent="0.35">
      <c r="A4090" s="1">
        <v>4088</v>
      </c>
      <c r="B4090">
        <v>1257.4659765382</v>
      </c>
      <c r="C4090">
        <v>3.0994962431103792</v>
      </c>
      <c r="D4090">
        <v>2.5</v>
      </c>
    </row>
    <row r="4091" spans="1:4" x14ac:dyDescent="0.35">
      <c r="A4091" s="1">
        <v>4089</v>
      </c>
      <c r="B4091">
        <v>11.43442714979083</v>
      </c>
      <c r="C4091">
        <v>1.058214411888406</v>
      </c>
      <c r="D4091">
        <v>2</v>
      </c>
    </row>
    <row r="4092" spans="1:4" x14ac:dyDescent="0.35">
      <c r="A4092" s="1">
        <v>4090</v>
      </c>
      <c r="B4092">
        <v>128.86785557512979</v>
      </c>
      <c r="C4092">
        <v>2.110144601703368</v>
      </c>
      <c r="D4092">
        <v>3</v>
      </c>
    </row>
    <row r="4093" spans="1:4" x14ac:dyDescent="0.35">
      <c r="A4093" s="1">
        <v>4091</v>
      </c>
      <c r="B4093">
        <v>1948.7731862971921</v>
      </c>
      <c r="C4093">
        <v>3.2897612954174349</v>
      </c>
      <c r="D4093">
        <v>4</v>
      </c>
    </row>
    <row r="4094" spans="1:4" x14ac:dyDescent="0.35">
      <c r="A4094" s="1">
        <v>4092</v>
      </c>
      <c r="B4094">
        <v>19.03978680476602</v>
      </c>
      <c r="C4094">
        <v>1.279662081126604</v>
      </c>
      <c r="D4094">
        <v>1.5</v>
      </c>
    </row>
    <row r="4095" spans="1:4" x14ac:dyDescent="0.35">
      <c r="A4095" s="1">
        <v>4093</v>
      </c>
      <c r="B4095">
        <v>456.14190843989348</v>
      </c>
      <c r="C4095">
        <v>2.659099975262353</v>
      </c>
      <c r="D4095">
        <v>1</v>
      </c>
    </row>
    <row r="4096" spans="1:4" x14ac:dyDescent="0.35">
      <c r="A4096" s="1">
        <v>4094</v>
      </c>
      <c r="B4096">
        <v>12.867320721654581</v>
      </c>
      <c r="C4096">
        <v>1.109488126008001</v>
      </c>
      <c r="D4096">
        <v>2</v>
      </c>
    </row>
    <row r="4097" spans="1:4" x14ac:dyDescent="0.35">
      <c r="A4097" s="1">
        <v>4095</v>
      </c>
      <c r="B4097">
        <v>2050.4160104697271</v>
      </c>
      <c r="C4097">
        <v>3.311841984334746</v>
      </c>
      <c r="D4097">
        <v>2.5</v>
      </c>
    </row>
    <row r="4098" spans="1:4" x14ac:dyDescent="0.35">
      <c r="A4098" s="1">
        <v>4096</v>
      </c>
      <c r="B4098">
        <v>2675.0440379107458</v>
      </c>
      <c r="C4098">
        <v>3.4273309359887261</v>
      </c>
      <c r="D4098">
        <v>1.5</v>
      </c>
    </row>
    <row r="4099" spans="1:4" x14ac:dyDescent="0.35">
      <c r="A4099" s="1">
        <v>4097</v>
      </c>
      <c r="B4099">
        <v>1726.336138161771</v>
      </c>
      <c r="C4099">
        <v>3.2371253619096572</v>
      </c>
      <c r="D4099">
        <v>3</v>
      </c>
    </row>
    <row r="4100" spans="1:4" x14ac:dyDescent="0.35">
      <c r="A4100" s="1">
        <v>4098</v>
      </c>
      <c r="B4100">
        <v>2461.703909781872</v>
      </c>
      <c r="C4100">
        <v>3.391235815418653</v>
      </c>
      <c r="D4100">
        <v>2.5</v>
      </c>
    </row>
    <row r="4101" spans="1:4" x14ac:dyDescent="0.35">
      <c r="A4101" s="1">
        <v>4099</v>
      </c>
      <c r="B4101">
        <v>538.21372125650862</v>
      </c>
      <c r="C4101">
        <v>2.730954765501362</v>
      </c>
      <c r="D4101">
        <v>4</v>
      </c>
    </row>
    <row r="4102" spans="1:4" x14ac:dyDescent="0.35">
      <c r="A4102" s="1">
        <v>4100</v>
      </c>
      <c r="B4102">
        <v>327.34215586365121</v>
      </c>
      <c r="C4102">
        <v>2.515001938335919</v>
      </c>
      <c r="D4102">
        <v>1</v>
      </c>
    </row>
    <row r="4103" spans="1:4" x14ac:dyDescent="0.35">
      <c r="A4103" s="1">
        <v>4101</v>
      </c>
      <c r="B4103">
        <v>170.46929183362579</v>
      </c>
      <c r="C4103">
        <v>2.2316461570039698</v>
      </c>
      <c r="D4103">
        <v>4</v>
      </c>
    </row>
    <row r="4104" spans="1:4" x14ac:dyDescent="0.35">
      <c r="A4104" s="1">
        <v>4102</v>
      </c>
      <c r="B4104">
        <v>270.50070116344227</v>
      </c>
      <c r="C4104">
        <v>2.4321683951764861</v>
      </c>
      <c r="D4104">
        <v>3.5</v>
      </c>
    </row>
    <row r="4105" spans="1:4" x14ac:dyDescent="0.35">
      <c r="A4105" s="1">
        <v>4103</v>
      </c>
      <c r="B4105">
        <v>287.53334961393972</v>
      </c>
      <c r="C4105">
        <v>2.4586882236807321</v>
      </c>
      <c r="D4105">
        <v>2</v>
      </c>
    </row>
    <row r="4106" spans="1:4" x14ac:dyDescent="0.35">
      <c r="A4106" s="1">
        <v>4104</v>
      </c>
      <c r="B4106">
        <v>2082.060608995017</v>
      </c>
      <c r="C4106">
        <v>3.3184933677148472</v>
      </c>
      <c r="D4106">
        <v>2</v>
      </c>
    </row>
    <row r="4107" spans="1:4" x14ac:dyDescent="0.35">
      <c r="A4107" s="1">
        <v>4105</v>
      </c>
      <c r="B4107">
        <v>2475.418837178544</v>
      </c>
      <c r="C4107">
        <v>3.39364869146599</v>
      </c>
      <c r="D4107">
        <v>3</v>
      </c>
    </row>
    <row r="4108" spans="1:4" x14ac:dyDescent="0.35">
      <c r="A4108" s="1">
        <v>4106</v>
      </c>
      <c r="B4108">
        <v>93.649635302227622</v>
      </c>
      <c r="C4108">
        <v>1.9715060904508339</v>
      </c>
      <c r="D4108">
        <v>2.5</v>
      </c>
    </row>
    <row r="4109" spans="1:4" x14ac:dyDescent="0.35">
      <c r="A4109" s="1">
        <v>4107</v>
      </c>
      <c r="B4109">
        <v>83.157080986127085</v>
      </c>
      <c r="C4109">
        <v>1.919899236144434</v>
      </c>
      <c r="D4109">
        <v>1</v>
      </c>
    </row>
    <row r="4110" spans="1:4" x14ac:dyDescent="0.35">
      <c r="A4110" s="1">
        <v>4108</v>
      </c>
      <c r="B4110">
        <v>130.30318467684879</v>
      </c>
      <c r="C4110">
        <v>2.1149550302227942</v>
      </c>
      <c r="D4110">
        <v>3</v>
      </c>
    </row>
    <row r="4111" spans="1:4" x14ac:dyDescent="0.35">
      <c r="A4111" s="1">
        <v>4109</v>
      </c>
      <c r="B4111">
        <v>1940.6345237559281</v>
      </c>
      <c r="C4111">
        <v>3.2879437531826632</v>
      </c>
      <c r="D4111">
        <v>1.5</v>
      </c>
    </row>
    <row r="4112" spans="1:4" x14ac:dyDescent="0.35">
      <c r="A4112" s="1">
        <v>4110</v>
      </c>
      <c r="B4112">
        <v>1040.051259046081</v>
      </c>
      <c r="C4112">
        <v>3.0170547440798101</v>
      </c>
      <c r="D4112">
        <v>2</v>
      </c>
    </row>
    <row r="4113" spans="1:4" x14ac:dyDescent="0.35">
      <c r="A4113" s="1">
        <v>4111</v>
      </c>
      <c r="B4113">
        <v>415.47326696796921</v>
      </c>
      <c r="C4113">
        <v>2.618543084962965</v>
      </c>
      <c r="D4113">
        <v>2</v>
      </c>
    </row>
    <row r="4114" spans="1:4" x14ac:dyDescent="0.35">
      <c r="A4114" s="1">
        <v>4112</v>
      </c>
      <c r="B4114">
        <v>16.307935305103442</v>
      </c>
      <c r="C4114">
        <v>1.212398979902249</v>
      </c>
      <c r="D4114">
        <v>3.5</v>
      </c>
    </row>
    <row r="4115" spans="1:4" x14ac:dyDescent="0.35">
      <c r="A4115" s="1">
        <v>4113</v>
      </c>
      <c r="B4115">
        <v>2966.8764290444642</v>
      </c>
      <c r="C4115">
        <v>3.472299458247512</v>
      </c>
      <c r="D4115">
        <v>2</v>
      </c>
    </row>
    <row r="4116" spans="1:4" x14ac:dyDescent="0.35">
      <c r="A4116" s="1">
        <v>4114</v>
      </c>
      <c r="B4116">
        <v>83.125006777184126</v>
      </c>
      <c r="C4116">
        <v>1.9197316937192039</v>
      </c>
      <c r="D4116">
        <v>1</v>
      </c>
    </row>
    <row r="4117" spans="1:4" x14ac:dyDescent="0.35">
      <c r="A4117" s="1">
        <v>4115</v>
      </c>
      <c r="B4117">
        <v>529.42827939751612</v>
      </c>
      <c r="C4117">
        <v>2.7238071354131508</v>
      </c>
      <c r="D4117">
        <v>3</v>
      </c>
    </row>
    <row r="4118" spans="1:4" x14ac:dyDescent="0.35">
      <c r="A4118" s="1">
        <v>4116</v>
      </c>
      <c r="B4118">
        <v>2375.153065684563</v>
      </c>
      <c r="C4118">
        <v>3.3756916027777839</v>
      </c>
      <c r="D4118">
        <v>3.5</v>
      </c>
    </row>
    <row r="4119" spans="1:4" x14ac:dyDescent="0.35">
      <c r="A4119" s="1">
        <v>4117</v>
      </c>
      <c r="B4119">
        <v>67.531910195933122</v>
      </c>
      <c r="C4119">
        <v>1.8295090342725331</v>
      </c>
      <c r="D4119">
        <v>3.5</v>
      </c>
    </row>
    <row r="4120" spans="1:4" x14ac:dyDescent="0.35">
      <c r="A4120" s="1">
        <v>4118</v>
      </c>
      <c r="B4120">
        <v>17.768365237497299</v>
      </c>
      <c r="C4120">
        <v>1.2496474727691089</v>
      </c>
      <c r="D4120">
        <v>1</v>
      </c>
    </row>
    <row r="4121" spans="1:4" x14ac:dyDescent="0.35">
      <c r="A4121" s="1">
        <v>4119</v>
      </c>
      <c r="B4121">
        <v>937.85913857916478</v>
      </c>
      <c r="C4121">
        <v>2.972137614571329</v>
      </c>
      <c r="D4121">
        <v>1</v>
      </c>
    </row>
    <row r="4122" spans="1:4" x14ac:dyDescent="0.35">
      <c r="A4122" s="1">
        <v>4120</v>
      </c>
      <c r="B4122">
        <v>60.751456694231969</v>
      </c>
      <c r="C4122">
        <v>1.7835566958782849</v>
      </c>
      <c r="D4122">
        <v>3</v>
      </c>
    </row>
    <row r="4123" spans="1:4" x14ac:dyDescent="0.35">
      <c r="A4123" s="1">
        <v>4121</v>
      </c>
      <c r="B4123">
        <v>2174.5974459662611</v>
      </c>
      <c r="C4123">
        <v>3.3373788736234329</v>
      </c>
      <c r="D4123">
        <v>3</v>
      </c>
    </row>
    <row r="4124" spans="1:4" x14ac:dyDescent="0.35">
      <c r="A4124" s="1">
        <v>4122</v>
      </c>
      <c r="B4124">
        <v>177.82850626820149</v>
      </c>
      <c r="C4124">
        <v>2.2500013804961059</v>
      </c>
      <c r="D4124">
        <v>2.5</v>
      </c>
    </row>
    <row r="4125" spans="1:4" x14ac:dyDescent="0.35">
      <c r="A4125" s="1">
        <v>4123</v>
      </c>
      <c r="B4125">
        <v>3133.2138164726371</v>
      </c>
      <c r="C4125">
        <v>3.4959900329748059</v>
      </c>
      <c r="D4125">
        <v>2.5</v>
      </c>
    </row>
    <row r="4126" spans="1:4" x14ac:dyDescent="0.35">
      <c r="A4126" s="1">
        <v>4124</v>
      </c>
      <c r="B4126">
        <v>129.32617392873499</v>
      </c>
      <c r="C4126">
        <v>2.111686429307742</v>
      </c>
      <c r="D4126">
        <v>1</v>
      </c>
    </row>
    <row r="4127" spans="1:4" x14ac:dyDescent="0.35">
      <c r="A4127" s="1">
        <v>4125</v>
      </c>
      <c r="B4127">
        <v>39.174800800043911</v>
      </c>
      <c r="C4127">
        <v>1.593006796802104</v>
      </c>
      <c r="D4127">
        <v>2.5</v>
      </c>
    </row>
    <row r="4128" spans="1:4" x14ac:dyDescent="0.35">
      <c r="A4128" s="1">
        <v>4126</v>
      </c>
      <c r="B4128">
        <v>1422.0054102161901</v>
      </c>
      <c r="C4128">
        <v>3.1529012487302932</v>
      </c>
      <c r="D4128">
        <v>3.5</v>
      </c>
    </row>
    <row r="4129" spans="1:4" x14ac:dyDescent="0.35">
      <c r="A4129" s="1">
        <v>4127</v>
      </c>
      <c r="B4129">
        <v>37.527482533814897</v>
      </c>
      <c r="C4129">
        <v>1.5743494314969211</v>
      </c>
      <c r="D4129">
        <v>4</v>
      </c>
    </row>
    <row r="4130" spans="1:4" x14ac:dyDescent="0.35">
      <c r="A4130" s="1">
        <v>4128</v>
      </c>
      <c r="B4130">
        <v>21.884743167423281</v>
      </c>
      <c r="C4130">
        <v>1.3401414542333301</v>
      </c>
      <c r="D4130">
        <v>3</v>
      </c>
    </row>
    <row r="4131" spans="1:4" x14ac:dyDescent="0.35">
      <c r="A4131" s="1">
        <v>4129</v>
      </c>
      <c r="B4131">
        <v>55.76249010431399</v>
      </c>
      <c r="C4131">
        <v>1.746342159179201</v>
      </c>
      <c r="D4131">
        <v>2.5</v>
      </c>
    </row>
    <row r="4132" spans="1:4" x14ac:dyDescent="0.35">
      <c r="A4132" s="1">
        <v>4130</v>
      </c>
      <c r="B4132">
        <v>654.97260048986686</v>
      </c>
      <c r="C4132">
        <v>2.81622313250331</v>
      </c>
      <c r="D4132">
        <v>1.5</v>
      </c>
    </row>
    <row r="4133" spans="1:4" x14ac:dyDescent="0.35">
      <c r="A4133" s="1">
        <v>4131</v>
      </c>
      <c r="B4133">
        <v>315.03181565889457</v>
      </c>
      <c r="C4133">
        <v>2.498354416225637</v>
      </c>
      <c r="D4133">
        <v>2.5</v>
      </c>
    </row>
    <row r="4134" spans="1:4" x14ac:dyDescent="0.35">
      <c r="A4134" s="1">
        <v>4132</v>
      </c>
      <c r="B4134">
        <v>2426.4539118398611</v>
      </c>
      <c r="C4134">
        <v>3.384972046723334</v>
      </c>
      <c r="D4134">
        <v>3.5</v>
      </c>
    </row>
    <row r="4135" spans="1:4" x14ac:dyDescent="0.35">
      <c r="A4135" s="1">
        <v>4133</v>
      </c>
      <c r="B4135">
        <v>208.54334888777899</v>
      </c>
      <c r="C4135">
        <v>2.3191963433671869</v>
      </c>
      <c r="D4135">
        <v>3.5</v>
      </c>
    </row>
    <row r="4136" spans="1:4" x14ac:dyDescent="0.35">
      <c r="A4136" s="1">
        <v>4134</v>
      </c>
      <c r="B4136">
        <v>1172.9644740267611</v>
      </c>
      <c r="C4136">
        <v>3.0692848586903061</v>
      </c>
      <c r="D4136">
        <v>1</v>
      </c>
    </row>
    <row r="4137" spans="1:4" x14ac:dyDescent="0.35">
      <c r="A4137" s="1">
        <v>4135</v>
      </c>
      <c r="B4137">
        <v>183.3066115692321</v>
      </c>
      <c r="C4137">
        <v>2.263178129535325</v>
      </c>
      <c r="D4137">
        <v>3</v>
      </c>
    </row>
    <row r="4138" spans="1:4" x14ac:dyDescent="0.35">
      <c r="A4138" s="1">
        <v>4136</v>
      </c>
      <c r="B4138">
        <v>698.82545080524994</v>
      </c>
      <c r="C4138">
        <v>2.8443687133443838</v>
      </c>
      <c r="D4138">
        <v>1</v>
      </c>
    </row>
    <row r="4139" spans="1:4" x14ac:dyDescent="0.35">
      <c r="A4139" s="1">
        <v>4137</v>
      </c>
      <c r="B4139">
        <v>126.8049542009295</v>
      </c>
      <c r="C4139">
        <v>2.1031362215275342</v>
      </c>
      <c r="D4139">
        <v>3.5</v>
      </c>
    </row>
    <row r="4140" spans="1:4" x14ac:dyDescent="0.35">
      <c r="A4140" s="1">
        <v>4138</v>
      </c>
      <c r="B4140">
        <v>1720.4518340459681</v>
      </c>
      <c r="C4140">
        <v>3.235642518572257</v>
      </c>
      <c r="D4140">
        <v>3</v>
      </c>
    </row>
    <row r="4141" spans="1:4" x14ac:dyDescent="0.35">
      <c r="A4141" s="1">
        <v>4139</v>
      </c>
      <c r="B4141">
        <v>451.47281216707057</v>
      </c>
      <c r="C4141">
        <v>2.6546316020884269</v>
      </c>
      <c r="D4141">
        <v>2.5</v>
      </c>
    </row>
    <row r="4142" spans="1:4" x14ac:dyDescent="0.35">
      <c r="A4142" s="1">
        <v>4140</v>
      </c>
      <c r="B4142">
        <v>23.835374902053779</v>
      </c>
      <c r="C4142">
        <v>1.377221987251638</v>
      </c>
      <c r="D4142">
        <v>2</v>
      </c>
    </row>
    <row r="4143" spans="1:4" x14ac:dyDescent="0.35">
      <c r="A4143" s="1">
        <v>4141</v>
      </c>
      <c r="B4143">
        <v>67.305311425533517</v>
      </c>
      <c r="C4143">
        <v>1.8280493380988641</v>
      </c>
      <c r="D4143">
        <v>2.5</v>
      </c>
    </row>
    <row r="4144" spans="1:4" x14ac:dyDescent="0.35">
      <c r="A4144" s="1">
        <v>4142</v>
      </c>
      <c r="B4144">
        <v>586.66287960608315</v>
      </c>
      <c r="C4144">
        <v>2.768388609620358</v>
      </c>
      <c r="D4144">
        <v>2</v>
      </c>
    </row>
    <row r="4145" spans="1:4" x14ac:dyDescent="0.35">
      <c r="A4145" s="1">
        <v>4143</v>
      </c>
      <c r="B4145">
        <v>49.662196013513523</v>
      </c>
      <c r="C4145">
        <v>1.6960259197184371</v>
      </c>
      <c r="D4145">
        <v>1.5</v>
      </c>
    </row>
    <row r="4146" spans="1:4" x14ac:dyDescent="0.35">
      <c r="A4146" s="1">
        <v>4144</v>
      </c>
      <c r="B4146">
        <v>11.01950528107932</v>
      </c>
      <c r="C4146">
        <v>1.042162097372374</v>
      </c>
      <c r="D4146">
        <v>2.5</v>
      </c>
    </row>
    <row r="4147" spans="1:4" x14ac:dyDescent="0.35">
      <c r="A4147" s="1">
        <v>4145</v>
      </c>
      <c r="B4147">
        <v>470.67433657737462</v>
      </c>
      <c r="C4147">
        <v>2.672720519133708</v>
      </c>
      <c r="D4147">
        <v>2.5</v>
      </c>
    </row>
    <row r="4148" spans="1:4" x14ac:dyDescent="0.35">
      <c r="A4148" s="1">
        <v>4146</v>
      </c>
      <c r="B4148">
        <v>685.20979136853032</v>
      </c>
      <c r="C4148">
        <v>2.8358235602288802</v>
      </c>
      <c r="D4148">
        <v>1.5</v>
      </c>
    </row>
    <row r="4149" spans="1:4" x14ac:dyDescent="0.35">
      <c r="A4149" s="1">
        <v>4147</v>
      </c>
      <c r="B4149">
        <v>27.406783286535749</v>
      </c>
      <c r="C4149">
        <v>1.4378580657151041</v>
      </c>
      <c r="D4149">
        <v>1</v>
      </c>
    </row>
    <row r="4150" spans="1:4" x14ac:dyDescent="0.35">
      <c r="A4150" s="1">
        <v>4148</v>
      </c>
      <c r="B4150">
        <v>799.489130134741</v>
      </c>
      <c r="C4150">
        <v>2.902812563448617</v>
      </c>
      <c r="D4150">
        <v>1</v>
      </c>
    </row>
    <row r="4151" spans="1:4" x14ac:dyDescent="0.35">
      <c r="A4151" s="1">
        <v>4149</v>
      </c>
      <c r="B4151">
        <v>73.018432012712566</v>
      </c>
      <c r="C4151">
        <v>1.8634325027367149</v>
      </c>
      <c r="D4151">
        <v>1</v>
      </c>
    </row>
    <row r="4152" spans="1:4" x14ac:dyDescent="0.35">
      <c r="A4152" s="1">
        <v>4150</v>
      </c>
      <c r="B4152">
        <v>1275.621792002559</v>
      </c>
      <c r="C4152">
        <v>3.105721929876049</v>
      </c>
      <c r="D4152">
        <v>4</v>
      </c>
    </row>
    <row r="4153" spans="1:4" x14ac:dyDescent="0.35">
      <c r="A4153" s="1">
        <v>4151</v>
      </c>
      <c r="B4153">
        <v>40.645640514111953</v>
      </c>
      <c r="C4153">
        <v>1.6090139717703</v>
      </c>
      <c r="D4153">
        <v>1</v>
      </c>
    </row>
    <row r="4154" spans="1:4" x14ac:dyDescent="0.35">
      <c r="A4154" s="1">
        <v>4152</v>
      </c>
      <c r="B4154">
        <v>12.182499481292741</v>
      </c>
      <c r="C4154">
        <v>1.085736401561914</v>
      </c>
      <c r="D4154">
        <v>1</v>
      </c>
    </row>
    <row r="4155" spans="1:4" x14ac:dyDescent="0.35">
      <c r="A4155" s="1">
        <v>4153</v>
      </c>
      <c r="B4155">
        <v>1074.000860488866</v>
      </c>
      <c r="C4155">
        <v>3.0310046293201629</v>
      </c>
      <c r="D4155">
        <v>1.5</v>
      </c>
    </row>
    <row r="4156" spans="1:4" x14ac:dyDescent="0.35">
      <c r="A4156" s="1">
        <v>4154</v>
      </c>
      <c r="B4156">
        <v>125.16518081285319</v>
      </c>
      <c r="C4156">
        <v>2.0974835310790421</v>
      </c>
      <c r="D4156">
        <v>2</v>
      </c>
    </row>
    <row r="4157" spans="1:4" x14ac:dyDescent="0.35">
      <c r="A4157" s="1">
        <v>4155</v>
      </c>
      <c r="B4157">
        <v>2862.0247809558891</v>
      </c>
      <c r="C4157">
        <v>3.456673389796157</v>
      </c>
      <c r="D4157">
        <v>1.5</v>
      </c>
    </row>
    <row r="4158" spans="1:4" x14ac:dyDescent="0.35">
      <c r="A4158" s="1">
        <v>4156</v>
      </c>
      <c r="B4158">
        <v>23.011358200716671</v>
      </c>
      <c r="C4158">
        <v>1.3619422528133009</v>
      </c>
      <c r="D4158">
        <v>2.5</v>
      </c>
    </row>
    <row r="4159" spans="1:4" x14ac:dyDescent="0.35">
      <c r="A4159" s="1">
        <v>4157</v>
      </c>
      <c r="B4159">
        <v>700.02000376643764</v>
      </c>
      <c r="C4159">
        <v>2.8451104505874749</v>
      </c>
      <c r="D4159">
        <v>2</v>
      </c>
    </row>
    <row r="4160" spans="1:4" x14ac:dyDescent="0.35">
      <c r="A4160" s="1">
        <v>4158</v>
      </c>
      <c r="B4160">
        <v>253.7998056149373</v>
      </c>
      <c r="C4160">
        <v>2.4044912851330258</v>
      </c>
      <c r="D4160">
        <v>3.5</v>
      </c>
    </row>
    <row r="4161" spans="1:4" x14ac:dyDescent="0.35">
      <c r="A4161" s="1">
        <v>4159</v>
      </c>
      <c r="B4161">
        <v>1576.4774794224211</v>
      </c>
      <c r="C4161">
        <v>3.1976877710671578</v>
      </c>
      <c r="D4161">
        <v>3.5</v>
      </c>
    </row>
    <row r="4162" spans="1:4" x14ac:dyDescent="0.35">
      <c r="A4162" s="1">
        <v>4160</v>
      </c>
      <c r="B4162">
        <v>1552.024746069683</v>
      </c>
      <c r="C4162">
        <v>3.190898641532887</v>
      </c>
      <c r="D4162">
        <v>1</v>
      </c>
    </row>
    <row r="4163" spans="1:4" x14ac:dyDescent="0.35">
      <c r="A4163" s="1">
        <v>4161</v>
      </c>
      <c r="B4163">
        <v>126.02691418799969</v>
      </c>
      <c r="C4163">
        <v>2.100463302539247</v>
      </c>
      <c r="D4163">
        <v>2.5</v>
      </c>
    </row>
    <row r="4164" spans="1:4" x14ac:dyDescent="0.35">
      <c r="A4164" s="1">
        <v>4162</v>
      </c>
      <c r="B4164">
        <v>1710.7746732370961</v>
      </c>
      <c r="C4164">
        <v>3.2331928122214402</v>
      </c>
      <c r="D4164">
        <v>1.5</v>
      </c>
    </row>
    <row r="4165" spans="1:4" x14ac:dyDescent="0.35">
      <c r="A4165" s="1">
        <v>4163</v>
      </c>
      <c r="B4165">
        <v>1160.088531516119</v>
      </c>
      <c r="C4165">
        <v>3.0644911334353582</v>
      </c>
      <c r="D4165">
        <v>1.5</v>
      </c>
    </row>
    <row r="4166" spans="1:4" x14ac:dyDescent="0.35">
      <c r="A4166" s="1">
        <v>4164</v>
      </c>
      <c r="B4166">
        <v>33.206371791854863</v>
      </c>
      <c r="C4166">
        <v>1.5212214261296571</v>
      </c>
      <c r="D4166">
        <v>1.5</v>
      </c>
    </row>
    <row r="4167" spans="1:4" x14ac:dyDescent="0.35">
      <c r="A4167" s="1">
        <v>4165</v>
      </c>
      <c r="B4167">
        <v>677.89724005560106</v>
      </c>
      <c r="C4167">
        <v>2.8311638657562299</v>
      </c>
      <c r="D4167">
        <v>4</v>
      </c>
    </row>
    <row r="4168" spans="1:4" x14ac:dyDescent="0.35">
      <c r="A4168" s="1">
        <v>4166</v>
      </c>
      <c r="B4168">
        <v>43.524830535303771</v>
      </c>
      <c r="C4168">
        <v>1.638737088859427</v>
      </c>
      <c r="D4168">
        <v>2.5</v>
      </c>
    </row>
    <row r="4169" spans="1:4" x14ac:dyDescent="0.35">
      <c r="A4169" s="1">
        <v>4167</v>
      </c>
      <c r="B4169">
        <v>820.10892003895708</v>
      </c>
      <c r="C4169">
        <v>2.913871535591678</v>
      </c>
      <c r="D4169">
        <v>2.5</v>
      </c>
    </row>
    <row r="4170" spans="1:4" x14ac:dyDescent="0.35">
      <c r="A4170" s="1">
        <v>4168</v>
      </c>
      <c r="B4170">
        <v>909.87158244140289</v>
      </c>
      <c r="C4170">
        <v>2.9589801011424099</v>
      </c>
      <c r="D4170">
        <v>1.5</v>
      </c>
    </row>
    <row r="4171" spans="1:4" x14ac:dyDescent="0.35">
      <c r="A4171" s="1">
        <v>4169</v>
      </c>
      <c r="B4171">
        <v>148.31754949782109</v>
      </c>
      <c r="C4171">
        <v>2.1711925414473621</v>
      </c>
      <c r="D4171">
        <v>1</v>
      </c>
    </row>
    <row r="4172" spans="1:4" x14ac:dyDescent="0.35">
      <c r="A4172" s="1">
        <v>4170</v>
      </c>
      <c r="B4172">
        <v>15.06361330254564</v>
      </c>
      <c r="C4172">
        <v>1.177929158394285</v>
      </c>
      <c r="D4172">
        <v>2</v>
      </c>
    </row>
    <row r="4173" spans="1:4" x14ac:dyDescent="0.35">
      <c r="A4173" s="1">
        <v>4171</v>
      </c>
      <c r="B4173">
        <v>87.825534418204271</v>
      </c>
      <c r="C4173">
        <v>1.9436208011531719</v>
      </c>
      <c r="D4173">
        <v>3</v>
      </c>
    </row>
    <row r="4174" spans="1:4" x14ac:dyDescent="0.35">
      <c r="A4174" s="1">
        <v>4172</v>
      </c>
      <c r="B4174">
        <v>203.08080916152079</v>
      </c>
      <c r="C4174">
        <v>2.3076688851525171</v>
      </c>
      <c r="D4174">
        <v>2.5</v>
      </c>
    </row>
    <row r="4175" spans="1:4" x14ac:dyDescent="0.35">
      <c r="A4175" s="1">
        <v>4173</v>
      </c>
      <c r="B4175">
        <v>11.1865678224947</v>
      </c>
      <c r="C4175">
        <v>1.0486968600411619</v>
      </c>
      <c r="D4175">
        <v>2.5</v>
      </c>
    </row>
    <row r="4176" spans="1:4" x14ac:dyDescent="0.35">
      <c r="A4176" s="1">
        <v>4174</v>
      </c>
      <c r="B4176">
        <v>21.518820499699409</v>
      </c>
      <c r="C4176">
        <v>1.332818462881407</v>
      </c>
      <c r="D4176">
        <v>1</v>
      </c>
    </row>
    <row r="4177" spans="1:4" x14ac:dyDescent="0.35">
      <c r="A4177" s="1">
        <v>4175</v>
      </c>
      <c r="B4177">
        <v>112.1830970971812</v>
      </c>
      <c r="C4177">
        <v>2.049927425632927</v>
      </c>
      <c r="D4177">
        <v>3.5</v>
      </c>
    </row>
    <row r="4178" spans="1:4" x14ac:dyDescent="0.35">
      <c r="A4178" s="1">
        <v>4176</v>
      </c>
      <c r="B4178">
        <v>767.24452728026961</v>
      </c>
      <c r="C4178">
        <v>2.8849337993124542</v>
      </c>
      <c r="D4178">
        <v>2.5</v>
      </c>
    </row>
    <row r="4179" spans="1:4" x14ac:dyDescent="0.35">
      <c r="A4179" s="1">
        <v>4177</v>
      </c>
      <c r="B4179">
        <v>316.172593902485</v>
      </c>
      <c r="C4179">
        <v>2.4999242222288349</v>
      </c>
      <c r="D4179">
        <v>2</v>
      </c>
    </row>
    <row r="4180" spans="1:4" x14ac:dyDescent="0.35">
      <c r="A4180" s="1">
        <v>4178</v>
      </c>
      <c r="B4180">
        <v>164.6429292022008</v>
      </c>
      <c r="C4180">
        <v>2.2165430841253291</v>
      </c>
      <c r="D4180">
        <v>2.5</v>
      </c>
    </row>
    <row r="4181" spans="1:4" x14ac:dyDescent="0.35">
      <c r="A4181" s="1">
        <v>4179</v>
      </c>
      <c r="B4181">
        <v>63.137047583107353</v>
      </c>
      <c r="C4181">
        <v>1.8002842695368151</v>
      </c>
      <c r="D4181">
        <v>3.5</v>
      </c>
    </row>
    <row r="4182" spans="1:4" x14ac:dyDescent="0.35">
      <c r="A4182" s="1">
        <v>4180</v>
      </c>
      <c r="B4182">
        <v>784.52018886293035</v>
      </c>
      <c r="C4182">
        <v>2.894604124212246</v>
      </c>
      <c r="D4182">
        <v>2.5</v>
      </c>
    </row>
    <row r="4183" spans="1:4" x14ac:dyDescent="0.35">
      <c r="A4183" s="1">
        <v>4181</v>
      </c>
      <c r="B4183">
        <v>382.91070550012472</v>
      </c>
      <c r="C4183">
        <v>2.5830975086162589</v>
      </c>
      <c r="D4183">
        <v>1.5</v>
      </c>
    </row>
    <row r="4184" spans="1:4" x14ac:dyDescent="0.35">
      <c r="A4184" s="1">
        <v>4182</v>
      </c>
      <c r="B4184">
        <v>865.29675486693657</v>
      </c>
      <c r="C4184">
        <v>2.9371650749781488</v>
      </c>
      <c r="D4184">
        <v>2.5</v>
      </c>
    </row>
    <row r="4185" spans="1:4" x14ac:dyDescent="0.35">
      <c r="A4185" s="1">
        <v>4183</v>
      </c>
      <c r="B4185">
        <v>23.070882234229082</v>
      </c>
      <c r="C4185">
        <v>1.3630642023291339</v>
      </c>
      <c r="D4185">
        <v>1.5</v>
      </c>
    </row>
    <row r="4186" spans="1:4" x14ac:dyDescent="0.35">
      <c r="A4186" s="1">
        <v>4184</v>
      </c>
      <c r="B4186">
        <v>2193.8620821909672</v>
      </c>
      <c r="C4186">
        <v>3.3412093220417458</v>
      </c>
      <c r="D4186">
        <v>1.5</v>
      </c>
    </row>
    <row r="4187" spans="1:4" x14ac:dyDescent="0.35">
      <c r="A4187" s="1">
        <v>4185</v>
      </c>
      <c r="B4187">
        <v>668.65293346769272</v>
      </c>
      <c r="C4187">
        <v>2.8252007542531992</v>
      </c>
      <c r="D4187">
        <v>3</v>
      </c>
    </row>
    <row r="4188" spans="1:4" x14ac:dyDescent="0.35">
      <c r="A4188" s="1">
        <v>4186</v>
      </c>
      <c r="B4188">
        <v>83.372077657025727</v>
      </c>
      <c r="C4188">
        <v>1.921020624379828</v>
      </c>
      <c r="D4188">
        <v>1</v>
      </c>
    </row>
    <row r="4189" spans="1:4" x14ac:dyDescent="0.35">
      <c r="A4189" s="1">
        <v>4187</v>
      </c>
      <c r="B4189">
        <v>32.095185356917547</v>
      </c>
      <c r="C4189">
        <v>1.506439888175898</v>
      </c>
      <c r="D4189">
        <v>4</v>
      </c>
    </row>
    <row r="4190" spans="1:4" x14ac:dyDescent="0.35">
      <c r="A4190" s="1">
        <v>4188</v>
      </c>
      <c r="B4190">
        <v>32.192937863107637</v>
      </c>
      <c r="C4190">
        <v>1.5077606113397459</v>
      </c>
      <c r="D4190">
        <v>3.5</v>
      </c>
    </row>
    <row r="4191" spans="1:4" x14ac:dyDescent="0.35">
      <c r="A4191" s="1">
        <v>4189</v>
      </c>
      <c r="B4191">
        <v>19.95442760877577</v>
      </c>
      <c r="C4191">
        <v>1.3000392745948359</v>
      </c>
      <c r="D4191">
        <v>2</v>
      </c>
    </row>
    <row r="4192" spans="1:4" x14ac:dyDescent="0.35">
      <c r="A4192" s="1">
        <v>4190</v>
      </c>
      <c r="B4192">
        <v>1952.1185340656341</v>
      </c>
      <c r="C4192">
        <v>3.2905061848100172</v>
      </c>
      <c r="D4192">
        <v>3</v>
      </c>
    </row>
    <row r="4193" spans="1:4" x14ac:dyDescent="0.35">
      <c r="A4193" s="1">
        <v>4191</v>
      </c>
      <c r="B4193">
        <v>3046.2750462279432</v>
      </c>
      <c r="C4193">
        <v>3.4837691129416921</v>
      </c>
      <c r="D4193">
        <v>1.5</v>
      </c>
    </row>
    <row r="4194" spans="1:4" x14ac:dyDescent="0.35">
      <c r="A4194" s="1">
        <v>4192</v>
      </c>
      <c r="B4194">
        <v>753.09570448452484</v>
      </c>
      <c r="C4194">
        <v>2.8768501704748162</v>
      </c>
      <c r="D4194">
        <v>3</v>
      </c>
    </row>
    <row r="4195" spans="1:4" x14ac:dyDescent="0.35">
      <c r="A4195" s="1">
        <v>4193</v>
      </c>
      <c r="B4195">
        <v>61.342258002151468</v>
      </c>
      <c r="C4195">
        <v>1.7877597582755129</v>
      </c>
      <c r="D4195">
        <v>1.5</v>
      </c>
    </row>
    <row r="4196" spans="1:4" x14ac:dyDescent="0.35">
      <c r="A4196" s="1">
        <v>4194</v>
      </c>
      <c r="B4196">
        <v>1934.4984614994639</v>
      </c>
      <c r="C4196">
        <v>3.2865683886643668</v>
      </c>
      <c r="D4196">
        <v>2.5</v>
      </c>
    </row>
    <row r="4197" spans="1:4" x14ac:dyDescent="0.35">
      <c r="A4197" s="1">
        <v>4195</v>
      </c>
      <c r="B4197">
        <v>40.093046218853459</v>
      </c>
      <c r="C4197">
        <v>1.6030690546486059</v>
      </c>
      <c r="D4197">
        <v>3</v>
      </c>
    </row>
    <row r="4198" spans="1:4" x14ac:dyDescent="0.35">
      <c r="A4198" s="1">
        <v>4196</v>
      </c>
      <c r="B4198">
        <v>430.04401345154952</v>
      </c>
      <c r="C4198">
        <v>2.6335129063259561</v>
      </c>
      <c r="D4198">
        <v>4</v>
      </c>
    </row>
    <row r="4199" spans="1:4" x14ac:dyDescent="0.35">
      <c r="A4199" s="1">
        <v>4197</v>
      </c>
      <c r="B4199">
        <v>108.0736715759632</v>
      </c>
      <c r="C4199">
        <v>2.033719905961187</v>
      </c>
      <c r="D4199">
        <v>3</v>
      </c>
    </row>
    <row r="4200" spans="1:4" x14ac:dyDescent="0.35">
      <c r="A4200" s="1">
        <v>4198</v>
      </c>
      <c r="B4200">
        <v>144.1686878868463</v>
      </c>
      <c r="C4200">
        <v>2.1588709458577071</v>
      </c>
      <c r="D4200">
        <v>1.5</v>
      </c>
    </row>
    <row r="4201" spans="1:4" x14ac:dyDescent="0.35">
      <c r="A4201" s="1">
        <v>4199</v>
      </c>
      <c r="B4201">
        <v>28.138322200922008</v>
      </c>
      <c r="C4201">
        <v>1.4492981982655819</v>
      </c>
      <c r="D4201">
        <v>2.5</v>
      </c>
    </row>
    <row r="4202" spans="1:4" x14ac:dyDescent="0.35">
      <c r="A4202" s="1">
        <v>4200</v>
      </c>
      <c r="B4202">
        <v>24.473706988915978</v>
      </c>
      <c r="C4202">
        <v>1.3886997561477969</v>
      </c>
      <c r="D4202">
        <v>2.5</v>
      </c>
    </row>
    <row r="4203" spans="1:4" x14ac:dyDescent="0.35">
      <c r="A4203" s="1">
        <v>4201</v>
      </c>
      <c r="B4203">
        <v>170.94533924470821</v>
      </c>
      <c r="C4203">
        <v>2.232857264431249</v>
      </c>
      <c r="D4203">
        <v>1</v>
      </c>
    </row>
    <row r="4204" spans="1:4" x14ac:dyDescent="0.35">
      <c r="A4204" s="1">
        <v>4202</v>
      </c>
      <c r="B4204">
        <v>55.715678778456493</v>
      </c>
      <c r="C4204">
        <v>1.745977425852324</v>
      </c>
      <c r="D4204">
        <v>2</v>
      </c>
    </row>
    <row r="4205" spans="1:4" x14ac:dyDescent="0.35">
      <c r="A4205" s="1">
        <v>4203</v>
      </c>
      <c r="B4205">
        <v>273.13504541972009</v>
      </c>
      <c r="C4205">
        <v>2.436377427184524</v>
      </c>
      <c r="D4205">
        <v>4</v>
      </c>
    </row>
    <row r="4206" spans="1:4" x14ac:dyDescent="0.35">
      <c r="A4206" s="1">
        <v>4204</v>
      </c>
      <c r="B4206">
        <v>315.31389995144281</v>
      </c>
      <c r="C4206">
        <v>2.49874311613056</v>
      </c>
      <c r="D4206">
        <v>4</v>
      </c>
    </row>
    <row r="4207" spans="1:4" x14ac:dyDescent="0.35">
      <c r="A4207" s="1">
        <v>4205</v>
      </c>
      <c r="B4207">
        <v>525.79182409810699</v>
      </c>
      <c r="C4207">
        <v>2.7208138286766141</v>
      </c>
      <c r="D4207">
        <v>4</v>
      </c>
    </row>
    <row r="4208" spans="1:4" x14ac:dyDescent="0.35">
      <c r="A4208" s="1">
        <v>4206</v>
      </c>
      <c r="B4208">
        <v>251.80059689464801</v>
      </c>
      <c r="C4208">
        <v>2.4010567552704321</v>
      </c>
      <c r="D4208">
        <v>4</v>
      </c>
    </row>
    <row r="4209" spans="1:4" x14ac:dyDescent="0.35">
      <c r="A4209" s="1">
        <v>4207</v>
      </c>
      <c r="B4209">
        <v>1237.4444296797069</v>
      </c>
      <c r="C4209">
        <v>3.0925257050396699</v>
      </c>
      <c r="D4209">
        <v>2.5</v>
      </c>
    </row>
    <row r="4210" spans="1:4" x14ac:dyDescent="0.35">
      <c r="A4210" s="1">
        <v>4208</v>
      </c>
      <c r="B4210">
        <v>49.800067110718267</v>
      </c>
      <c r="C4210">
        <v>1.697229928016645</v>
      </c>
      <c r="D4210">
        <v>4</v>
      </c>
    </row>
    <row r="4211" spans="1:4" x14ac:dyDescent="0.35">
      <c r="A4211" s="1">
        <v>4209</v>
      </c>
      <c r="B4211">
        <v>10.17851444777507</v>
      </c>
      <c r="C4211">
        <v>1.0076843974297589</v>
      </c>
      <c r="D4211">
        <v>3</v>
      </c>
    </row>
    <row r="4212" spans="1:4" x14ac:dyDescent="0.35">
      <c r="A4212" s="1">
        <v>4210</v>
      </c>
      <c r="B4212">
        <v>67.798060451670082</v>
      </c>
      <c r="C4212">
        <v>1.831217269867276</v>
      </c>
      <c r="D4212">
        <v>3</v>
      </c>
    </row>
    <row r="4213" spans="1:4" x14ac:dyDescent="0.35">
      <c r="A4213" s="1">
        <v>4211</v>
      </c>
      <c r="B4213">
        <v>2439.695303045426</v>
      </c>
      <c r="C4213">
        <v>3.387335590080939</v>
      </c>
      <c r="D4213">
        <v>1</v>
      </c>
    </row>
    <row r="4214" spans="1:4" x14ac:dyDescent="0.35">
      <c r="A4214" s="1">
        <v>4212</v>
      </c>
      <c r="B4214">
        <v>857.19175091980651</v>
      </c>
      <c r="C4214">
        <v>2.93307798300996</v>
      </c>
      <c r="D4214">
        <v>3</v>
      </c>
    </row>
    <row r="4215" spans="1:4" x14ac:dyDescent="0.35">
      <c r="A4215" s="1">
        <v>4213</v>
      </c>
      <c r="B4215">
        <v>746.9495503603647</v>
      </c>
      <c r="C4215">
        <v>2.87329127016881</v>
      </c>
      <c r="D4215">
        <v>3</v>
      </c>
    </row>
    <row r="4216" spans="1:4" x14ac:dyDescent="0.35">
      <c r="A4216" s="1">
        <v>4214</v>
      </c>
      <c r="B4216">
        <v>143.71008776673759</v>
      </c>
      <c r="C4216">
        <v>2.1574872546175961</v>
      </c>
      <c r="D4216">
        <v>3.5</v>
      </c>
    </row>
    <row r="4217" spans="1:4" x14ac:dyDescent="0.35">
      <c r="A4217" s="1">
        <v>4215</v>
      </c>
      <c r="B4217">
        <v>18.938003157320061</v>
      </c>
      <c r="C4217">
        <v>1.27733418462102</v>
      </c>
      <c r="D4217">
        <v>2</v>
      </c>
    </row>
    <row r="4218" spans="1:4" x14ac:dyDescent="0.35">
      <c r="A4218" s="1">
        <v>4216</v>
      </c>
      <c r="B4218">
        <v>40.036595145894921</v>
      </c>
      <c r="C4218">
        <v>1.602457136434027</v>
      </c>
      <c r="D4218">
        <v>3</v>
      </c>
    </row>
    <row r="4219" spans="1:4" x14ac:dyDescent="0.35">
      <c r="A4219" s="1">
        <v>4217</v>
      </c>
      <c r="B4219">
        <v>248.11997105907341</v>
      </c>
      <c r="C4219">
        <v>2.3946617218364499</v>
      </c>
      <c r="D4219">
        <v>4</v>
      </c>
    </row>
    <row r="4220" spans="1:4" x14ac:dyDescent="0.35">
      <c r="A4220" s="1">
        <v>4218</v>
      </c>
      <c r="B4220">
        <v>26.364890918282541</v>
      </c>
      <c r="C4220">
        <v>1.421025978827507</v>
      </c>
      <c r="D4220">
        <v>4</v>
      </c>
    </row>
    <row r="4221" spans="1:4" x14ac:dyDescent="0.35">
      <c r="A4221" s="1">
        <v>4219</v>
      </c>
      <c r="B4221">
        <v>190.52669681302271</v>
      </c>
      <c r="C4221">
        <v>2.2799558381021399</v>
      </c>
      <c r="D4221">
        <v>2</v>
      </c>
    </row>
    <row r="4222" spans="1:4" x14ac:dyDescent="0.35">
      <c r="A4222" s="1">
        <v>4220</v>
      </c>
      <c r="B4222">
        <v>90.305720305943694</v>
      </c>
      <c r="C4222">
        <v>1.955715261040218</v>
      </c>
      <c r="D4222">
        <v>3</v>
      </c>
    </row>
    <row r="4223" spans="1:4" x14ac:dyDescent="0.35">
      <c r="A4223" s="1">
        <v>4221</v>
      </c>
      <c r="B4223">
        <v>2276.9904042985008</v>
      </c>
      <c r="C4223">
        <v>3.3573612004135649</v>
      </c>
      <c r="D4223">
        <v>4</v>
      </c>
    </row>
    <row r="4224" spans="1:4" x14ac:dyDescent="0.35">
      <c r="A4224" s="1">
        <v>4222</v>
      </c>
      <c r="B4224">
        <v>463.79738253992718</v>
      </c>
      <c r="C4224">
        <v>2.6663282933496748</v>
      </c>
      <c r="D4224">
        <v>4</v>
      </c>
    </row>
    <row r="4225" spans="1:4" x14ac:dyDescent="0.35">
      <c r="A4225" s="1">
        <v>4223</v>
      </c>
      <c r="B4225">
        <v>14.31740017024485</v>
      </c>
      <c r="C4225">
        <v>1.155864163626614</v>
      </c>
      <c r="D4225">
        <v>3.5</v>
      </c>
    </row>
    <row r="4226" spans="1:4" x14ac:dyDescent="0.35">
      <c r="A4226" s="1">
        <v>4224</v>
      </c>
      <c r="B4226">
        <v>83.179495213845726</v>
      </c>
      <c r="C4226">
        <v>1.9200162804613921</v>
      </c>
      <c r="D4226">
        <v>2</v>
      </c>
    </row>
    <row r="4227" spans="1:4" x14ac:dyDescent="0.35">
      <c r="A4227" s="1">
        <v>4225</v>
      </c>
      <c r="B4227">
        <v>297.05535636139427</v>
      </c>
      <c r="C4227">
        <v>2.4728373877755701</v>
      </c>
      <c r="D4227">
        <v>2</v>
      </c>
    </row>
    <row r="4228" spans="1:4" x14ac:dyDescent="0.35">
      <c r="A4228" s="1">
        <v>4226</v>
      </c>
      <c r="B4228">
        <v>364.93091544193447</v>
      </c>
      <c r="C4228">
        <v>2.5622106565603371</v>
      </c>
      <c r="D4228">
        <v>2.5</v>
      </c>
    </row>
    <row r="4229" spans="1:4" x14ac:dyDescent="0.35">
      <c r="A4229" s="1">
        <v>4227</v>
      </c>
      <c r="B4229">
        <v>14.499583271923409</v>
      </c>
      <c r="C4229">
        <v>1.1613555204898109</v>
      </c>
      <c r="D4229">
        <v>3</v>
      </c>
    </row>
    <row r="4230" spans="1:4" x14ac:dyDescent="0.35">
      <c r="A4230" s="1">
        <v>4228</v>
      </c>
      <c r="B4230">
        <v>217.93130330687191</v>
      </c>
      <c r="C4230">
        <v>2.338319616097662</v>
      </c>
      <c r="D4230">
        <v>3</v>
      </c>
    </row>
    <row r="4231" spans="1:4" x14ac:dyDescent="0.35">
      <c r="A4231" s="1">
        <v>4229</v>
      </c>
      <c r="B4231">
        <v>252.71010974355909</v>
      </c>
      <c r="C4231">
        <v>2.4026226163481552</v>
      </c>
      <c r="D4231">
        <v>4</v>
      </c>
    </row>
    <row r="4232" spans="1:4" x14ac:dyDescent="0.35">
      <c r="A4232" s="1">
        <v>4230</v>
      </c>
      <c r="B4232">
        <v>928.12538328701578</v>
      </c>
      <c r="C4232">
        <v>2.9676066503475029</v>
      </c>
      <c r="D4232">
        <v>3.5</v>
      </c>
    </row>
    <row r="4233" spans="1:4" x14ac:dyDescent="0.35">
      <c r="A4233" s="1">
        <v>4231</v>
      </c>
      <c r="B4233">
        <v>17.21777992427559</v>
      </c>
      <c r="C4233">
        <v>1.2359771524141461</v>
      </c>
      <c r="D4233">
        <v>3</v>
      </c>
    </row>
    <row r="4234" spans="1:4" x14ac:dyDescent="0.35">
      <c r="A4234" s="1">
        <v>4232</v>
      </c>
      <c r="B4234">
        <v>132.48566146493619</v>
      </c>
      <c r="C4234">
        <v>2.1221688783964678</v>
      </c>
      <c r="D4234">
        <v>3</v>
      </c>
    </row>
    <row r="4235" spans="1:4" x14ac:dyDescent="0.35">
      <c r="A4235" s="1">
        <v>4233</v>
      </c>
      <c r="B4235">
        <v>765.29069970913815</v>
      </c>
      <c r="C4235">
        <v>2.883826435543559</v>
      </c>
      <c r="D4235">
        <v>2</v>
      </c>
    </row>
    <row r="4236" spans="1:4" x14ac:dyDescent="0.35">
      <c r="A4236" s="1">
        <v>4234</v>
      </c>
      <c r="B4236">
        <v>201.93837860534839</v>
      </c>
      <c r="C4236">
        <v>2.3052188649197478</v>
      </c>
      <c r="D4236">
        <v>1</v>
      </c>
    </row>
    <row r="4237" spans="1:4" x14ac:dyDescent="0.35">
      <c r="A4237" s="1">
        <v>4235</v>
      </c>
      <c r="B4237">
        <v>10.520844709323191</v>
      </c>
      <c r="C4237">
        <v>1.0220506103377149</v>
      </c>
      <c r="D4237">
        <v>2.5</v>
      </c>
    </row>
    <row r="4238" spans="1:4" x14ac:dyDescent="0.35">
      <c r="A4238" s="1">
        <v>4236</v>
      </c>
      <c r="B4238">
        <v>95.57653089373548</v>
      </c>
      <c r="C4238">
        <v>1.9803512630434279</v>
      </c>
      <c r="D4238">
        <v>3.5</v>
      </c>
    </row>
    <row r="4239" spans="1:4" x14ac:dyDescent="0.35">
      <c r="A4239" s="1">
        <v>4237</v>
      </c>
      <c r="B4239">
        <v>24.2059405261036</v>
      </c>
      <c r="C4239">
        <v>1.383921961893714</v>
      </c>
      <c r="D4239">
        <v>2</v>
      </c>
    </row>
    <row r="4240" spans="1:4" x14ac:dyDescent="0.35">
      <c r="A4240" s="1">
        <v>4238</v>
      </c>
      <c r="B4240">
        <v>921.39554250903166</v>
      </c>
      <c r="C4240">
        <v>2.9644461069090489</v>
      </c>
      <c r="D4240">
        <v>3</v>
      </c>
    </row>
    <row r="4241" spans="1:4" x14ac:dyDescent="0.35">
      <c r="A4241" s="1">
        <v>4239</v>
      </c>
      <c r="B4241">
        <v>14.49778956167097</v>
      </c>
      <c r="C4241">
        <v>1.1613017915902839</v>
      </c>
      <c r="D4241">
        <v>2.5</v>
      </c>
    </row>
    <row r="4242" spans="1:4" x14ac:dyDescent="0.35">
      <c r="A4242" s="1">
        <v>4240</v>
      </c>
      <c r="B4242">
        <v>90.365526632220266</v>
      </c>
      <c r="C4242">
        <v>1.956002783918082</v>
      </c>
      <c r="D4242">
        <v>4</v>
      </c>
    </row>
    <row r="4243" spans="1:4" x14ac:dyDescent="0.35">
      <c r="A4243" s="1">
        <v>4241</v>
      </c>
      <c r="B4243">
        <v>1926.8707342913301</v>
      </c>
      <c r="C4243">
        <v>3.2848525806300191</v>
      </c>
      <c r="D4243">
        <v>4</v>
      </c>
    </row>
    <row r="4244" spans="1:4" x14ac:dyDescent="0.35">
      <c r="A4244" s="1">
        <v>4242</v>
      </c>
      <c r="B4244">
        <v>289.28792618935881</v>
      </c>
      <c r="C4244">
        <v>2.4613303081769859</v>
      </c>
      <c r="D4244">
        <v>4</v>
      </c>
    </row>
    <row r="4245" spans="1:4" x14ac:dyDescent="0.35">
      <c r="A4245" s="1">
        <v>4243</v>
      </c>
      <c r="B4245">
        <v>656.77391832606884</v>
      </c>
      <c r="C4245">
        <v>2.8174158978385848</v>
      </c>
      <c r="D4245">
        <v>3.5</v>
      </c>
    </row>
    <row r="4246" spans="1:4" x14ac:dyDescent="0.35">
      <c r="A4246" s="1">
        <v>4244</v>
      </c>
      <c r="B4246">
        <v>63.693696373178263</v>
      </c>
      <c r="C4246">
        <v>1.8040964532802659</v>
      </c>
      <c r="D4246">
        <v>2</v>
      </c>
    </row>
    <row r="4247" spans="1:4" x14ac:dyDescent="0.35">
      <c r="A4247" s="1">
        <v>4245</v>
      </c>
      <c r="B4247">
        <v>1728.075664179112</v>
      </c>
      <c r="C4247">
        <v>3.2375627542401268</v>
      </c>
      <c r="D4247">
        <v>2</v>
      </c>
    </row>
    <row r="4248" spans="1:4" x14ac:dyDescent="0.35">
      <c r="A4248" s="1">
        <v>4246</v>
      </c>
      <c r="B4248">
        <v>38.594217226677557</v>
      </c>
      <c r="C4248">
        <v>1.586522236933809</v>
      </c>
      <c r="D4248">
        <v>2</v>
      </c>
    </row>
    <row r="4249" spans="1:4" x14ac:dyDescent="0.35">
      <c r="A4249" s="1">
        <v>4247</v>
      </c>
      <c r="B4249">
        <v>16.652957400216721</v>
      </c>
      <c r="C4249">
        <v>1.221491371088065</v>
      </c>
      <c r="D4249">
        <v>1.5</v>
      </c>
    </row>
    <row r="4250" spans="1:4" x14ac:dyDescent="0.35">
      <c r="A4250" s="1">
        <v>4248</v>
      </c>
      <c r="B4250">
        <v>14.40313446688301</v>
      </c>
      <c r="C4250">
        <v>1.158457015257508</v>
      </c>
      <c r="D4250">
        <v>4</v>
      </c>
    </row>
    <row r="4251" spans="1:4" x14ac:dyDescent="0.35">
      <c r="A4251" s="1">
        <v>4249</v>
      </c>
      <c r="B4251">
        <v>1693.274321643645</v>
      </c>
      <c r="C4251">
        <v>3.2287273223884041</v>
      </c>
      <c r="D4251">
        <v>4</v>
      </c>
    </row>
    <row r="4252" spans="1:4" x14ac:dyDescent="0.35">
      <c r="A4252" s="1">
        <v>4250</v>
      </c>
      <c r="B4252">
        <v>136.83259139051381</v>
      </c>
      <c r="C4252">
        <v>2.1361895518816238</v>
      </c>
      <c r="D4252">
        <v>1.5</v>
      </c>
    </row>
    <row r="4253" spans="1:4" x14ac:dyDescent="0.35">
      <c r="A4253" s="1">
        <v>4251</v>
      </c>
      <c r="B4253">
        <v>617.96367320519425</v>
      </c>
      <c r="C4253">
        <v>2.790962945978412</v>
      </c>
      <c r="D4253">
        <v>3</v>
      </c>
    </row>
    <row r="4254" spans="1:4" x14ac:dyDescent="0.35">
      <c r="A4254" s="1">
        <v>4252</v>
      </c>
      <c r="B4254">
        <v>2292.8430509907939</v>
      </c>
      <c r="C4254">
        <v>3.3603743275509199</v>
      </c>
      <c r="D4254">
        <v>2.5</v>
      </c>
    </row>
    <row r="4255" spans="1:4" x14ac:dyDescent="0.35">
      <c r="A4255" s="1">
        <v>4253</v>
      </c>
      <c r="B4255">
        <v>339.13804657838028</v>
      </c>
      <c r="C4255">
        <v>2.5303765143199981</v>
      </c>
      <c r="D4255">
        <v>3.5</v>
      </c>
    </row>
    <row r="4256" spans="1:4" x14ac:dyDescent="0.35">
      <c r="A4256" s="1">
        <v>4254</v>
      </c>
      <c r="B4256">
        <v>527.223400899377</v>
      </c>
      <c r="C4256">
        <v>2.721994678247424</v>
      </c>
      <c r="D4256">
        <v>2</v>
      </c>
    </row>
    <row r="4257" spans="1:4" x14ac:dyDescent="0.35">
      <c r="A4257" s="1">
        <v>4255</v>
      </c>
      <c r="B4257">
        <v>656.86783108011673</v>
      </c>
      <c r="C4257">
        <v>2.8174779935978762</v>
      </c>
      <c r="D4257">
        <v>1</v>
      </c>
    </row>
    <row r="4258" spans="1:4" x14ac:dyDescent="0.35">
      <c r="A4258" s="1">
        <v>4256</v>
      </c>
      <c r="B4258">
        <v>2862.9313434807018</v>
      </c>
      <c r="C4258">
        <v>3.4568109332451402</v>
      </c>
      <c r="D4258">
        <v>3.5</v>
      </c>
    </row>
    <row r="4259" spans="1:4" x14ac:dyDescent="0.35">
      <c r="A4259" s="1">
        <v>4257</v>
      </c>
      <c r="B4259">
        <v>39.002686076046508</v>
      </c>
      <c r="C4259">
        <v>1.5910945174837949</v>
      </c>
      <c r="D4259">
        <v>2</v>
      </c>
    </row>
    <row r="4260" spans="1:4" x14ac:dyDescent="0.35">
      <c r="A4260" s="1">
        <v>4258</v>
      </c>
      <c r="B4260">
        <v>381.18527075724722</v>
      </c>
      <c r="C4260">
        <v>2.5811361108738509</v>
      </c>
      <c r="D4260">
        <v>3.5</v>
      </c>
    </row>
    <row r="4261" spans="1:4" x14ac:dyDescent="0.35">
      <c r="A4261" s="1">
        <v>4259</v>
      </c>
      <c r="B4261">
        <v>22.896748730452991</v>
      </c>
      <c r="C4261">
        <v>1.359773818205863</v>
      </c>
      <c r="D4261">
        <v>3.5</v>
      </c>
    </row>
    <row r="4262" spans="1:4" x14ac:dyDescent="0.35">
      <c r="A4262" s="1">
        <v>4260</v>
      </c>
      <c r="B4262">
        <v>26.476029891848562</v>
      </c>
      <c r="C4262">
        <v>1.4228528627416519</v>
      </c>
      <c r="D4262">
        <v>1.5</v>
      </c>
    </row>
    <row r="4263" spans="1:4" x14ac:dyDescent="0.35">
      <c r="A4263" s="1">
        <v>4261</v>
      </c>
      <c r="B4263">
        <v>43.33009773857146</v>
      </c>
      <c r="C4263">
        <v>1.636789668662217</v>
      </c>
      <c r="D4263">
        <v>1.5</v>
      </c>
    </row>
    <row r="4264" spans="1:4" x14ac:dyDescent="0.35">
      <c r="A4264" s="1">
        <v>4262</v>
      </c>
      <c r="B4264">
        <v>31.361270732115241</v>
      </c>
      <c r="C4264">
        <v>1.4963936516133189</v>
      </c>
      <c r="D4264">
        <v>1</v>
      </c>
    </row>
    <row r="4265" spans="1:4" x14ac:dyDescent="0.35">
      <c r="A4265" s="1">
        <v>4263</v>
      </c>
      <c r="B4265">
        <v>198.79603821146409</v>
      </c>
      <c r="C4265">
        <v>2.2984077251314949</v>
      </c>
      <c r="D4265">
        <v>1.5</v>
      </c>
    </row>
    <row r="4266" spans="1:4" x14ac:dyDescent="0.35">
      <c r="A4266" s="1">
        <v>4264</v>
      </c>
      <c r="B4266">
        <v>16.013131200570459</v>
      </c>
      <c r="C4266">
        <v>1.2044762619734719</v>
      </c>
      <c r="D4266">
        <v>4</v>
      </c>
    </row>
    <row r="4267" spans="1:4" x14ac:dyDescent="0.35">
      <c r="A4267" s="1">
        <v>4265</v>
      </c>
      <c r="B4267">
        <v>457.74003753689408</v>
      </c>
      <c r="C4267">
        <v>2.6606189008932621</v>
      </c>
      <c r="D4267">
        <v>2.5</v>
      </c>
    </row>
    <row r="4268" spans="1:4" x14ac:dyDescent="0.35">
      <c r="A4268" s="1">
        <v>4266</v>
      </c>
      <c r="B4268">
        <v>365.51442184761498</v>
      </c>
      <c r="C4268">
        <v>2.5629045172864169</v>
      </c>
      <c r="D4268">
        <v>4</v>
      </c>
    </row>
    <row r="4269" spans="1:4" x14ac:dyDescent="0.35">
      <c r="A4269" s="1">
        <v>4267</v>
      </c>
      <c r="B4269">
        <v>1299.347679508463</v>
      </c>
      <c r="C4269">
        <v>3.1137253751596572</v>
      </c>
      <c r="D4269">
        <v>2</v>
      </c>
    </row>
    <row r="4270" spans="1:4" x14ac:dyDescent="0.35">
      <c r="A4270" s="1">
        <v>4268</v>
      </c>
      <c r="B4270">
        <v>61.017161364193861</v>
      </c>
      <c r="C4270">
        <v>1.7854519995610181</v>
      </c>
      <c r="D4270">
        <v>3.5</v>
      </c>
    </row>
    <row r="4271" spans="1:4" x14ac:dyDescent="0.35">
      <c r="A4271" s="1">
        <v>4269</v>
      </c>
      <c r="B4271">
        <v>1821.2375112676609</v>
      </c>
      <c r="C4271">
        <v>3.2603665867101612</v>
      </c>
      <c r="D4271">
        <v>2</v>
      </c>
    </row>
    <row r="4272" spans="1:4" x14ac:dyDescent="0.35">
      <c r="A4272" s="1">
        <v>4270</v>
      </c>
      <c r="B4272">
        <v>14.174674531210041</v>
      </c>
      <c r="C4272">
        <v>1.1515130957185751</v>
      </c>
      <c r="D4272">
        <v>1.5</v>
      </c>
    </row>
    <row r="4273" spans="1:4" x14ac:dyDescent="0.35">
      <c r="A4273" s="1">
        <v>4271</v>
      </c>
      <c r="B4273">
        <v>323.93048485723301</v>
      </c>
      <c r="C4273">
        <v>2.510451821064462</v>
      </c>
      <c r="D4273">
        <v>1</v>
      </c>
    </row>
    <row r="4274" spans="1:4" x14ac:dyDescent="0.35">
      <c r="A4274" s="1">
        <v>4272</v>
      </c>
      <c r="B4274">
        <v>148.349948801171</v>
      </c>
      <c r="C4274">
        <v>2.1712874007683118</v>
      </c>
      <c r="D4274">
        <v>2</v>
      </c>
    </row>
    <row r="4275" spans="1:4" x14ac:dyDescent="0.35">
      <c r="A4275" s="1">
        <v>4273</v>
      </c>
      <c r="B4275">
        <v>86.038658648045953</v>
      </c>
      <c r="C4275">
        <v>1.934693631070459</v>
      </c>
      <c r="D4275">
        <v>2.5</v>
      </c>
    </row>
    <row r="4276" spans="1:4" x14ac:dyDescent="0.35">
      <c r="A4276" s="1">
        <v>4274</v>
      </c>
      <c r="B4276">
        <v>13.76357238812329</v>
      </c>
      <c r="C4276">
        <v>1.1387311713331361</v>
      </c>
      <c r="D4276">
        <v>3</v>
      </c>
    </row>
    <row r="4277" spans="1:4" x14ac:dyDescent="0.35">
      <c r="A4277" s="1">
        <v>4275</v>
      </c>
      <c r="B4277">
        <v>2383.8861018756111</v>
      </c>
      <c r="C4277">
        <v>3.377285501693791</v>
      </c>
      <c r="D4277">
        <v>1.5</v>
      </c>
    </row>
    <row r="4278" spans="1:4" x14ac:dyDescent="0.35">
      <c r="A4278" s="1">
        <v>4276</v>
      </c>
      <c r="B4278">
        <v>67.216880542826033</v>
      </c>
      <c r="C4278">
        <v>1.82747835349982</v>
      </c>
      <c r="D4278">
        <v>2</v>
      </c>
    </row>
    <row r="4279" spans="1:4" x14ac:dyDescent="0.35">
      <c r="A4279" s="1">
        <v>4277</v>
      </c>
      <c r="B4279">
        <v>24.61162826072616</v>
      </c>
      <c r="C4279">
        <v>1.3911403467892001</v>
      </c>
      <c r="D4279">
        <v>3</v>
      </c>
    </row>
    <row r="4280" spans="1:4" x14ac:dyDescent="0.35">
      <c r="A4280" s="1">
        <v>4278</v>
      </c>
      <c r="B4280">
        <v>247.08812354882531</v>
      </c>
      <c r="C4280">
        <v>2.3928518712573359</v>
      </c>
      <c r="D4280">
        <v>3</v>
      </c>
    </row>
    <row r="4281" spans="1:4" x14ac:dyDescent="0.35">
      <c r="A4281" s="1">
        <v>4279</v>
      </c>
      <c r="B4281">
        <v>2949.439974906149</v>
      </c>
      <c r="C4281">
        <v>3.469739562114829</v>
      </c>
      <c r="D4281">
        <v>3.5</v>
      </c>
    </row>
    <row r="4282" spans="1:4" x14ac:dyDescent="0.35">
      <c r="A4282" s="1">
        <v>4280</v>
      </c>
      <c r="B4282">
        <v>82.744858337275687</v>
      </c>
      <c r="C4282">
        <v>1.917741016766483</v>
      </c>
      <c r="D4282">
        <v>4</v>
      </c>
    </row>
    <row r="4283" spans="1:4" x14ac:dyDescent="0.35">
      <c r="A4283" s="1">
        <v>4281</v>
      </c>
      <c r="B4283">
        <v>213.84574499784259</v>
      </c>
      <c r="C4283">
        <v>2.330100613291255</v>
      </c>
      <c r="D4283">
        <v>1</v>
      </c>
    </row>
    <row r="4284" spans="1:4" x14ac:dyDescent="0.35">
      <c r="A4284" s="1">
        <v>4282</v>
      </c>
      <c r="B4284">
        <v>1313.857128258602</v>
      </c>
      <c r="C4284">
        <v>3.11854814164505</v>
      </c>
      <c r="D4284">
        <v>2</v>
      </c>
    </row>
    <row r="4285" spans="1:4" x14ac:dyDescent="0.35">
      <c r="A4285" s="1">
        <v>4283</v>
      </c>
      <c r="B4285">
        <v>116.9256666050217</v>
      </c>
      <c r="C4285">
        <v>2.067909854544256</v>
      </c>
      <c r="D4285">
        <v>4</v>
      </c>
    </row>
    <row r="4286" spans="1:4" x14ac:dyDescent="0.35">
      <c r="A4286" s="1">
        <v>4284</v>
      </c>
      <c r="B4286">
        <v>201.332033005319</v>
      </c>
      <c r="C4286">
        <v>2.3039128789655181</v>
      </c>
      <c r="D4286">
        <v>2</v>
      </c>
    </row>
    <row r="4287" spans="1:4" x14ac:dyDescent="0.35">
      <c r="A4287" s="1">
        <v>4285</v>
      </c>
      <c r="B4287">
        <v>279.7060981418465</v>
      </c>
      <c r="C4287">
        <v>2.4467019349467281</v>
      </c>
      <c r="D4287">
        <v>2</v>
      </c>
    </row>
    <row r="4288" spans="1:4" x14ac:dyDescent="0.35">
      <c r="A4288" s="1">
        <v>4286</v>
      </c>
      <c r="B4288">
        <v>91.644972969017317</v>
      </c>
      <c r="C4288">
        <v>1.962108647457611</v>
      </c>
      <c r="D4288">
        <v>1</v>
      </c>
    </row>
    <row r="4289" spans="1:4" x14ac:dyDescent="0.35">
      <c r="A4289" s="1">
        <v>4287</v>
      </c>
      <c r="B4289">
        <v>1991.5905012860569</v>
      </c>
      <c r="C4289">
        <v>3.2992000462794171</v>
      </c>
      <c r="D4289">
        <v>2.5</v>
      </c>
    </row>
    <row r="4290" spans="1:4" x14ac:dyDescent="0.35">
      <c r="A4290" s="1">
        <v>4288</v>
      </c>
      <c r="B4290">
        <v>2875.851734591753</v>
      </c>
      <c r="C4290">
        <v>3.458766492104282</v>
      </c>
      <c r="D4290">
        <v>1.5</v>
      </c>
    </row>
    <row r="4291" spans="1:4" x14ac:dyDescent="0.35">
      <c r="A4291" s="1">
        <v>4289</v>
      </c>
      <c r="B4291">
        <v>42.260256120138763</v>
      </c>
      <c r="C4291">
        <v>1.6259321247850571</v>
      </c>
      <c r="D4291">
        <v>1</v>
      </c>
    </row>
    <row r="4292" spans="1:4" x14ac:dyDescent="0.35">
      <c r="A4292" s="1">
        <v>4290</v>
      </c>
      <c r="B4292">
        <v>284.40177640660721</v>
      </c>
      <c r="C4292">
        <v>2.453932304720098</v>
      </c>
      <c r="D4292">
        <v>3</v>
      </c>
    </row>
    <row r="4293" spans="1:4" x14ac:dyDescent="0.35">
      <c r="A4293" s="1">
        <v>4291</v>
      </c>
      <c r="B4293">
        <v>39.24652022090666</v>
      </c>
      <c r="C4293">
        <v>1.5938011562187571</v>
      </c>
      <c r="D4293">
        <v>3.5</v>
      </c>
    </row>
    <row r="4294" spans="1:4" x14ac:dyDescent="0.35">
      <c r="A4294" s="1">
        <v>4292</v>
      </c>
      <c r="B4294">
        <v>114.2783612538823</v>
      </c>
      <c r="C4294">
        <v>2.0579640039937028</v>
      </c>
      <c r="D4294">
        <v>4</v>
      </c>
    </row>
    <row r="4295" spans="1:4" x14ac:dyDescent="0.35">
      <c r="A4295" s="1">
        <v>4293</v>
      </c>
      <c r="B4295">
        <v>13.31830865596698</v>
      </c>
      <c r="C4295">
        <v>1.1244490755835539</v>
      </c>
      <c r="D4295">
        <v>2.5</v>
      </c>
    </row>
    <row r="4296" spans="1:4" x14ac:dyDescent="0.35">
      <c r="A4296" s="1">
        <v>4294</v>
      </c>
      <c r="B4296">
        <v>46.23091585618085</v>
      </c>
      <c r="C4296">
        <v>1.664932497101195</v>
      </c>
      <c r="D4296">
        <v>2.5</v>
      </c>
    </row>
    <row r="4297" spans="1:4" x14ac:dyDescent="0.35">
      <c r="A4297" s="1">
        <v>4295</v>
      </c>
      <c r="B4297">
        <v>1162.6761956777971</v>
      </c>
      <c r="C4297">
        <v>3.065458780927329</v>
      </c>
      <c r="D4297">
        <v>1.5</v>
      </c>
    </row>
    <row r="4298" spans="1:4" x14ac:dyDescent="0.35">
      <c r="A4298" s="1">
        <v>4296</v>
      </c>
      <c r="B4298">
        <v>396.99452035452077</v>
      </c>
      <c r="C4298">
        <v>2.5987845123142028</v>
      </c>
      <c r="D4298">
        <v>1</v>
      </c>
    </row>
    <row r="4299" spans="1:4" x14ac:dyDescent="0.35">
      <c r="A4299" s="1">
        <v>4297</v>
      </c>
      <c r="B4299">
        <v>87.147327298926669</v>
      </c>
      <c r="C4299">
        <v>1.9402540723739869</v>
      </c>
      <c r="D4299">
        <v>2</v>
      </c>
    </row>
    <row r="4300" spans="1:4" x14ac:dyDescent="0.35">
      <c r="A4300" s="1">
        <v>4298</v>
      </c>
      <c r="B4300">
        <v>299.8461089068341</v>
      </c>
      <c r="C4300">
        <v>2.476898417385053</v>
      </c>
      <c r="D4300">
        <v>3</v>
      </c>
    </row>
    <row r="4301" spans="1:4" x14ac:dyDescent="0.35">
      <c r="A4301" s="1">
        <v>4299</v>
      </c>
      <c r="B4301">
        <v>114.1016586525068</v>
      </c>
      <c r="C4301">
        <v>2.057291957638157</v>
      </c>
      <c r="D4301">
        <v>2</v>
      </c>
    </row>
    <row r="4302" spans="1:4" x14ac:dyDescent="0.35">
      <c r="A4302" s="1">
        <v>4300</v>
      </c>
      <c r="B4302">
        <v>818.30641766904466</v>
      </c>
      <c r="C4302">
        <v>2.912915957197511</v>
      </c>
      <c r="D4302">
        <v>1</v>
      </c>
    </row>
    <row r="4303" spans="1:4" x14ac:dyDescent="0.35">
      <c r="A4303" s="1">
        <v>4301</v>
      </c>
      <c r="B4303">
        <v>147.45742227546549</v>
      </c>
      <c r="C4303">
        <v>2.16866663766876</v>
      </c>
      <c r="D4303">
        <v>1</v>
      </c>
    </row>
    <row r="4304" spans="1:4" x14ac:dyDescent="0.35">
      <c r="A4304" s="1">
        <v>4302</v>
      </c>
      <c r="B4304">
        <v>245.90179720875309</v>
      </c>
      <c r="C4304">
        <v>2.3907617028541792</v>
      </c>
      <c r="D4304">
        <v>4</v>
      </c>
    </row>
    <row r="4305" spans="1:4" x14ac:dyDescent="0.35">
      <c r="A4305" s="1">
        <v>4303</v>
      </c>
      <c r="B4305">
        <v>383.98578314168083</v>
      </c>
      <c r="C4305">
        <v>2.5843151451555082</v>
      </c>
      <c r="D4305">
        <v>4</v>
      </c>
    </row>
    <row r="4306" spans="1:4" x14ac:dyDescent="0.35">
      <c r="A4306" s="1">
        <v>4304</v>
      </c>
      <c r="B4306">
        <v>625.81646053557665</v>
      </c>
      <c r="C4306">
        <v>2.7964469819897122</v>
      </c>
      <c r="D4306">
        <v>2</v>
      </c>
    </row>
    <row r="4307" spans="1:4" x14ac:dyDescent="0.35">
      <c r="A4307" s="1">
        <v>4305</v>
      </c>
      <c r="B4307">
        <v>412.26119581730723</v>
      </c>
      <c r="C4307">
        <v>2.615172458654103</v>
      </c>
      <c r="D4307">
        <v>4</v>
      </c>
    </row>
    <row r="4308" spans="1:4" x14ac:dyDescent="0.35">
      <c r="A4308" s="1">
        <v>4306</v>
      </c>
      <c r="B4308">
        <v>219.99762560888269</v>
      </c>
      <c r="C4308">
        <v>2.342417993592548</v>
      </c>
      <c r="D4308">
        <v>2</v>
      </c>
    </row>
    <row r="4309" spans="1:4" x14ac:dyDescent="0.35">
      <c r="A4309" s="1">
        <v>4307</v>
      </c>
      <c r="B4309">
        <v>162.4411348413706</v>
      </c>
      <c r="C4309">
        <v>2.210696014883645</v>
      </c>
      <c r="D4309">
        <v>1.5</v>
      </c>
    </row>
    <row r="4310" spans="1:4" x14ac:dyDescent="0.35">
      <c r="A4310" s="1">
        <v>4308</v>
      </c>
      <c r="B4310">
        <v>115.8068895601557</v>
      </c>
      <c r="C4310">
        <v>2.063734397119863</v>
      </c>
      <c r="D4310">
        <v>4</v>
      </c>
    </row>
    <row r="4311" spans="1:4" x14ac:dyDescent="0.35">
      <c r="A4311" s="1">
        <v>4309</v>
      </c>
      <c r="B4311">
        <v>41.645046817362172</v>
      </c>
      <c r="C4311">
        <v>1.6195633546549639</v>
      </c>
      <c r="D4311">
        <v>2</v>
      </c>
    </row>
    <row r="4312" spans="1:4" x14ac:dyDescent="0.35">
      <c r="A4312" s="1">
        <v>4310</v>
      </c>
      <c r="B4312">
        <v>2424.7627423133349</v>
      </c>
      <c r="C4312">
        <v>3.3846692502599121</v>
      </c>
      <c r="D4312">
        <v>2.5</v>
      </c>
    </row>
    <row r="4313" spans="1:4" x14ac:dyDescent="0.35">
      <c r="A4313" s="1">
        <v>4311</v>
      </c>
      <c r="B4313">
        <v>41.422737413227203</v>
      </c>
      <c r="C4313">
        <v>1.617238795768833</v>
      </c>
      <c r="D4313">
        <v>2.5</v>
      </c>
    </row>
    <row r="4314" spans="1:4" x14ac:dyDescent="0.35">
      <c r="A4314" s="1">
        <v>4312</v>
      </c>
      <c r="B4314">
        <v>22.519783586764131</v>
      </c>
      <c r="C4314">
        <v>1.352564212665732</v>
      </c>
      <c r="D4314">
        <v>3</v>
      </c>
    </row>
    <row r="4315" spans="1:4" x14ac:dyDescent="0.35">
      <c r="A4315" s="1">
        <v>4313</v>
      </c>
      <c r="B4315">
        <v>11.21044467463491</v>
      </c>
      <c r="C4315">
        <v>1.0496228397055869</v>
      </c>
      <c r="D4315">
        <v>3</v>
      </c>
    </row>
    <row r="4316" spans="1:4" x14ac:dyDescent="0.35">
      <c r="A4316" s="1">
        <v>4314</v>
      </c>
      <c r="B4316">
        <v>23.855047705098229</v>
      </c>
      <c r="C4316">
        <v>1.3775802893938009</v>
      </c>
      <c r="D4316">
        <v>1</v>
      </c>
    </row>
    <row r="4317" spans="1:4" x14ac:dyDescent="0.35">
      <c r="A4317" s="1">
        <v>4315</v>
      </c>
      <c r="B4317">
        <v>1915.7879235417249</v>
      </c>
      <c r="C4317">
        <v>3.2823474312909142</v>
      </c>
      <c r="D4317">
        <v>3.5</v>
      </c>
    </row>
    <row r="4318" spans="1:4" x14ac:dyDescent="0.35">
      <c r="A4318" s="1">
        <v>4316</v>
      </c>
      <c r="B4318">
        <v>19.390666425106559</v>
      </c>
      <c r="C4318">
        <v>1.2875927353176331</v>
      </c>
      <c r="D4318">
        <v>3.5</v>
      </c>
    </row>
    <row r="4319" spans="1:4" x14ac:dyDescent="0.35">
      <c r="A4319" s="1">
        <v>4317</v>
      </c>
      <c r="B4319">
        <v>213.65793767538759</v>
      </c>
      <c r="C4319">
        <v>2.3297190320681862</v>
      </c>
      <c r="D4319">
        <v>3</v>
      </c>
    </row>
    <row r="4320" spans="1:4" x14ac:dyDescent="0.35">
      <c r="A4320" s="1">
        <v>4318</v>
      </c>
      <c r="B4320">
        <v>17.573543279642202</v>
      </c>
      <c r="C4320">
        <v>1.244859335294523</v>
      </c>
      <c r="D4320">
        <v>1.5</v>
      </c>
    </row>
    <row r="4321" spans="1:4" x14ac:dyDescent="0.35">
      <c r="A4321" s="1">
        <v>4319</v>
      </c>
      <c r="B4321">
        <v>305.46293063282508</v>
      </c>
      <c r="C4321">
        <v>2.4849585140927521</v>
      </c>
      <c r="D4321">
        <v>2</v>
      </c>
    </row>
    <row r="4322" spans="1:4" x14ac:dyDescent="0.35">
      <c r="A4322" s="1">
        <v>4320</v>
      </c>
      <c r="B4322">
        <v>42.224702614423002</v>
      </c>
      <c r="C4322">
        <v>1.625566599548673</v>
      </c>
      <c r="D4322">
        <v>1.5</v>
      </c>
    </row>
    <row r="4323" spans="1:4" x14ac:dyDescent="0.35">
      <c r="A4323" s="1">
        <v>4321</v>
      </c>
      <c r="B4323">
        <v>12.05981308878023</v>
      </c>
      <c r="C4323">
        <v>1.0813405768638009</v>
      </c>
      <c r="D4323">
        <v>3.5</v>
      </c>
    </row>
    <row r="4324" spans="1:4" x14ac:dyDescent="0.35">
      <c r="A4324" s="1">
        <v>4322</v>
      </c>
      <c r="B4324">
        <v>12.4291983193728</v>
      </c>
      <c r="C4324">
        <v>1.0944431176440019</v>
      </c>
      <c r="D4324">
        <v>1</v>
      </c>
    </row>
    <row r="4325" spans="1:4" x14ac:dyDescent="0.35">
      <c r="A4325" s="1">
        <v>4323</v>
      </c>
      <c r="B4325">
        <v>28.100965622659771</v>
      </c>
      <c r="C4325">
        <v>1.4487212436555219</v>
      </c>
      <c r="D4325">
        <v>3</v>
      </c>
    </row>
    <row r="4326" spans="1:4" x14ac:dyDescent="0.35">
      <c r="A4326" s="1">
        <v>4324</v>
      </c>
      <c r="B4326">
        <v>66.684489568945637</v>
      </c>
      <c r="C4326">
        <v>1.8240248312486831</v>
      </c>
      <c r="D4326">
        <v>2.5</v>
      </c>
    </row>
    <row r="4327" spans="1:4" x14ac:dyDescent="0.35">
      <c r="A4327" s="1">
        <v>4325</v>
      </c>
      <c r="B4327">
        <v>204.41459275295981</v>
      </c>
      <c r="C4327">
        <v>2.310511895992363</v>
      </c>
      <c r="D4327">
        <v>4</v>
      </c>
    </row>
    <row r="4328" spans="1:4" x14ac:dyDescent="0.35">
      <c r="A4328" s="1">
        <v>4326</v>
      </c>
      <c r="B4328">
        <v>399.11373436995251</v>
      </c>
      <c r="C4328">
        <v>2.601096673057016</v>
      </c>
      <c r="D4328">
        <v>2</v>
      </c>
    </row>
    <row r="4329" spans="1:4" x14ac:dyDescent="0.35">
      <c r="A4329" s="1">
        <v>4327</v>
      </c>
      <c r="B4329">
        <v>20.193981448620551</v>
      </c>
      <c r="C4329">
        <v>1.3052219529554161</v>
      </c>
      <c r="D4329">
        <v>3</v>
      </c>
    </row>
    <row r="4330" spans="1:4" x14ac:dyDescent="0.35">
      <c r="A4330" s="1">
        <v>4328</v>
      </c>
      <c r="B4330">
        <v>1331.735018755568</v>
      </c>
      <c r="C4330">
        <v>3.124417819924008</v>
      </c>
      <c r="D4330">
        <v>2</v>
      </c>
    </row>
    <row r="4331" spans="1:4" x14ac:dyDescent="0.35">
      <c r="A4331" s="1">
        <v>4329</v>
      </c>
      <c r="B4331">
        <v>11.55215346733099</v>
      </c>
      <c r="C4331">
        <v>1.0626629497522511</v>
      </c>
      <c r="D4331">
        <v>2.5</v>
      </c>
    </row>
    <row r="4332" spans="1:4" x14ac:dyDescent="0.35">
      <c r="A4332" s="1">
        <v>4330</v>
      </c>
      <c r="B4332">
        <v>256.43661169106389</v>
      </c>
      <c r="C4332">
        <v>2.4089800298963162</v>
      </c>
      <c r="D4332">
        <v>3</v>
      </c>
    </row>
    <row r="4333" spans="1:4" x14ac:dyDescent="0.35">
      <c r="A4333" s="1">
        <v>4331</v>
      </c>
      <c r="B4333">
        <v>341.13101859532588</v>
      </c>
      <c r="C4333">
        <v>2.5329212110295272</v>
      </c>
      <c r="D4333">
        <v>1</v>
      </c>
    </row>
    <row r="4334" spans="1:4" x14ac:dyDescent="0.35">
      <c r="A4334" s="1">
        <v>4332</v>
      </c>
      <c r="B4334">
        <v>1148.966309204003</v>
      </c>
      <c r="C4334">
        <v>3.0603072941875791</v>
      </c>
      <c r="D4334">
        <v>1</v>
      </c>
    </row>
    <row r="4335" spans="1:4" x14ac:dyDescent="0.35">
      <c r="A4335" s="1">
        <v>4333</v>
      </c>
      <c r="B4335">
        <v>488.04012269358651</v>
      </c>
      <c r="C4335">
        <v>2.688455527634126</v>
      </c>
      <c r="D4335">
        <v>4</v>
      </c>
    </row>
    <row r="4336" spans="1:4" x14ac:dyDescent="0.35">
      <c r="A4336" s="1">
        <v>4334</v>
      </c>
      <c r="B4336">
        <v>936.79567669099549</v>
      </c>
      <c r="C4336">
        <v>2.971644877801308</v>
      </c>
      <c r="D4336">
        <v>2.5</v>
      </c>
    </row>
    <row r="4337" spans="1:4" x14ac:dyDescent="0.35">
      <c r="A4337" s="1">
        <v>4335</v>
      </c>
      <c r="B4337">
        <v>81.281842907021897</v>
      </c>
      <c r="C4337">
        <v>1.9099935418305529</v>
      </c>
      <c r="D4337">
        <v>2</v>
      </c>
    </row>
    <row r="4338" spans="1:4" x14ac:dyDescent="0.35">
      <c r="A4338" s="1">
        <v>4336</v>
      </c>
      <c r="B4338">
        <v>91.162362606902263</v>
      </c>
      <c r="C4338">
        <v>1.959815572035372</v>
      </c>
      <c r="D4338">
        <v>2.5</v>
      </c>
    </row>
    <row r="4339" spans="1:4" x14ac:dyDescent="0.35">
      <c r="A4339" s="1">
        <v>4337</v>
      </c>
      <c r="B4339">
        <v>1659.0748925817161</v>
      </c>
      <c r="C4339">
        <v>3.2198659910278842</v>
      </c>
      <c r="D4339">
        <v>3</v>
      </c>
    </row>
    <row r="4340" spans="1:4" x14ac:dyDescent="0.35">
      <c r="A4340" s="1">
        <v>4338</v>
      </c>
      <c r="B4340">
        <v>18.37706149556152</v>
      </c>
      <c r="C4340">
        <v>1.2642760686231089</v>
      </c>
      <c r="D4340">
        <v>3.5</v>
      </c>
    </row>
    <row r="4341" spans="1:4" x14ac:dyDescent="0.35">
      <c r="A4341" s="1">
        <v>4339</v>
      </c>
      <c r="B4341">
        <v>1739.528333542466</v>
      </c>
      <c r="C4341">
        <v>3.2404315069559462</v>
      </c>
      <c r="D4341">
        <v>2</v>
      </c>
    </row>
    <row r="4342" spans="1:4" x14ac:dyDescent="0.35">
      <c r="A4342" s="1">
        <v>4340</v>
      </c>
      <c r="B4342">
        <v>136.78012718026699</v>
      </c>
      <c r="C4342">
        <v>2.1360230032108909</v>
      </c>
      <c r="D4342">
        <v>2.5</v>
      </c>
    </row>
    <row r="4343" spans="1:4" x14ac:dyDescent="0.35">
      <c r="A4343" s="1">
        <v>4341</v>
      </c>
      <c r="B4343">
        <v>1948.065110488003</v>
      </c>
      <c r="C4343">
        <v>3.2896034682782709</v>
      </c>
      <c r="D4343">
        <v>4</v>
      </c>
    </row>
    <row r="4344" spans="1:4" x14ac:dyDescent="0.35">
      <c r="A4344" s="1">
        <v>4342</v>
      </c>
      <c r="B4344">
        <v>216.63345577029861</v>
      </c>
      <c r="C4344">
        <v>2.3357255277021709</v>
      </c>
      <c r="D4344">
        <v>1.5</v>
      </c>
    </row>
    <row r="4345" spans="1:4" x14ac:dyDescent="0.35">
      <c r="A4345" s="1">
        <v>4343</v>
      </c>
      <c r="B4345">
        <v>48.827882451349183</v>
      </c>
      <c r="C4345">
        <v>1.6886678903780159</v>
      </c>
      <c r="D4345">
        <v>4</v>
      </c>
    </row>
    <row r="4346" spans="1:4" x14ac:dyDescent="0.35">
      <c r="A4346" s="1">
        <v>4344</v>
      </c>
      <c r="B4346">
        <v>12.324581241436791</v>
      </c>
      <c r="C4346">
        <v>1.0907721719555259</v>
      </c>
      <c r="D4346">
        <v>3</v>
      </c>
    </row>
    <row r="4347" spans="1:4" x14ac:dyDescent="0.35">
      <c r="A4347" s="1">
        <v>4345</v>
      </c>
      <c r="B4347">
        <v>134.65513079710169</v>
      </c>
      <c r="C4347">
        <v>2.129222906090761</v>
      </c>
      <c r="D4347">
        <v>4</v>
      </c>
    </row>
    <row r="4348" spans="1:4" x14ac:dyDescent="0.35">
      <c r="A4348" s="1">
        <v>4346</v>
      </c>
      <c r="B4348">
        <v>1931.276737316588</v>
      </c>
      <c r="C4348">
        <v>3.2858445093455702</v>
      </c>
      <c r="D4348">
        <v>3</v>
      </c>
    </row>
    <row r="4349" spans="1:4" x14ac:dyDescent="0.35">
      <c r="A4349" s="1">
        <v>4347</v>
      </c>
      <c r="B4349">
        <v>2961.0353891652512</v>
      </c>
      <c r="C4349">
        <v>3.4714435979422689</v>
      </c>
      <c r="D4349">
        <v>1.5</v>
      </c>
    </row>
    <row r="4350" spans="1:4" x14ac:dyDescent="0.35">
      <c r="A4350" s="1">
        <v>4348</v>
      </c>
      <c r="B4350">
        <v>561.41290899599414</v>
      </c>
      <c r="C4350">
        <v>2.7492823944780991</v>
      </c>
      <c r="D4350">
        <v>1</v>
      </c>
    </row>
    <row r="4351" spans="1:4" x14ac:dyDescent="0.35">
      <c r="A4351" s="1">
        <v>4349</v>
      </c>
      <c r="B4351">
        <v>204.61867389372179</v>
      </c>
      <c r="C4351">
        <v>2.3109452657345089</v>
      </c>
      <c r="D4351">
        <v>1</v>
      </c>
    </row>
    <row r="4352" spans="1:4" x14ac:dyDescent="0.35">
      <c r="A4352" s="1">
        <v>4350</v>
      </c>
      <c r="B4352">
        <v>379.0932102750939</v>
      </c>
      <c r="C4352">
        <v>2.57874600609231</v>
      </c>
      <c r="D4352">
        <v>1</v>
      </c>
    </row>
    <row r="4353" spans="1:4" x14ac:dyDescent="0.35">
      <c r="A4353" s="1">
        <v>4351</v>
      </c>
      <c r="B4353">
        <v>17.320460269486361</v>
      </c>
      <c r="C4353">
        <v>1.238559428665285</v>
      </c>
      <c r="D4353">
        <v>4</v>
      </c>
    </row>
    <row r="4354" spans="1:4" x14ac:dyDescent="0.35">
      <c r="A4354" s="1">
        <v>4352</v>
      </c>
      <c r="B4354">
        <v>12.17444019896873</v>
      </c>
      <c r="C4354">
        <v>1.08544900076238</v>
      </c>
      <c r="D4354">
        <v>1.5</v>
      </c>
    </row>
    <row r="4355" spans="1:4" x14ac:dyDescent="0.35">
      <c r="A4355" s="1">
        <v>4353</v>
      </c>
      <c r="B4355">
        <v>996.48461893506169</v>
      </c>
      <c r="C4355">
        <v>2.9984705996113372</v>
      </c>
      <c r="D4355">
        <v>2.5</v>
      </c>
    </row>
    <row r="4356" spans="1:4" x14ac:dyDescent="0.35">
      <c r="A4356" s="1">
        <v>4354</v>
      </c>
      <c r="B4356">
        <v>78.803715614429322</v>
      </c>
      <c r="C4356">
        <v>1.8965466950631651</v>
      </c>
      <c r="D4356">
        <v>3</v>
      </c>
    </row>
    <row r="4357" spans="1:4" x14ac:dyDescent="0.35">
      <c r="A4357" s="1">
        <v>4355</v>
      </c>
      <c r="B4357">
        <v>139.7901654561484</v>
      </c>
      <c r="C4357">
        <v>2.145476618917793</v>
      </c>
      <c r="D4357">
        <v>2</v>
      </c>
    </row>
    <row r="4358" spans="1:4" x14ac:dyDescent="0.35">
      <c r="A4358" s="1">
        <v>4356</v>
      </c>
      <c r="B4358">
        <v>256.26339140726651</v>
      </c>
      <c r="C4358">
        <v>2.4086865693314059</v>
      </c>
      <c r="D4358">
        <v>1</v>
      </c>
    </row>
    <row r="4359" spans="1:4" x14ac:dyDescent="0.35">
      <c r="A4359" s="1">
        <v>4357</v>
      </c>
      <c r="B4359">
        <v>2983.6266955839428</v>
      </c>
      <c r="C4359">
        <v>3.474744484286612</v>
      </c>
      <c r="D4359">
        <v>3</v>
      </c>
    </row>
    <row r="4360" spans="1:4" x14ac:dyDescent="0.35">
      <c r="A4360" s="1">
        <v>4358</v>
      </c>
      <c r="B4360">
        <v>206.12284465279799</v>
      </c>
      <c r="C4360">
        <v>2.314126127426182</v>
      </c>
      <c r="D4360">
        <v>3</v>
      </c>
    </row>
    <row r="4361" spans="1:4" x14ac:dyDescent="0.35">
      <c r="A4361" s="1">
        <v>4359</v>
      </c>
      <c r="B4361">
        <v>46.763319869432998</v>
      </c>
      <c r="C4361">
        <v>1.6699053354623281</v>
      </c>
      <c r="D4361">
        <v>1.5</v>
      </c>
    </row>
    <row r="4362" spans="1:4" x14ac:dyDescent="0.35">
      <c r="A4362" s="1">
        <v>4360</v>
      </c>
      <c r="B4362">
        <v>123.1052849531517</v>
      </c>
      <c r="C4362">
        <v>2.0902766977462859</v>
      </c>
      <c r="D4362">
        <v>3.5</v>
      </c>
    </row>
    <row r="4363" spans="1:4" x14ac:dyDescent="0.35">
      <c r="A4363" s="1">
        <v>4361</v>
      </c>
      <c r="B4363">
        <v>12.77686237436251</v>
      </c>
      <c r="C4363">
        <v>1.106424216827</v>
      </c>
      <c r="D4363">
        <v>2.5</v>
      </c>
    </row>
    <row r="4364" spans="1:4" x14ac:dyDescent="0.35">
      <c r="A4364" s="1">
        <v>4362</v>
      </c>
      <c r="B4364">
        <v>104.317994591013</v>
      </c>
      <c r="C4364">
        <v>2.0183592295915598</v>
      </c>
      <c r="D4364">
        <v>1.5</v>
      </c>
    </row>
    <row r="4365" spans="1:4" x14ac:dyDescent="0.35">
      <c r="A4365" s="1">
        <v>4363</v>
      </c>
      <c r="B4365">
        <v>38.887909313868363</v>
      </c>
      <c r="C4365">
        <v>1.5898145952982159</v>
      </c>
      <c r="D4365">
        <v>1.5</v>
      </c>
    </row>
    <row r="4366" spans="1:4" x14ac:dyDescent="0.35">
      <c r="A4366" s="1">
        <v>4364</v>
      </c>
      <c r="B4366">
        <v>214.29998206762289</v>
      </c>
      <c r="C4366">
        <v>2.3310221347005649</v>
      </c>
      <c r="D4366">
        <v>4</v>
      </c>
    </row>
    <row r="4367" spans="1:4" x14ac:dyDescent="0.35">
      <c r="A4367" s="1">
        <v>4365</v>
      </c>
      <c r="B4367">
        <v>1586.7108328733009</v>
      </c>
      <c r="C4367">
        <v>3.2004977867862539</v>
      </c>
      <c r="D4367">
        <v>4</v>
      </c>
    </row>
    <row r="4368" spans="1:4" x14ac:dyDescent="0.35">
      <c r="A4368" s="1">
        <v>4366</v>
      </c>
      <c r="B4368">
        <v>918.68907580423843</v>
      </c>
      <c r="C4368">
        <v>2.9631685521800351</v>
      </c>
      <c r="D4368">
        <v>1</v>
      </c>
    </row>
    <row r="4369" spans="1:4" x14ac:dyDescent="0.35">
      <c r="A4369" s="1">
        <v>4367</v>
      </c>
      <c r="B4369">
        <v>10.29985202783573</v>
      </c>
      <c r="C4369">
        <v>1.0128309854861399</v>
      </c>
      <c r="D4369">
        <v>3</v>
      </c>
    </row>
    <row r="4370" spans="1:4" x14ac:dyDescent="0.35">
      <c r="A4370" s="1">
        <v>4368</v>
      </c>
      <c r="B4370">
        <v>3037.5473919850951</v>
      </c>
      <c r="C4370">
        <v>3.482523062546139</v>
      </c>
      <c r="D4370">
        <v>3</v>
      </c>
    </row>
    <row r="4371" spans="1:4" x14ac:dyDescent="0.35">
      <c r="A4371" s="1">
        <v>4369</v>
      </c>
      <c r="B4371">
        <v>486.49147735084921</v>
      </c>
      <c r="C4371">
        <v>2.6870752364400992</v>
      </c>
      <c r="D4371">
        <v>2.5</v>
      </c>
    </row>
    <row r="4372" spans="1:4" x14ac:dyDescent="0.35">
      <c r="A4372" s="1">
        <v>4370</v>
      </c>
      <c r="B4372">
        <v>182.27656069506759</v>
      </c>
      <c r="C4372">
        <v>2.260730825455477</v>
      </c>
      <c r="D4372">
        <v>2.5</v>
      </c>
    </row>
    <row r="4373" spans="1:4" x14ac:dyDescent="0.35">
      <c r="A4373" s="1">
        <v>4371</v>
      </c>
      <c r="B4373">
        <v>177.8757749318635</v>
      </c>
      <c r="C4373">
        <v>2.2501168051395601</v>
      </c>
      <c r="D4373">
        <v>4</v>
      </c>
    </row>
    <row r="4374" spans="1:4" x14ac:dyDescent="0.35">
      <c r="A4374" s="1">
        <v>4372</v>
      </c>
      <c r="B4374">
        <v>17.426878826163119</v>
      </c>
      <c r="C4374">
        <v>1.2412196114385221</v>
      </c>
      <c r="D4374">
        <v>3</v>
      </c>
    </row>
    <row r="4375" spans="1:4" x14ac:dyDescent="0.35">
      <c r="A4375" s="1">
        <v>4373</v>
      </c>
      <c r="B4375">
        <v>192.7507398108547</v>
      </c>
      <c r="C4375">
        <v>2.2849960536239302</v>
      </c>
      <c r="D4375">
        <v>4</v>
      </c>
    </row>
    <row r="4376" spans="1:4" x14ac:dyDescent="0.35">
      <c r="A4376" s="1">
        <v>4374</v>
      </c>
      <c r="B4376">
        <v>80.507513965255868</v>
      </c>
      <c r="C4376">
        <v>1.905836416036917</v>
      </c>
      <c r="D4376">
        <v>2.5</v>
      </c>
    </row>
    <row r="4377" spans="1:4" x14ac:dyDescent="0.35">
      <c r="A4377" s="1">
        <v>4375</v>
      </c>
      <c r="B4377">
        <v>704.17195382336649</v>
      </c>
      <c r="C4377">
        <v>2.847678723741395</v>
      </c>
      <c r="D4377">
        <v>3</v>
      </c>
    </row>
    <row r="4378" spans="1:4" x14ac:dyDescent="0.35">
      <c r="A4378" s="1">
        <v>4376</v>
      </c>
      <c r="B4378">
        <v>32.99549025987131</v>
      </c>
      <c r="C4378">
        <v>1.518454585662985</v>
      </c>
      <c r="D4378">
        <v>2</v>
      </c>
    </row>
    <row r="4379" spans="1:4" x14ac:dyDescent="0.35">
      <c r="A4379" s="1">
        <v>4377</v>
      </c>
      <c r="B4379">
        <v>791.7346050896773</v>
      </c>
      <c r="C4379">
        <v>2.8985796274722988</v>
      </c>
      <c r="D4379">
        <v>2.5</v>
      </c>
    </row>
    <row r="4380" spans="1:4" x14ac:dyDescent="0.35">
      <c r="A4380" s="1">
        <v>4378</v>
      </c>
      <c r="B4380">
        <v>2012.0729441614319</v>
      </c>
      <c r="C4380">
        <v>3.3036437212509639</v>
      </c>
      <c r="D4380">
        <v>2</v>
      </c>
    </row>
    <row r="4381" spans="1:4" x14ac:dyDescent="0.35">
      <c r="A4381" s="1">
        <v>4379</v>
      </c>
      <c r="B4381">
        <v>43.648725024807433</v>
      </c>
      <c r="C4381">
        <v>1.639971562525492</v>
      </c>
      <c r="D4381">
        <v>2.5</v>
      </c>
    </row>
    <row r="4382" spans="1:4" x14ac:dyDescent="0.35">
      <c r="A4382" s="1">
        <v>4380</v>
      </c>
      <c r="B4382">
        <v>74.293318980901915</v>
      </c>
      <c r="C4382">
        <v>1.8709497604606069</v>
      </c>
      <c r="D4382">
        <v>1.5</v>
      </c>
    </row>
    <row r="4383" spans="1:4" x14ac:dyDescent="0.35">
      <c r="A4383" s="1">
        <v>4381</v>
      </c>
      <c r="B4383">
        <v>27.638766280343209</v>
      </c>
      <c r="C4383">
        <v>1.4415186534055879</v>
      </c>
      <c r="D4383">
        <v>1.5</v>
      </c>
    </row>
    <row r="4384" spans="1:4" x14ac:dyDescent="0.35">
      <c r="A4384" s="1">
        <v>4382</v>
      </c>
      <c r="B4384">
        <v>804.91387552002755</v>
      </c>
      <c r="C4384">
        <v>2.905749414048131</v>
      </c>
      <c r="D4384">
        <v>3.5</v>
      </c>
    </row>
    <row r="4385" spans="1:4" x14ac:dyDescent="0.35">
      <c r="A4385" s="1">
        <v>4383</v>
      </c>
      <c r="B4385">
        <v>387.37503036826831</v>
      </c>
      <c r="C4385">
        <v>2.5881316232938598</v>
      </c>
      <c r="D4385">
        <v>2</v>
      </c>
    </row>
    <row r="4386" spans="1:4" x14ac:dyDescent="0.35">
      <c r="A4386" s="1">
        <v>4384</v>
      </c>
      <c r="B4386">
        <v>90.250468757043649</v>
      </c>
      <c r="C4386">
        <v>1.9554494662903681</v>
      </c>
      <c r="D4386">
        <v>3.5</v>
      </c>
    </row>
    <row r="4387" spans="1:4" x14ac:dyDescent="0.35">
      <c r="A4387" s="1">
        <v>4385</v>
      </c>
      <c r="B4387">
        <v>989.53053811790915</v>
      </c>
      <c r="C4387">
        <v>2.995429201606028</v>
      </c>
      <c r="D4387">
        <v>2.5</v>
      </c>
    </row>
    <row r="4388" spans="1:4" x14ac:dyDescent="0.35">
      <c r="A4388" s="1">
        <v>4386</v>
      </c>
      <c r="B4388">
        <v>116.1625433359704</v>
      </c>
      <c r="C4388">
        <v>2.0650661121773468</v>
      </c>
      <c r="D4388">
        <v>1</v>
      </c>
    </row>
    <row r="4389" spans="1:4" x14ac:dyDescent="0.35">
      <c r="A4389" s="1">
        <v>4387</v>
      </c>
      <c r="B4389">
        <v>598.08395694048193</v>
      </c>
      <c r="C4389">
        <v>2.7767621530128959</v>
      </c>
      <c r="D4389">
        <v>2.5</v>
      </c>
    </row>
    <row r="4390" spans="1:4" x14ac:dyDescent="0.35">
      <c r="A4390" s="1">
        <v>4388</v>
      </c>
      <c r="B4390">
        <v>247.08488448115429</v>
      </c>
      <c r="C4390">
        <v>2.3928461780721828</v>
      </c>
      <c r="D4390">
        <v>3.5</v>
      </c>
    </row>
    <row r="4391" spans="1:4" x14ac:dyDescent="0.35">
      <c r="A4391" s="1">
        <v>4389</v>
      </c>
      <c r="B4391">
        <v>18.664079478161739</v>
      </c>
      <c r="C4391">
        <v>1.2710065751670501</v>
      </c>
      <c r="D4391">
        <v>1</v>
      </c>
    </row>
    <row r="4392" spans="1:4" x14ac:dyDescent="0.35">
      <c r="A4392" s="1">
        <v>4390</v>
      </c>
      <c r="B4392">
        <v>202.7523184321922</v>
      </c>
      <c r="C4392">
        <v>2.3069658289820891</v>
      </c>
      <c r="D4392">
        <v>1.5</v>
      </c>
    </row>
    <row r="4393" spans="1:4" x14ac:dyDescent="0.35">
      <c r="A4393" s="1">
        <v>4391</v>
      </c>
      <c r="B4393">
        <v>277.7597393567662</v>
      </c>
      <c r="C4393">
        <v>2.4436692959648192</v>
      </c>
      <c r="D4393">
        <v>4</v>
      </c>
    </row>
    <row r="4394" spans="1:4" x14ac:dyDescent="0.35">
      <c r="A4394" s="1">
        <v>4392</v>
      </c>
      <c r="B4394">
        <v>633.98182581927767</v>
      </c>
      <c r="C4394">
        <v>2.802076808261019</v>
      </c>
      <c r="D4394">
        <v>3.5</v>
      </c>
    </row>
    <row r="4395" spans="1:4" x14ac:dyDescent="0.35">
      <c r="A4395" s="1">
        <v>4393</v>
      </c>
      <c r="B4395">
        <v>266.59627025414437</v>
      </c>
      <c r="C4395">
        <v>2.4258540692362249</v>
      </c>
      <c r="D4395">
        <v>2.5</v>
      </c>
    </row>
    <row r="4396" spans="1:4" x14ac:dyDescent="0.35">
      <c r="A4396" s="1">
        <v>4394</v>
      </c>
      <c r="B4396">
        <v>108.3172776814036</v>
      </c>
      <c r="C4396">
        <v>2.0346977364333751</v>
      </c>
      <c r="D4396">
        <v>2.5</v>
      </c>
    </row>
    <row r="4397" spans="1:4" x14ac:dyDescent="0.35">
      <c r="A4397" s="1">
        <v>4395</v>
      </c>
      <c r="B4397">
        <v>142.70273863031591</v>
      </c>
      <c r="C4397">
        <v>2.1544323078071579</v>
      </c>
      <c r="D4397">
        <v>1.5</v>
      </c>
    </row>
    <row r="4398" spans="1:4" x14ac:dyDescent="0.35">
      <c r="A4398" s="1">
        <v>4396</v>
      </c>
      <c r="B4398">
        <v>185.27635189405021</v>
      </c>
      <c r="C4398">
        <v>2.2678199908390022</v>
      </c>
      <c r="D4398">
        <v>2</v>
      </c>
    </row>
    <row r="4399" spans="1:4" x14ac:dyDescent="0.35">
      <c r="A4399" s="1">
        <v>4397</v>
      </c>
      <c r="B4399">
        <v>1249.480234038452</v>
      </c>
      <c r="C4399">
        <v>3.096729390261646</v>
      </c>
      <c r="D4399">
        <v>1.5</v>
      </c>
    </row>
    <row r="4400" spans="1:4" x14ac:dyDescent="0.35">
      <c r="A4400" s="1">
        <v>4398</v>
      </c>
      <c r="B4400">
        <v>2268.9681075028329</v>
      </c>
      <c r="C4400">
        <v>3.3558283915072908</v>
      </c>
      <c r="D4400">
        <v>1.5</v>
      </c>
    </row>
    <row r="4401" spans="1:4" x14ac:dyDescent="0.35">
      <c r="A4401" s="1">
        <v>4399</v>
      </c>
      <c r="B4401">
        <v>1625.015132486478</v>
      </c>
      <c r="C4401">
        <v>3.2108574095762932</v>
      </c>
      <c r="D4401">
        <v>3.5</v>
      </c>
    </row>
    <row r="4402" spans="1:4" x14ac:dyDescent="0.35">
      <c r="A4402" s="1">
        <v>4400</v>
      </c>
      <c r="B4402">
        <v>29.143839727824179</v>
      </c>
      <c r="C4402">
        <v>1.464546769903055</v>
      </c>
      <c r="D4402">
        <v>4</v>
      </c>
    </row>
    <row r="4403" spans="1:4" x14ac:dyDescent="0.35">
      <c r="A4403" s="1">
        <v>4401</v>
      </c>
      <c r="B4403">
        <v>817.76894049459509</v>
      </c>
      <c r="C4403">
        <v>2.9126306116866889</v>
      </c>
      <c r="D4403">
        <v>1.5</v>
      </c>
    </row>
    <row r="4404" spans="1:4" x14ac:dyDescent="0.35">
      <c r="A4404" s="1">
        <v>4402</v>
      </c>
      <c r="B4404">
        <v>1931.8715022493379</v>
      </c>
      <c r="C4404">
        <v>3.285978236096057</v>
      </c>
      <c r="D4404">
        <v>4</v>
      </c>
    </row>
    <row r="4405" spans="1:4" x14ac:dyDescent="0.35">
      <c r="A4405" s="1">
        <v>4403</v>
      </c>
      <c r="B4405">
        <v>14.532494003294071</v>
      </c>
      <c r="C4405">
        <v>1.162340152420662</v>
      </c>
      <c r="D4405">
        <v>3.5</v>
      </c>
    </row>
    <row r="4406" spans="1:4" x14ac:dyDescent="0.35">
      <c r="A4406" s="1">
        <v>4404</v>
      </c>
      <c r="B4406">
        <v>49.230717626847422</v>
      </c>
      <c r="C4406">
        <v>1.6922361664473109</v>
      </c>
      <c r="D4406">
        <v>1.5</v>
      </c>
    </row>
    <row r="4407" spans="1:4" x14ac:dyDescent="0.35">
      <c r="A4407" s="1">
        <v>4405</v>
      </c>
      <c r="B4407">
        <v>1049.7466770449521</v>
      </c>
      <c r="C4407">
        <v>3.021084508560441</v>
      </c>
      <c r="D4407">
        <v>2</v>
      </c>
    </row>
    <row r="4408" spans="1:4" x14ac:dyDescent="0.35">
      <c r="A4408" s="1">
        <v>4406</v>
      </c>
      <c r="B4408">
        <v>2083.3475140910041</v>
      </c>
      <c r="C4408">
        <v>3.3187617187542591</v>
      </c>
      <c r="D4408">
        <v>3</v>
      </c>
    </row>
    <row r="4409" spans="1:4" x14ac:dyDescent="0.35">
      <c r="A4409" s="1">
        <v>4407</v>
      </c>
      <c r="B4409">
        <v>64.310659206831573</v>
      </c>
      <c r="C4409">
        <v>1.8082829612764719</v>
      </c>
      <c r="D4409">
        <v>1</v>
      </c>
    </row>
    <row r="4410" spans="1:4" x14ac:dyDescent="0.35">
      <c r="A4410" s="1">
        <v>4408</v>
      </c>
      <c r="B4410">
        <v>10.32072768180314</v>
      </c>
      <c r="C4410">
        <v>1.0137103190983969</v>
      </c>
      <c r="D4410">
        <v>1</v>
      </c>
    </row>
    <row r="4411" spans="1:4" x14ac:dyDescent="0.35">
      <c r="A4411" s="1">
        <v>4409</v>
      </c>
      <c r="B4411">
        <v>708.59847448030882</v>
      </c>
      <c r="C4411">
        <v>2.8504002130190371</v>
      </c>
      <c r="D4411">
        <v>1</v>
      </c>
    </row>
    <row r="4412" spans="1:4" x14ac:dyDescent="0.35">
      <c r="A4412" s="1">
        <v>4410</v>
      </c>
      <c r="B4412">
        <v>117.07346080017621</v>
      </c>
      <c r="C4412">
        <v>2.068458456692134</v>
      </c>
      <c r="D4412">
        <v>3</v>
      </c>
    </row>
    <row r="4413" spans="1:4" x14ac:dyDescent="0.35">
      <c r="A4413" s="1">
        <v>4411</v>
      </c>
      <c r="B4413">
        <v>761.3273615776759</v>
      </c>
      <c r="C4413">
        <v>2.8815714383164499</v>
      </c>
      <c r="D4413">
        <v>4</v>
      </c>
    </row>
    <row r="4414" spans="1:4" x14ac:dyDescent="0.35">
      <c r="A4414" s="1">
        <v>4412</v>
      </c>
      <c r="B4414">
        <v>75.323249510156899</v>
      </c>
      <c r="C4414">
        <v>1.876929047588499</v>
      </c>
      <c r="D4414">
        <v>3</v>
      </c>
    </row>
    <row r="4415" spans="1:4" x14ac:dyDescent="0.35">
      <c r="A4415" s="1">
        <v>4413</v>
      </c>
      <c r="B4415">
        <v>91.106817764457972</v>
      </c>
      <c r="C4415">
        <v>1.959550877595321</v>
      </c>
      <c r="D4415">
        <v>3</v>
      </c>
    </row>
    <row r="4416" spans="1:4" x14ac:dyDescent="0.35">
      <c r="A4416" s="1">
        <v>4414</v>
      </c>
      <c r="B4416">
        <v>21.51525129727148</v>
      </c>
      <c r="C4416">
        <v>1.332746422990313</v>
      </c>
      <c r="D4416">
        <v>3.5</v>
      </c>
    </row>
    <row r="4417" spans="1:4" x14ac:dyDescent="0.35">
      <c r="A4417" s="1">
        <v>4415</v>
      </c>
      <c r="B4417">
        <v>42.166111061607687</v>
      </c>
      <c r="C4417">
        <v>1.6249635483146809</v>
      </c>
      <c r="D4417">
        <v>1.5</v>
      </c>
    </row>
    <row r="4418" spans="1:4" x14ac:dyDescent="0.35">
      <c r="A4418" s="1">
        <v>4416</v>
      </c>
      <c r="B4418">
        <v>20.319207077767881</v>
      </c>
      <c r="C4418">
        <v>1.307906756344708</v>
      </c>
      <c r="D4418">
        <v>2</v>
      </c>
    </row>
    <row r="4419" spans="1:4" x14ac:dyDescent="0.35">
      <c r="A4419" s="1">
        <v>4417</v>
      </c>
      <c r="B4419">
        <v>36.391221091944352</v>
      </c>
      <c r="C4419">
        <v>1.560996628397338</v>
      </c>
      <c r="D4419">
        <v>4</v>
      </c>
    </row>
    <row r="4420" spans="1:4" x14ac:dyDescent="0.35">
      <c r="A4420" s="1">
        <v>4418</v>
      </c>
      <c r="B4420">
        <v>1270.376824586624</v>
      </c>
      <c r="C4420">
        <v>3.1039325623453391</v>
      </c>
      <c r="D4420">
        <v>3</v>
      </c>
    </row>
    <row r="4421" spans="1:4" x14ac:dyDescent="0.35">
      <c r="A4421" s="1">
        <v>4419</v>
      </c>
      <c r="B4421">
        <v>237.1461374496522</v>
      </c>
      <c r="C4421">
        <v>2.375016055414358</v>
      </c>
      <c r="D4421">
        <v>1</v>
      </c>
    </row>
    <row r="4422" spans="1:4" x14ac:dyDescent="0.35">
      <c r="A4422" s="1">
        <v>4420</v>
      </c>
      <c r="B4422">
        <v>440.08473480598281</v>
      </c>
      <c r="C4422">
        <v>2.6435363044763611</v>
      </c>
      <c r="D4422">
        <v>2</v>
      </c>
    </row>
    <row r="4423" spans="1:4" x14ac:dyDescent="0.35">
      <c r="A4423" s="1">
        <v>4421</v>
      </c>
      <c r="B4423">
        <v>82.645055991725826</v>
      </c>
      <c r="C4423">
        <v>1.917216878237358</v>
      </c>
      <c r="D4423">
        <v>3</v>
      </c>
    </row>
    <row r="4424" spans="1:4" x14ac:dyDescent="0.35">
      <c r="A4424" s="1">
        <v>4422</v>
      </c>
      <c r="B4424">
        <v>424.98545180723329</v>
      </c>
      <c r="C4424">
        <v>2.6283740634432951</v>
      </c>
      <c r="D4424">
        <v>1</v>
      </c>
    </row>
    <row r="4425" spans="1:4" x14ac:dyDescent="0.35">
      <c r="A4425" s="1">
        <v>4423</v>
      </c>
      <c r="B4425">
        <v>70.228572093812133</v>
      </c>
      <c r="C4425">
        <v>1.8465138383140181</v>
      </c>
      <c r="D4425">
        <v>2</v>
      </c>
    </row>
    <row r="4426" spans="1:4" x14ac:dyDescent="0.35">
      <c r="A4426" s="1">
        <v>4424</v>
      </c>
      <c r="B4426">
        <v>34.958921869777562</v>
      </c>
      <c r="C4426">
        <v>1.5435580305634431</v>
      </c>
      <c r="D4426">
        <v>2</v>
      </c>
    </row>
    <row r="4427" spans="1:4" x14ac:dyDescent="0.35">
      <c r="A4427" s="1">
        <v>4425</v>
      </c>
      <c r="B4427">
        <v>1004.095965521571</v>
      </c>
      <c r="C4427">
        <v>3.001775222076704</v>
      </c>
      <c r="D4427">
        <v>2.5</v>
      </c>
    </row>
    <row r="4428" spans="1:4" x14ac:dyDescent="0.35">
      <c r="A4428" s="1">
        <v>4426</v>
      </c>
      <c r="B4428">
        <v>31.17072092467458</v>
      </c>
      <c r="C4428">
        <v>1.493746846870595</v>
      </c>
      <c r="D4428">
        <v>1</v>
      </c>
    </row>
    <row r="4429" spans="1:4" x14ac:dyDescent="0.35">
      <c r="A4429" s="1">
        <v>4427</v>
      </c>
      <c r="B4429">
        <v>247.22662193088399</v>
      </c>
      <c r="C4429">
        <v>2.3930952347628942</v>
      </c>
      <c r="D4429">
        <v>3</v>
      </c>
    </row>
    <row r="4430" spans="1:4" x14ac:dyDescent="0.35">
      <c r="A4430" s="1">
        <v>4428</v>
      </c>
      <c r="B4430">
        <v>14.21704950625543</v>
      </c>
      <c r="C4430">
        <v>1.1528094757111169</v>
      </c>
      <c r="D4430">
        <v>3</v>
      </c>
    </row>
    <row r="4431" spans="1:4" x14ac:dyDescent="0.35">
      <c r="A4431" s="1">
        <v>4429</v>
      </c>
      <c r="B4431">
        <v>13.86750936628548</v>
      </c>
      <c r="C4431">
        <v>1.141998467878778</v>
      </c>
      <c r="D4431">
        <v>1</v>
      </c>
    </row>
    <row r="4432" spans="1:4" x14ac:dyDescent="0.35">
      <c r="A4432" s="1">
        <v>4430</v>
      </c>
      <c r="B4432">
        <v>461.82717580395081</v>
      </c>
      <c r="C4432">
        <v>2.664479485000478</v>
      </c>
      <c r="D4432">
        <v>2</v>
      </c>
    </row>
    <row r="4433" spans="1:4" x14ac:dyDescent="0.35">
      <c r="A4433" s="1">
        <v>4431</v>
      </c>
      <c r="B4433">
        <v>12.07708994602392</v>
      </c>
      <c r="C4433">
        <v>1.081962300788877</v>
      </c>
      <c r="D4433">
        <v>1.5</v>
      </c>
    </row>
    <row r="4434" spans="1:4" x14ac:dyDescent="0.35">
      <c r="A4434" s="1">
        <v>4432</v>
      </c>
      <c r="B4434">
        <v>93.685988131132319</v>
      </c>
      <c r="C4434">
        <v>1.9716746417696249</v>
      </c>
      <c r="D4434">
        <v>1</v>
      </c>
    </row>
    <row r="4435" spans="1:4" x14ac:dyDescent="0.35">
      <c r="A4435" s="1">
        <v>4433</v>
      </c>
      <c r="B4435">
        <v>1254.0029477546491</v>
      </c>
      <c r="C4435">
        <v>3.098298557381518</v>
      </c>
      <c r="D4435">
        <v>3</v>
      </c>
    </row>
    <row r="4436" spans="1:4" x14ac:dyDescent="0.35">
      <c r="A4436" s="1">
        <v>4434</v>
      </c>
      <c r="B4436">
        <v>13.9855841130936</v>
      </c>
      <c r="C4436">
        <v>1.1456806095560139</v>
      </c>
      <c r="D4436">
        <v>3.5</v>
      </c>
    </row>
    <row r="4437" spans="1:4" x14ac:dyDescent="0.35">
      <c r="A4437" s="1">
        <v>4435</v>
      </c>
      <c r="B4437">
        <v>478.37037028007802</v>
      </c>
      <c r="C4437">
        <v>2.6797642721041641</v>
      </c>
      <c r="D4437">
        <v>1.5</v>
      </c>
    </row>
    <row r="4438" spans="1:4" x14ac:dyDescent="0.35">
      <c r="A4438" s="1">
        <v>4436</v>
      </c>
      <c r="B4438">
        <v>11.39251568709917</v>
      </c>
      <c r="C4438">
        <v>1.0566196352633439</v>
      </c>
      <c r="D4438">
        <v>4</v>
      </c>
    </row>
    <row r="4439" spans="1:4" x14ac:dyDescent="0.35">
      <c r="A4439" s="1">
        <v>4437</v>
      </c>
      <c r="B4439">
        <v>1839.442969494118</v>
      </c>
      <c r="C4439">
        <v>3.2646863274115292</v>
      </c>
      <c r="D4439">
        <v>3.5</v>
      </c>
    </row>
    <row r="4440" spans="1:4" x14ac:dyDescent="0.35">
      <c r="A4440" s="1">
        <v>4438</v>
      </c>
      <c r="B4440">
        <v>90.227788770702887</v>
      </c>
      <c r="C4440">
        <v>1.955340314161971</v>
      </c>
      <c r="D4440">
        <v>4</v>
      </c>
    </row>
    <row r="4441" spans="1:4" x14ac:dyDescent="0.35">
      <c r="A4441" s="1">
        <v>4439</v>
      </c>
      <c r="B4441">
        <v>259.91733670656328</v>
      </c>
      <c r="C4441">
        <v>2.414835248277027</v>
      </c>
      <c r="D4441">
        <v>2</v>
      </c>
    </row>
    <row r="4442" spans="1:4" x14ac:dyDescent="0.35">
      <c r="A4442" s="1">
        <v>4440</v>
      </c>
      <c r="B4442">
        <v>889.56995036203705</v>
      </c>
      <c r="C4442">
        <v>2.949180104035229</v>
      </c>
      <c r="D4442">
        <v>2.5</v>
      </c>
    </row>
    <row r="4443" spans="1:4" x14ac:dyDescent="0.35">
      <c r="A4443" s="1">
        <v>4441</v>
      </c>
      <c r="B4443">
        <v>1022.24836294522</v>
      </c>
      <c r="C4443">
        <v>3.009556423736595</v>
      </c>
      <c r="D4443">
        <v>3.5</v>
      </c>
    </row>
    <row r="4444" spans="1:4" x14ac:dyDescent="0.35">
      <c r="A4444" s="1">
        <v>4442</v>
      </c>
      <c r="B4444">
        <v>661.7897498139447</v>
      </c>
      <c r="C4444">
        <v>2.820720036269412</v>
      </c>
      <c r="D4444">
        <v>1.5</v>
      </c>
    </row>
    <row r="4445" spans="1:4" x14ac:dyDescent="0.35">
      <c r="A4445" s="1">
        <v>4443</v>
      </c>
      <c r="B4445">
        <v>38.04325935002813</v>
      </c>
      <c r="C4445">
        <v>1.5802777179681351</v>
      </c>
      <c r="D4445">
        <v>3.5</v>
      </c>
    </row>
    <row r="4446" spans="1:4" x14ac:dyDescent="0.35">
      <c r="A4446" s="1">
        <v>4444</v>
      </c>
      <c r="B4446">
        <v>12.55481906139131</v>
      </c>
      <c r="C4446">
        <v>1.0988104580919069</v>
      </c>
      <c r="D4446">
        <v>2</v>
      </c>
    </row>
    <row r="4447" spans="1:4" x14ac:dyDescent="0.35">
      <c r="A4447" s="1">
        <v>4445</v>
      </c>
      <c r="B4447">
        <v>16.209508482248559</v>
      </c>
      <c r="C4447">
        <v>1.2097698460216439</v>
      </c>
      <c r="D4447">
        <v>1.5</v>
      </c>
    </row>
    <row r="4448" spans="1:4" x14ac:dyDescent="0.35">
      <c r="A4448" s="1">
        <v>4446</v>
      </c>
      <c r="B4448">
        <v>529.19749816611989</v>
      </c>
      <c r="C4448">
        <v>2.7236177823498982</v>
      </c>
      <c r="D4448">
        <v>1</v>
      </c>
    </row>
    <row r="4449" spans="1:4" x14ac:dyDescent="0.35">
      <c r="A4449" s="1">
        <v>4447</v>
      </c>
      <c r="B4449">
        <v>879.32680864644237</v>
      </c>
      <c r="C4449">
        <v>2.944150313997099</v>
      </c>
      <c r="D4449">
        <v>1.5</v>
      </c>
    </row>
    <row r="4450" spans="1:4" x14ac:dyDescent="0.35">
      <c r="A4450" s="1">
        <v>4448</v>
      </c>
      <c r="B4450">
        <v>136.573706799794</v>
      </c>
      <c r="C4450">
        <v>2.1353670969232299</v>
      </c>
      <c r="D4450">
        <v>2.5</v>
      </c>
    </row>
    <row r="4451" spans="1:4" x14ac:dyDescent="0.35">
      <c r="A4451" s="1">
        <v>4449</v>
      </c>
      <c r="B4451">
        <v>182.51460094625119</v>
      </c>
      <c r="C4451">
        <v>2.2612976132129869</v>
      </c>
      <c r="D4451">
        <v>1</v>
      </c>
    </row>
    <row r="4452" spans="1:4" x14ac:dyDescent="0.35">
      <c r="A4452" s="1">
        <v>4450</v>
      </c>
      <c r="B4452">
        <v>63.088209358267839</v>
      </c>
      <c r="C4452">
        <v>1.799948200938088</v>
      </c>
      <c r="D4452">
        <v>1</v>
      </c>
    </row>
    <row r="4453" spans="1:4" x14ac:dyDescent="0.35">
      <c r="A4453" s="1">
        <v>4451</v>
      </c>
      <c r="B4453">
        <v>1530.004148515935</v>
      </c>
      <c r="C4453">
        <v>3.1846926083830471</v>
      </c>
      <c r="D4453">
        <v>1.5</v>
      </c>
    </row>
    <row r="4454" spans="1:4" x14ac:dyDescent="0.35">
      <c r="A4454" s="1">
        <v>4452</v>
      </c>
      <c r="B4454">
        <v>255.28115102130349</v>
      </c>
      <c r="C4454">
        <v>2.4070187493532451</v>
      </c>
      <c r="D4454">
        <v>1.5</v>
      </c>
    </row>
    <row r="4455" spans="1:4" x14ac:dyDescent="0.35">
      <c r="A4455" s="1">
        <v>4453</v>
      </c>
      <c r="B4455">
        <v>1873.246693831258</v>
      </c>
      <c r="C4455">
        <v>3.2725949747669452</v>
      </c>
      <c r="D4455">
        <v>2</v>
      </c>
    </row>
    <row r="4456" spans="1:4" x14ac:dyDescent="0.35">
      <c r="A4456" s="1">
        <v>4454</v>
      </c>
      <c r="B4456">
        <v>1937.903328483151</v>
      </c>
      <c r="C4456">
        <v>3.2873321086520622</v>
      </c>
      <c r="D4456">
        <v>2.5</v>
      </c>
    </row>
    <row r="4457" spans="1:4" x14ac:dyDescent="0.35">
      <c r="A4457" s="1">
        <v>4455</v>
      </c>
      <c r="B4457">
        <v>2204.6378758456381</v>
      </c>
      <c r="C4457">
        <v>3.343337264353782</v>
      </c>
      <c r="D4457">
        <v>1</v>
      </c>
    </row>
    <row r="4458" spans="1:4" x14ac:dyDescent="0.35">
      <c r="A4458" s="1">
        <v>4456</v>
      </c>
      <c r="B4458">
        <v>19.989605327023899</v>
      </c>
      <c r="C4458">
        <v>1.300804219531436</v>
      </c>
      <c r="D4458">
        <v>3</v>
      </c>
    </row>
    <row r="4459" spans="1:4" x14ac:dyDescent="0.35">
      <c r="A4459" s="1">
        <v>4457</v>
      </c>
      <c r="B4459">
        <v>62.591075893405673</v>
      </c>
      <c r="C4459">
        <v>1.796512416812176</v>
      </c>
      <c r="D4459">
        <v>1</v>
      </c>
    </row>
    <row r="4460" spans="1:4" x14ac:dyDescent="0.35">
      <c r="A4460" s="1">
        <v>4458</v>
      </c>
      <c r="B4460">
        <v>24.556284037893668</v>
      </c>
      <c r="C4460">
        <v>1.390162648139456</v>
      </c>
      <c r="D4460">
        <v>1.5</v>
      </c>
    </row>
    <row r="4461" spans="1:4" x14ac:dyDescent="0.35">
      <c r="A4461" s="1">
        <v>4459</v>
      </c>
      <c r="B4461">
        <v>158.92972484877581</v>
      </c>
      <c r="C4461">
        <v>2.201205131508813</v>
      </c>
      <c r="D4461">
        <v>1.5</v>
      </c>
    </row>
    <row r="4462" spans="1:4" x14ac:dyDescent="0.35">
      <c r="A4462" s="1">
        <v>4460</v>
      </c>
      <c r="B4462">
        <v>10.43197543913181</v>
      </c>
      <c r="C4462">
        <v>1.018366555893397</v>
      </c>
      <c r="D4462">
        <v>3.5</v>
      </c>
    </row>
    <row r="4463" spans="1:4" x14ac:dyDescent="0.35">
      <c r="A4463" s="1">
        <v>4461</v>
      </c>
      <c r="B4463">
        <v>1074.603632263166</v>
      </c>
      <c r="C4463">
        <v>3.0312483041920868</v>
      </c>
      <c r="D4463">
        <v>1.5</v>
      </c>
    </row>
    <row r="4464" spans="1:4" x14ac:dyDescent="0.35">
      <c r="A4464" s="1">
        <v>4462</v>
      </c>
      <c r="B4464">
        <v>741.9865354478419</v>
      </c>
      <c r="C4464">
        <v>2.8703960243709949</v>
      </c>
      <c r="D4464">
        <v>1</v>
      </c>
    </row>
    <row r="4465" spans="1:4" x14ac:dyDescent="0.35">
      <c r="A4465" s="1">
        <v>4463</v>
      </c>
      <c r="B4465">
        <v>609.94638974689019</v>
      </c>
      <c r="C4465">
        <v>2.7852916650759081</v>
      </c>
      <c r="D4465">
        <v>1.5</v>
      </c>
    </row>
    <row r="4466" spans="1:4" x14ac:dyDescent="0.35">
      <c r="A4466" s="1">
        <v>4464</v>
      </c>
      <c r="B4466">
        <v>446.01495056635508</v>
      </c>
      <c r="C4466">
        <v>2.6493494166485658</v>
      </c>
      <c r="D4466">
        <v>3</v>
      </c>
    </row>
    <row r="4467" spans="1:4" x14ac:dyDescent="0.35">
      <c r="A4467" s="1">
        <v>4465</v>
      </c>
      <c r="B4467">
        <v>1686.585079415303</v>
      </c>
      <c r="C4467">
        <v>3.2270082539679228</v>
      </c>
      <c r="D4467">
        <v>1</v>
      </c>
    </row>
    <row r="4468" spans="1:4" x14ac:dyDescent="0.35">
      <c r="A4468" s="1">
        <v>4466</v>
      </c>
      <c r="B4468">
        <v>93.164449713988461</v>
      </c>
      <c r="C4468">
        <v>1.9692502231009521</v>
      </c>
      <c r="D4468">
        <v>3.5</v>
      </c>
    </row>
    <row r="4469" spans="1:4" x14ac:dyDescent="0.35">
      <c r="A4469" s="1">
        <v>4467</v>
      </c>
      <c r="B4469">
        <v>1195.4355594766239</v>
      </c>
      <c r="C4469">
        <v>3.0775261702317991</v>
      </c>
      <c r="D4469">
        <v>1.5</v>
      </c>
    </row>
    <row r="4470" spans="1:4" x14ac:dyDescent="0.35">
      <c r="A4470" s="1">
        <v>4468</v>
      </c>
      <c r="B4470">
        <v>139.25815554965169</v>
      </c>
      <c r="C4470">
        <v>2.143820638721845</v>
      </c>
      <c r="D4470">
        <v>3.5</v>
      </c>
    </row>
    <row r="4471" spans="1:4" x14ac:dyDescent="0.35">
      <c r="A4471" s="1">
        <v>4469</v>
      </c>
      <c r="B4471">
        <v>1806.2483835874871</v>
      </c>
      <c r="C4471">
        <v>3.256777471450464</v>
      </c>
      <c r="D4471">
        <v>1</v>
      </c>
    </row>
    <row r="4472" spans="1:4" x14ac:dyDescent="0.35">
      <c r="A4472" s="1">
        <v>4470</v>
      </c>
      <c r="B4472">
        <v>757.61422985034585</v>
      </c>
      <c r="C4472">
        <v>2.879448123185615</v>
      </c>
      <c r="D4472">
        <v>1</v>
      </c>
    </row>
    <row r="4473" spans="1:4" x14ac:dyDescent="0.35">
      <c r="A4473" s="1">
        <v>4471</v>
      </c>
      <c r="B4473">
        <v>17.400619103251412</v>
      </c>
      <c r="C4473">
        <v>1.240564700486197</v>
      </c>
      <c r="D4473">
        <v>2.5</v>
      </c>
    </row>
    <row r="4474" spans="1:4" x14ac:dyDescent="0.35">
      <c r="A4474" s="1">
        <v>4472</v>
      </c>
      <c r="B4474">
        <v>11.97651702667152</v>
      </c>
      <c r="C4474">
        <v>1.078330536248125</v>
      </c>
      <c r="D4474">
        <v>3</v>
      </c>
    </row>
    <row r="4475" spans="1:4" x14ac:dyDescent="0.35">
      <c r="A4475" s="1">
        <v>4473</v>
      </c>
      <c r="B4475">
        <v>177.9735605383259</v>
      </c>
      <c r="C4475">
        <v>2.2503554890213722</v>
      </c>
      <c r="D4475">
        <v>3.5</v>
      </c>
    </row>
    <row r="4476" spans="1:4" x14ac:dyDescent="0.35">
      <c r="A4476" s="1">
        <v>4474</v>
      </c>
      <c r="B4476">
        <v>332.79502421020879</v>
      </c>
      <c r="C4476">
        <v>2.5221768243067748</v>
      </c>
      <c r="D4476">
        <v>3</v>
      </c>
    </row>
    <row r="4477" spans="1:4" x14ac:dyDescent="0.35">
      <c r="A4477" s="1">
        <v>4475</v>
      </c>
      <c r="B4477">
        <v>17.14945233347499</v>
      </c>
      <c r="C4477">
        <v>1.2342502554372421</v>
      </c>
      <c r="D4477">
        <v>2.5</v>
      </c>
    </row>
    <row r="4478" spans="1:4" x14ac:dyDescent="0.35">
      <c r="A4478" s="1">
        <v>4476</v>
      </c>
      <c r="B4478">
        <v>977.90740666308488</v>
      </c>
      <c r="C4478">
        <v>2.99029773548392</v>
      </c>
      <c r="D4478">
        <v>2</v>
      </c>
    </row>
    <row r="4479" spans="1:4" x14ac:dyDescent="0.35">
      <c r="A4479" s="1">
        <v>4477</v>
      </c>
      <c r="B4479">
        <v>800.82714183340352</v>
      </c>
      <c r="C4479">
        <v>2.9035387839376958</v>
      </c>
      <c r="D4479">
        <v>2.5</v>
      </c>
    </row>
    <row r="4480" spans="1:4" x14ac:dyDescent="0.35">
      <c r="A4480" s="1">
        <v>4478</v>
      </c>
      <c r="B4480">
        <v>24.44028857179898</v>
      </c>
      <c r="C4480">
        <v>1.3881063294101259</v>
      </c>
      <c r="D4480">
        <v>3.5</v>
      </c>
    </row>
    <row r="4481" spans="1:4" x14ac:dyDescent="0.35">
      <c r="A4481" s="1">
        <v>4479</v>
      </c>
      <c r="B4481">
        <v>1354.570118599956</v>
      </c>
      <c r="C4481">
        <v>3.131801490973364</v>
      </c>
      <c r="D4481">
        <v>1.5</v>
      </c>
    </row>
    <row r="4482" spans="1:4" x14ac:dyDescent="0.35">
      <c r="A4482" s="1">
        <v>4480</v>
      </c>
      <c r="B4482">
        <v>474.59633085801971</v>
      </c>
      <c r="C4482">
        <v>2.6763243763291178</v>
      </c>
      <c r="D4482">
        <v>2.5</v>
      </c>
    </row>
    <row r="4483" spans="1:4" x14ac:dyDescent="0.35">
      <c r="A4483" s="1">
        <v>4481</v>
      </c>
      <c r="B4483">
        <v>511.51902330924099</v>
      </c>
      <c r="C4483">
        <v>2.7088617896896321</v>
      </c>
      <c r="D4483">
        <v>3</v>
      </c>
    </row>
    <row r="4484" spans="1:4" x14ac:dyDescent="0.35">
      <c r="A4484" s="1">
        <v>4482</v>
      </c>
      <c r="B4484">
        <v>41.639908194126392</v>
      </c>
      <c r="C4484">
        <v>1.619509763325812</v>
      </c>
      <c r="D4484">
        <v>1.5</v>
      </c>
    </row>
    <row r="4485" spans="1:4" x14ac:dyDescent="0.35">
      <c r="A4485" s="1">
        <v>4483</v>
      </c>
      <c r="B4485">
        <v>176.0359329635107</v>
      </c>
      <c r="C4485">
        <v>2.24560132630815</v>
      </c>
      <c r="D4485">
        <v>1.5</v>
      </c>
    </row>
    <row r="4486" spans="1:4" x14ac:dyDescent="0.35">
      <c r="A4486" s="1">
        <v>4484</v>
      </c>
      <c r="B4486">
        <v>12.107686740647051</v>
      </c>
      <c r="C4486">
        <v>1.083061176030131</v>
      </c>
      <c r="D4486">
        <v>1</v>
      </c>
    </row>
    <row r="4487" spans="1:4" x14ac:dyDescent="0.35">
      <c r="A4487" s="1">
        <v>4485</v>
      </c>
      <c r="B4487">
        <v>85.871018572958292</v>
      </c>
      <c r="C4487">
        <v>1.9338466143834261</v>
      </c>
      <c r="D4487">
        <v>2.5</v>
      </c>
    </row>
    <row r="4488" spans="1:4" x14ac:dyDescent="0.35">
      <c r="A4488" s="1">
        <v>4486</v>
      </c>
      <c r="B4488">
        <v>38.721680157228953</v>
      </c>
      <c r="C4488">
        <v>1.5879541933466439</v>
      </c>
      <c r="D4488">
        <v>4</v>
      </c>
    </row>
    <row r="4489" spans="1:4" x14ac:dyDescent="0.35">
      <c r="A4489" s="1">
        <v>4487</v>
      </c>
      <c r="B4489">
        <v>30.25449291167525</v>
      </c>
      <c r="C4489">
        <v>1.480789878223435</v>
      </c>
      <c r="D4489">
        <v>2.5</v>
      </c>
    </row>
    <row r="4490" spans="1:4" x14ac:dyDescent="0.35">
      <c r="A4490" s="1">
        <v>4488</v>
      </c>
      <c r="B4490">
        <v>57.624003060109317</v>
      </c>
      <c r="C4490">
        <v>1.7606034248317419</v>
      </c>
      <c r="D4490">
        <v>3.5</v>
      </c>
    </row>
    <row r="4491" spans="1:4" x14ac:dyDescent="0.35">
      <c r="A4491" s="1">
        <v>4489</v>
      </c>
      <c r="B4491">
        <v>617.68006306973393</v>
      </c>
      <c r="C4491">
        <v>2.7907635837910938</v>
      </c>
      <c r="D4491">
        <v>3</v>
      </c>
    </row>
    <row r="4492" spans="1:4" x14ac:dyDescent="0.35">
      <c r="A4492" s="1">
        <v>4490</v>
      </c>
      <c r="B4492">
        <v>42.481079648078193</v>
      </c>
      <c r="C4492">
        <v>1.6281955457204089</v>
      </c>
      <c r="D4492">
        <v>2.5</v>
      </c>
    </row>
    <row r="4493" spans="1:4" x14ac:dyDescent="0.35">
      <c r="A4493" s="1">
        <v>4491</v>
      </c>
      <c r="B4493">
        <v>81.498490604324118</v>
      </c>
      <c r="C4493">
        <v>1.911149565448157</v>
      </c>
      <c r="D4493">
        <v>3</v>
      </c>
    </row>
    <row r="4494" spans="1:4" x14ac:dyDescent="0.35">
      <c r="A4494" s="1">
        <v>4492</v>
      </c>
      <c r="B4494">
        <v>32.103866924672289</v>
      </c>
      <c r="C4494">
        <v>1.5065573465139619</v>
      </c>
      <c r="D4494">
        <v>1</v>
      </c>
    </row>
    <row r="4495" spans="1:4" x14ac:dyDescent="0.35">
      <c r="A4495" s="1">
        <v>4493</v>
      </c>
      <c r="B4495">
        <v>86.565733964562867</v>
      </c>
      <c r="C4495">
        <v>1.9373460156309441</v>
      </c>
      <c r="D4495">
        <v>4</v>
      </c>
    </row>
    <row r="4496" spans="1:4" x14ac:dyDescent="0.35">
      <c r="A4496" s="1">
        <v>4494</v>
      </c>
      <c r="B4496">
        <v>19.10909023302974</v>
      </c>
      <c r="C4496">
        <v>1.2812400111690789</v>
      </c>
      <c r="D4496">
        <v>1.5</v>
      </c>
    </row>
    <row r="4497" spans="1:4" x14ac:dyDescent="0.35">
      <c r="A4497" s="1">
        <v>4495</v>
      </c>
      <c r="B4497">
        <v>32.064342735630888</v>
      </c>
      <c r="C4497">
        <v>1.506022342047918</v>
      </c>
      <c r="D4497">
        <v>2.5</v>
      </c>
    </row>
    <row r="4498" spans="1:4" x14ac:dyDescent="0.35">
      <c r="A4498" s="1">
        <v>4496</v>
      </c>
      <c r="B4498">
        <v>1578.623100116125</v>
      </c>
      <c r="C4498">
        <v>3.1982784535811941</v>
      </c>
      <c r="D4498">
        <v>1</v>
      </c>
    </row>
    <row r="4499" spans="1:4" x14ac:dyDescent="0.35">
      <c r="A4499" s="1">
        <v>4497</v>
      </c>
      <c r="B4499">
        <v>837.96827771645155</v>
      </c>
      <c r="C4499">
        <v>2.9232275782084818</v>
      </c>
      <c r="D4499">
        <v>1</v>
      </c>
    </row>
    <row r="4500" spans="1:4" x14ac:dyDescent="0.35">
      <c r="A4500" s="1">
        <v>4498</v>
      </c>
      <c r="B4500">
        <v>29.559541005849329</v>
      </c>
      <c r="C4500">
        <v>1.47069768614449</v>
      </c>
      <c r="D4500">
        <v>2</v>
      </c>
    </row>
    <row r="4501" spans="1:4" x14ac:dyDescent="0.35">
      <c r="A4501" s="1">
        <v>4499</v>
      </c>
      <c r="B4501">
        <v>13.47488736100909</v>
      </c>
      <c r="C4501">
        <v>1.129525143528783</v>
      </c>
      <c r="D4501">
        <v>3</v>
      </c>
    </row>
    <row r="4502" spans="1:4" x14ac:dyDescent="0.35">
      <c r="A4502" s="1">
        <v>4500</v>
      </c>
      <c r="B4502">
        <v>40.285721283004477</v>
      </c>
      <c r="C4502">
        <v>1.605151143738401</v>
      </c>
      <c r="D4502">
        <v>3.5</v>
      </c>
    </row>
    <row r="4503" spans="1:4" x14ac:dyDescent="0.35">
      <c r="A4503" s="1">
        <v>4501</v>
      </c>
      <c r="B4503">
        <v>17.650286295467701</v>
      </c>
      <c r="C4503">
        <v>1.246751754229984</v>
      </c>
      <c r="D4503">
        <v>1</v>
      </c>
    </row>
    <row r="4504" spans="1:4" x14ac:dyDescent="0.35">
      <c r="A4504" s="1">
        <v>4502</v>
      </c>
      <c r="B4504">
        <v>809.71825114181377</v>
      </c>
      <c r="C4504">
        <v>2.9083339284337031</v>
      </c>
      <c r="D4504">
        <v>1.5</v>
      </c>
    </row>
    <row r="4505" spans="1:4" x14ac:dyDescent="0.35">
      <c r="A4505" s="1">
        <v>4503</v>
      </c>
      <c r="B4505">
        <v>14.842543744075741</v>
      </c>
      <c r="C4505">
        <v>1.171508337556507</v>
      </c>
      <c r="D4505">
        <v>3.5</v>
      </c>
    </row>
    <row r="4506" spans="1:4" x14ac:dyDescent="0.35">
      <c r="A4506" s="1">
        <v>4504</v>
      </c>
      <c r="B4506">
        <v>348.01148286934767</v>
      </c>
      <c r="C4506">
        <v>2.541593574017039</v>
      </c>
      <c r="D4506">
        <v>4</v>
      </c>
    </row>
    <row r="4507" spans="1:4" x14ac:dyDescent="0.35">
      <c r="A4507" s="1">
        <v>4505</v>
      </c>
      <c r="B4507">
        <v>65.139004706750356</v>
      </c>
      <c r="C4507">
        <v>1.8138411184648311</v>
      </c>
      <c r="D4507">
        <v>4</v>
      </c>
    </row>
    <row r="4508" spans="1:4" x14ac:dyDescent="0.35">
      <c r="A4508" s="1">
        <v>4506</v>
      </c>
      <c r="B4508">
        <v>30.622994265999271</v>
      </c>
      <c r="C4508">
        <v>1.486047653038389</v>
      </c>
      <c r="D4508">
        <v>3</v>
      </c>
    </row>
    <row r="4509" spans="1:4" x14ac:dyDescent="0.35">
      <c r="A4509" s="1">
        <v>4507</v>
      </c>
      <c r="B4509">
        <v>52.794977531011611</v>
      </c>
      <c r="C4509">
        <v>1.722592609383891</v>
      </c>
      <c r="D4509">
        <v>1</v>
      </c>
    </row>
    <row r="4510" spans="1:4" x14ac:dyDescent="0.35">
      <c r="A4510" s="1">
        <v>4508</v>
      </c>
      <c r="B4510">
        <v>24.139614759691739</v>
      </c>
      <c r="C4510">
        <v>1.3827303349794291</v>
      </c>
      <c r="D4510">
        <v>2</v>
      </c>
    </row>
    <row r="4511" spans="1:4" x14ac:dyDescent="0.35">
      <c r="A4511" s="1">
        <v>4509</v>
      </c>
      <c r="B4511">
        <v>1366.8581634557261</v>
      </c>
      <c r="C4511">
        <v>3.1357234509069571</v>
      </c>
      <c r="D4511">
        <v>1.5</v>
      </c>
    </row>
    <row r="4512" spans="1:4" x14ac:dyDescent="0.35">
      <c r="A4512" s="1">
        <v>4510</v>
      </c>
      <c r="B4512">
        <v>138.76062777945239</v>
      </c>
      <c r="C4512">
        <v>2.142266256005243</v>
      </c>
      <c r="D4512">
        <v>3.5</v>
      </c>
    </row>
    <row r="4513" spans="1:4" x14ac:dyDescent="0.35">
      <c r="A4513" s="1">
        <v>4511</v>
      </c>
      <c r="B4513">
        <v>116.06875019765531</v>
      </c>
      <c r="C4513">
        <v>2.0647153080802281</v>
      </c>
      <c r="D4513">
        <v>1.5</v>
      </c>
    </row>
    <row r="4514" spans="1:4" x14ac:dyDescent="0.35">
      <c r="A4514" s="1">
        <v>4512</v>
      </c>
      <c r="B4514">
        <v>621.75379572305053</v>
      </c>
      <c r="C4514">
        <v>2.7936184452592938</v>
      </c>
      <c r="D4514">
        <v>1.5</v>
      </c>
    </row>
    <row r="4515" spans="1:4" x14ac:dyDescent="0.35">
      <c r="A4515" s="1">
        <v>4513</v>
      </c>
      <c r="B4515">
        <v>214.14998432732671</v>
      </c>
      <c r="C4515">
        <v>2.3307180469485309</v>
      </c>
      <c r="D4515">
        <v>1.5</v>
      </c>
    </row>
    <row r="4516" spans="1:4" x14ac:dyDescent="0.35">
      <c r="A4516" s="1">
        <v>4514</v>
      </c>
      <c r="B4516">
        <v>383.30672891143342</v>
      </c>
      <c r="C4516">
        <v>2.5835464433176289</v>
      </c>
      <c r="D4516">
        <v>1.5</v>
      </c>
    </row>
    <row r="4517" spans="1:4" x14ac:dyDescent="0.35">
      <c r="A4517" s="1">
        <v>4515</v>
      </c>
      <c r="B4517">
        <v>268.05069685599199</v>
      </c>
      <c r="C4517">
        <v>2.4282169406056031</v>
      </c>
      <c r="D4517">
        <v>1</v>
      </c>
    </row>
    <row r="4518" spans="1:4" x14ac:dyDescent="0.35">
      <c r="A4518" s="1">
        <v>4516</v>
      </c>
      <c r="B4518">
        <v>151.4344632635167</v>
      </c>
      <c r="C4518">
        <v>2.1802247226008808</v>
      </c>
      <c r="D4518">
        <v>1</v>
      </c>
    </row>
    <row r="4519" spans="1:4" x14ac:dyDescent="0.35">
      <c r="A4519" s="1">
        <v>4517</v>
      </c>
      <c r="B4519">
        <v>11.939429674969549</v>
      </c>
      <c r="C4519">
        <v>1.0769835818243929</v>
      </c>
      <c r="D4519">
        <v>2.5</v>
      </c>
    </row>
    <row r="4520" spans="1:4" x14ac:dyDescent="0.35">
      <c r="A4520" s="1">
        <v>4518</v>
      </c>
      <c r="B4520">
        <v>92.120448384536587</v>
      </c>
      <c r="C4520">
        <v>1.9643560431703539</v>
      </c>
      <c r="D4520">
        <v>3.5</v>
      </c>
    </row>
    <row r="4521" spans="1:4" x14ac:dyDescent="0.35">
      <c r="A4521" s="1">
        <v>4519</v>
      </c>
      <c r="B4521">
        <v>2179.1803755683059</v>
      </c>
      <c r="C4521">
        <v>3.338293179246655</v>
      </c>
      <c r="D4521">
        <v>2.5</v>
      </c>
    </row>
    <row r="4522" spans="1:4" x14ac:dyDescent="0.35">
      <c r="A4522" s="1">
        <v>4520</v>
      </c>
      <c r="B4522">
        <v>17.385985862569211</v>
      </c>
      <c r="C4522">
        <v>1.2401993221423351</v>
      </c>
      <c r="D4522">
        <v>2</v>
      </c>
    </row>
    <row r="4523" spans="1:4" x14ac:dyDescent="0.35">
      <c r="A4523" s="1">
        <v>4521</v>
      </c>
      <c r="B4523">
        <v>10.62068901614909</v>
      </c>
      <c r="C4523">
        <v>1.0261526924709521</v>
      </c>
      <c r="D4523">
        <v>1.5</v>
      </c>
    </row>
    <row r="4524" spans="1:4" x14ac:dyDescent="0.35">
      <c r="A4524" s="1">
        <v>4522</v>
      </c>
      <c r="B4524">
        <v>437.86117952072652</v>
      </c>
      <c r="C4524">
        <v>2.6413364426406569</v>
      </c>
      <c r="D4524">
        <v>4</v>
      </c>
    </row>
    <row r="4525" spans="1:4" x14ac:dyDescent="0.35">
      <c r="A4525" s="1">
        <v>4523</v>
      </c>
      <c r="B4525">
        <v>1307.4017803116189</v>
      </c>
      <c r="C4525">
        <v>3.11640907201661</v>
      </c>
      <c r="D4525">
        <v>3</v>
      </c>
    </row>
    <row r="4526" spans="1:4" x14ac:dyDescent="0.35">
      <c r="A4526" s="1">
        <v>4524</v>
      </c>
      <c r="B4526">
        <v>507.55518113689442</v>
      </c>
      <c r="C4526">
        <v>2.7054832654236489</v>
      </c>
      <c r="D4526">
        <v>3</v>
      </c>
    </row>
    <row r="4527" spans="1:4" x14ac:dyDescent="0.35">
      <c r="A4527" s="1">
        <v>4525</v>
      </c>
      <c r="B4527">
        <v>1732.507893324904</v>
      </c>
      <c r="C4527">
        <v>3.23867522193876</v>
      </c>
      <c r="D4527">
        <v>2.5</v>
      </c>
    </row>
    <row r="4528" spans="1:4" x14ac:dyDescent="0.35">
      <c r="A4528" s="1">
        <v>4526</v>
      </c>
      <c r="B4528">
        <v>277.69245865753328</v>
      </c>
      <c r="C4528">
        <v>2.4435640856995149</v>
      </c>
      <c r="D4528">
        <v>3</v>
      </c>
    </row>
    <row r="4529" spans="1:4" x14ac:dyDescent="0.35">
      <c r="A4529" s="1">
        <v>4527</v>
      </c>
      <c r="B4529">
        <v>10.38610217644473</v>
      </c>
      <c r="C4529">
        <v>1.016452590784346</v>
      </c>
      <c r="D4529">
        <v>3.5</v>
      </c>
    </row>
    <row r="4530" spans="1:4" x14ac:dyDescent="0.35">
      <c r="A4530" s="1">
        <v>4528</v>
      </c>
      <c r="B4530">
        <v>1012.319092609784</v>
      </c>
      <c r="C4530">
        <v>3.005317427836248</v>
      </c>
      <c r="D4530">
        <v>2</v>
      </c>
    </row>
    <row r="4531" spans="1:4" x14ac:dyDescent="0.35">
      <c r="A4531" s="1">
        <v>4529</v>
      </c>
      <c r="B4531">
        <v>114.2532694285886</v>
      </c>
      <c r="C4531">
        <v>2.0578686365272638</v>
      </c>
      <c r="D4531">
        <v>2</v>
      </c>
    </row>
    <row r="4532" spans="1:4" x14ac:dyDescent="0.35">
      <c r="A4532" s="1">
        <v>4530</v>
      </c>
      <c r="B4532">
        <v>333.61994282570652</v>
      </c>
      <c r="C4532">
        <v>2.5232520035972552</v>
      </c>
      <c r="D4532">
        <v>2.5</v>
      </c>
    </row>
    <row r="4533" spans="1:4" x14ac:dyDescent="0.35">
      <c r="A4533" s="1">
        <v>4531</v>
      </c>
      <c r="B4533">
        <v>2595.880652051349</v>
      </c>
      <c r="C4533">
        <v>3.414284721507753</v>
      </c>
      <c r="D4533">
        <v>2.5</v>
      </c>
    </row>
    <row r="4534" spans="1:4" x14ac:dyDescent="0.35">
      <c r="A4534" s="1">
        <v>4532</v>
      </c>
      <c r="B4534">
        <v>23.395276432210121</v>
      </c>
      <c r="C4534">
        <v>1.3691281810637499</v>
      </c>
      <c r="D4534">
        <v>1.5</v>
      </c>
    </row>
    <row r="4535" spans="1:4" x14ac:dyDescent="0.35">
      <c r="A4535" s="1">
        <v>4533</v>
      </c>
      <c r="B4535">
        <v>63.290987505419409</v>
      </c>
      <c r="C4535">
        <v>1.8013418718604961</v>
      </c>
      <c r="D4535">
        <v>4</v>
      </c>
    </row>
    <row r="4536" spans="1:4" x14ac:dyDescent="0.35">
      <c r="A4536" s="1">
        <v>4534</v>
      </c>
      <c r="B4536">
        <v>76.216542084733888</v>
      </c>
      <c r="C4536">
        <v>1.882049241109129</v>
      </c>
      <c r="D4536">
        <v>1.5</v>
      </c>
    </row>
    <row r="4537" spans="1:4" x14ac:dyDescent="0.35">
      <c r="A4537" s="1">
        <v>4535</v>
      </c>
      <c r="B4537">
        <v>1391.714379886072</v>
      </c>
      <c r="C4537">
        <v>3.143550114608479</v>
      </c>
      <c r="D4537">
        <v>2</v>
      </c>
    </row>
    <row r="4538" spans="1:4" x14ac:dyDescent="0.35">
      <c r="A4538" s="1">
        <v>4536</v>
      </c>
      <c r="B4538">
        <v>52.020389468122083</v>
      </c>
      <c r="C4538">
        <v>1.7161735993635661</v>
      </c>
      <c r="D4538">
        <v>1</v>
      </c>
    </row>
    <row r="4539" spans="1:4" x14ac:dyDescent="0.35">
      <c r="A4539" s="1">
        <v>4537</v>
      </c>
      <c r="B4539">
        <v>21.50206647224713</v>
      </c>
      <c r="C4539">
        <v>1.3324802001187279</v>
      </c>
      <c r="D4539">
        <v>1.5</v>
      </c>
    </row>
    <row r="4540" spans="1:4" x14ac:dyDescent="0.35">
      <c r="A4540" s="1">
        <v>4538</v>
      </c>
      <c r="B4540">
        <v>486.06040386925122</v>
      </c>
      <c r="C4540">
        <v>2.686690243412523</v>
      </c>
      <c r="D4540">
        <v>2.5</v>
      </c>
    </row>
    <row r="4541" spans="1:4" x14ac:dyDescent="0.35">
      <c r="A4541" s="1">
        <v>4539</v>
      </c>
      <c r="B4541">
        <v>2420.7062205375091</v>
      </c>
      <c r="C4541">
        <v>3.3839420862029148</v>
      </c>
      <c r="D4541">
        <v>1</v>
      </c>
    </row>
    <row r="4542" spans="1:4" x14ac:dyDescent="0.35">
      <c r="A4542" s="1">
        <v>4540</v>
      </c>
      <c r="B4542">
        <v>94.301901757146254</v>
      </c>
      <c r="C4542">
        <v>1.9745204511074921</v>
      </c>
      <c r="D4542">
        <v>3.5</v>
      </c>
    </row>
    <row r="4543" spans="1:4" x14ac:dyDescent="0.35">
      <c r="A4543" s="1">
        <v>4541</v>
      </c>
      <c r="B4543">
        <v>597.74826869711501</v>
      </c>
      <c r="C4543">
        <v>2.776518326910141</v>
      </c>
      <c r="D4543">
        <v>1.5</v>
      </c>
    </row>
    <row r="4544" spans="1:4" x14ac:dyDescent="0.35">
      <c r="A4544" s="1">
        <v>4542</v>
      </c>
      <c r="B4544">
        <v>156.12687743376071</v>
      </c>
      <c r="C4544">
        <v>2.193477673827156</v>
      </c>
      <c r="D4544">
        <v>1</v>
      </c>
    </row>
    <row r="4545" spans="1:4" x14ac:dyDescent="0.35">
      <c r="A4545" s="1">
        <v>4543</v>
      </c>
      <c r="B4545">
        <v>30.485109386870612</v>
      </c>
      <c r="C4545">
        <v>1.4840877576990601</v>
      </c>
      <c r="D4545">
        <v>2</v>
      </c>
    </row>
    <row r="4546" spans="1:4" x14ac:dyDescent="0.35">
      <c r="A4546" s="1">
        <v>4544</v>
      </c>
      <c r="B4546">
        <v>774.22941932551748</v>
      </c>
      <c r="C4546">
        <v>2.8888696697057279</v>
      </c>
      <c r="D4546">
        <v>3</v>
      </c>
    </row>
    <row r="4547" spans="1:4" x14ac:dyDescent="0.35">
      <c r="A4547" s="1">
        <v>4545</v>
      </c>
      <c r="B4547">
        <v>53.846682029470891</v>
      </c>
      <c r="C4547">
        <v>1.7311589477326701</v>
      </c>
      <c r="D4547">
        <v>3</v>
      </c>
    </row>
    <row r="4548" spans="1:4" x14ac:dyDescent="0.35">
      <c r="A4548" s="1">
        <v>4546</v>
      </c>
      <c r="B4548">
        <v>88.458294978234605</v>
      </c>
      <c r="C4548">
        <v>1.9467385641463979</v>
      </c>
      <c r="D4548">
        <v>2</v>
      </c>
    </row>
    <row r="4549" spans="1:4" x14ac:dyDescent="0.35">
      <c r="A4549" s="1">
        <v>4547</v>
      </c>
      <c r="B4549">
        <v>984.76481051817825</v>
      </c>
      <c r="C4549">
        <v>2.9933325211673441</v>
      </c>
      <c r="D4549">
        <v>3</v>
      </c>
    </row>
    <row r="4550" spans="1:4" x14ac:dyDescent="0.35">
      <c r="A4550" s="1">
        <v>4548</v>
      </c>
      <c r="B4550">
        <v>35.514381179332403</v>
      </c>
      <c r="C4550">
        <v>1.550404251705733</v>
      </c>
      <c r="D4550">
        <v>1</v>
      </c>
    </row>
    <row r="4551" spans="1:4" x14ac:dyDescent="0.35">
      <c r="A4551" s="1">
        <v>4549</v>
      </c>
      <c r="B4551">
        <v>59.839418865856743</v>
      </c>
      <c r="C4551">
        <v>1.776987367199701</v>
      </c>
      <c r="D4551">
        <v>2.5</v>
      </c>
    </row>
    <row r="4552" spans="1:4" x14ac:dyDescent="0.35">
      <c r="A4552" s="1">
        <v>4550</v>
      </c>
      <c r="B4552">
        <v>1886.2812925516739</v>
      </c>
      <c r="C4552">
        <v>3.275606457592017</v>
      </c>
      <c r="D4552">
        <v>3.5</v>
      </c>
    </row>
    <row r="4553" spans="1:4" x14ac:dyDescent="0.35">
      <c r="A4553" s="1">
        <v>4551</v>
      </c>
      <c r="B4553">
        <v>1464.355868474722</v>
      </c>
      <c r="C4553">
        <v>3.1656466320049672</v>
      </c>
      <c r="D4553">
        <v>1.5</v>
      </c>
    </row>
    <row r="4554" spans="1:4" x14ac:dyDescent="0.35">
      <c r="A4554" s="1">
        <v>4552</v>
      </c>
      <c r="B4554">
        <v>68.596193649240305</v>
      </c>
      <c r="C4554">
        <v>1.8363000177039199</v>
      </c>
      <c r="D4554">
        <v>1.5</v>
      </c>
    </row>
    <row r="4555" spans="1:4" x14ac:dyDescent="0.35">
      <c r="A4555" s="1">
        <v>4553</v>
      </c>
      <c r="B4555">
        <v>336.32275334338948</v>
      </c>
      <c r="C4555">
        <v>2.526756249762474</v>
      </c>
      <c r="D4555">
        <v>3</v>
      </c>
    </row>
    <row r="4556" spans="1:4" x14ac:dyDescent="0.35">
      <c r="A4556" s="1">
        <v>4554</v>
      </c>
      <c r="B4556">
        <v>1779.195849437569</v>
      </c>
      <c r="C4556">
        <v>3.2502237567677099</v>
      </c>
      <c r="D4556">
        <v>4</v>
      </c>
    </row>
    <row r="4557" spans="1:4" x14ac:dyDescent="0.35">
      <c r="A4557" s="1">
        <v>4555</v>
      </c>
      <c r="B4557">
        <v>199.69687852787359</v>
      </c>
      <c r="C4557">
        <v>2.3003712764444888</v>
      </c>
      <c r="D4557">
        <v>1.5</v>
      </c>
    </row>
    <row r="4558" spans="1:4" x14ac:dyDescent="0.35">
      <c r="A4558" s="1">
        <v>4556</v>
      </c>
      <c r="B4558">
        <v>206.38503128874399</v>
      </c>
      <c r="C4558">
        <v>2.31467819554994</v>
      </c>
      <c r="D4558">
        <v>1</v>
      </c>
    </row>
    <row r="4559" spans="1:4" x14ac:dyDescent="0.35">
      <c r="A4559" s="1">
        <v>4557</v>
      </c>
      <c r="B4559">
        <v>19.341410316444559</v>
      </c>
      <c r="C4559">
        <v>1.2864881383260169</v>
      </c>
      <c r="D4559">
        <v>2.5</v>
      </c>
    </row>
    <row r="4560" spans="1:4" x14ac:dyDescent="0.35">
      <c r="A4560" s="1">
        <v>4558</v>
      </c>
      <c r="B4560">
        <v>180.462429018053</v>
      </c>
      <c r="C4560">
        <v>2.2563867986596882</v>
      </c>
      <c r="D4560">
        <v>3</v>
      </c>
    </row>
    <row r="4561" spans="1:4" x14ac:dyDescent="0.35">
      <c r="A4561" s="1">
        <v>4559</v>
      </c>
      <c r="B4561">
        <v>737.06112775879785</v>
      </c>
      <c r="C4561">
        <v>2.867503507326429</v>
      </c>
      <c r="D4561">
        <v>2</v>
      </c>
    </row>
    <row r="4562" spans="1:4" x14ac:dyDescent="0.35">
      <c r="A4562" s="1">
        <v>4560</v>
      </c>
      <c r="B4562">
        <v>1267.284659652785</v>
      </c>
      <c r="C4562">
        <v>3.1028741778122728</v>
      </c>
      <c r="D4562">
        <v>3.5</v>
      </c>
    </row>
    <row r="4563" spans="1:4" x14ac:dyDescent="0.35">
      <c r="A4563" s="1">
        <v>4561</v>
      </c>
      <c r="B4563">
        <v>282.8725318538103</v>
      </c>
      <c r="C4563">
        <v>2.4515907776319961</v>
      </c>
      <c r="D4563">
        <v>3</v>
      </c>
    </row>
    <row r="4564" spans="1:4" x14ac:dyDescent="0.35">
      <c r="A4564" s="1">
        <v>4562</v>
      </c>
      <c r="B4564">
        <v>10.809109093994691</v>
      </c>
      <c r="C4564">
        <v>1.033789900104402</v>
      </c>
      <c r="D4564">
        <v>3</v>
      </c>
    </row>
    <row r="4565" spans="1:4" x14ac:dyDescent="0.35">
      <c r="A4565" s="1">
        <v>4563</v>
      </c>
      <c r="B4565">
        <v>1026.748436533783</v>
      </c>
      <c r="C4565">
        <v>3.0114640502106012</v>
      </c>
      <c r="D4565">
        <v>1</v>
      </c>
    </row>
    <row r="4566" spans="1:4" x14ac:dyDescent="0.35">
      <c r="A4566" s="1">
        <v>4564</v>
      </c>
      <c r="B4566">
        <v>22.821341162025291</v>
      </c>
      <c r="C4566">
        <v>1.3583411634017239</v>
      </c>
      <c r="D4566">
        <v>1.5</v>
      </c>
    </row>
    <row r="4567" spans="1:4" x14ac:dyDescent="0.35">
      <c r="A4567" s="1">
        <v>4565</v>
      </c>
      <c r="B4567">
        <v>142.0707606982082</v>
      </c>
      <c r="C4567">
        <v>2.152504705836995</v>
      </c>
      <c r="D4567">
        <v>4</v>
      </c>
    </row>
    <row r="4568" spans="1:4" x14ac:dyDescent="0.35">
      <c r="A4568" s="1">
        <v>4566</v>
      </c>
      <c r="B4568">
        <v>951.35176816850003</v>
      </c>
      <c r="C4568">
        <v>2.978341129689257</v>
      </c>
      <c r="D4568">
        <v>2</v>
      </c>
    </row>
    <row r="4569" spans="1:4" x14ac:dyDescent="0.35">
      <c r="A4569" s="1">
        <v>4567</v>
      </c>
      <c r="B4569">
        <v>1720.357608140926</v>
      </c>
      <c r="C4569">
        <v>3.2356187324304719</v>
      </c>
      <c r="D4569">
        <v>2.5</v>
      </c>
    </row>
    <row r="4570" spans="1:4" x14ac:dyDescent="0.35">
      <c r="A4570" s="1">
        <v>4568</v>
      </c>
      <c r="B4570">
        <v>1130.2551131861201</v>
      </c>
      <c r="C4570">
        <v>3.053176480425194</v>
      </c>
      <c r="D4570">
        <v>3</v>
      </c>
    </row>
    <row r="4571" spans="1:4" x14ac:dyDescent="0.35">
      <c r="A4571" s="1">
        <v>4569</v>
      </c>
      <c r="B4571">
        <v>885.05923947183612</v>
      </c>
      <c r="C4571">
        <v>2.9469723402059702</v>
      </c>
      <c r="D4571">
        <v>2</v>
      </c>
    </row>
    <row r="4572" spans="1:4" x14ac:dyDescent="0.35">
      <c r="A4572" s="1">
        <v>4570</v>
      </c>
      <c r="B4572">
        <v>2343.1752876792239</v>
      </c>
      <c r="C4572">
        <v>3.3698047784067522</v>
      </c>
      <c r="D4572">
        <v>2</v>
      </c>
    </row>
    <row r="4573" spans="1:4" x14ac:dyDescent="0.35">
      <c r="A4573" s="1">
        <v>4571</v>
      </c>
      <c r="B4573">
        <v>39.991234025127007</v>
      </c>
      <c r="C4573">
        <v>1.601964805534732</v>
      </c>
      <c r="D4573">
        <v>1</v>
      </c>
    </row>
    <row r="4574" spans="1:4" x14ac:dyDescent="0.35">
      <c r="A4574" s="1">
        <v>4572</v>
      </c>
      <c r="B4574">
        <v>2776.8465466260709</v>
      </c>
      <c r="C4574">
        <v>3.4435518805443071</v>
      </c>
      <c r="D4574">
        <v>2</v>
      </c>
    </row>
    <row r="4575" spans="1:4" x14ac:dyDescent="0.35">
      <c r="A4575" s="1">
        <v>4573</v>
      </c>
      <c r="B4575">
        <v>28.89553509646144</v>
      </c>
      <c r="C4575">
        <v>1.4608307412764889</v>
      </c>
      <c r="D4575">
        <v>3.5</v>
      </c>
    </row>
    <row r="4576" spans="1:4" x14ac:dyDescent="0.35">
      <c r="A4576" s="1">
        <v>4574</v>
      </c>
      <c r="B4576">
        <v>561.36011343822327</v>
      </c>
      <c r="C4576">
        <v>2.7492415512818922</v>
      </c>
      <c r="D4576">
        <v>1</v>
      </c>
    </row>
    <row r="4577" spans="1:4" x14ac:dyDescent="0.35">
      <c r="A4577" s="1">
        <v>4575</v>
      </c>
      <c r="B4577">
        <v>629.17255657664566</v>
      </c>
      <c r="C4577">
        <v>2.7987697711870152</v>
      </c>
      <c r="D4577">
        <v>2.5</v>
      </c>
    </row>
    <row r="4578" spans="1:4" x14ac:dyDescent="0.35">
      <c r="A4578" s="1">
        <v>4576</v>
      </c>
      <c r="B4578">
        <v>913.26806935478965</v>
      </c>
      <c r="C4578">
        <v>2.9605982736498389</v>
      </c>
      <c r="D4578">
        <v>1.5</v>
      </c>
    </row>
    <row r="4579" spans="1:4" x14ac:dyDescent="0.35">
      <c r="A4579" s="1">
        <v>4577</v>
      </c>
      <c r="B4579">
        <v>54.132398814622697</v>
      </c>
      <c r="C4579">
        <v>1.73345727277498</v>
      </c>
      <c r="D4579">
        <v>3.5</v>
      </c>
    </row>
    <row r="4580" spans="1:4" x14ac:dyDescent="0.35">
      <c r="A4580" s="1">
        <v>4578</v>
      </c>
      <c r="B4580">
        <v>49.738856239696332</v>
      </c>
      <c r="C4580">
        <v>1.696695794313497</v>
      </c>
      <c r="D4580">
        <v>3.5</v>
      </c>
    </row>
    <row r="4581" spans="1:4" x14ac:dyDescent="0.35">
      <c r="A4581" s="1">
        <v>4579</v>
      </c>
      <c r="B4581">
        <v>300.21013951681181</v>
      </c>
      <c r="C4581">
        <v>2.4774253563344191</v>
      </c>
      <c r="D4581">
        <v>2.5</v>
      </c>
    </row>
    <row r="4582" spans="1:4" x14ac:dyDescent="0.35">
      <c r="A4582" s="1">
        <v>4580</v>
      </c>
      <c r="B4582">
        <v>1309.3352626369799</v>
      </c>
      <c r="C4582">
        <v>3.1170508643280219</v>
      </c>
      <c r="D4582">
        <v>2</v>
      </c>
    </row>
    <row r="4583" spans="1:4" x14ac:dyDescent="0.35">
      <c r="A4583" s="1">
        <v>4581</v>
      </c>
      <c r="B4583">
        <v>772.49975131231952</v>
      </c>
      <c r="C4583">
        <v>2.8878983482862508</v>
      </c>
      <c r="D4583">
        <v>3.5</v>
      </c>
    </row>
    <row r="4584" spans="1:4" x14ac:dyDescent="0.35">
      <c r="A4584" s="1">
        <v>4582</v>
      </c>
      <c r="B4584">
        <v>131.73346106628841</v>
      </c>
      <c r="C4584">
        <v>2.1196961023018792</v>
      </c>
      <c r="D4584">
        <v>2</v>
      </c>
    </row>
    <row r="4585" spans="1:4" x14ac:dyDescent="0.35">
      <c r="A4585" s="1">
        <v>4583</v>
      </c>
      <c r="B4585">
        <v>12.997098617688181</v>
      </c>
      <c r="C4585">
        <v>1.113846414232964</v>
      </c>
      <c r="D4585">
        <v>2</v>
      </c>
    </row>
    <row r="4586" spans="1:4" x14ac:dyDescent="0.35">
      <c r="A4586" s="1">
        <v>4584</v>
      </c>
      <c r="B4586">
        <v>192.0668443969347</v>
      </c>
      <c r="C4586">
        <v>2.28345240110206</v>
      </c>
      <c r="D4586">
        <v>1</v>
      </c>
    </row>
    <row r="4587" spans="1:4" x14ac:dyDescent="0.35">
      <c r="A4587" s="1">
        <v>4585</v>
      </c>
      <c r="B4587">
        <v>1152.583403913643</v>
      </c>
      <c r="C4587">
        <v>3.0616723618698241</v>
      </c>
      <c r="D4587">
        <v>3.5</v>
      </c>
    </row>
    <row r="4588" spans="1:4" x14ac:dyDescent="0.35">
      <c r="A4588" s="1">
        <v>4586</v>
      </c>
      <c r="B4588">
        <v>129.6322743632083</v>
      </c>
      <c r="C4588">
        <v>2.1127131406770112</v>
      </c>
      <c r="D4588">
        <v>2</v>
      </c>
    </row>
    <row r="4589" spans="1:4" x14ac:dyDescent="0.35">
      <c r="A4589" s="1">
        <v>4587</v>
      </c>
      <c r="B4589">
        <v>11.85361546475028</v>
      </c>
      <c r="C4589">
        <v>1.0738508344732871</v>
      </c>
      <c r="D4589">
        <v>4</v>
      </c>
    </row>
    <row r="4590" spans="1:4" x14ac:dyDescent="0.35">
      <c r="A4590" s="1">
        <v>4588</v>
      </c>
      <c r="B4590">
        <v>148.71367651798491</v>
      </c>
      <c r="C4590">
        <v>2.1723509104396639</v>
      </c>
      <c r="D4590">
        <v>1.5</v>
      </c>
    </row>
    <row r="4591" spans="1:4" x14ac:dyDescent="0.35">
      <c r="A4591" s="1">
        <v>4589</v>
      </c>
      <c r="B4591">
        <v>88.99833887990313</v>
      </c>
      <c r="C4591">
        <v>1.949381900779471</v>
      </c>
      <c r="D4591">
        <v>2.5</v>
      </c>
    </row>
    <row r="4592" spans="1:4" x14ac:dyDescent="0.35">
      <c r="A4592" s="1">
        <v>4590</v>
      </c>
      <c r="B4592">
        <v>12.5705164753692</v>
      </c>
      <c r="C4592">
        <v>1.099353121583726</v>
      </c>
      <c r="D4592">
        <v>1</v>
      </c>
    </row>
    <row r="4593" spans="1:4" x14ac:dyDescent="0.35">
      <c r="A4593" s="1">
        <v>4591</v>
      </c>
      <c r="B4593">
        <v>737.07903649810225</v>
      </c>
      <c r="C4593">
        <v>2.8675140594663771</v>
      </c>
      <c r="D4593">
        <v>1</v>
      </c>
    </row>
    <row r="4594" spans="1:4" x14ac:dyDescent="0.35">
      <c r="A4594" s="1">
        <v>4592</v>
      </c>
      <c r="B4594">
        <v>934.49088152248214</v>
      </c>
      <c r="C4594">
        <v>2.9705750680221921</v>
      </c>
      <c r="D4594">
        <v>3.5</v>
      </c>
    </row>
    <row r="4595" spans="1:4" x14ac:dyDescent="0.35">
      <c r="A4595" s="1">
        <v>4593</v>
      </c>
      <c r="B4595">
        <v>1192.7506996049531</v>
      </c>
      <c r="C4595">
        <v>3.0765496799653849</v>
      </c>
      <c r="D4595">
        <v>1</v>
      </c>
    </row>
    <row r="4596" spans="1:4" x14ac:dyDescent="0.35">
      <c r="A4596" s="1">
        <v>4594</v>
      </c>
      <c r="B4596">
        <v>15.67097739052968</v>
      </c>
      <c r="C4596">
        <v>1.195096084029297</v>
      </c>
      <c r="D4596">
        <v>1.5</v>
      </c>
    </row>
    <row r="4597" spans="1:4" x14ac:dyDescent="0.35">
      <c r="A4597" s="1">
        <v>4595</v>
      </c>
      <c r="B4597">
        <v>354.57145603268492</v>
      </c>
      <c r="C4597">
        <v>2.5497037707841921</v>
      </c>
      <c r="D4597">
        <v>1</v>
      </c>
    </row>
    <row r="4598" spans="1:4" x14ac:dyDescent="0.35">
      <c r="A4598" s="1">
        <v>4596</v>
      </c>
      <c r="B4598">
        <v>245.0064711135972</v>
      </c>
      <c r="C4598">
        <v>2.3891775551066261</v>
      </c>
      <c r="D4598">
        <v>3</v>
      </c>
    </row>
    <row r="4599" spans="1:4" x14ac:dyDescent="0.35">
      <c r="A4599" s="1">
        <v>4597</v>
      </c>
      <c r="B4599">
        <v>52.220038032413257</v>
      </c>
      <c r="C4599">
        <v>1.7178371837883659</v>
      </c>
      <c r="D4599">
        <v>3.5</v>
      </c>
    </row>
    <row r="4600" spans="1:4" x14ac:dyDescent="0.35">
      <c r="A4600" s="1">
        <v>4598</v>
      </c>
      <c r="B4600">
        <v>57.578420968161723</v>
      </c>
      <c r="C4600">
        <v>1.760259750604285</v>
      </c>
      <c r="D4600">
        <v>1.5</v>
      </c>
    </row>
    <row r="4601" spans="1:4" x14ac:dyDescent="0.35">
      <c r="A4601" s="1">
        <v>4599</v>
      </c>
      <c r="B4601">
        <v>45.31694152701143</v>
      </c>
      <c r="C4601">
        <v>1.6562605913333679</v>
      </c>
      <c r="D4601">
        <v>3</v>
      </c>
    </row>
    <row r="4602" spans="1:4" x14ac:dyDescent="0.35">
      <c r="A4602" s="1">
        <v>4600</v>
      </c>
      <c r="B4602">
        <v>57.704014099903382</v>
      </c>
      <c r="C4602">
        <v>1.761206025301334</v>
      </c>
      <c r="D4602">
        <v>1</v>
      </c>
    </row>
    <row r="4603" spans="1:4" x14ac:dyDescent="0.35">
      <c r="A4603" s="1">
        <v>4601</v>
      </c>
      <c r="B4603">
        <v>964.90275818385805</v>
      </c>
      <c r="C4603">
        <v>2.9844835478390102</v>
      </c>
      <c r="D4603">
        <v>3</v>
      </c>
    </row>
    <row r="4604" spans="1:4" x14ac:dyDescent="0.35">
      <c r="A4604" s="1">
        <v>4602</v>
      </c>
      <c r="B4604">
        <v>119.424548631165</v>
      </c>
      <c r="C4604">
        <v>2.0770936085288492</v>
      </c>
      <c r="D4604">
        <v>1.5</v>
      </c>
    </row>
    <row r="4605" spans="1:4" x14ac:dyDescent="0.35">
      <c r="A4605" s="1">
        <v>4603</v>
      </c>
      <c r="B4605">
        <v>14.88924211131831</v>
      </c>
      <c r="C4605">
        <v>1.172872591959746</v>
      </c>
      <c r="D4605">
        <v>3</v>
      </c>
    </row>
    <row r="4606" spans="1:4" x14ac:dyDescent="0.35">
      <c r="A4606" s="1">
        <v>4604</v>
      </c>
      <c r="B4606">
        <v>501.08806194355498</v>
      </c>
      <c r="C4606">
        <v>2.6999140561174548</v>
      </c>
      <c r="D4606">
        <v>3.5</v>
      </c>
    </row>
    <row r="4607" spans="1:4" x14ac:dyDescent="0.35">
      <c r="A4607" s="1">
        <v>4605</v>
      </c>
      <c r="B4607">
        <v>435.6360853661493</v>
      </c>
      <c r="C4607">
        <v>2.639123846809877</v>
      </c>
      <c r="D4607">
        <v>4</v>
      </c>
    </row>
    <row r="4608" spans="1:4" x14ac:dyDescent="0.35">
      <c r="A4608" s="1">
        <v>4606</v>
      </c>
      <c r="B4608">
        <v>432.80094594019607</v>
      </c>
      <c r="C4608">
        <v>2.6362882013040552</v>
      </c>
      <c r="D4608">
        <v>2.5</v>
      </c>
    </row>
    <row r="4609" spans="1:4" x14ac:dyDescent="0.35">
      <c r="A4609" s="1">
        <v>4607</v>
      </c>
      <c r="B4609">
        <v>2256.195226161049</v>
      </c>
      <c r="C4609">
        <v>3.3533766759744941</v>
      </c>
      <c r="D4609">
        <v>3</v>
      </c>
    </row>
    <row r="4610" spans="1:4" x14ac:dyDescent="0.35">
      <c r="A4610" s="1">
        <v>4608</v>
      </c>
      <c r="B4610">
        <v>34.12024982031442</v>
      </c>
      <c r="C4610">
        <v>1.5330122023075261</v>
      </c>
      <c r="D4610">
        <v>1.5</v>
      </c>
    </row>
    <row r="4611" spans="1:4" x14ac:dyDescent="0.35">
      <c r="A4611" s="1">
        <v>4609</v>
      </c>
      <c r="B4611">
        <v>18.080497584427071</v>
      </c>
      <c r="C4611">
        <v>1.2572103783073401</v>
      </c>
      <c r="D4611">
        <v>1.5</v>
      </c>
    </row>
    <row r="4612" spans="1:4" x14ac:dyDescent="0.35">
      <c r="A4612" s="1">
        <v>4610</v>
      </c>
      <c r="B4612">
        <v>69.514570692820882</v>
      </c>
      <c r="C4612">
        <v>1.8420758449966159</v>
      </c>
      <c r="D4612">
        <v>1</v>
      </c>
    </row>
    <row r="4613" spans="1:4" x14ac:dyDescent="0.35">
      <c r="A4613" s="1">
        <v>4611</v>
      </c>
      <c r="B4613">
        <v>1326.640229202822</v>
      </c>
      <c r="C4613">
        <v>3.122753162761764</v>
      </c>
      <c r="D4613">
        <v>3</v>
      </c>
    </row>
    <row r="4614" spans="1:4" x14ac:dyDescent="0.35">
      <c r="A4614" s="1">
        <v>4612</v>
      </c>
      <c r="B4614">
        <v>29.550242429344198</v>
      </c>
      <c r="C4614">
        <v>1.4705610481714051</v>
      </c>
      <c r="D4614">
        <v>3.5</v>
      </c>
    </row>
    <row r="4615" spans="1:4" x14ac:dyDescent="0.35">
      <c r="A4615" s="1">
        <v>4613</v>
      </c>
      <c r="B4615">
        <v>14.936326193094891</v>
      </c>
      <c r="C4615">
        <v>1.1742437895630251</v>
      </c>
      <c r="D4615">
        <v>1</v>
      </c>
    </row>
    <row r="4616" spans="1:4" x14ac:dyDescent="0.35">
      <c r="A4616" s="1">
        <v>4614</v>
      </c>
      <c r="B4616">
        <v>252.99931239050969</v>
      </c>
      <c r="C4616">
        <v>2.403119340838217</v>
      </c>
      <c r="D4616">
        <v>4</v>
      </c>
    </row>
    <row r="4617" spans="1:4" x14ac:dyDescent="0.35">
      <c r="A4617" s="1">
        <v>4615</v>
      </c>
      <c r="B4617">
        <v>341.07859652494739</v>
      </c>
      <c r="C4617">
        <v>2.5328544672738378</v>
      </c>
      <c r="D4617">
        <v>2</v>
      </c>
    </row>
    <row r="4618" spans="1:4" x14ac:dyDescent="0.35">
      <c r="A4618" s="1">
        <v>4616</v>
      </c>
      <c r="B4618">
        <v>373.53426386066189</v>
      </c>
      <c r="C4618">
        <v>2.5723304453029652</v>
      </c>
      <c r="D4618">
        <v>3.5</v>
      </c>
    </row>
    <row r="4619" spans="1:4" x14ac:dyDescent="0.35">
      <c r="A4619" s="1">
        <v>4617</v>
      </c>
      <c r="B4619">
        <v>59.939256619799799</v>
      </c>
      <c r="C4619">
        <v>1.777711352424759</v>
      </c>
      <c r="D4619">
        <v>2.5</v>
      </c>
    </row>
    <row r="4620" spans="1:4" x14ac:dyDescent="0.35">
      <c r="A4620" s="1">
        <v>4618</v>
      </c>
      <c r="B4620">
        <v>892.21172448797256</v>
      </c>
      <c r="C4620">
        <v>2.9504679259746109</v>
      </c>
      <c r="D4620">
        <v>4</v>
      </c>
    </row>
    <row r="4621" spans="1:4" x14ac:dyDescent="0.35">
      <c r="A4621" s="1">
        <v>4619</v>
      </c>
      <c r="B4621">
        <v>10.87716674270207</v>
      </c>
      <c r="C4621">
        <v>1.036515786147914</v>
      </c>
      <c r="D4621">
        <v>1.5</v>
      </c>
    </row>
    <row r="4622" spans="1:4" x14ac:dyDescent="0.35">
      <c r="A4622" s="1">
        <v>4620</v>
      </c>
      <c r="B4622">
        <v>674.50648839488576</v>
      </c>
      <c r="C4622">
        <v>2.8289861317107281</v>
      </c>
      <c r="D4622">
        <v>1</v>
      </c>
    </row>
    <row r="4623" spans="1:4" x14ac:dyDescent="0.35">
      <c r="A4623" s="1">
        <v>4621</v>
      </c>
      <c r="B4623">
        <v>32.731071195180057</v>
      </c>
      <c r="C4623">
        <v>1.514960218767921</v>
      </c>
      <c r="D4623">
        <v>1</v>
      </c>
    </row>
    <row r="4624" spans="1:4" x14ac:dyDescent="0.35">
      <c r="A4624" s="1">
        <v>4622</v>
      </c>
      <c r="B4624">
        <v>1531.0275572029259</v>
      </c>
      <c r="C4624">
        <v>3.1849830077024812</v>
      </c>
      <c r="D4624">
        <v>1.5</v>
      </c>
    </row>
    <row r="4625" spans="1:4" x14ac:dyDescent="0.35">
      <c r="A4625" s="1">
        <v>4623</v>
      </c>
      <c r="B4625">
        <v>122.1449065760039</v>
      </c>
      <c r="C4625">
        <v>2.0868753616733051</v>
      </c>
      <c r="D4625">
        <v>1.5</v>
      </c>
    </row>
    <row r="4626" spans="1:4" x14ac:dyDescent="0.35">
      <c r="A4626" s="1">
        <v>4624</v>
      </c>
      <c r="B4626">
        <v>627.74715892830625</v>
      </c>
      <c r="C4626">
        <v>2.7977847558500319</v>
      </c>
      <c r="D4626">
        <v>4</v>
      </c>
    </row>
    <row r="4627" spans="1:4" x14ac:dyDescent="0.35">
      <c r="A4627" s="1">
        <v>4625</v>
      </c>
      <c r="B4627">
        <v>83.763998091713404</v>
      </c>
      <c r="C4627">
        <v>1.9230573982282151</v>
      </c>
      <c r="D4627">
        <v>2</v>
      </c>
    </row>
    <row r="4628" spans="1:4" x14ac:dyDescent="0.35">
      <c r="A4628" s="1">
        <v>4626</v>
      </c>
      <c r="B4628">
        <v>161.2560189653058</v>
      </c>
      <c r="C4628">
        <v>2.2075159338786792</v>
      </c>
      <c r="D4628">
        <v>4</v>
      </c>
    </row>
    <row r="4629" spans="1:4" x14ac:dyDescent="0.35">
      <c r="A4629" s="1">
        <v>4627</v>
      </c>
      <c r="B4629">
        <v>114.16459310003771</v>
      </c>
      <c r="C4629">
        <v>2.0575314331082888</v>
      </c>
      <c r="D4629">
        <v>2.5</v>
      </c>
    </row>
    <row r="4630" spans="1:4" x14ac:dyDescent="0.35">
      <c r="A4630" s="1">
        <v>4628</v>
      </c>
      <c r="B4630">
        <v>58.442078853461943</v>
      </c>
      <c r="C4630">
        <v>1.7667256559023961</v>
      </c>
      <c r="D4630">
        <v>1.5</v>
      </c>
    </row>
    <row r="4631" spans="1:4" x14ac:dyDescent="0.35">
      <c r="A4631" s="1">
        <v>4629</v>
      </c>
      <c r="B4631">
        <v>27.445644758238881</v>
      </c>
      <c r="C4631">
        <v>1.4384734377649719</v>
      </c>
      <c r="D4631">
        <v>4</v>
      </c>
    </row>
    <row r="4632" spans="1:4" x14ac:dyDescent="0.35">
      <c r="A4632" s="1">
        <v>4630</v>
      </c>
      <c r="B4632">
        <v>99.016034993873589</v>
      </c>
      <c r="C4632">
        <v>1.995705531420243</v>
      </c>
      <c r="D4632">
        <v>4</v>
      </c>
    </row>
    <row r="4633" spans="1:4" x14ac:dyDescent="0.35">
      <c r="A4633" s="1">
        <v>4631</v>
      </c>
      <c r="B4633">
        <v>30.333414666383511</v>
      </c>
      <c r="C4633">
        <v>1.481921302077724</v>
      </c>
      <c r="D4633">
        <v>4</v>
      </c>
    </row>
    <row r="4634" spans="1:4" x14ac:dyDescent="0.35">
      <c r="A4634" s="1">
        <v>4632</v>
      </c>
      <c r="B4634">
        <v>889.91440955518692</v>
      </c>
      <c r="C4634">
        <v>2.9493482389534829</v>
      </c>
      <c r="D4634">
        <v>2</v>
      </c>
    </row>
    <row r="4635" spans="1:4" x14ac:dyDescent="0.35">
      <c r="A4635" s="1">
        <v>4633</v>
      </c>
      <c r="B4635">
        <v>13.703953322988561</v>
      </c>
      <c r="C4635">
        <v>1.136845870710298</v>
      </c>
      <c r="D4635">
        <v>2.5</v>
      </c>
    </row>
    <row r="4636" spans="1:4" x14ac:dyDescent="0.35">
      <c r="A4636" s="1">
        <v>4634</v>
      </c>
      <c r="B4636">
        <v>12.762801517672459</v>
      </c>
      <c r="C4636">
        <v>1.105946015303745</v>
      </c>
      <c r="D4636">
        <v>3.5</v>
      </c>
    </row>
    <row r="4637" spans="1:4" x14ac:dyDescent="0.35">
      <c r="A4637" s="1">
        <v>4635</v>
      </c>
      <c r="B4637">
        <v>617.81997550189521</v>
      </c>
      <c r="C4637">
        <v>2.7908619459045698</v>
      </c>
      <c r="D4637">
        <v>3.5</v>
      </c>
    </row>
    <row r="4638" spans="1:4" x14ac:dyDescent="0.35">
      <c r="A4638" s="1">
        <v>4636</v>
      </c>
      <c r="B4638">
        <v>67.343464214023598</v>
      </c>
      <c r="C4638">
        <v>1.828295453161926</v>
      </c>
      <c r="D4638">
        <v>4</v>
      </c>
    </row>
    <row r="4639" spans="1:4" x14ac:dyDescent="0.35">
      <c r="A4639" s="1">
        <v>4637</v>
      </c>
      <c r="B4639">
        <v>117.80429572832919</v>
      </c>
      <c r="C4639">
        <v>2.0711611272685189</v>
      </c>
      <c r="D4639">
        <v>2.5</v>
      </c>
    </row>
    <row r="4640" spans="1:4" x14ac:dyDescent="0.35">
      <c r="A4640" s="1">
        <v>4638</v>
      </c>
      <c r="B4640">
        <v>215.42135788823251</v>
      </c>
      <c r="C4640">
        <v>2.3332887590974098</v>
      </c>
      <c r="D4640">
        <v>2</v>
      </c>
    </row>
    <row r="4641" spans="1:4" x14ac:dyDescent="0.35">
      <c r="A4641" s="1">
        <v>4639</v>
      </c>
      <c r="B4641">
        <v>341.39429101102502</v>
      </c>
      <c r="C4641">
        <v>2.5332562543207779</v>
      </c>
      <c r="D4641">
        <v>2</v>
      </c>
    </row>
    <row r="4642" spans="1:4" x14ac:dyDescent="0.35">
      <c r="A4642" s="1">
        <v>4640</v>
      </c>
      <c r="B4642">
        <v>15.548879123172251</v>
      </c>
      <c r="C4642">
        <v>1.191699087371443</v>
      </c>
      <c r="D4642">
        <v>2</v>
      </c>
    </row>
    <row r="4643" spans="1:4" x14ac:dyDescent="0.35">
      <c r="A4643" s="1">
        <v>4641</v>
      </c>
      <c r="B4643">
        <v>11.05493026474284</v>
      </c>
      <c r="C4643">
        <v>1.0435560073640411</v>
      </c>
      <c r="D4643">
        <v>3</v>
      </c>
    </row>
    <row r="4644" spans="1:4" x14ac:dyDescent="0.35">
      <c r="A4644" s="1">
        <v>4642</v>
      </c>
      <c r="B4644">
        <v>357.09304661361767</v>
      </c>
      <c r="C4644">
        <v>2.5527813936071269</v>
      </c>
      <c r="D4644">
        <v>2.5</v>
      </c>
    </row>
    <row r="4645" spans="1:4" x14ac:dyDescent="0.35">
      <c r="A4645" s="1">
        <v>4643</v>
      </c>
      <c r="B4645">
        <v>90.118826435232691</v>
      </c>
      <c r="C4645">
        <v>1.954815527525593</v>
      </c>
      <c r="D4645">
        <v>1.5</v>
      </c>
    </row>
    <row r="4646" spans="1:4" x14ac:dyDescent="0.35">
      <c r="A4646" s="1">
        <v>4644</v>
      </c>
      <c r="B4646">
        <v>134.6507866860949</v>
      </c>
      <c r="C4646">
        <v>2.1292088950845658</v>
      </c>
      <c r="D4646">
        <v>3</v>
      </c>
    </row>
    <row r="4647" spans="1:4" x14ac:dyDescent="0.35">
      <c r="A4647" s="1">
        <v>4645</v>
      </c>
      <c r="B4647">
        <v>70.322976849895142</v>
      </c>
      <c r="C4647">
        <v>1.847097246623723</v>
      </c>
      <c r="D4647">
        <v>1.5</v>
      </c>
    </row>
    <row r="4648" spans="1:4" x14ac:dyDescent="0.35">
      <c r="A4648" s="1">
        <v>4646</v>
      </c>
      <c r="B4648">
        <v>29.407555885366641</v>
      </c>
      <c r="C4648">
        <v>1.46845893101481</v>
      </c>
      <c r="D4648">
        <v>1.5</v>
      </c>
    </row>
    <row r="4649" spans="1:4" x14ac:dyDescent="0.35">
      <c r="A4649" s="1">
        <v>4647</v>
      </c>
      <c r="B4649">
        <v>57.618651016849043</v>
      </c>
      <c r="C4649">
        <v>1.760563086245736</v>
      </c>
      <c r="D4649">
        <v>1</v>
      </c>
    </row>
    <row r="4650" spans="1:4" x14ac:dyDescent="0.35">
      <c r="A4650" s="1">
        <v>4648</v>
      </c>
      <c r="B4650">
        <v>13.04547710597709</v>
      </c>
      <c r="C4650">
        <v>1.1154599669704739</v>
      </c>
      <c r="D4650">
        <v>3</v>
      </c>
    </row>
    <row r="4651" spans="1:4" x14ac:dyDescent="0.35">
      <c r="A4651" s="1">
        <v>4649</v>
      </c>
      <c r="B4651">
        <v>3106.1128909674098</v>
      </c>
      <c r="C4651">
        <v>3.4922172360136718</v>
      </c>
      <c r="D4651">
        <v>4</v>
      </c>
    </row>
    <row r="4652" spans="1:4" x14ac:dyDescent="0.35">
      <c r="A4652" s="1">
        <v>4650</v>
      </c>
      <c r="B4652">
        <v>39.250266228424479</v>
      </c>
      <c r="C4652">
        <v>1.593842606842891</v>
      </c>
      <c r="D4652">
        <v>2.5</v>
      </c>
    </row>
    <row r="4653" spans="1:4" x14ac:dyDescent="0.35">
      <c r="A4653" s="1">
        <v>4651</v>
      </c>
      <c r="B4653">
        <v>44.555920062266672</v>
      </c>
      <c r="C4653">
        <v>1.6489054161071699</v>
      </c>
      <c r="D4653">
        <v>1</v>
      </c>
    </row>
    <row r="4654" spans="1:4" x14ac:dyDescent="0.35">
      <c r="A4654" s="1">
        <v>4652</v>
      </c>
      <c r="B4654">
        <v>655.00249186102644</v>
      </c>
      <c r="C4654">
        <v>2.8162429522046608</v>
      </c>
      <c r="D4654">
        <v>1</v>
      </c>
    </row>
    <row r="4655" spans="1:4" x14ac:dyDescent="0.35">
      <c r="A4655" s="1">
        <v>4653</v>
      </c>
      <c r="B4655">
        <v>384.35848913595697</v>
      </c>
      <c r="C4655">
        <v>2.58473647755876</v>
      </c>
      <c r="D4655">
        <v>2.5</v>
      </c>
    </row>
    <row r="4656" spans="1:4" x14ac:dyDescent="0.35">
      <c r="A4656" s="1">
        <v>4654</v>
      </c>
      <c r="B4656">
        <v>1175.792191733537</v>
      </c>
      <c r="C4656">
        <v>3.0703305717755849</v>
      </c>
      <c r="D4656">
        <v>4</v>
      </c>
    </row>
    <row r="4657" spans="1:4" x14ac:dyDescent="0.35">
      <c r="A4657" s="1">
        <v>4655</v>
      </c>
      <c r="B4657">
        <v>20.751762087814949</v>
      </c>
      <c r="C4657">
        <v>1.317054979723937</v>
      </c>
      <c r="D4657">
        <v>1.5</v>
      </c>
    </row>
    <row r="4658" spans="1:4" x14ac:dyDescent="0.35">
      <c r="A4658" s="1">
        <v>4656</v>
      </c>
      <c r="B4658">
        <v>10.5277536185753</v>
      </c>
      <c r="C4658">
        <v>1.022335712578271</v>
      </c>
      <c r="D4658">
        <v>2.5</v>
      </c>
    </row>
    <row r="4659" spans="1:4" x14ac:dyDescent="0.35">
      <c r="A4659" s="1">
        <v>4657</v>
      </c>
      <c r="B4659">
        <v>211.5432583062555</v>
      </c>
      <c r="C4659">
        <v>2.3253991893125709</v>
      </c>
      <c r="D4659">
        <v>1.5</v>
      </c>
    </row>
    <row r="4660" spans="1:4" x14ac:dyDescent="0.35">
      <c r="A4660" s="1">
        <v>4658</v>
      </c>
      <c r="B4660">
        <v>11.03134906099613</v>
      </c>
      <c r="C4660">
        <v>1.042628627029464</v>
      </c>
      <c r="D4660">
        <v>3.5</v>
      </c>
    </row>
    <row r="4661" spans="1:4" x14ac:dyDescent="0.35">
      <c r="A4661" s="1">
        <v>4659</v>
      </c>
      <c r="B4661">
        <v>14.93243667162</v>
      </c>
      <c r="C4661">
        <v>1.1741306815825581</v>
      </c>
      <c r="D4661">
        <v>4</v>
      </c>
    </row>
    <row r="4662" spans="1:4" x14ac:dyDescent="0.35">
      <c r="A4662" s="1">
        <v>4660</v>
      </c>
      <c r="B4662">
        <v>34.59012662305765</v>
      </c>
      <c r="C4662">
        <v>1.538952151826289</v>
      </c>
      <c r="D4662">
        <v>3</v>
      </c>
    </row>
    <row r="4663" spans="1:4" x14ac:dyDescent="0.35">
      <c r="A4663" s="1">
        <v>4661</v>
      </c>
      <c r="B4663">
        <v>88.494869502342041</v>
      </c>
      <c r="C4663">
        <v>1.9469180931677741</v>
      </c>
      <c r="D4663">
        <v>1.5</v>
      </c>
    </row>
    <row r="4664" spans="1:4" x14ac:dyDescent="0.35">
      <c r="A4664" s="1">
        <v>4662</v>
      </c>
      <c r="B4664">
        <v>740.29908103821458</v>
      </c>
      <c r="C4664">
        <v>2.8694072102760551</v>
      </c>
      <c r="D4664">
        <v>3.5</v>
      </c>
    </row>
    <row r="4665" spans="1:4" x14ac:dyDescent="0.35">
      <c r="A4665" s="1">
        <v>4663</v>
      </c>
      <c r="B4665">
        <v>29.796531346008361</v>
      </c>
      <c r="C4665">
        <v>1.4741657102183079</v>
      </c>
      <c r="D4665">
        <v>1</v>
      </c>
    </row>
    <row r="4666" spans="1:4" x14ac:dyDescent="0.35">
      <c r="A4666" s="1">
        <v>4664</v>
      </c>
      <c r="B4666">
        <v>86.018873214222467</v>
      </c>
      <c r="C4666">
        <v>1.934593749307929</v>
      </c>
      <c r="D4666">
        <v>3</v>
      </c>
    </row>
    <row r="4667" spans="1:4" x14ac:dyDescent="0.35">
      <c r="A4667" s="1">
        <v>4665</v>
      </c>
      <c r="B4667">
        <v>63.232372385303357</v>
      </c>
      <c r="C4667">
        <v>1.800939476206987</v>
      </c>
      <c r="D4667">
        <v>1.5</v>
      </c>
    </row>
    <row r="4668" spans="1:4" x14ac:dyDescent="0.35">
      <c r="A4668" s="1">
        <v>4666</v>
      </c>
      <c r="B4668">
        <v>19.0574872136552</v>
      </c>
      <c r="C4668">
        <v>1.2800656370585799</v>
      </c>
      <c r="D4668">
        <v>3.5</v>
      </c>
    </row>
    <row r="4669" spans="1:4" x14ac:dyDescent="0.35">
      <c r="A4669" s="1">
        <v>4667</v>
      </c>
      <c r="B4669">
        <v>266.55016632666008</v>
      </c>
      <c r="C4669">
        <v>2.4257789578597748</v>
      </c>
      <c r="D4669">
        <v>1.5</v>
      </c>
    </row>
    <row r="4670" spans="1:4" x14ac:dyDescent="0.35">
      <c r="A4670" s="1">
        <v>4668</v>
      </c>
      <c r="B4670">
        <v>17.997927321090589</v>
      </c>
      <c r="C4670">
        <v>1.255222493723146</v>
      </c>
      <c r="D4670">
        <v>1.5</v>
      </c>
    </row>
    <row r="4671" spans="1:4" x14ac:dyDescent="0.35">
      <c r="A4671" s="1">
        <v>4669</v>
      </c>
      <c r="B4671">
        <v>307.97617399751579</v>
      </c>
      <c r="C4671">
        <v>2.4885171194171591</v>
      </c>
      <c r="D4671">
        <v>2.5</v>
      </c>
    </row>
    <row r="4672" spans="1:4" x14ac:dyDescent="0.35">
      <c r="A4672" s="1">
        <v>4670</v>
      </c>
      <c r="B4672">
        <v>781.13510414397706</v>
      </c>
      <c r="C4672">
        <v>2.8927261554006591</v>
      </c>
      <c r="D4672">
        <v>3.5</v>
      </c>
    </row>
    <row r="4673" spans="1:4" x14ac:dyDescent="0.35">
      <c r="A4673" s="1">
        <v>4671</v>
      </c>
      <c r="B4673">
        <v>23.59571679196161</v>
      </c>
      <c r="C4673">
        <v>1.3728331749006351</v>
      </c>
      <c r="D4673">
        <v>3.5</v>
      </c>
    </row>
    <row r="4674" spans="1:4" x14ac:dyDescent="0.35">
      <c r="A4674" s="1">
        <v>4672</v>
      </c>
      <c r="B4674">
        <v>118.8803156708238</v>
      </c>
      <c r="C4674">
        <v>2.0751099496291081</v>
      </c>
      <c r="D4674">
        <v>3.5</v>
      </c>
    </row>
    <row r="4675" spans="1:4" x14ac:dyDescent="0.35">
      <c r="A4675" s="1">
        <v>4673</v>
      </c>
      <c r="B4675">
        <v>42.47746816026924</v>
      </c>
      <c r="C4675">
        <v>1.6281586230264999</v>
      </c>
      <c r="D4675">
        <v>2</v>
      </c>
    </row>
    <row r="4676" spans="1:4" x14ac:dyDescent="0.35">
      <c r="A4676" s="1">
        <v>4674</v>
      </c>
      <c r="B4676">
        <v>496.84012635059321</v>
      </c>
      <c r="C4676">
        <v>2.6962166635552132</v>
      </c>
      <c r="D4676">
        <v>2</v>
      </c>
    </row>
    <row r="4677" spans="1:4" x14ac:dyDescent="0.35">
      <c r="A4677" s="1">
        <v>4675</v>
      </c>
      <c r="B4677">
        <v>12.27457695962593</v>
      </c>
      <c r="C4677">
        <v>1.0890065331969569</v>
      </c>
      <c r="D4677">
        <v>2</v>
      </c>
    </row>
    <row r="4678" spans="1:4" x14ac:dyDescent="0.35">
      <c r="A4678" s="1">
        <v>4676</v>
      </c>
      <c r="B4678">
        <v>1216.4651975000529</v>
      </c>
      <c r="C4678">
        <v>3.08509968848271</v>
      </c>
      <c r="D4678">
        <v>3.5</v>
      </c>
    </row>
    <row r="4679" spans="1:4" x14ac:dyDescent="0.35">
      <c r="A4679" s="1">
        <v>4677</v>
      </c>
      <c r="B4679">
        <v>16.771635917929199</v>
      </c>
      <c r="C4679">
        <v>1.224575426081248</v>
      </c>
      <c r="D4679">
        <v>2</v>
      </c>
    </row>
    <row r="4680" spans="1:4" x14ac:dyDescent="0.35">
      <c r="A4680" s="1">
        <v>4678</v>
      </c>
      <c r="B4680">
        <v>67.352272561915058</v>
      </c>
      <c r="C4680">
        <v>1.828352254022606</v>
      </c>
      <c r="D4680">
        <v>1</v>
      </c>
    </row>
    <row r="4681" spans="1:4" x14ac:dyDescent="0.35">
      <c r="A4681" s="1">
        <v>4679</v>
      </c>
      <c r="B4681">
        <v>1646.1858995611369</v>
      </c>
      <c r="C4681">
        <v>3.2164788774101578</v>
      </c>
      <c r="D4681">
        <v>2</v>
      </c>
    </row>
    <row r="4682" spans="1:4" x14ac:dyDescent="0.35">
      <c r="A4682" s="1">
        <v>4680</v>
      </c>
      <c r="B4682">
        <v>398.13406693569391</v>
      </c>
      <c r="C4682">
        <v>2.6000293402296331</v>
      </c>
      <c r="D4682">
        <v>2</v>
      </c>
    </row>
    <row r="4683" spans="1:4" x14ac:dyDescent="0.35">
      <c r="A4683" s="1">
        <v>4681</v>
      </c>
      <c r="B4683">
        <v>74.933302163214037</v>
      </c>
      <c r="C4683">
        <v>1.8746748715232651</v>
      </c>
      <c r="D4683">
        <v>2</v>
      </c>
    </row>
    <row r="4684" spans="1:4" x14ac:dyDescent="0.35">
      <c r="A4684" s="1">
        <v>4682</v>
      </c>
      <c r="B4684">
        <v>320.34336387514082</v>
      </c>
      <c r="C4684">
        <v>2.5056157317233558</v>
      </c>
      <c r="D4684">
        <v>4</v>
      </c>
    </row>
    <row r="4685" spans="1:4" x14ac:dyDescent="0.35">
      <c r="A4685" s="1">
        <v>4683</v>
      </c>
      <c r="B4685">
        <v>383.48060712029792</v>
      </c>
      <c r="C4685">
        <v>2.5837434062677951</v>
      </c>
      <c r="D4685">
        <v>4</v>
      </c>
    </row>
    <row r="4686" spans="1:4" x14ac:dyDescent="0.35">
      <c r="A4686" s="1">
        <v>4684</v>
      </c>
      <c r="B4686">
        <v>473.91160774989771</v>
      </c>
      <c r="C4686">
        <v>2.6756973462178419</v>
      </c>
      <c r="D4686">
        <v>3.5</v>
      </c>
    </row>
    <row r="4687" spans="1:4" x14ac:dyDescent="0.35">
      <c r="A4687" s="1">
        <v>4685</v>
      </c>
      <c r="B4687">
        <v>43.005455609368148</v>
      </c>
      <c r="C4687">
        <v>1.6335235530389369</v>
      </c>
      <c r="D4687">
        <v>3</v>
      </c>
    </row>
    <row r="4688" spans="1:4" x14ac:dyDescent="0.35">
      <c r="A4688" s="1">
        <v>4686</v>
      </c>
      <c r="B4688">
        <v>114.2237174317308</v>
      </c>
      <c r="C4688">
        <v>2.057756290251934</v>
      </c>
      <c r="D4688">
        <v>1.5</v>
      </c>
    </row>
    <row r="4689" spans="1:4" x14ac:dyDescent="0.35">
      <c r="A4689" s="1">
        <v>4687</v>
      </c>
      <c r="B4689">
        <v>27.278956211325891</v>
      </c>
      <c r="C4689">
        <v>1.4358277486701461</v>
      </c>
      <c r="D4689">
        <v>1</v>
      </c>
    </row>
    <row r="4690" spans="1:4" x14ac:dyDescent="0.35">
      <c r="A4690" s="1">
        <v>4688</v>
      </c>
      <c r="B4690">
        <v>685.41897875924428</v>
      </c>
      <c r="C4690">
        <v>2.8359561255626251</v>
      </c>
      <c r="D4690">
        <v>3.5</v>
      </c>
    </row>
    <row r="4691" spans="1:4" x14ac:dyDescent="0.35">
      <c r="A4691" s="1">
        <v>4689</v>
      </c>
      <c r="B4691">
        <v>603.98707488604043</v>
      </c>
      <c r="C4691">
        <v>2.7810276449692579</v>
      </c>
      <c r="D4691">
        <v>2</v>
      </c>
    </row>
    <row r="4692" spans="1:4" x14ac:dyDescent="0.35">
      <c r="A4692" s="1">
        <v>4690</v>
      </c>
      <c r="B4692">
        <v>19.669712888554439</v>
      </c>
      <c r="C4692">
        <v>1.293798020731409</v>
      </c>
      <c r="D4692">
        <v>4</v>
      </c>
    </row>
    <row r="4693" spans="1:4" x14ac:dyDescent="0.35">
      <c r="A4693" s="1">
        <v>4691</v>
      </c>
      <c r="B4693">
        <v>3115.9222318922439</v>
      </c>
      <c r="C4693">
        <v>3.4935866098857851</v>
      </c>
      <c r="D4693">
        <v>1.5</v>
      </c>
    </row>
    <row r="4694" spans="1:4" x14ac:dyDescent="0.35">
      <c r="A4694" s="1">
        <v>4692</v>
      </c>
      <c r="B4694">
        <v>706.42482282268702</v>
      </c>
      <c r="C4694">
        <v>2.8490659513644041</v>
      </c>
      <c r="D4694">
        <v>3</v>
      </c>
    </row>
    <row r="4695" spans="1:4" x14ac:dyDescent="0.35">
      <c r="A4695" s="1">
        <v>4693</v>
      </c>
      <c r="B4695">
        <v>489.50972135706257</v>
      </c>
      <c r="C4695">
        <v>2.6897613210417228</v>
      </c>
      <c r="D4695">
        <v>2.5</v>
      </c>
    </row>
    <row r="4696" spans="1:4" x14ac:dyDescent="0.35">
      <c r="A4696" s="1">
        <v>4694</v>
      </c>
      <c r="B4696">
        <v>544.97605968086987</v>
      </c>
      <c r="C4696">
        <v>2.736377424520938</v>
      </c>
      <c r="D4696">
        <v>3.5</v>
      </c>
    </row>
    <row r="4697" spans="1:4" x14ac:dyDescent="0.35">
      <c r="A4697" s="1">
        <v>4695</v>
      </c>
      <c r="B4697">
        <v>3094.792308152646</v>
      </c>
      <c r="C4697">
        <v>3.4906315087843049</v>
      </c>
      <c r="D4697">
        <v>2.5</v>
      </c>
    </row>
    <row r="4698" spans="1:4" x14ac:dyDescent="0.35">
      <c r="A4698" s="1">
        <v>4696</v>
      </c>
      <c r="B4698">
        <v>673.49718493276396</v>
      </c>
      <c r="C4698">
        <v>2.8283357848092319</v>
      </c>
      <c r="D4698">
        <v>2</v>
      </c>
    </row>
    <row r="4699" spans="1:4" x14ac:dyDescent="0.35">
      <c r="A4699" s="1">
        <v>4697</v>
      </c>
      <c r="B4699">
        <v>602.12533824556817</v>
      </c>
      <c r="C4699">
        <v>2.7796869032886811</v>
      </c>
      <c r="D4699">
        <v>3</v>
      </c>
    </row>
    <row r="4700" spans="1:4" x14ac:dyDescent="0.35">
      <c r="A4700" s="1">
        <v>4698</v>
      </c>
      <c r="B4700">
        <v>49.549284623125097</v>
      </c>
      <c r="C4700">
        <v>1.695037388660406</v>
      </c>
      <c r="D4700">
        <v>3.5</v>
      </c>
    </row>
    <row r="4701" spans="1:4" x14ac:dyDescent="0.35">
      <c r="A4701" s="1">
        <v>4699</v>
      </c>
      <c r="B4701">
        <v>20.377553629449061</v>
      </c>
      <c r="C4701">
        <v>1.3091520447831231</v>
      </c>
      <c r="D4701">
        <v>2.5</v>
      </c>
    </row>
    <row r="4702" spans="1:4" x14ac:dyDescent="0.35">
      <c r="A4702" s="1">
        <v>4700</v>
      </c>
      <c r="B4702">
        <v>675.05999667206675</v>
      </c>
      <c r="C4702">
        <v>2.8293423729283429</v>
      </c>
      <c r="D4702">
        <v>4</v>
      </c>
    </row>
    <row r="4703" spans="1:4" x14ac:dyDescent="0.35">
      <c r="A4703" s="1">
        <v>4701</v>
      </c>
      <c r="B4703">
        <v>10.229820542413</v>
      </c>
      <c r="C4703">
        <v>1.009868015127275</v>
      </c>
      <c r="D4703">
        <v>2</v>
      </c>
    </row>
    <row r="4704" spans="1:4" x14ac:dyDescent="0.35">
      <c r="A4704" s="1">
        <v>4702</v>
      </c>
      <c r="B4704">
        <v>43.823339679124842</v>
      </c>
      <c r="C4704">
        <v>1.6417054711011769</v>
      </c>
      <c r="D4704">
        <v>3.5</v>
      </c>
    </row>
    <row r="4705" spans="1:4" x14ac:dyDescent="0.35">
      <c r="A4705" s="1">
        <v>4703</v>
      </c>
      <c r="B4705">
        <v>23.72889770054099</v>
      </c>
      <c r="C4705">
        <v>1.3752775640204771</v>
      </c>
      <c r="D4705">
        <v>1.5</v>
      </c>
    </row>
    <row r="4706" spans="1:4" x14ac:dyDescent="0.35">
      <c r="A4706" s="1">
        <v>4704</v>
      </c>
      <c r="B4706">
        <v>1322.438167650103</v>
      </c>
      <c r="C4706">
        <v>3.1213753751676112</v>
      </c>
      <c r="D4706">
        <v>2.5</v>
      </c>
    </row>
    <row r="4707" spans="1:4" x14ac:dyDescent="0.35">
      <c r="A4707" s="1">
        <v>4705</v>
      </c>
      <c r="B4707">
        <v>1084.7870925967561</v>
      </c>
      <c r="C4707">
        <v>3.0353445090752058</v>
      </c>
      <c r="D4707">
        <v>1.5</v>
      </c>
    </row>
    <row r="4708" spans="1:4" x14ac:dyDescent="0.35">
      <c r="A4708" s="1">
        <v>4706</v>
      </c>
      <c r="B4708">
        <v>16.64548302775999</v>
      </c>
      <c r="C4708">
        <v>1.221296402271121</v>
      </c>
      <c r="D4708">
        <v>3.5</v>
      </c>
    </row>
    <row r="4709" spans="1:4" x14ac:dyDescent="0.35">
      <c r="A4709" s="1">
        <v>4707</v>
      </c>
      <c r="B4709">
        <v>803.2884846869606</v>
      </c>
      <c r="C4709">
        <v>2.9048715413033079</v>
      </c>
      <c r="D4709">
        <v>1</v>
      </c>
    </row>
    <row r="4710" spans="1:4" x14ac:dyDescent="0.35">
      <c r="A4710" s="1">
        <v>4708</v>
      </c>
      <c r="B4710">
        <v>18.046763813426619</v>
      </c>
      <c r="C4710">
        <v>1.256399334553109</v>
      </c>
      <c r="D4710">
        <v>1.5</v>
      </c>
    </row>
    <row r="4711" spans="1:4" x14ac:dyDescent="0.35">
      <c r="A4711" s="1">
        <v>4709</v>
      </c>
      <c r="B4711">
        <v>113.7469823056052</v>
      </c>
      <c r="C4711">
        <v>2.055939883699188</v>
      </c>
      <c r="D4711">
        <v>2</v>
      </c>
    </row>
    <row r="4712" spans="1:4" x14ac:dyDescent="0.35">
      <c r="A4712" s="1">
        <v>4710</v>
      </c>
      <c r="B4712">
        <v>325.24487724546327</v>
      </c>
      <c r="C4712">
        <v>2.5122104649521542</v>
      </c>
      <c r="D4712">
        <v>2</v>
      </c>
    </row>
    <row r="4713" spans="1:4" x14ac:dyDescent="0.35">
      <c r="A4713" s="1">
        <v>4711</v>
      </c>
      <c r="B4713">
        <v>90.668709875912995</v>
      </c>
      <c r="C4713">
        <v>1.957457436202434</v>
      </c>
      <c r="D4713">
        <v>1</v>
      </c>
    </row>
    <row r="4714" spans="1:4" x14ac:dyDescent="0.35">
      <c r="A4714" s="1">
        <v>4712</v>
      </c>
      <c r="B4714">
        <v>551.8025888163188</v>
      </c>
      <c r="C4714">
        <v>2.7417837336676398</v>
      </c>
      <c r="D4714">
        <v>1</v>
      </c>
    </row>
    <row r="4715" spans="1:4" x14ac:dyDescent="0.35">
      <c r="A4715" s="1">
        <v>4713</v>
      </c>
      <c r="B4715">
        <v>148.6949588274681</v>
      </c>
      <c r="C4715">
        <v>2.1722962449811001</v>
      </c>
      <c r="D4715">
        <v>2</v>
      </c>
    </row>
    <row r="4716" spans="1:4" x14ac:dyDescent="0.35">
      <c r="A4716" s="1">
        <v>4714</v>
      </c>
      <c r="B4716">
        <v>268.8275800331819</v>
      </c>
      <c r="C4716">
        <v>2.4294738225729109</v>
      </c>
      <c r="D4716">
        <v>1</v>
      </c>
    </row>
    <row r="4717" spans="1:4" x14ac:dyDescent="0.35">
      <c r="A4717" s="1">
        <v>4715</v>
      </c>
      <c r="B4717">
        <v>531.86658658458248</v>
      </c>
      <c r="C4717">
        <v>2.7258027075272961</v>
      </c>
      <c r="D4717">
        <v>2</v>
      </c>
    </row>
    <row r="4718" spans="1:4" x14ac:dyDescent="0.35">
      <c r="A4718" s="1">
        <v>4716</v>
      </c>
      <c r="B4718">
        <v>149.7229579017694</v>
      </c>
      <c r="C4718">
        <v>2.1752883983764431</v>
      </c>
      <c r="D4718">
        <v>2</v>
      </c>
    </row>
    <row r="4719" spans="1:4" x14ac:dyDescent="0.35">
      <c r="A4719" s="1">
        <v>4717</v>
      </c>
      <c r="B4719">
        <v>132.89376565294211</v>
      </c>
      <c r="C4719">
        <v>2.1235046076843949</v>
      </c>
      <c r="D4719">
        <v>3</v>
      </c>
    </row>
    <row r="4720" spans="1:4" x14ac:dyDescent="0.35">
      <c r="A4720" s="1">
        <v>4718</v>
      </c>
      <c r="B4720">
        <v>85.055597188835904</v>
      </c>
      <c r="C4720">
        <v>1.929702898174831</v>
      </c>
      <c r="D4720">
        <v>1.5</v>
      </c>
    </row>
    <row r="4721" spans="1:4" x14ac:dyDescent="0.35">
      <c r="A4721" s="1">
        <v>4719</v>
      </c>
      <c r="B4721">
        <v>464.3031146719448</v>
      </c>
      <c r="C4721">
        <v>2.666801597041796</v>
      </c>
      <c r="D4721">
        <v>1</v>
      </c>
    </row>
    <row r="4722" spans="1:4" x14ac:dyDescent="0.35">
      <c r="A4722" s="1">
        <v>4720</v>
      </c>
      <c r="B4722">
        <v>257.45224288626031</v>
      </c>
      <c r="C4722">
        <v>2.4106966796896989</v>
      </c>
      <c r="D4722">
        <v>3</v>
      </c>
    </row>
    <row r="4723" spans="1:4" x14ac:dyDescent="0.35">
      <c r="A4723" s="1">
        <v>4721</v>
      </c>
      <c r="B4723">
        <v>116.75379142637669</v>
      </c>
      <c r="C4723">
        <v>2.067270992611324</v>
      </c>
      <c r="D4723">
        <v>4</v>
      </c>
    </row>
    <row r="4724" spans="1:4" x14ac:dyDescent="0.35">
      <c r="A4724" s="1">
        <v>4722</v>
      </c>
      <c r="B4724">
        <v>236.95750916368621</v>
      </c>
      <c r="C4724">
        <v>2.3746704760093751</v>
      </c>
      <c r="D4724">
        <v>1.5</v>
      </c>
    </row>
    <row r="4725" spans="1:4" x14ac:dyDescent="0.35">
      <c r="A4725" s="1">
        <v>4723</v>
      </c>
      <c r="B4725">
        <v>1357.4602368022161</v>
      </c>
      <c r="C4725">
        <v>3.1327271169420619</v>
      </c>
      <c r="D4725">
        <v>3.5</v>
      </c>
    </row>
    <row r="4726" spans="1:4" x14ac:dyDescent="0.35">
      <c r="A4726" s="1">
        <v>4724</v>
      </c>
      <c r="B4726">
        <v>101.4914636425776</v>
      </c>
      <c r="C4726">
        <v>2.0064295156597902</v>
      </c>
      <c r="D4726">
        <v>3.5</v>
      </c>
    </row>
    <row r="4727" spans="1:4" x14ac:dyDescent="0.35">
      <c r="A4727" s="1">
        <v>4725</v>
      </c>
      <c r="B4727">
        <v>1379.7426036058239</v>
      </c>
      <c r="C4727">
        <v>3.1397980746185938</v>
      </c>
      <c r="D4727">
        <v>3.5</v>
      </c>
    </row>
    <row r="4728" spans="1:4" x14ac:dyDescent="0.35">
      <c r="A4728" s="1">
        <v>4726</v>
      </c>
      <c r="B4728">
        <v>3069.809950572976</v>
      </c>
      <c r="C4728">
        <v>3.487111489492722</v>
      </c>
      <c r="D4728">
        <v>3.5</v>
      </c>
    </row>
    <row r="4729" spans="1:4" x14ac:dyDescent="0.35">
      <c r="A4729" s="1">
        <v>4727</v>
      </c>
      <c r="B4729">
        <v>337.21851865564162</v>
      </c>
      <c r="C4729">
        <v>2.5279114162763152</v>
      </c>
      <c r="D4729">
        <v>1</v>
      </c>
    </row>
    <row r="4730" spans="1:4" x14ac:dyDescent="0.35">
      <c r="A4730" s="1">
        <v>4728</v>
      </c>
      <c r="B4730">
        <v>736.70340065423807</v>
      </c>
      <c r="C4730">
        <v>2.8672926745813152</v>
      </c>
      <c r="D4730">
        <v>2.5</v>
      </c>
    </row>
    <row r="4731" spans="1:4" x14ac:dyDescent="0.35">
      <c r="A4731" s="1">
        <v>4729</v>
      </c>
      <c r="B4731">
        <v>1230.914047424146</v>
      </c>
      <c r="C4731">
        <v>3.0902277279657042</v>
      </c>
      <c r="D4731">
        <v>1.5</v>
      </c>
    </row>
    <row r="4732" spans="1:4" x14ac:dyDescent="0.35">
      <c r="A4732" s="1">
        <v>4730</v>
      </c>
      <c r="B4732">
        <v>10.314816449292881</v>
      </c>
      <c r="C4732">
        <v>1.0134615041687429</v>
      </c>
      <c r="D4732">
        <v>2.5</v>
      </c>
    </row>
    <row r="4733" spans="1:4" x14ac:dyDescent="0.35">
      <c r="A4733" s="1">
        <v>4731</v>
      </c>
      <c r="B4733">
        <v>48.281560488540293</v>
      </c>
      <c r="C4733">
        <v>1.6837812983062139</v>
      </c>
      <c r="D4733">
        <v>3.5</v>
      </c>
    </row>
    <row r="4734" spans="1:4" x14ac:dyDescent="0.35">
      <c r="A4734" s="1">
        <v>4732</v>
      </c>
      <c r="B4734">
        <v>189.67895731042529</v>
      </c>
      <c r="C4734">
        <v>2.2780191536041818</v>
      </c>
      <c r="D4734">
        <v>2</v>
      </c>
    </row>
    <row r="4735" spans="1:4" x14ac:dyDescent="0.35">
      <c r="A4735" s="1">
        <v>4733</v>
      </c>
      <c r="B4735">
        <v>25.894814952063431</v>
      </c>
      <c r="C4735">
        <v>1.4132128118364431</v>
      </c>
      <c r="D4735">
        <v>1</v>
      </c>
    </row>
    <row r="4736" spans="1:4" x14ac:dyDescent="0.35">
      <c r="A4736" s="1">
        <v>4734</v>
      </c>
      <c r="B4736">
        <v>120.99660520516289</v>
      </c>
      <c r="C4736">
        <v>2.0827731855119249</v>
      </c>
      <c r="D4736">
        <v>1</v>
      </c>
    </row>
    <row r="4737" spans="1:4" x14ac:dyDescent="0.35">
      <c r="A4737" s="1">
        <v>4735</v>
      </c>
      <c r="B4737">
        <v>814.94964482276657</v>
      </c>
      <c r="C4737">
        <v>2.9111307748120892</v>
      </c>
      <c r="D4737">
        <v>4</v>
      </c>
    </row>
    <row r="4738" spans="1:4" x14ac:dyDescent="0.35">
      <c r="A4738" s="1">
        <v>4736</v>
      </c>
      <c r="B4738">
        <v>198.3550009986767</v>
      </c>
      <c r="C4738">
        <v>2.2974431545391818</v>
      </c>
      <c r="D4738">
        <v>1.5</v>
      </c>
    </row>
    <row r="4739" spans="1:4" x14ac:dyDescent="0.35">
      <c r="A4739" s="1">
        <v>4737</v>
      </c>
      <c r="B4739">
        <v>1644.60564941599</v>
      </c>
      <c r="C4739">
        <v>3.216061777778898</v>
      </c>
      <c r="D4739">
        <v>2</v>
      </c>
    </row>
    <row r="4740" spans="1:4" x14ac:dyDescent="0.35">
      <c r="A4740" s="1">
        <v>4738</v>
      </c>
      <c r="B4740">
        <v>21.49634561220963</v>
      </c>
      <c r="C4740">
        <v>1.3323646359459951</v>
      </c>
      <c r="D4740">
        <v>2.5</v>
      </c>
    </row>
    <row r="4741" spans="1:4" x14ac:dyDescent="0.35">
      <c r="A4741" s="1">
        <v>4739</v>
      </c>
      <c r="B4741">
        <v>19.296114646270141</v>
      </c>
      <c r="C4741">
        <v>1.2854698707924881</v>
      </c>
      <c r="D4741">
        <v>4</v>
      </c>
    </row>
    <row r="4742" spans="1:4" x14ac:dyDescent="0.35">
      <c r="A4742" s="1">
        <v>4740</v>
      </c>
      <c r="B4742">
        <v>1259.721533971825</v>
      </c>
      <c r="C4742">
        <v>3.100274553351571</v>
      </c>
      <c r="D4742">
        <v>2.5</v>
      </c>
    </row>
    <row r="4743" spans="1:4" x14ac:dyDescent="0.35">
      <c r="A4743" s="1">
        <v>4741</v>
      </c>
      <c r="B4743">
        <v>531.85189496919179</v>
      </c>
      <c r="C4743">
        <v>2.725790710955637</v>
      </c>
      <c r="D4743">
        <v>2.5</v>
      </c>
    </row>
    <row r="4744" spans="1:4" x14ac:dyDescent="0.35">
      <c r="A4744" s="1">
        <v>4742</v>
      </c>
      <c r="B4744">
        <v>68.346104831867194</v>
      </c>
      <c r="C4744">
        <v>1.834713768381085</v>
      </c>
      <c r="D4744">
        <v>2</v>
      </c>
    </row>
    <row r="4745" spans="1:4" x14ac:dyDescent="0.35">
      <c r="A4745" s="1">
        <v>4743</v>
      </c>
      <c r="B4745">
        <v>1278.2648649670689</v>
      </c>
      <c r="C4745">
        <v>3.1066208518469489</v>
      </c>
      <c r="D4745">
        <v>1</v>
      </c>
    </row>
    <row r="4746" spans="1:4" x14ac:dyDescent="0.35">
      <c r="A4746" s="1">
        <v>4744</v>
      </c>
      <c r="B4746">
        <v>457.28414108874648</v>
      </c>
      <c r="C4746">
        <v>2.6601861400269202</v>
      </c>
      <c r="D4746">
        <v>2.5</v>
      </c>
    </row>
    <row r="4747" spans="1:4" x14ac:dyDescent="0.35">
      <c r="A4747" s="1">
        <v>4745</v>
      </c>
      <c r="B4747">
        <v>22.214671899290671</v>
      </c>
      <c r="C4747">
        <v>1.3466399032901539</v>
      </c>
      <c r="D4747">
        <v>2</v>
      </c>
    </row>
    <row r="4748" spans="1:4" x14ac:dyDescent="0.35">
      <c r="A4748" s="1">
        <v>4746</v>
      </c>
      <c r="B4748">
        <v>1488.010270224107</v>
      </c>
      <c r="C4748">
        <v>3.17260592871407</v>
      </c>
      <c r="D4748">
        <v>4</v>
      </c>
    </row>
    <row r="4749" spans="1:4" x14ac:dyDescent="0.35">
      <c r="A4749" s="1">
        <v>4747</v>
      </c>
      <c r="B4749">
        <v>33.23995739662503</v>
      </c>
      <c r="C4749">
        <v>1.52166045848083</v>
      </c>
      <c r="D4749">
        <v>1</v>
      </c>
    </row>
    <row r="4750" spans="1:4" x14ac:dyDescent="0.35">
      <c r="A4750" s="1">
        <v>4748</v>
      </c>
      <c r="B4750">
        <v>20.2241542742461</v>
      </c>
      <c r="C4750">
        <v>1.305870369507663</v>
      </c>
      <c r="D4750">
        <v>1</v>
      </c>
    </row>
    <row r="4751" spans="1:4" x14ac:dyDescent="0.35">
      <c r="A4751" s="1">
        <v>4749</v>
      </c>
      <c r="B4751">
        <v>15.468694938529669</v>
      </c>
      <c r="C4751">
        <v>1.1894536747269371</v>
      </c>
      <c r="D4751">
        <v>4</v>
      </c>
    </row>
    <row r="4752" spans="1:4" x14ac:dyDescent="0.35">
      <c r="A4752" s="1">
        <v>4750</v>
      </c>
      <c r="B4752">
        <v>1625.8498228157789</v>
      </c>
      <c r="C4752">
        <v>3.2110804280141938</v>
      </c>
      <c r="D4752">
        <v>2.5</v>
      </c>
    </row>
    <row r="4753" spans="1:4" x14ac:dyDescent="0.35">
      <c r="A4753" s="1">
        <v>4751</v>
      </c>
      <c r="B4753">
        <v>18.334719437836021</v>
      </c>
      <c r="C4753">
        <v>1.263274268671756</v>
      </c>
      <c r="D4753">
        <v>1.5</v>
      </c>
    </row>
    <row r="4754" spans="1:4" x14ac:dyDescent="0.35">
      <c r="A4754" s="1">
        <v>4752</v>
      </c>
      <c r="B4754">
        <v>10.07020729456022</v>
      </c>
      <c r="C4754">
        <v>1.0030384105692121</v>
      </c>
      <c r="D4754">
        <v>2</v>
      </c>
    </row>
    <row r="4755" spans="1:4" x14ac:dyDescent="0.35">
      <c r="A4755" s="1">
        <v>4753</v>
      </c>
      <c r="B4755">
        <v>10.42769751980669</v>
      </c>
      <c r="C4755">
        <v>1.0181884249335651</v>
      </c>
      <c r="D4755">
        <v>3</v>
      </c>
    </row>
    <row r="4756" spans="1:4" x14ac:dyDescent="0.35">
      <c r="A4756" s="1">
        <v>4754</v>
      </c>
      <c r="B4756">
        <v>221.752636731373</v>
      </c>
      <c r="C4756">
        <v>2.3458687924770558</v>
      </c>
      <c r="D4756">
        <v>3</v>
      </c>
    </row>
    <row r="4757" spans="1:4" x14ac:dyDescent="0.35">
      <c r="A4757" s="1">
        <v>4755</v>
      </c>
      <c r="B4757">
        <v>451.43848539895322</v>
      </c>
      <c r="C4757">
        <v>2.6545985801824612</v>
      </c>
      <c r="D4757">
        <v>4</v>
      </c>
    </row>
    <row r="4758" spans="1:4" x14ac:dyDescent="0.35">
      <c r="A4758" s="1">
        <v>4756</v>
      </c>
      <c r="B4758">
        <v>152.10580785567001</v>
      </c>
      <c r="C4758">
        <v>2.1821457970346789</v>
      </c>
      <c r="D4758">
        <v>2</v>
      </c>
    </row>
    <row r="4759" spans="1:4" x14ac:dyDescent="0.35">
      <c r="A4759" s="1">
        <v>4757</v>
      </c>
      <c r="B4759">
        <v>14.60388327300543</v>
      </c>
      <c r="C4759">
        <v>1.164468353030619</v>
      </c>
      <c r="D4759">
        <v>3</v>
      </c>
    </row>
    <row r="4760" spans="1:4" x14ac:dyDescent="0.35">
      <c r="A4760" s="1">
        <v>4758</v>
      </c>
      <c r="B4760">
        <v>1808.7907655771371</v>
      </c>
      <c r="C4760">
        <v>3.257388332138536</v>
      </c>
      <c r="D4760">
        <v>1</v>
      </c>
    </row>
    <row r="4761" spans="1:4" x14ac:dyDescent="0.35">
      <c r="A4761" s="1">
        <v>4759</v>
      </c>
      <c r="B4761">
        <v>48.612625351136288</v>
      </c>
      <c r="C4761">
        <v>1.686749076016387</v>
      </c>
      <c r="D4761">
        <v>3</v>
      </c>
    </row>
    <row r="4762" spans="1:4" x14ac:dyDescent="0.35">
      <c r="A4762" s="1">
        <v>4760</v>
      </c>
      <c r="B4762">
        <v>845.57352888717685</v>
      </c>
      <c r="C4762">
        <v>2.927151378700771</v>
      </c>
      <c r="D4762">
        <v>1</v>
      </c>
    </row>
    <row r="4763" spans="1:4" x14ac:dyDescent="0.35">
      <c r="A4763" s="1">
        <v>4761</v>
      </c>
      <c r="B4763">
        <v>355.35083800548449</v>
      </c>
      <c r="C4763">
        <v>2.5506573439538469</v>
      </c>
      <c r="D4763">
        <v>4</v>
      </c>
    </row>
    <row r="4764" spans="1:4" x14ac:dyDescent="0.35">
      <c r="A4764" s="1">
        <v>4762</v>
      </c>
      <c r="B4764">
        <v>103.45220090534831</v>
      </c>
      <c r="C4764">
        <v>2.014739734546271</v>
      </c>
      <c r="D4764">
        <v>1.5</v>
      </c>
    </row>
    <row r="4765" spans="1:4" x14ac:dyDescent="0.35">
      <c r="A4765" s="1">
        <v>4763</v>
      </c>
      <c r="B4765">
        <v>2990.9244574091022</v>
      </c>
      <c r="C4765">
        <v>3.4758054440762232</v>
      </c>
      <c r="D4765">
        <v>3.5</v>
      </c>
    </row>
    <row r="4766" spans="1:4" x14ac:dyDescent="0.35">
      <c r="A4766" s="1">
        <v>4764</v>
      </c>
      <c r="B4766">
        <v>28.89730040534036</v>
      </c>
      <c r="C4766">
        <v>1.460857272727959</v>
      </c>
      <c r="D4766">
        <v>3</v>
      </c>
    </row>
    <row r="4767" spans="1:4" x14ac:dyDescent="0.35">
      <c r="A4767" s="1">
        <v>4765</v>
      </c>
      <c r="B4767">
        <v>18.782448400416278</v>
      </c>
      <c r="C4767">
        <v>1.2737522044094249</v>
      </c>
      <c r="D4767">
        <v>2.5</v>
      </c>
    </row>
    <row r="4768" spans="1:4" x14ac:dyDescent="0.35">
      <c r="A4768" s="1">
        <v>4766</v>
      </c>
      <c r="B4768">
        <v>352.51622305861639</v>
      </c>
      <c r="C4768">
        <v>2.5471791083422048</v>
      </c>
      <c r="D4768">
        <v>1.5</v>
      </c>
    </row>
    <row r="4769" spans="1:4" x14ac:dyDescent="0.35">
      <c r="A4769" s="1">
        <v>4767</v>
      </c>
      <c r="B4769">
        <v>70.720127135712119</v>
      </c>
      <c r="C4769">
        <v>1.8495430327500479</v>
      </c>
      <c r="D4769">
        <v>2</v>
      </c>
    </row>
    <row r="4770" spans="1:4" x14ac:dyDescent="0.35">
      <c r="A4770" s="1">
        <v>4768</v>
      </c>
      <c r="B4770">
        <v>20.024350452972239</v>
      </c>
      <c r="C4770">
        <v>1.301558437402212</v>
      </c>
      <c r="D4770">
        <v>3.5</v>
      </c>
    </row>
    <row r="4771" spans="1:4" x14ac:dyDescent="0.35">
      <c r="A4771" s="1">
        <v>4769</v>
      </c>
      <c r="B4771">
        <v>768.87208173597844</v>
      </c>
      <c r="C4771">
        <v>2.8858540916645579</v>
      </c>
      <c r="D4771">
        <v>1.5</v>
      </c>
    </row>
    <row r="4772" spans="1:4" x14ac:dyDescent="0.35">
      <c r="A4772" s="1">
        <v>4770</v>
      </c>
      <c r="B4772">
        <v>347.04537465785421</v>
      </c>
      <c r="C4772">
        <v>2.5403862605984648</v>
      </c>
      <c r="D4772">
        <v>4</v>
      </c>
    </row>
    <row r="4773" spans="1:4" x14ac:dyDescent="0.35">
      <c r="A4773" s="1">
        <v>4771</v>
      </c>
      <c r="B4773">
        <v>597.10595439424776</v>
      </c>
      <c r="C4773">
        <v>2.776051402026984</v>
      </c>
      <c r="D4773">
        <v>3.5</v>
      </c>
    </row>
    <row r="4774" spans="1:4" x14ac:dyDescent="0.35">
      <c r="A4774" s="1">
        <v>4772</v>
      </c>
      <c r="B4774">
        <v>422.02854817026417</v>
      </c>
      <c r="C4774">
        <v>2.6253418298561342</v>
      </c>
      <c r="D4774">
        <v>1</v>
      </c>
    </row>
    <row r="4775" spans="1:4" x14ac:dyDescent="0.35">
      <c r="A4775" s="1">
        <v>4773</v>
      </c>
      <c r="B4775">
        <v>2492.0801717176951</v>
      </c>
      <c r="C4775">
        <v>3.396562009726511</v>
      </c>
      <c r="D4775">
        <v>1.5</v>
      </c>
    </row>
    <row r="4776" spans="1:4" x14ac:dyDescent="0.35">
      <c r="A4776" s="1">
        <v>4774</v>
      </c>
      <c r="B4776">
        <v>2079.4835435682949</v>
      </c>
      <c r="C4776">
        <v>3.3179554878335509</v>
      </c>
      <c r="D4776">
        <v>2</v>
      </c>
    </row>
    <row r="4777" spans="1:4" x14ac:dyDescent="0.35">
      <c r="A4777" s="1">
        <v>4775</v>
      </c>
      <c r="B4777">
        <v>761.67999877582486</v>
      </c>
      <c r="C4777">
        <v>2.8817725514508878</v>
      </c>
      <c r="D4777">
        <v>4</v>
      </c>
    </row>
    <row r="4778" spans="1:4" x14ac:dyDescent="0.35">
      <c r="A4778" s="1">
        <v>4776</v>
      </c>
      <c r="B4778">
        <v>2119.7127102859849</v>
      </c>
      <c r="C4778">
        <v>3.3262770039512999</v>
      </c>
      <c r="D4778">
        <v>2</v>
      </c>
    </row>
    <row r="4779" spans="1:4" x14ac:dyDescent="0.35">
      <c r="A4779" s="1">
        <v>4777</v>
      </c>
      <c r="B4779">
        <v>572.12627960118994</v>
      </c>
      <c r="C4779">
        <v>2.7574918967669961</v>
      </c>
      <c r="D4779">
        <v>1</v>
      </c>
    </row>
    <row r="4780" spans="1:4" x14ac:dyDescent="0.35">
      <c r="A4780" s="1">
        <v>4778</v>
      </c>
      <c r="B4780">
        <v>1007.83063714197</v>
      </c>
      <c r="C4780">
        <v>3.0033875563807921</v>
      </c>
      <c r="D4780">
        <v>4</v>
      </c>
    </row>
    <row r="4781" spans="1:4" x14ac:dyDescent="0.35">
      <c r="A4781" s="1">
        <v>4779</v>
      </c>
      <c r="B4781">
        <v>10.167114559526871</v>
      </c>
      <c r="C4781">
        <v>1.0071977170644739</v>
      </c>
      <c r="D4781">
        <v>2</v>
      </c>
    </row>
    <row r="4782" spans="1:4" x14ac:dyDescent="0.35">
      <c r="A4782" s="1">
        <v>4780</v>
      </c>
      <c r="B4782">
        <v>18.607293123729779</v>
      </c>
      <c r="C4782">
        <v>1.269683199195708</v>
      </c>
      <c r="D4782">
        <v>1</v>
      </c>
    </row>
    <row r="4783" spans="1:4" x14ac:dyDescent="0.35">
      <c r="A4783" s="1">
        <v>4781</v>
      </c>
      <c r="B4783">
        <v>138.5807959972</v>
      </c>
      <c r="C4783">
        <v>2.1417030515579238</v>
      </c>
      <c r="D4783">
        <v>3</v>
      </c>
    </row>
    <row r="4784" spans="1:4" x14ac:dyDescent="0.35">
      <c r="A4784" s="1">
        <v>4782</v>
      </c>
      <c r="B4784">
        <v>218.36019706819721</v>
      </c>
      <c r="C4784">
        <v>2.3391734775811299</v>
      </c>
      <c r="D4784">
        <v>2.5</v>
      </c>
    </row>
    <row r="4785" spans="1:4" x14ac:dyDescent="0.35">
      <c r="A4785" s="1">
        <v>4783</v>
      </c>
      <c r="B4785">
        <v>80.419765810557337</v>
      </c>
      <c r="C4785">
        <v>1.9053628040649431</v>
      </c>
      <c r="D4785">
        <v>2.5</v>
      </c>
    </row>
    <row r="4786" spans="1:4" x14ac:dyDescent="0.35">
      <c r="A4786" s="1">
        <v>4784</v>
      </c>
      <c r="B4786">
        <v>128.5286802360566</v>
      </c>
      <c r="C4786">
        <v>2.1090000481222551</v>
      </c>
      <c r="D4786">
        <v>3.5</v>
      </c>
    </row>
    <row r="4787" spans="1:4" x14ac:dyDescent="0.35">
      <c r="A4787" s="1">
        <v>4785</v>
      </c>
      <c r="B4787">
        <v>11.13807468074263</v>
      </c>
      <c r="C4787">
        <v>1.046810125506128</v>
      </c>
      <c r="D4787">
        <v>3.5</v>
      </c>
    </row>
    <row r="4788" spans="1:4" x14ac:dyDescent="0.35">
      <c r="A4788" s="1">
        <v>4786</v>
      </c>
      <c r="B4788">
        <v>855.04534421211724</v>
      </c>
      <c r="C4788">
        <v>2.9319891465631822</v>
      </c>
      <c r="D4788">
        <v>1</v>
      </c>
    </row>
    <row r="4789" spans="1:4" x14ac:dyDescent="0.35">
      <c r="A4789" s="1">
        <v>4787</v>
      </c>
      <c r="B4789">
        <v>189.36100306303061</v>
      </c>
      <c r="C4789">
        <v>2.2772905454258079</v>
      </c>
      <c r="D4789">
        <v>1</v>
      </c>
    </row>
    <row r="4790" spans="1:4" x14ac:dyDescent="0.35">
      <c r="A4790" s="1">
        <v>4788</v>
      </c>
      <c r="B4790">
        <v>12.417399020384829</v>
      </c>
      <c r="C4790">
        <v>1.0940306369525059</v>
      </c>
      <c r="D4790">
        <v>3</v>
      </c>
    </row>
    <row r="4791" spans="1:4" x14ac:dyDescent="0.35">
      <c r="A4791" s="1">
        <v>4789</v>
      </c>
      <c r="B4791">
        <v>2605.0354572908482</v>
      </c>
      <c r="C4791">
        <v>3.4158136388835132</v>
      </c>
      <c r="D4791">
        <v>3</v>
      </c>
    </row>
    <row r="4792" spans="1:4" x14ac:dyDescent="0.35">
      <c r="A4792" s="1">
        <v>4790</v>
      </c>
      <c r="B4792">
        <v>460.24986681271781</v>
      </c>
      <c r="C4792">
        <v>2.662993671499768</v>
      </c>
      <c r="D4792">
        <v>1.5</v>
      </c>
    </row>
    <row r="4793" spans="1:4" x14ac:dyDescent="0.35">
      <c r="A4793" s="1">
        <v>4791</v>
      </c>
      <c r="B4793">
        <v>20.212313982934781</v>
      </c>
      <c r="C4793">
        <v>1.305616036053272</v>
      </c>
      <c r="D4793">
        <v>1.5</v>
      </c>
    </row>
    <row r="4794" spans="1:4" x14ac:dyDescent="0.35">
      <c r="A4794" s="1">
        <v>4792</v>
      </c>
      <c r="B4794">
        <v>81.084621437341127</v>
      </c>
      <c r="C4794">
        <v>1.9089384934439859</v>
      </c>
      <c r="D4794">
        <v>3</v>
      </c>
    </row>
    <row r="4795" spans="1:4" x14ac:dyDescent="0.35">
      <c r="A4795" s="1">
        <v>4793</v>
      </c>
      <c r="B4795">
        <v>13.1714505585424</v>
      </c>
      <c r="C4795">
        <v>1.119633606008132</v>
      </c>
      <c r="D4795">
        <v>1.5</v>
      </c>
    </row>
    <row r="4796" spans="1:4" x14ac:dyDescent="0.35">
      <c r="A4796" s="1">
        <v>4794</v>
      </c>
      <c r="B4796">
        <v>541.59361890178423</v>
      </c>
      <c r="C4796">
        <v>2.733673538815808</v>
      </c>
      <c r="D4796">
        <v>2.5</v>
      </c>
    </row>
    <row r="4797" spans="1:4" x14ac:dyDescent="0.35">
      <c r="A4797" s="1">
        <v>4795</v>
      </c>
      <c r="B4797">
        <v>114.40895535026161</v>
      </c>
      <c r="C4797">
        <v>2.058460020147411</v>
      </c>
      <c r="D4797">
        <v>4</v>
      </c>
    </row>
    <row r="4798" spans="1:4" x14ac:dyDescent="0.35">
      <c r="A4798" s="1">
        <v>4796</v>
      </c>
      <c r="B4798">
        <v>865.49498921535019</v>
      </c>
      <c r="C4798">
        <v>2.9372645578700811</v>
      </c>
      <c r="D4798">
        <v>4</v>
      </c>
    </row>
    <row r="4799" spans="1:4" x14ac:dyDescent="0.35">
      <c r="A4799" s="1">
        <v>4797</v>
      </c>
      <c r="B4799">
        <v>147.7976813268819</v>
      </c>
      <c r="C4799">
        <v>2.16966762083256</v>
      </c>
      <c r="D4799">
        <v>3</v>
      </c>
    </row>
    <row r="4800" spans="1:4" x14ac:dyDescent="0.35">
      <c r="A4800" s="1">
        <v>4798</v>
      </c>
      <c r="B4800">
        <v>2347.2779044540171</v>
      </c>
      <c r="C4800">
        <v>3.3705645106577942</v>
      </c>
      <c r="D4800">
        <v>2.5</v>
      </c>
    </row>
    <row r="4801" spans="1:4" x14ac:dyDescent="0.35">
      <c r="A4801" s="1">
        <v>4799</v>
      </c>
      <c r="B4801">
        <v>80.703167720762963</v>
      </c>
      <c r="C4801">
        <v>1.9068905817685089</v>
      </c>
      <c r="D4801">
        <v>3</v>
      </c>
    </row>
    <row r="4802" spans="1:4" x14ac:dyDescent="0.35">
      <c r="A4802" s="1">
        <v>4800</v>
      </c>
      <c r="B4802">
        <v>1031.9937255968141</v>
      </c>
      <c r="C4802">
        <v>3.013677056838707</v>
      </c>
      <c r="D4802">
        <v>1</v>
      </c>
    </row>
    <row r="4803" spans="1:4" x14ac:dyDescent="0.35">
      <c r="A4803" s="1">
        <v>4801</v>
      </c>
      <c r="B4803">
        <v>484.24810020660033</v>
      </c>
      <c r="C4803">
        <v>2.6850679255782239</v>
      </c>
      <c r="D4803">
        <v>3</v>
      </c>
    </row>
    <row r="4804" spans="1:4" x14ac:dyDescent="0.35">
      <c r="A4804" s="1">
        <v>4802</v>
      </c>
      <c r="B4804">
        <v>17.831078901238989</v>
      </c>
      <c r="C4804">
        <v>1.251177621732773</v>
      </c>
      <c r="D4804">
        <v>2</v>
      </c>
    </row>
    <row r="4805" spans="1:4" x14ac:dyDescent="0.35">
      <c r="A4805" s="1">
        <v>4803</v>
      </c>
      <c r="B4805">
        <v>953.22003241294658</v>
      </c>
      <c r="C4805">
        <v>2.979193160693915</v>
      </c>
      <c r="D4805">
        <v>3.5</v>
      </c>
    </row>
    <row r="4806" spans="1:4" x14ac:dyDescent="0.35">
      <c r="A4806" s="1">
        <v>4804</v>
      </c>
      <c r="B4806">
        <v>24.37094623251372</v>
      </c>
      <c r="C4806">
        <v>1.38687239153932</v>
      </c>
      <c r="D4806">
        <v>4</v>
      </c>
    </row>
    <row r="4807" spans="1:4" x14ac:dyDescent="0.35">
      <c r="A4807" s="1">
        <v>4805</v>
      </c>
      <c r="B4807">
        <v>827.70527497159867</v>
      </c>
      <c r="C4807">
        <v>2.9178757229694861</v>
      </c>
      <c r="D4807">
        <v>4</v>
      </c>
    </row>
    <row r="4808" spans="1:4" x14ac:dyDescent="0.35">
      <c r="A4808" s="1">
        <v>4806</v>
      </c>
      <c r="B4808">
        <v>32.930556292216167</v>
      </c>
      <c r="C4808">
        <v>1.5175990672621411</v>
      </c>
      <c r="D4808">
        <v>2.5</v>
      </c>
    </row>
    <row r="4809" spans="1:4" x14ac:dyDescent="0.35">
      <c r="A4809" s="1">
        <v>4807</v>
      </c>
      <c r="B4809">
        <v>1584.8474280507101</v>
      </c>
      <c r="C4809">
        <v>3.199987459396028</v>
      </c>
      <c r="D4809">
        <v>3.5</v>
      </c>
    </row>
    <row r="4810" spans="1:4" x14ac:dyDescent="0.35">
      <c r="A4810" s="1">
        <v>4808</v>
      </c>
      <c r="B4810">
        <v>37.425434512390517</v>
      </c>
      <c r="C4810">
        <v>1.5731668512392201</v>
      </c>
      <c r="D4810">
        <v>2</v>
      </c>
    </row>
    <row r="4811" spans="1:4" x14ac:dyDescent="0.35">
      <c r="A4811" s="1">
        <v>4809</v>
      </c>
      <c r="B4811">
        <v>191.10198984910741</v>
      </c>
      <c r="C4811">
        <v>2.281265209169026</v>
      </c>
      <c r="D4811">
        <v>4</v>
      </c>
    </row>
    <row r="4812" spans="1:4" x14ac:dyDescent="0.35">
      <c r="A4812" s="1">
        <v>4810</v>
      </c>
      <c r="B4812">
        <v>11.117759044227959</v>
      </c>
      <c r="C4812">
        <v>1.046017257317565</v>
      </c>
      <c r="D4812">
        <v>1.5</v>
      </c>
    </row>
    <row r="4813" spans="1:4" x14ac:dyDescent="0.35">
      <c r="A4813" s="1">
        <v>4811</v>
      </c>
      <c r="B4813">
        <v>57.145116471864043</v>
      </c>
      <c r="C4813">
        <v>1.7569791222213631</v>
      </c>
      <c r="D4813">
        <v>2</v>
      </c>
    </row>
    <row r="4814" spans="1:4" x14ac:dyDescent="0.35">
      <c r="A4814" s="1">
        <v>4812</v>
      </c>
      <c r="B4814">
        <v>309.21955361337109</v>
      </c>
      <c r="C4814">
        <v>2.4902669488875691</v>
      </c>
      <c r="D4814">
        <v>4</v>
      </c>
    </row>
    <row r="4815" spans="1:4" x14ac:dyDescent="0.35">
      <c r="A4815" s="1">
        <v>4813</v>
      </c>
      <c r="B4815">
        <v>379.37984791179099</v>
      </c>
      <c r="C4815">
        <v>2.5790742580941601</v>
      </c>
      <c r="D4815">
        <v>4</v>
      </c>
    </row>
    <row r="4816" spans="1:4" x14ac:dyDescent="0.35">
      <c r="A4816" s="1">
        <v>4814</v>
      </c>
      <c r="B4816">
        <v>367.04416388469127</v>
      </c>
      <c r="C4816">
        <v>2.5647183230462809</v>
      </c>
      <c r="D4816">
        <v>3.5</v>
      </c>
    </row>
    <row r="4817" spans="1:4" x14ac:dyDescent="0.35">
      <c r="A4817" s="1">
        <v>4815</v>
      </c>
      <c r="B4817">
        <v>12.036228257637299</v>
      </c>
      <c r="C4817">
        <v>1.0804904152006749</v>
      </c>
      <c r="D4817">
        <v>1.5</v>
      </c>
    </row>
    <row r="4818" spans="1:4" x14ac:dyDescent="0.35">
      <c r="A4818" s="1">
        <v>4816</v>
      </c>
      <c r="B4818">
        <v>98.549694155065552</v>
      </c>
      <c r="C4818">
        <v>1.993655280802439</v>
      </c>
      <c r="D4818">
        <v>2</v>
      </c>
    </row>
    <row r="4819" spans="1:4" x14ac:dyDescent="0.35">
      <c r="A4819" s="1">
        <v>4817</v>
      </c>
      <c r="B4819">
        <v>44.758389683546717</v>
      </c>
      <c r="C4819">
        <v>1.650874453099157</v>
      </c>
      <c r="D4819">
        <v>4</v>
      </c>
    </row>
    <row r="4820" spans="1:4" x14ac:dyDescent="0.35">
      <c r="A4820" s="1">
        <v>4818</v>
      </c>
      <c r="B4820">
        <v>2175.7724442843032</v>
      </c>
      <c r="C4820">
        <v>3.337613472202889</v>
      </c>
      <c r="D4820">
        <v>2</v>
      </c>
    </row>
    <row r="4821" spans="1:4" x14ac:dyDescent="0.35">
      <c r="A4821" s="1">
        <v>4819</v>
      </c>
      <c r="B4821">
        <v>14.48243777276724</v>
      </c>
      <c r="C4821">
        <v>1.160841671125739</v>
      </c>
      <c r="D4821">
        <v>3.5</v>
      </c>
    </row>
    <row r="4822" spans="1:4" x14ac:dyDescent="0.35">
      <c r="A4822" s="1">
        <v>4820</v>
      </c>
      <c r="B4822">
        <v>497.57234102535409</v>
      </c>
      <c r="C4822">
        <v>2.6968562308589639</v>
      </c>
      <c r="D4822">
        <v>1.5</v>
      </c>
    </row>
    <row r="4823" spans="1:4" x14ac:dyDescent="0.35">
      <c r="A4823" s="1">
        <v>4821</v>
      </c>
      <c r="B4823">
        <v>763.46514066326438</v>
      </c>
      <c r="C4823">
        <v>2.882789212233035</v>
      </c>
      <c r="D4823">
        <v>2.5</v>
      </c>
    </row>
    <row r="4824" spans="1:4" x14ac:dyDescent="0.35">
      <c r="A4824" s="1">
        <v>4822</v>
      </c>
      <c r="B4824">
        <v>436.44693060742179</v>
      </c>
      <c r="C4824">
        <v>2.6399314435844681</v>
      </c>
      <c r="D4824">
        <v>1.5</v>
      </c>
    </row>
    <row r="4825" spans="1:4" x14ac:dyDescent="0.35">
      <c r="A4825" s="1">
        <v>4823</v>
      </c>
      <c r="B4825">
        <v>1293.343086781389</v>
      </c>
      <c r="C4825">
        <v>3.111713746018383</v>
      </c>
      <c r="D4825">
        <v>3</v>
      </c>
    </row>
    <row r="4826" spans="1:4" x14ac:dyDescent="0.35">
      <c r="A4826" s="1">
        <v>4824</v>
      </c>
      <c r="B4826">
        <v>471.21579797857629</v>
      </c>
      <c r="C4826">
        <v>2.6732198421778341</v>
      </c>
      <c r="D4826">
        <v>1</v>
      </c>
    </row>
    <row r="4827" spans="1:4" x14ac:dyDescent="0.35">
      <c r="A4827" s="1">
        <v>4825</v>
      </c>
      <c r="B4827">
        <v>306.04676909526131</v>
      </c>
      <c r="C4827">
        <v>2.4857877990565549</v>
      </c>
      <c r="D4827">
        <v>1.5</v>
      </c>
    </row>
    <row r="4828" spans="1:4" x14ac:dyDescent="0.35">
      <c r="A4828" s="1">
        <v>4826</v>
      </c>
      <c r="B4828">
        <v>12.35597550956019</v>
      </c>
      <c r="C4828">
        <v>1.091877038827098</v>
      </c>
      <c r="D4828">
        <v>3.5</v>
      </c>
    </row>
    <row r="4829" spans="1:4" x14ac:dyDescent="0.35">
      <c r="A4829" s="1">
        <v>4827</v>
      </c>
      <c r="B4829">
        <v>174.3461902597351</v>
      </c>
      <c r="C4829">
        <v>2.2414124617937179</v>
      </c>
      <c r="D4829">
        <v>2</v>
      </c>
    </row>
    <row r="4830" spans="1:4" x14ac:dyDescent="0.35">
      <c r="A4830" s="1">
        <v>4828</v>
      </c>
      <c r="B4830">
        <v>263.57597242262068</v>
      </c>
      <c r="C4830">
        <v>2.4209058174550369</v>
      </c>
      <c r="D4830">
        <v>3.5</v>
      </c>
    </row>
    <row r="4831" spans="1:4" x14ac:dyDescent="0.35">
      <c r="A4831" s="1">
        <v>4829</v>
      </c>
      <c r="B4831">
        <v>748.88833059701756</v>
      </c>
      <c r="C4831">
        <v>2.8744170633321189</v>
      </c>
      <c r="D4831">
        <v>3.5</v>
      </c>
    </row>
    <row r="4832" spans="1:4" x14ac:dyDescent="0.35">
      <c r="A4832" s="1">
        <v>4830</v>
      </c>
      <c r="B4832">
        <v>2265.6827049132589</v>
      </c>
      <c r="C4832">
        <v>3.3551990894841981</v>
      </c>
      <c r="D4832">
        <v>3</v>
      </c>
    </row>
    <row r="4833" spans="1:4" x14ac:dyDescent="0.35">
      <c r="A4833" s="1">
        <v>4831</v>
      </c>
      <c r="B4833">
        <v>20.161864715233239</v>
      </c>
      <c r="C4833">
        <v>1.3045306963293031</v>
      </c>
      <c r="D4833">
        <v>2.5</v>
      </c>
    </row>
    <row r="4834" spans="1:4" x14ac:dyDescent="0.35">
      <c r="A4834" s="1">
        <v>4832</v>
      </c>
      <c r="B4834">
        <v>73.577296392011917</v>
      </c>
      <c r="C4834">
        <v>1.8667438255771609</v>
      </c>
      <c r="D4834">
        <v>2</v>
      </c>
    </row>
    <row r="4835" spans="1:4" x14ac:dyDescent="0.35">
      <c r="A4835" s="1">
        <v>4833</v>
      </c>
      <c r="B4835">
        <v>72.191789703032157</v>
      </c>
      <c r="C4835">
        <v>1.8584878085194849</v>
      </c>
      <c r="D4835">
        <v>3.5</v>
      </c>
    </row>
    <row r="4836" spans="1:4" x14ac:dyDescent="0.35">
      <c r="A4836" s="1">
        <v>4834</v>
      </c>
      <c r="B4836">
        <v>322.26528304213798</v>
      </c>
      <c r="C4836">
        <v>2.5082135224055211</v>
      </c>
      <c r="D4836">
        <v>1</v>
      </c>
    </row>
    <row r="4837" spans="1:4" x14ac:dyDescent="0.35">
      <c r="A4837" s="1">
        <v>4835</v>
      </c>
      <c r="B4837">
        <v>108.48387091770169</v>
      </c>
      <c r="C4837">
        <v>2.0353651732800362</v>
      </c>
      <c r="D4837">
        <v>2.5</v>
      </c>
    </row>
    <row r="4838" spans="1:4" x14ac:dyDescent="0.35">
      <c r="A4838" s="1">
        <v>4836</v>
      </c>
      <c r="B4838">
        <v>22.748892259149489</v>
      </c>
      <c r="C4838">
        <v>1.3569602538523999</v>
      </c>
      <c r="D4838">
        <v>4</v>
      </c>
    </row>
    <row r="4839" spans="1:4" x14ac:dyDescent="0.35">
      <c r="A4839" s="1">
        <v>4837</v>
      </c>
      <c r="B4839">
        <v>342.87892666041</v>
      </c>
      <c r="C4839">
        <v>2.535140794195331</v>
      </c>
      <c r="D4839">
        <v>2.5</v>
      </c>
    </row>
    <row r="4840" spans="1:4" x14ac:dyDescent="0.35">
      <c r="A4840" s="1">
        <v>4838</v>
      </c>
      <c r="B4840">
        <v>1499.9250081233099</v>
      </c>
      <c r="C4840">
        <v>3.1760695461407571</v>
      </c>
      <c r="D4840">
        <v>2.5</v>
      </c>
    </row>
    <row r="4841" spans="1:4" x14ac:dyDescent="0.35">
      <c r="A4841" s="1">
        <v>4839</v>
      </c>
      <c r="B4841">
        <v>445.10522235756071</v>
      </c>
      <c r="C4841">
        <v>2.648462689829064</v>
      </c>
      <c r="D4841">
        <v>2</v>
      </c>
    </row>
    <row r="4842" spans="1:4" x14ac:dyDescent="0.35">
      <c r="A4842" s="1">
        <v>4840</v>
      </c>
      <c r="B4842">
        <v>2004.507348123381</v>
      </c>
      <c r="C4842">
        <v>3.3020076526262452</v>
      </c>
      <c r="D4842">
        <v>4</v>
      </c>
    </row>
    <row r="4843" spans="1:4" x14ac:dyDescent="0.35">
      <c r="A4843" s="1">
        <v>4841</v>
      </c>
      <c r="B4843">
        <v>261.82159072244821</v>
      </c>
      <c r="C4843">
        <v>2.4180054571306648</v>
      </c>
      <c r="D4843">
        <v>2.5</v>
      </c>
    </row>
    <row r="4844" spans="1:4" x14ac:dyDescent="0.35">
      <c r="A4844" s="1">
        <v>4842</v>
      </c>
      <c r="B4844">
        <v>135.37413778930599</v>
      </c>
      <c r="C4844">
        <v>2.1315357035795328</v>
      </c>
      <c r="D4844">
        <v>4</v>
      </c>
    </row>
    <row r="4845" spans="1:4" x14ac:dyDescent="0.35">
      <c r="A4845" s="1">
        <v>4843</v>
      </c>
      <c r="B4845">
        <v>344.31537431375142</v>
      </c>
      <c r="C4845">
        <v>2.5369564151837709</v>
      </c>
      <c r="D4845">
        <v>1</v>
      </c>
    </row>
    <row r="4846" spans="1:4" x14ac:dyDescent="0.35">
      <c r="A4846" s="1">
        <v>4844</v>
      </c>
      <c r="B4846">
        <v>393.52532912293981</v>
      </c>
      <c r="C4846">
        <v>2.594972690810208</v>
      </c>
      <c r="D4846">
        <v>1</v>
      </c>
    </row>
    <row r="4847" spans="1:4" x14ac:dyDescent="0.35">
      <c r="A4847" s="1">
        <v>4845</v>
      </c>
      <c r="B4847">
        <v>39.074587409616868</v>
      </c>
      <c r="C4847">
        <v>1.591894400979831</v>
      </c>
      <c r="D4847">
        <v>2</v>
      </c>
    </row>
    <row r="4848" spans="1:4" x14ac:dyDescent="0.35">
      <c r="A4848" s="1">
        <v>4846</v>
      </c>
      <c r="B4848">
        <v>137.2904160757713</v>
      </c>
      <c r="C4848">
        <v>2.137640221208478</v>
      </c>
      <c r="D4848">
        <v>2.5</v>
      </c>
    </row>
    <row r="4849" spans="1:4" x14ac:dyDescent="0.35">
      <c r="A4849" s="1">
        <v>4847</v>
      </c>
      <c r="B4849">
        <v>1433.1898826744159</v>
      </c>
      <c r="C4849">
        <v>3.1563037336873601</v>
      </c>
      <c r="D4849">
        <v>2</v>
      </c>
    </row>
    <row r="4850" spans="1:4" x14ac:dyDescent="0.35">
      <c r="A4850" s="1">
        <v>4848</v>
      </c>
      <c r="B4850">
        <v>125.1763800547953</v>
      </c>
      <c r="C4850">
        <v>2.0975223881426741</v>
      </c>
      <c r="D4850">
        <v>3.5</v>
      </c>
    </row>
    <row r="4851" spans="1:4" x14ac:dyDescent="0.35">
      <c r="A4851" s="1">
        <v>4849</v>
      </c>
      <c r="B4851">
        <v>1760.445774224783</v>
      </c>
      <c r="C4851">
        <v>3.2456226523442062</v>
      </c>
      <c r="D4851">
        <v>2.5</v>
      </c>
    </row>
    <row r="4852" spans="1:4" x14ac:dyDescent="0.35">
      <c r="A4852" s="1">
        <v>4850</v>
      </c>
      <c r="B4852">
        <v>83.950622558132494</v>
      </c>
      <c r="C4852">
        <v>1.924023921112056</v>
      </c>
      <c r="D4852">
        <v>3</v>
      </c>
    </row>
    <row r="4853" spans="1:4" x14ac:dyDescent="0.35">
      <c r="A4853" s="1">
        <v>4851</v>
      </c>
      <c r="B4853">
        <v>231.77881023686891</v>
      </c>
      <c r="C4853">
        <v>2.3650737292209789</v>
      </c>
      <c r="D4853">
        <v>2</v>
      </c>
    </row>
    <row r="4854" spans="1:4" x14ac:dyDescent="0.35">
      <c r="A4854" s="1">
        <v>4852</v>
      </c>
      <c r="B4854">
        <v>774.5922786076859</v>
      </c>
      <c r="C4854">
        <v>2.8890731634804432</v>
      </c>
      <c r="D4854">
        <v>3</v>
      </c>
    </row>
    <row r="4855" spans="1:4" x14ac:dyDescent="0.35">
      <c r="A4855" s="1">
        <v>4853</v>
      </c>
      <c r="B4855">
        <v>19.656321830183789</v>
      </c>
      <c r="C4855">
        <v>1.293502254172509</v>
      </c>
      <c r="D4855">
        <v>3.5</v>
      </c>
    </row>
    <row r="4856" spans="1:4" x14ac:dyDescent="0.35">
      <c r="A4856" s="1">
        <v>4854</v>
      </c>
      <c r="B4856">
        <v>1851.7228264949711</v>
      </c>
      <c r="C4856">
        <v>3.2675759802225781</v>
      </c>
      <c r="D4856">
        <v>2</v>
      </c>
    </row>
    <row r="4857" spans="1:4" x14ac:dyDescent="0.35">
      <c r="A4857" s="1">
        <v>4855</v>
      </c>
      <c r="B4857">
        <v>129.58665982827651</v>
      </c>
      <c r="C4857">
        <v>2.1125602958157219</v>
      </c>
      <c r="D4857">
        <v>4</v>
      </c>
    </row>
    <row r="4858" spans="1:4" x14ac:dyDescent="0.35">
      <c r="A4858" s="1">
        <v>4856</v>
      </c>
      <c r="B4858">
        <v>53.037993582779187</v>
      </c>
      <c r="C4858">
        <v>1.7245870864297259</v>
      </c>
      <c r="D4858">
        <v>2.5</v>
      </c>
    </row>
    <row r="4859" spans="1:4" x14ac:dyDescent="0.35">
      <c r="A4859" s="1">
        <v>4857</v>
      </c>
      <c r="B4859">
        <v>226.1182878008139</v>
      </c>
      <c r="C4859">
        <v>2.3543356882621929</v>
      </c>
      <c r="D4859">
        <v>1.5</v>
      </c>
    </row>
    <row r="4860" spans="1:4" x14ac:dyDescent="0.35">
      <c r="A4860" s="1">
        <v>4858</v>
      </c>
      <c r="B4860">
        <v>23.967034284533181</v>
      </c>
      <c r="C4860">
        <v>1.379614297131361</v>
      </c>
      <c r="D4860">
        <v>2.5</v>
      </c>
    </row>
    <row r="4861" spans="1:4" x14ac:dyDescent="0.35">
      <c r="A4861" s="1">
        <v>4859</v>
      </c>
      <c r="B4861">
        <v>13.753057989841659</v>
      </c>
      <c r="C4861">
        <v>1.138399274199384</v>
      </c>
      <c r="D4861">
        <v>3.5</v>
      </c>
    </row>
    <row r="4862" spans="1:4" x14ac:dyDescent="0.35">
      <c r="A4862" s="1">
        <v>4860</v>
      </c>
      <c r="B4862">
        <v>1268.9492465915821</v>
      </c>
      <c r="C4862">
        <v>3.1034442522239352</v>
      </c>
      <c r="D4862">
        <v>2</v>
      </c>
    </row>
    <row r="4863" spans="1:4" x14ac:dyDescent="0.35">
      <c r="A4863" s="1">
        <v>4861</v>
      </c>
      <c r="B4863">
        <v>520.14613141074813</v>
      </c>
      <c r="C4863">
        <v>2.7161253727686332</v>
      </c>
      <c r="D4863">
        <v>2</v>
      </c>
    </row>
    <row r="4864" spans="1:4" x14ac:dyDescent="0.35">
      <c r="A4864" s="1">
        <v>4862</v>
      </c>
      <c r="B4864">
        <v>2980.1558924507108</v>
      </c>
      <c r="C4864">
        <v>3.4742389826870941</v>
      </c>
      <c r="D4864">
        <v>1</v>
      </c>
    </row>
    <row r="4865" spans="1:4" x14ac:dyDescent="0.35">
      <c r="A4865" s="1">
        <v>4863</v>
      </c>
      <c r="B4865">
        <v>13.39095284149807</v>
      </c>
      <c r="C4865">
        <v>1.1268114806028831</v>
      </c>
      <c r="D4865">
        <v>4</v>
      </c>
    </row>
    <row r="4866" spans="1:4" x14ac:dyDescent="0.35">
      <c r="A4866" s="1">
        <v>4864</v>
      </c>
      <c r="B4866">
        <v>536.29581576449959</v>
      </c>
      <c r="C4866">
        <v>2.7294044085657569</v>
      </c>
      <c r="D4866">
        <v>2.5</v>
      </c>
    </row>
    <row r="4867" spans="1:4" x14ac:dyDescent="0.35">
      <c r="A4867" s="1">
        <v>4865</v>
      </c>
      <c r="B4867">
        <v>23.104685172395062</v>
      </c>
      <c r="C4867">
        <v>1.3637000551389431</v>
      </c>
      <c r="D4867">
        <v>2</v>
      </c>
    </row>
    <row r="4868" spans="1:4" x14ac:dyDescent="0.35">
      <c r="A4868" s="1">
        <v>4866</v>
      </c>
      <c r="B4868">
        <v>1551.6311382938979</v>
      </c>
      <c r="C4868">
        <v>3.1907884864819782</v>
      </c>
      <c r="D4868">
        <v>3</v>
      </c>
    </row>
    <row r="4869" spans="1:4" x14ac:dyDescent="0.35">
      <c r="A4869" s="1">
        <v>4867</v>
      </c>
      <c r="B4869">
        <v>236.28286091784059</v>
      </c>
      <c r="C4869">
        <v>2.3734322206642831</v>
      </c>
      <c r="D4869">
        <v>1.5</v>
      </c>
    </row>
    <row r="4870" spans="1:4" x14ac:dyDescent="0.35">
      <c r="A4870" s="1">
        <v>4868</v>
      </c>
      <c r="B4870">
        <v>568.75522435453661</v>
      </c>
      <c r="C4870">
        <v>2.7549253989362481</v>
      </c>
      <c r="D4870">
        <v>3</v>
      </c>
    </row>
    <row r="4871" spans="1:4" x14ac:dyDescent="0.35">
      <c r="A4871" s="1">
        <v>4869</v>
      </c>
      <c r="B4871">
        <v>21.435761472548752</v>
      </c>
      <c r="C4871">
        <v>1.3311389157660409</v>
      </c>
      <c r="D4871">
        <v>1.5</v>
      </c>
    </row>
    <row r="4872" spans="1:4" x14ac:dyDescent="0.35">
      <c r="A4872" s="1">
        <v>4870</v>
      </c>
      <c r="B4872">
        <v>101.8260262042733</v>
      </c>
      <c r="C4872">
        <v>2.0078587956066229</v>
      </c>
      <c r="D4872">
        <v>3</v>
      </c>
    </row>
    <row r="4873" spans="1:4" x14ac:dyDescent="0.35">
      <c r="A4873" s="1">
        <v>4871</v>
      </c>
      <c r="B4873">
        <v>15.40727407829009</v>
      </c>
      <c r="C4873">
        <v>1.1877258082527009</v>
      </c>
      <c r="D4873">
        <v>3.5</v>
      </c>
    </row>
    <row r="4874" spans="1:4" x14ac:dyDescent="0.35">
      <c r="A4874" s="1">
        <v>4872</v>
      </c>
      <c r="B4874">
        <v>2198.4868888102719</v>
      </c>
      <c r="C4874">
        <v>3.3421238799469331</v>
      </c>
      <c r="D4874">
        <v>1</v>
      </c>
    </row>
    <row r="4875" spans="1:4" x14ac:dyDescent="0.35">
      <c r="A4875" s="1">
        <v>4873</v>
      </c>
      <c r="B4875">
        <v>815.01923785119561</v>
      </c>
      <c r="C4875">
        <v>2.9111678600209729</v>
      </c>
      <c r="D4875">
        <v>2</v>
      </c>
    </row>
    <row r="4876" spans="1:4" x14ac:dyDescent="0.35">
      <c r="A4876" s="1">
        <v>4874</v>
      </c>
      <c r="B4876">
        <v>397.6095802887404</v>
      </c>
      <c r="C4876">
        <v>2.599456840052262</v>
      </c>
      <c r="D4876">
        <v>3</v>
      </c>
    </row>
    <row r="4877" spans="1:4" x14ac:dyDescent="0.35">
      <c r="A4877" s="1">
        <v>4875</v>
      </c>
      <c r="B4877">
        <v>143.8651814831546</v>
      </c>
      <c r="C4877">
        <v>2.1579556979014991</v>
      </c>
      <c r="D4877">
        <v>2.5</v>
      </c>
    </row>
    <row r="4878" spans="1:4" x14ac:dyDescent="0.35">
      <c r="A4878" s="1">
        <v>4876</v>
      </c>
      <c r="B4878">
        <v>2180.628625410287</v>
      </c>
      <c r="C4878">
        <v>3.3385817088303051</v>
      </c>
      <c r="D4878">
        <v>2.5</v>
      </c>
    </row>
    <row r="4879" spans="1:4" x14ac:dyDescent="0.35">
      <c r="A4879" s="1">
        <v>4877</v>
      </c>
      <c r="B4879">
        <v>1006.570788187037</v>
      </c>
      <c r="C4879">
        <v>3.0028443225311552</v>
      </c>
      <c r="D4879">
        <v>3</v>
      </c>
    </row>
    <row r="4880" spans="1:4" x14ac:dyDescent="0.35">
      <c r="A4880" s="1">
        <v>4878</v>
      </c>
      <c r="B4880">
        <v>140.23417989423439</v>
      </c>
      <c r="C4880">
        <v>2.1468538790393219</v>
      </c>
      <c r="D4880">
        <v>3.5</v>
      </c>
    </row>
    <row r="4881" spans="1:4" x14ac:dyDescent="0.35">
      <c r="A4881" s="1">
        <v>4879</v>
      </c>
      <c r="B4881">
        <v>115.26577813892121</v>
      </c>
      <c r="C4881">
        <v>2.0617003864664989</v>
      </c>
      <c r="D4881">
        <v>3</v>
      </c>
    </row>
    <row r="4882" spans="1:4" x14ac:dyDescent="0.35">
      <c r="A4882" s="1">
        <v>4880</v>
      </c>
      <c r="B4882">
        <v>263.57711619980182</v>
      </c>
      <c r="C4882">
        <v>2.4209077020541381</v>
      </c>
      <c r="D4882">
        <v>1.5</v>
      </c>
    </row>
    <row r="4883" spans="1:4" x14ac:dyDescent="0.35">
      <c r="A4883" s="1">
        <v>4881</v>
      </c>
      <c r="B4883">
        <v>13.38526448454687</v>
      </c>
      <c r="C4883">
        <v>1.1266269569980669</v>
      </c>
      <c r="D4883">
        <v>2.5</v>
      </c>
    </row>
    <row r="4884" spans="1:4" x14ac:dyDescent="0.35">
      <c r="A4884" s="1">
        <v>4882</v>
      </c>
      <c r="B4884">
        <v>25.613157293150731</v>
      </c>
      <c r="C4884">
        <v>1.4084631165581261</v>
      </c>
      <c r="D4884">
        <v>4</v>
      </c>
    </row>
    <row r="4885" spans="1:4" x14ac:dyDescent="0.35">
      <c r="A4885" s="1">
        <v>4883</v>
      </c>
      <c r="B4885">
        <v>2026.8539974866089</v>
      </c>
      <c r="C4885">
        <v>3.306822465826889</v>
      </c>
      <c r="D4885">
        <v>2.5</v>
      </c>
    </row>
    <row r="4886" spans="1:4" x14ac:dyDescent="0.35">
      <c r="A4886" s="1">
        <v>4884</v>
      </c>
      <c r="B4886">
        <v>46.510789761676669</v>
      </c>
      <c r="C4886">
        <v>1.6675537139734851</v>
      </c>
      <c r="D4886">
        <v>2.5</v>
      </c>
    </row>
    <row r="4887" spans="1:4" x14ac:dyDescent="0.35">
      <c r="A4887" s="1">
        <v>4885</v>
      </c>
      <c r="B4887">
        <v>2253.9586304669019</v>
      </c>
      <c r="C4887">
        <v>3.3529459406697941</v>
      </c>
      <c r="D4887">
        <v>4</v>
      </c>
    </row>
    <row r="4888" spans="1:4" x14ac:dyDescent="0.35">
      <c r="A4888" s="1">
        <v>4886</v>
      </c>
      <c r="B4888">
        <v>33.627400833405481</v>
      </c>
      <c r="C4888">
        <v>1.526693300638073</v>
      </c>
      <c r="D4888">
        <v>2</v>
      </c>
    </row>
    <row r="4889" spans="1:4" x14ac:dyDescent="0.35">
      <c r="A4889" s="1">
        <v>4887</v>
      </c>
      <c r="B4889">
        <v>68.71286876770283</v>
      </c>
      <c r="C4889">
        <v>1.8370380807483719</v>
      </c>
      <c r="D4889">
        <v>2.5</v>
      </c>
    </row>
    <row r="4890" spans="1:4" x14ac:dyDescent="0.35">
      <c r="A4890" s="1">
        <v>4888</v>
      </c>
      <c r="B4890">
        <v>10.66130726665569</v>
      </c>
      <c r="C4890">
        <v>1.027810460214575</v>
      </c>
      <c r="D4890">
        <v>2.5</v>
      </c>
    </row>
    <row r="4891" spans="1:4" x14ac:dyDescent="0.35">
      <c r="A4891" s="1">
        <v>4889</v>
      </c>
      <c r="B4891">
        <v>65.188667471521953</v>
      </c>
      <c r="C4891">
        <v>1.8141721036712699</v>
      </c>
      <c r="D4891">
        <v>3</v>
      </c>
    </row>
    <row r="4892" spans="1:4" x14ac:dyDescent="0.35">
      <c r="A4892" s="1">
        <v>4890</v>
      </c>
      <c r="B4892">
        <v>1707.808846329774</v>
      </c>
      <c r="C4892">
        <v>3.2324392588412691</v>
      </c>
      <c r="D4892">
        <v>2</v>
      </c>
    </row>
    <row r="4893" spans="1:4" x14ac:dyDescent="0.35">
      <c r="A4893" s="1">
        <v>4891</v>
      </c>
      <c r="B4893">
        <v>88.098247643058116</v>
      </c>
      <c r="C4893">
        <v>1.944967269972558</v>
      </c>
      <c r="D4893">
        <v>3.5</v>
      </c>
    </row>
    <row r="4894" spans="1:4" x14ac:dyDescent="0.35">
      <c r="A4894" s="1">
        <v>4892</v>
      </c>
      <c r="B4894">
        <v>36.099470120469363</v>
      </c>
      <c r="C4894">
        <v>1.557500827239588</v>
      </c>
      <c r="D4894">
        <v>2</v>
      </c>
    </row>
    <row r="4895" spans="1:4" x14ac:dyDescent="0.35">
      <c r="A4895" s="1">
        <v>4893</v>
      </c>
      <c r="B4895">
        <v>682.76584484909847</v>
      </c>
      <c r="C4895">
        <v>2.8342717875385119</v>
      </c>
      <c r="D4895">
        <v>3</v>
      </c>
    </row>
    <row r="4896" spans="1:4" x14ac:dyDescent="0.35">
      <c r="A4896" s="1">
        <v>4894</v>
      </c>
      <c r="B4896">
        <v>146.60321892497171</v>
      </c>
      <c r="C4896">
        <v>2.1661435060895942</v>
      </c>
      <c r="D4896">
        <v>2.5</v>
      </c>
    </row>
    <row r="4897" spans="1:4" x14ac:dyDescent="0.35">
      <c r="A4897" s="1">
        <v>4895</v>
      </c>
      <c r="B4897">
        <v>2396.294391977905</v>
      </c>
      <c r="C4897">
        <v>3.3795401713790629</v>
      </c>
      <c r="D4897">
        <v>2.5</v>
      </c>
    </row>
    <row r="4898" spans="1:4" x14ac:dyDescent="0.35">
      <c r="A4898" s="1">
        <v>4896</v>
      </c>
      <c r="B4898">
        <v>41.192987393724827</v>
      </c>
      <c r="C4898">
        <v>1.6148232889596601</v>
      </c>
      <c r="D4898">
        <v>1.5</v>
      </c>
    </row>
    <row r="4899" spans="1:4" x14ac:dyDescent="0.35">
      <c r="A4899" s="1">
        <v>4897</v>
      </c>
      <c r="B4899">
        <v>170.89890084798711</v>
      </c>
      <c r="C4899">
        <v>2.2327392695247799</v>
      </c>
      <c r="D4899">
        <v>2</v>
      </c>
    </row>
    <row r="4900" spans="1:4" x14ac:dyDescent="0.35">
      <c r="A4900" s="1">
        <v>4898</v>
      </c>
      <c r="B4900">
        <v>195.23467874514341</v>
      </c>
      <c r="C4900">
        <v>2.290556962152305</v>
      </c>
      <c r="D4900">
        <v>3.5</v>
      </c>
    </row>
    <row r="4901" spans="1:4" x14ac:dyDescent="0.35">
      <c r="A4901" s="1">
        <v>4899</v>
      </c>
      <c r="B4901">
        <v>44.024840546600608</v>
      </c>
      <c r="C4901">
        <v>1.6436977916726621</v>
      </c>
      <c r="D4901">
        <v>4</v>
      </c>
    </row>
    <row r="4902" spans="1:4" x14ac:dyDescent="0.35">
      <c r="A4902" s="1">
        <v>4900</v>
      </c>
      <c r="B4902">
        <v>20.889155981695119</v>
      </c>
      <c r="C4902">
        <v>1.319920892833466</v>
      </c>
      <c r="D4902">
        <v>3.5</v>
      </c>
    </row>
    <row r="4903" spans="1:4" x14ac:dyDescent="0.35">
      <c r="A4903" s="1">
        <v>4901</v>
      </c>
      <c r="B4903">
        <v>20.916633915316758</v>
      </c>
      <c r="C4903">
        <v>1.3204917954138911</v>
      </c>
      <c r="D4903">
        <v>3.5</v>
      </c>
    </row>
    <row r="4904" spans="1:4" x14ac:dyDescent="0.35">
      <c r="A4904" s="1">
        <v>4902</v>
      </c>
      <c r="B4904">
        <v>38.055222871785837</v>
      </c>
      <c r="C4904">
        <v>1.5804142697461629</v>
      </c>
      <c r="D4904">
        <v>3.5</v>
      </c>
    </row>
    <row r="4905" spans="1:4" x14ac:dyDescent="0.35">
      <c r="A4905" s="1">
        <v>4903</v>
      </c>
      <c r="B4905">
        <v>779.61573434125091</v>
      </c>
      <c r="C4905">
        <v>2.8918805955413061</v>
      </c>
      <c r="D4905">
        <v>1.5</v>
      </c>
    </row>
    <row r="4906" spans="1:4" x14ac:dyDescent="0.35">
      <c r="A4906" s="1">
        <v>4904</v>
      </c>
      <c r="B4906">
        <v>10.828323144362709</v>
      </c>
      <c r="C4906">
        <v>1.0345612077301201</v>
      </c>
      <c r="D4906">
        <v>1</v>
      </c>
    </row>
    <row r="4907" spans="1:4" x14ac:dyDescent="0.35">
      <c r="A4907" s="1">
        <v>4905</v>
      </c>
      <c r="B4907">
        <v>39.02283892679371</v>
      </c>
      <c r="C4907">
        <v>1.591318861301243</v>
      </c>
      <c r="D4907">
        <v>4</v>
      </c>
    </row>
    <row r="4908" spans="1:4" x14ac:dyDescent="0.35">
      <c r="A4908" s="1">
        <v>4906</v>
      </c>
      <c r="B4908">
        <v>43.10866564237331</v>
      </c>
      <c r="C4908">
        <v>1.634564580192722</v>
      </c>
      <c r="D4908">
        <v>3</v>
      </c>
    </row>
    <row r="4909" spans="1:4" x14ac:dyDescent="0.35">
      <c r="A4909" s="1">
        <v>4907</v>
      </c>
      <c r="B4909">
        <v>35.711895851322332</v>
      </c>
      <c r="C4909">
        <v>1.5528129063650711</v>
      </c>
      <c r="D4909">
        <v>3.5</v>
      </c>
    </row>
    <row r="4910" spans="1:4" x14ac:dyDescent="0.35">
      <c r="A4910" s="1">
        <v>4908</v>
      </c>
      <c r="B4910">
        <v>158.7109395501538</v>
      </c>
      <c r="C4910">
        <v>2.2006068626245749</v>
      </c>
      <c r="D4910">
        <v>1</v>
      </c>
    </row>
    <row r="4911" spans="1:4" x14ac:dyDescent="0.35">
      <c r="A4911" s="1">
        <v>4909</v>
      </c>
      <c r="B4911">
        <v>145.5307660978194</v>
      </c>
      <c r="C4911">
        <v>2.1629548155491189</v>
      </c>
      <c r="D4911">
        <v>1</v>
      </c>
    </row>
    <row r="4912" spans="1:4" x14ac:dyDescent="0.35">
      <c r="A4912" s="1">
        <v>4910</v>
      </c>
      <c r="B4912">
        <v>73.961916637568933</v>
      </c>
      <c r="C4912">
        <v>1.869008156872408</v>
      </c>
      <c r="D4912">
        <v>4</v>
      </c>
    </row>
    <row r="4913" spans="1:4" x14ac:dyDescent="0.35">
      <c r="A4913" s="1">
        <v>4911</v>
      </c>
      <c r="B4913">
        <v>2943.952051756341</v>
      </c>
      <c r="C4913">
        <v>3.468930732354587</v>
      </c>
      <c r="D4913">
        <v>3</v>
      </c>
    </row>
    <row r="4914" spans="1:4" x14ac:dyDescent="0.35">
      <c r="A4914" s="1">
        <v>4912</v>
      </c>
      <c r="B4914">
        <v>936.50868503517222</v>
      </c>
      <c r="C4914">
        <v>2.971511809309078</v>
      </c>
      <c r="D4914">
        <v>1</v>
      </c>
    </row>
    <row r="4915" spans="1:4" x14ac:dyDescent="0.35">
      <c r="A4915" s="1">
        <v>4913</v>
      </c>
      <c r="B4915">
        <v>1475.9551777575789</v>
      </c>
      <c r="C4915">
        <v>3.1690731689042839</v>
      </c>
      <c r="D4915">
        <v>2.5</v>
      </c>
    </row>
    <row r="4916" spans="1:4" x14ac:dyDescent="0.35">
      <c r="A4916" s="1">
        <v>4914</v>
      </c>
      <c r="B4916">
        <v>2130.6435214824392</v>
      </c>
      <c r="C4916">
        <v>3.328510793870195</v>
      </c>
      <c r="D4916">
        <v>1</v>
      </c>
    </row>
    <row r="4917" spans="1:4" x14ac:dyDescent="0.35">
      <c r="A4917" s="1">
        <v>4915</v>
      </c>
      <c r="B4917">
        <v>41.065209550465603</v>
      </c>
      <c r="C4917">
        <v>1.61347404331769</v>
      </c>
      <c r="D4917">
        <v>3.5</v>
      </c>
    </row>
    <row r="4918" spans="1:4" x14ac:dyDescent="0.35">
      <c r="A4918" s="1">
        <v>4916</v>
      </c>
      <c r="B4918">
        <v>195.48256586459391</v>
      </c>
      <c r="C4918">
        <v>2.291108030855014</v>
      </c>
      <c r="D4918">
        <v>1</v>
      </c>
    </row>
    <row r="4919" spans="1:4" x14ac:dyDescent="0.35">
      <c r="A4919" s="1">
        <v>4917</v>
      </c>
      <c r="B4919">
        <v>159.96392289500349</v>
      </c>
      <c r="C4919">
        <v>2.204022046066402</v>
      </c>
      <c r="D4919">
        <v>1</v>
      </c>
    </row>
    <row r="4920" spans="1:4" x14ac:dyDescent="0.35">
      <c r="A4920" s="1">
        <v>4918</v>
      </c>
      <c r="B4920">
        <v>98.062131667314546</v>
      </c>
      <c r="C4920">
        <v>1.9915013296738731</v>
      </c>
      <c r="D4920">
        <v>3</v>
      </c>
    </row>
    <row r="4921" spans="1:4" x14ac:dyDescent="0.35">
      <c r="A4921" s="1">
        <v>4919</v>
      </c>
      <c r="B4921">
        <v>3074.4091237341022</v>
      </c>
      <c r="C4921">
        <v>3.48776166028712</v>
      </c>
      <c r="D4921">
        <v>2</v>
      </c>
    </row>
    <row r="4922" spans="1:4" x14ac:dyDescent="0.35">
      <c r="A4922" s="1">
        <v>4920</v>
      </c>
      <c r="B4922">
        <v>184.75332093693279</v>
      </c>
      <c r="C4922">
        <v>2.266592253570908</v>
      </c>
      <c r="D4922">
        <v>2.5</v>
      </c>
    </row>
    <row r="4923" spans="1:4" x14ac:dyDescent="0.35">
      <c r="A4923" s="1">
        <v>4921</v>
      </c>
      <c r="B4923">
        <v>709.19043210053098</v>
      </c>
      <c r="C4923">
        <v>2.8507628677721222</v>
      </c>
      <c r="D4923">
        <v>2.5</v>
      </c>
    </row>
    <row r="4924" spans="1:4" x14ac:dyDescent="0.35">
      <c r="A4924" s="1">
        <v>4922</v>
      </c>
      <c r="B4924">
        <v>475.47567002510789</v>
      </c>
      <c r="C4924">
        <v>2.677128299098511</v>
      </c>
      <c r="D4924">
        <v>3</v>
      </c>
    </row>
    <row r="4925" spans="1:4" x14ac:dyDescent="0.35">
      <c r="A4925" s="1">
        <v>4923</v>
      </c>
      <c r="B4925">
        <v>35.459145070071934</v>
      </c>
      <c r="C4925">
        <v>1.5497282604294189</v>
      </c>
      <c r="D4925">
        <v>2.5</v>
      </c>
    </row>
    <row r="4926" spans="1:4" x14ac:dyDescent="0.35">
      <c r="A4926" s="1">
        <v>4924</v>
      </c>
      <c r="B4926">
        <v>11.47241966088753</v>
      </c>
      <c r="C4926">
        <v>1.059655025097977</v>
      </c>
      <c r="D4926">
        <v>2.5</v>
      </c>
    </row>
    <row r="4927" spans="1:4" x14ac:dyDescent="0.35">
      <c r="A4927" s="1">
        <v>4925</v>
      </c>
      <c r="B4927">
        <v>1358.394221935213</v>
      </c>
      <c r="C4927">
        <v>3.1330258255890779</v>
      </c>
      <c r="D4927">
        <v>1.5</v>
      </c>
    </row>
    <row r="4928" spans="1:4" x14ac:dyDescent="0.35">
      <c r="A4928" s="1">
        <v>4926</v>
      </c>
      <c r="B4928">
        <v>1689.7696939783509</v>
      </c>
      <c r="C4928">
        <v>3.2278275167733401</v>
      </c>
      <c r="D4928">
        <v>4</v>
      </c>
    </row>
    <row r="4929" spans="1:4" x14ac:dyDescent="0.35">
      <c r="A4929" s="1">
        <v>4927</v>
      </c>
      <c r="B4929">
        <v>85.58558861843963</v>
      </c>
      <c r="C4929">
        <v>1.9324006418920689</v>
      </c>
      <c r="D4929">
        <v>1.5</v>
      </c>
    </row>
    <row r="4930" spans="1:4" x14ac:dyDescent="0.35">
      <c r="A4930" s="1">
        <v>4928</v>
      </c>
      <c r="B4930">
        <v>68.292302368716676</v>
      </c>
      <c r="C4930">
        <v>1.834371754527947</v>
      </c>
      <c r="D4930">
        <v>4</v>
      </c>
    </row>
    <row r="4931" spans="1:4" x14ac:dyDescent="0.35">
      <c r="A4931" s="1">
        <v>4929</v>
      </c>
      <c r="B4931">
        <v>94.302348608405254</v>
      </c>
      <c r="C4931">
        <v>1.9745225090148359</v>
      </c>
      <c r="D4931">
        <v>3.5</v>
      </c>
    </row>
    <row r="4932" spans="1:4" x14ac:dyDescent="0.35">
      <c r="A4932" s="1">
        <v>4930</v>
      </c>
      <c r="B4932">
        <v>12.45001809390612</v>
      </c>
      <c r="C4932">
        <v>1.0951699826026691</v>
      </c>
      <c r="D4932">
        <v>2</v>
      </c>
    </row>
    <row r="4933" spans="1:4" x14ac:dyDescent="0.35">
      <c r="A4933" s="1">
        <v>4931</v>
      </c>
      <c r="B4933">
        <v>54.550065067188278</v>
      </c>
      <c r="C4933">
        <v>1.7367952729500979</v>
      </c>
      <c r="D4933">
        <v>2.5</v>
      </c>
    </row>
    <row r="4934" spans="1:4" x14ac:dyDescent="0.35">
      <c r="A4934" s="1">
        <v>4932</v>
      </c>
      <c r="B4934">
        <v>322.55401904220952</v>
      </c>
      <c r="C4934">
        <v>2.5086024575987862</v>
      </c>
      <c r="D4934">
        <v>1.5</v>
      </c>
    </row>
    <row r="4935" spans="1:4" x14ac:dyDescent="0.35">
      <c r="A4935" s="1">
        <v>4933</v>
      </c>
      <c r="B4935">
        <v>1096.0938892478759</v>
      </c>
      <c r="C4935">
        <v>3.0398477565533089</v>
      </c>
      <c r="D4935">
        <v>2.5</v>
      </c>
    </row>
    <row r="4936" spans="1:4" x14ac:dyDescent="0.35">
      <c r="A4936" s="1">
        <v>4934</v>
      </c>
      <c r="B4936">
        <v>2436.6413003227012</v>
      </c>
      <c r="C4936">
        <v>3.3867916010943322</v>
      </c>
      <c r="D4936">
        <v>1</v>
      </c>
    </row>
    <row r="4937" spans="1:4" x14ac:dyDescent="0.35">
      <c r="A4937" s="1">
        <v>4935</v>
      </c>
      <c r="B4937">
        <v>199.7464811868349</v>
      </c>
      <c r="C4937">
        <v>2.3004791373497282</v>
      </c>
      <c r="D4937">
        <v>2.5</v>
      </c>
    </row>
    <row r="4938" spans="1:4" x14ac:dyDescent="0.35">
      <c r="A4938" s="1">
        <v>4936</v>
      </c>
      <c r="B4938">
        <v>183.93269133922411</v>
      </c>
      <c r="C4938">
        <v>2.264658925575449</v>
      </c>
      <c r="D4938">
        <v>1.5</v>
      </c>
    </row>
    <row r="4939" spans="1:4" x14ac:dyDescent="0.35">
      <c r="A4939" s="1">
        <v>4937</v>
      </c>
      <c r="B4939">
        <v>812.0472308955774</v>
      </c>
      <c r="C4939">
        <v>2.9095812897347622</v>
      </c>
      <c r="D4939">
        <v>2</v>
      </c>
    </row>
    <row r="4940" spans="1:4" x14ac:dyDescent="0.35">
      <c r="A4940" s="1">
        <v>4938</v>
      </c>
      <c r="B4940">
        <v>1316.860570886859</v>
      </c>
      <c r="C4940">
        <v>3.119539794323948</v>
      </c>
      <c r="D4940">
        <v>1</v>
      </c>
    </row>
    <row r="4941" spans="1:4" x14ac:dyDescent="0.35">
      <c r="A4941" s="1">
        <v>4939</v>
      </c>
      <c r="B4941">
        <v>85.47414695762771</v>
      </c>
      <c r="C4941">
        <v>1.9318347751785621</v>
      </c>
      <c r="D4941">
        <v>1</v>
      </c>
    </row>
    <row r="4942" spans="1:4" x14ac:dyDescent="0.35">
      <c r="A4942" s="1">
        <v>4940</v>
      </c>
      <c r="B4942">
        <v>217.37300107789179</v>
      </c>
      <c r="C4942">
        <v>2.3372056013370122</v>
      </c>
      <c r="D4942">
        <v>4</v>
      </c>
    </row>
    <row r="4943" spans="1:4" x14ac:dyDescent="0.35">
      <c r="A4943" s="1">
        <v>4941</v>
      </c>
      <c r="B4943">
        <v>2544.0792970758071</v>
      </c>
      <c r="C4943">
        <v>3.405530643826117</v>
      </c>
      <c r="D4943">
        <v>4</v>
      </c>
    </row>
    <row r="4944" spans="1:4" x14ac:dyDescent="0.35">
      <c r="A4944" s="1">
        <v>4942</v>
      </c>
      <c r="B4944">
        <v>36.620861956958812</v>
      </c>
      <c r="C4944">
        <v>1.56372856221432</v>
      </c>
      <c r="D4944">
        <v>3.5</v>
      </c>
    </row>
    <row r="4945" spans="1:4" x14ac:dyDescent="0.35">
      <c r="A4945" s="1">
        <v>4943</v>
      </c>
      <c r="B4945">
        <v>1720.708758172834</v>
      </c>
      <c r="C4945">
        <v>3.2357073692107452</v>
      </c>
      <c r="D4945">
        <v>1</v>
      </c>
    </row>
    <row r="4946" spans="1:4" x14ac:dyDescent="0.35">
      <c r="A4946" s="1">
        <v>4944</v>
      </c>
      <c r="B4946">
        <v>773.63002341467609</v>
      </c>
      <c r="C4946">
        <v>2.888533315715982</v>
      </c>
      <c r="D4946">
        <v>4</v>
      </c>
    </row>
    <row r="4947" spans="1:4" x14ac:dyDescent="0.35">
      <c r="A4947" s="1">
        <v>4945</v>
      </c>
      <c r="B4947">
        <v>1080.871301873462</v>
      </c>
      <c r="C4947">
        <v>3.0337739860776338</v>
      </c>
      <c r="D4947">
        <v>1</v>
      </c>
    </row>
    <row r="4948" spans="1:4" x14ac:dyDescent="0.35">
      <c r="A4948" s="1">
        <v>4946</v>
      </c>
      <c r="B4948">
        <v>16.288849359782741</v>
      </c>
      <c r="C4948">
        <v>1.2118904069391709</v>
      </c>
      <c r="D4948">
        <v>2</v>
      </c>
    </row>
    <row r="4949" spans="1:4" x14ac:dyDescent="0.35">
      <c r="A4949" s="1">
        <v>4947</v>
      </c>
      <c r="B4949">
        <v>25.84350177074468</v>
      </c>
      <c r="C4949">
        <v>1.412351359813494</v>
      </c>
      <c r="D4949">
        <v>2.5</v>
      </c>
    </row>
    <row r="4950" spans="1:4" x14ac:dyDescent="0.35">
      <c r="A4950" s="1">
        <v>4948</v>
      </c>
      <c r="B4950">
        <v>56.680080335838717</v>
      </c>
      <c r="C4950">
        <v>1.7534304571256469</v>
      </c>
      <c r="D4950">
        <v>1.5</v>
      </c>
    </row>
    <row r="4951" spans="1:4" x14ac:dyDescent="0.35">
      <c r="A4951" s="1">
        <v>4949</v>
      </c>
      <c r="B4951">
        <v>270.49041397378841</v>
      </c>
      <c r="C4951">
        <v>2.4321518785662248</v>
      </c>
      <c r="D4951">
        <v>3</v>
      </c>
    </row>
    <row r="4952" spans="1:4" x14ac:dyDescent="0.35">
      <c r="A4952" s="1">
        <v>4950</v>
      </c>
      <c r="B4952">
        <v>12.351570748305219</v>
      </c>
      <c r="C4952">
        <v>1.0917221903037</v>
      </c>
      <c r="D4952">
        <v>1</v>
      </c>
    </row>
    <row r="4953" spans="1:4" x14ac:dyDescent="0.35">
      <c r="A4953" s="1">
        <v>4951</v>
      </c>
      <c r="B4953">
        <v>21.346000134366509</v>
      </c>
      <c r="C4953">
        <v>1.329316507824009</v>
      </c>
      <c r="D4953">
        <v>1.5</v>
      </c>
    </row>
    <row r="4954" spans="1:4" x14ac:dyDescent="0.35">
      <c r="A4954" s="1">
        <v>4952</v>
      </c>
      <c r="B4954">
        <v>1288.353721118204</v>
      </c>
      <c r="C4954">
        <v>3.1100351161600961</v>
      </c>
      <c r="D4954">
        <v>1.5</v>
      </c>
    </row>
    <row r="4955" spans="1:4" x14ac:dyDescent="0.35">
      <c r="A4955" s="1">
        <v>4953</v>
      </c>
      <c r="B4955">
        <v>30.738200572046679</v>
      </c>
      <c r="C4955">
        <v>1.487678440115437</v>
      </c>
      <c r="D4955">
        <v>3</v>
      </c>
    </row>
    <row r="4956" spans="1:4" x14ac:dyDescent="0.35">
      <c r="A4956" s="1">
        <v>4954</v>
      </c>
      <c r="B4956">
        <v>1317.225268531751</v>
      </c>
      <c r="C4956">
        <v>3.119660053256577</v>
      </c>
      <c r="D4956">
        <v>1</v>
      </c>
    </row>
    <row r="4957" spans="1:4" x14ac:dyDescent="0.35">
      <c r="A4957" s="1">
        <v>4955</v>
      </c>
      <c r="B4957">
        <v>1467.8124187587221</v>
      </c>
      <c r="C4957">
        <v>3.166670557825777</v>
      </c>
      <c r="D4957">
        <v>4</v>
      </c>
    </row>
    <row r="4958" spans="1:4" x14ac:dyDescent="0.35">
      <c r="A4958" s="1">
        <v>4956</v>
      </c>
      <c r="B4958">
        <v>58.828274062985663</v>
      </c>
      <c r="C4958">
        <v>1.769586106998412</v>
      </c>
      <c r="D4958">
        <v>1.5</v>
      </c>
    </row>
    <row r="4959" spans="1:4" x14ac:dyDescent="0.35">
      <c r="A4959" s="1">
        <v>4957</v>
      </c>
      <c r="B4959">
        <v>12.01276267554204</v>
      </c>
      <c r="C4959">
        <v>1.079642897225296</v>
      </c>
      <c r="D4959">
        <v>3</v>
      </c>
    </row>
    <row r="4960" spans="1:4" x14ac:dyDescent="0.35">
      <c r="A4960" s="1">
        <v>4958</v>
      </c>
      <c r="B4960">
        <v>190.41157692304819</v>
      </c>
      <c r="C4960">
        <v>2.2796933497257168</v>
      </c>
      <c r="D4960">
        <v>4</v>
      </c>
    </row>
    <row r="4961" spans="1:4" x14ac:dyDescent="0.35">
      <c r="A4961" s="1">
        <v>4959</v>
      </c>
      <c r="B4961">
        <v>285.25268767733809</v>
      </c>
      <c r="C4961">
        <v>2.4552297450725069</v>
      </c>
      <c r="D4961">
        <v>1</v>
      </c>
    </row>
    <row r="4962" spans="1:4" x14ac:dyDescent="0.35">
      <c r="A4962" s="1">
        <v>4960</v>
      </c>
      <c r="B4962">
        <v>53.322552486729357</v>
      </c>
      <c r="C4962">
        <v>1.7269109303961589</v>
      </c>
      <c r="D4962">
        <v>3.5</v>
      </c>
    </row>
    <row r="4963" spans="1:4" x14ac:dyDescent="0.35">
      <c r="A4963" s="1">
        <v>4961</v>
      </c>
      <c r="B4963">
        <v>459.01117134761978</v>
      </c>
      <c r="C4963">
        <v>2.6618232554622869</v>
      </c>
      <c r="D4963">
        <v>1.5</v>
      </c>
    </row>
    <row r="4964" spans="1:4" x14ac:dyDescent="0.35">
      <c r="A4964" s="1">
        <v>4962</v>
      </c>
      <c r="B4964">
        <v>2184.3574240245139</v>
      </c>
      <c r="C4964">
        <v>3.3393237029800522</v>
      </c>
      <c r="D4964">
        <v>2</v>
      </c>
    </row>
    <row r="4965" spans="1:4" x14ac:dyDescent="0.35">
      <c r="A4965" s="1">
        <v>4963</v>
      </c>
      <c r="B4965">
        <v>1091.650572340594</v>
      </c>
      <c r="C4965">
        <v>3.0380836468033809</v>
      </c>
      <c r="D4965">
        <v>1</v>
      </c>
    </row>
    <row r="4966" spans="1:4" x14ac:dyDescent="0.35">
      <c r="A4966" s="1">
        <v>4964</v>
      </c>
      <c r="B4966">
        <v>1817.1939334155959</v>
      </c>
      <c r="C4966">
        <v>3.259401278280972</v>
      </c>
      <c r="D4966">
        <v>2</v>
      </c>
    </row>
    <row r="4967" spans="1:4" x14ac:dyDescent="0.35">
      <c r="A4967" s="1">
        <v>4965</v>
      </c>
      <c r="B4967">
        <v>21.087145110685039</v>
      </c>
      <c r="C4967">
        <v>1.3240177866336671</v>
      </c>
      <c r="D4967">
        <v>2.5</v>
      </c>
    </row>
    <row r="4968" spans="1:4" x14ac:dyDescent="0.35">
      <c r="A4968" s="1">
        <v>4966</v>
      </c>
      <c r="B4968">
        <v>443.72723875878359</v>
      </c>
      <c r="C4968">
        <v>2.6471160892519112</v>
      </c>
      <c r="D4968">
        <v>1</v>
      </c>
    </row>
    <row r="4969" spans="1:4" x14ac:dyDescent="0.35">
      <c r="A4969" s="1">
        <v>4967</v>
      </c>
      <c r="B4969">
        <v>695.04061598755982</v>
      </c>
      <c r="C4969">
        <v>2.842010184135253</v>
      </c>
      <c r="D4969">
        <v>2</v>
      </c>
    </row>
    <row r="4970" spans="1:4" x14ac:dyDescent="0.35">
      <c r="A4970" s="1">
        <v>4968</v>
      </c>
      <c r="B4970">
        <v>2863.8559233931719</v>
      </c>
      <c r="C4970">
        <v>3.4569511654342691</v>
      </c>
      <c r="D4970">
        <v>1.5</v>
      </c>
    </row>
    <row r="4971" spans="1:4" x14ac:dyDescent="0.35">
      <c r="A4971" s="1">
        <v>4969</v>
      </c>
      <c r="B4971">
        <v>2917.8644546338419</v>
      </c>
      <c r="C4971">
        <v>3.4650651134752422</v>
      </c>
      <c r="D4971">
        <v>1.5</v>
      </c>
    </row>
    <row r="4972" spans="1:4" x14ac:dyDescent="0.35">
      <c r="A4972" s="1">
        <v>4970</v>
      </c>
      <c r="B4972">
        <v>34.09101813292115</v>
      </c>
      <c r="C4972">
        <v>1.5326399716867001</v>
      </c>
      <c r="D4972">
        <v>1.5</v>
      </c>
    </row>
    <row r="4973" spans="1:4" x14ac:dyDescent="0.35">
      <c r="A4973" s="1">
        <v>4971</v>
      </c>
      <c r="B4973">
        <v>1307.048033177088</v>
      </c>
      <c r="C4973">
        <v>3.1162915479175348</v>
      </c>
      <c r="D4973">
        <v>1.5</v>
      </c>
    </row>
    <row r="4974" spans="1:4" x14ac:dyDescent="0.35">
      <c r="A4974" s="1">
        <v>4972</v>
      </c>
      <c r="B4974">
        <v>608.34256540883905</v>
      </c>
      <c r="C4974">
        <v>2.7841482048821882</v>
      </c>
      <c r="D4974">
        <v>4</v>
      </c>
    </row>
    <row r="4975" spans="1:4" x14ac:dyDescent="0.35">
      <c r="A4975" s="1">
        <v>4973</v>
      </c>
      <c r="B4975">
        <v>723.5069063399244</v>
      </c>
      <c r="C4975">
        <v>2.8594426810956972</v>
      </c>
      <c r="D4975">
        <v>1.5</v>
      </c>
    </row>
    <row r="4976" spans="1:4" x14ac:dyDescent="0.35">
      <c r="A4976" s="1">
        <v>4974</v>
      </c>
      <c r="B4976">
        <v>18.28355407502119</v>
      </c>
      <c r="C4976">
        <v>1.2620606205630771</v>
      </c>
      <c r="D4976">
        <v>3</v>
      </c>
    </row>
    <row r="4977" spans="1:4" x14ac:dyDescent="0.35">
      <c r="A4977" s="1">
        <v>4975</v>
      </c>
      <c r="B4977">
        <v>139.1798609111288</v>
      </c>
      <c r="C4977">
        <v>2.143576398148654</v>
      </c>
      <c r="D4977">
        <v>1.5</v>
      </c>
    </row>
    <row r="4978" spans="1:4" x14ac:dyDescent="0.35">
      <c r="A4978" s="1">
        <v>4976</v>
      </c>
      <c r="B4978">
        <v>130.47848404985459</v>
      </c>
      <c r="C4978">
        <v>2.115538902258097</v>
      </c>
      <c r="D4978">
        <v>2.5</v>
      </c>
    </row>
    <row r="4979" spans="1:4" x14ac:dyDescent="0.35">
      <c r="A4979" s="1">
        <v>4977</v>
      </c>
      <c r="B4979">
        <v>87.401011843640106</v>
      </c>
      <c r="C4979">
        <v>1.941516460501288</v>
      </c>
      <c r="D4979">
        <v>3.5</v>
      </c>
    </row>
    <row r="4980" spans="1:4" x14ac:dyDescent="0.35">
      <c r="A4980" s="1">
        <v>4978</v>
      </c>
      <c r="B4980">
        <v>207.88775770511489</v>
      </c>
      <c r="C4980">
        <v>2.3178289149319471</v>
      </c>
      <c r="D4980">
        <v>3.5</v>
      </c>
    </row>
    <row r="4981" spans="1:4" x14ac:dyDescent="0.35">
      <c r="A4981" s="1">
        <v>4979</v>
      </c>
      <c r="B4981">
        <v>1361.236798028358</v>
      </c>
      <c r="C4981">
        <v>3.133933680773942</v>
      </c>
      <c r="D4981">
        <v>4</v>
      </c>
    </row>
    <row r="4982" spans="1:4" x14ac:dyDescent="0.35">
      <c r="A4982" s="1">
        <v>4980</v>
      </c>
      <c r="B4982">
        <v>658.69330497261979</v>
      </c>
      <c r="C4982">
        <v>2.8186832492495841</v>
      </c>
      <c r="D4982">
        <v>2</v>
      </c>
    </row>
    <row r="4983" spans="1:4" x14ac:dyDescent="0.35">
      <c r="A4983" s="1">
        <v>4981</v>
      </c>
      <c r="B4983">
        <v>83.647785138644522</v>
      </c>
      <c r="C4983">
        <v>1.9224544460180839</v>
      </c>
      <c r="D4983">
        <v>1</v>
      </c>
    </row>
    <row r="4984" spans="1:4" x14ac:dyDescent="0.35">
      <c r="A4984" s="1">
        <v>4982</v>
      </c>
      <c r="B4984">
        <v>1197.3887696726499</v>
      </c>
      <c r="C4984">
        <v>3.0782351805742638</v>
      </c>
      <c r="D4984">
        <v>2.5</v>
      </c>
    </row>
    <row r="4985" spans="1:4" x14ac:dyDescent="0.35">
      <c r="A4985" s="1">
        <v>4983</v>
      </c>
      <c r="B4985">
        <v>507.05147915219902</v>
      </c>
      <c r="C4985">
        <v>2.7050520539620839</v>
      </c>
      <c r="D4985">
        <v>2</v>
      </c>
    </row>
    <row r="4986" spans="1:4" x14ac:dyDescent="0.35">
      <c r="A4986" s="1">
        <v>4984</v>
      </c>
      <c r="B4986">
        <v>126.3925543811532</v>
      </c>
      <c r="C4986">
        <v>2.101721490984175</v>
      </c>
      <c r="D4986">
        <v>1</v>
      </c>
    </row>
    <row r="4987" spans="1:4" x14ac:dyDescent="0.35">
      <c r="A4987" s="1">
        <v>4985</v>
      </c>
      <c r="B4987">
        <v>18.925480828665261</v>
      </c>
      <c r="C4987">
        <v>1.2770469221791561</v>
      </c>
      <c r="D4987">
        <v>1</v>
      </c>
    </row>
    <row r="4988" spans="1:4" x14ac:dyDescent="0.35">
      <c r="A4988" s="1">
        <v>4986</v>
      </c>
      <c r="B4988">
        <v>2806.2269262167779</v>
      </c>
      <c r="C4988">
        <v>3.448122787440342</v>
      </c>
      <c r="D4988">
        <v>2</v>
      </c>
    </row>
    <row r="4989" spans="1:4" x14ac:dyDescent="0.35">
      <c r="A4989" s="1">
        <v>4987</v>
      </c>
      <c r="B4989">
        <v>2098.5149903469978</v>
      </c>
      <c r="C4989">
        <v>3.3219120758595082</v>
      </c>
      <c r="D4989">
        <v>2</v>
      </c>
    </row>
    <row r="4990" spans="1:4" x14ac:dyDescent="0.35">
      <c r="A4990" s="1">
        <v>4988</v>
      </c>
      <c r="B4990">
        <v>394.65997828403351</v>
      </c>
      <c r="C4990">
        <v>2.5962230876530059</v>
      </c>
      <c r="D4990">
        <v>3.5</v>
      </c>
    </row>
    <row r="4991" spans="1:4" x14ac:dyDescent="0.35">
      <c r="A4991" s="1">
        <v>4989</v>
      </c>
      <c r="B4991">
        <v>24.968937189221801</v>
      </c>
      <c r="C4991">
        <v>1.397400056861575</v>
      </c>
      <c r="D4991">
        <v>1</v>
      </c>
    </row>
    <row r="4992" spans="1:4" x14ac:dyDescent="0.35">
      <c r="A4992" s="1">
        <v>4990</v>
      </c>
      <c r="B4992">
        <v>54.824418644674559</v>
      </c>
      <c r="C4992">
        <v>1.73897403513755</v>
      </c>
      <c r="D4992">
        <v>1</v>
      </c>
    </row>
    <row r="4993" spans="1:4" x14ac:dyDescent="0.35">
      <c r="A4993" s="1">
        <v>4991</v>
      </c>
      <c r="B4993">
        <v>190.15886468788889</v>
      </c>
      <c r="C4993">
        <v>2.279116575844351</v>
      </c>
      <c r="D4993">
        <v>2</v>
      </c>
    </row>
    <row r="4994" spans="1:4" x14ac:dyDescent="0.35">
      <c r="A4994" s="1">
        <v>4992</v>
      </c>
      <c r="B4994">
        <v>100.1573630341376</v>
      </c>
      <c r="C4994">
        <v>2.0006828818128528</v>
      </c>
      <c r="D4994">
        <v>2</v>
      </c>
    </row>
    <row r="4995" spans="1:4" x14ac:dyDescent="0.35">
      <c r="A4995" s="1">
        <v>4993</v>
      </c>
      <c r="B4995">
        <v>34.830691335985136</v>
      </c>
      <c r="C4995">
        <v>1.541962094625442</v>
      </c>
      <c r="D4995">
        <v>4</v>
      </c>
    </row>
    <row r="4996" spans="1:4" x14ac:dyDescent="0.35">
      <c r="A4996" s="1">
        <v>4994</v>
      </c>
      <c r="B4996">
        <v>37.376628257982858</v>
      </c>
      <c r="C4996">
        <v>1.5726001211466401</v>
      </c>
      <c r="D4996">
        <v>1</v>
      </c>
    </row>
    <row r="4997" spans="1:4" x14ac:dyDescent="0.35">
      <c r="A4997" s="1">
        <v>4995</v>
      </c>
      <c r="B4997">
        <v>412.31655877629362</v>
      </c>
      <c r="C4997">
        <v>2.6152307765689189</v>
      </c>
      <c r="D4997">
        <v>1</v>
      </c>
    </row>
    <row r="4998" spans="1:4" x14ac:dyDescent="0.35">
      <c r="A4998" s="1">
        <v>4996</v>
      </c>
      <c r="B4998">
        <v>35.321634727593192</v>
      </c>
      <c r="C4998">
        <v>1.54804079503985</v>
      </c>
      <c r="D4998">
        <v>1</v>
      </c>
    </row>
    <row r="4999" spans="1:4" x14ac:dyDescent="0.35">
      <c r="A4999" s="1">
        <v>4997</v>
      </c>
      <c r="B4999">
        <v>2302.901904180334</v>
      </c>
      <c r="C4999">
        <v>3.3622754388845411</v>
      </c>
      <c r="D4999">
        <v>1.5</v>
      </c>
    </row>
    <row r="5000" spans="1:4" x14ac:dyDescent="0.35">
      <c r="A5000" s="1">
        <v>4998</v>
      </c>
      <c r="B5000">
        <v>36.59550250085826</v>
      </c>
      <c r="C5000">
        <v>1.563427714927774</v>
      </c>
      <c r="D5000">
        <v>1.5</v>
      </c>
    </row>
    <row r="5001" spans="1:4" x14ac:dyDescent="0.35">
      <c r="A5001" s="1">
        <v>4999</v>
      </c>
      <c r="B5001">
        <v>48.557403727470003</v>
      </c>
      <c r="C5001">
        <v>1.6862554577834969</v>
      </c>
      <c r="D5001">
        <v>2</v>
      </c>
    </row>
  </sheetData>
  <sortState xmlns:xlrd2="http://schemas.microsoft.com/office/spreadsheetml/2017/richdata2" ref="A2:J5001">
    <sortCondition ref="J5001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001"/>
  <sheetViews>
    <sheetView topLeftCell="A4963" workbookViewId="0">
      <selection sqref="A1:F5001"/>
    </sheetView>
  </sheetViews>
  <sheetFormatPr defaultRowHeight="14.5" x14ac:dyDescent="0.35"/>
  <sheetData>
    <row r="1" spans="1:6" x14ac:dyDescent="0.35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</row>
    <row r="2" spans="1:6" x14ac:dyDescent="0.35">
      <c r="A2" s="1">
        <v>0</v>
      </c>
      <c r="B2">
        <v>552.16825904680729</v>
      </c>
      <c r="C2">
        <v>2768.4538566218098</v>
      </c>
      <c r="D2">
        <v>2971.3491551269781</v>
      </c>
      <c r="E2">
        <v>4091.741295724828</v>
      </c>
      <c r="F2">
        <v>4398.8393800710164</v>
      </c>
    </row>
    <row r="3" spans="1:6" x14ac:dyDescent="0.35">
      <c r="A3" s="1">
        <v>1</v>
      </c>
      <c r="B3">
        <v>273.15953215629082</v>
      </c>
      <c r="C3">
        <v>278.30690809715838</v>
      </c>
      <c r="D3">
        <v>963.59168618399076</v>
      </c>
      <c r="E3">
        <v>1085.8402139506341</v>
      </c>
      <c r="F3">
        <v>1150.9368087052071</v>
      </c>
    </row>
    <row r="4" spans="1:6" x14ac:dyDescent="0.35">
      <c r="A4" s="1">
        <v>2</v>
      </c>
      <c r="B4">
        <v>90.572053143410983</v>
      </c>
      <c r="C4">
        <v>99.45313365899429</v>
      </c>
      <c r="D4">
        <v>164.26975623355511</v>
      </c>
      <c r="E4">
        <v>167.23072652380441</v>
      </c>
      <c r="F4">
        <v>196.55600307662041</v>
      </c>
    </row>
    <row r="5" spans="1:6" x14ac:dyDescent="0.35">
      <c r="A5" s="1">
        <v>3</v>
      </c>
      <c r="B5">
        <v>190.99485103673629</v>
      </c>
      <c r="C5">
        <v>217.71864469784319</v>
      </c>
      <c r="D5">
        <v>439.55216081317229</v>
      </c>
      <c r="E5">
        <v>450.6841334192319</v>
      </c>
      <c r="F5">
        <v>565.0808617712388</v>
      </c>
    </row>
    <row r="6" spans="1:6" x14ac:dyDescent="0.35">
      <c r="A6" s="1">
        <v>4</v>
      </c>
      <c r="B6">
        <v>13.583057444994891</v>
      </c>
      <c r="C6">
        <v>13.83901447693103</v>
      </c>
      <c r="D6">
        <v>47.915301082987327</v>
      </c>
      <c r="E6">
        <v>53.994198502793587</v>
      </c>
      <c r="F6">
        <v>57.231174269463928</v>
      </c>
    </row>
    <row r="7" spans="1:6" x14ac:dyDescent="0.35">
      <c r="A7" s="1">
        <v>5</v>
      </c>
      <c r="B7">
        <v>14.04369823521105</v>
      </c>
      <c r="C7">
        <v>16.008677352917449</v>
      </c>
      <c r="D7">
        <v>32.319917901388017</v>
      </c>
      <c r="E7">
        <v>33.138442920222523</v>
      </c>
      <c r="F7">
        <v>41.549942619562543</v>
      </c>
    </row>
    <row r="8" spans="1:6" x14ac:dyDescent="0.35">
      <c r="A8" s="1">
        <v>6</v>
      </c>
      <c r="B8">
        <v>25.637530095164461</v>
      </c>
      <c r="C8">
        <v>26.24283295381581</v>
      </c>
      <c r="D8">
        <v>123.94300980175611</v>
      </c>
      <c r="E8">
        <v>143.9007756854227</v>
      </c>
      <c r="F8">
        <v>154.7640486851368</v>
      </c>
    </row>
    <row r="9" spans="1:6" x14ac:dyDescent="0.35">
      <c r="A9" s="1">
        <v>7</v>
      </c>
      <c r="B9">
        <v>23.19765968679598</v>
      </c>
      <c r="C9">
        <v>23.930781605730559</v>
      </c>
      <c r="D9">
        <v>189.62924374712171</v>
      </c>
      <c r="E9">
        <v>231.398270522031</v>
      </c>
      <c r="F9">
        <v>254.97799714161471</v>
      </c>
    </row>
    <row r="10" spans="1:6" x14ac:dyDescent="0.35">
      <c r="A10" s="1">
        <v>8</v>
      </c>
      <c r="B10">
        <v>8.7953771894596819</v>
      </c>
      <c r="C10">
        <v>10.35969387434727</v>
      </c>
      <c r="D10">
        <v>24.931041339242519</v>
      </c>
      <c r="E10">
        <v>25.7227697679639</v>
      </c>
      <c r="F10">
        <v>34.128377594383117</v>
      </c>
    </row>
    <row r="11" spans="1:6" x14ac:dyDescent="0.35">
      <c r="A11" s="1">
        <v>9</v>
      </c>
      <c r="B11">
        <v>6.1244219511738986</v>
      </c>
      <c r="C11">
        <v>6.6467804090443483</v>
      </c>
      <c r="D11">
        <v>10.31117314046551</v>
      </c>
      <c r="E11">
        <v>10.47361812683628</v>
      </c>
      <c r="F11">
        <v>12.06412119821896</v>
      </c>
    </row>
    <row r="12" spans="1:6" x14ac:dyDescent="0.35">
      <c r="A12" s="1">
        <v>10</v>
      </c>
      <c r="B12">
        <v>23.254948004997289</v>
      </c>
      <c r="C12">
        <v>41.723712065573217</v>
      </c>
      <c r="D12">
        <v>43.65290625159578</v>
      </c>
      <c r="E12">
        <v>49.002785665788608</v>
      </c>
      <c r="F12">
        <v>94.003432991737682</v>
      </c>
    </row>
    <row r="13" spans="1:6" x14ac:dyDescent="0.35">
      <c r="A13" s="1">
        <v>11</v>
      </c>
      <c r="B13">
        <v>2.589221550632224</v>
      </c>
      <c r="C13">
        <v>12.98180449537292</v>
      </c>
      <c r="D13">
        <v>13.933218979643391</v>
      </c>
      <c r="E13">
        <v>19.186949935860859</v>
      </c>
      <c r="F13">
        <v>20.62699101956904</v>
      </c>
    </row>
    <row r="14" spans="1:6" x14ac:dyDescent="0.35">
      <c r="A14" s="1">
        <v>12</v>
      </c>
      <c r="B14">
        <v>1.6440912512941881</v>
      </c>
      <c r="C14">
        <v>125.9757695302896</v>
      </c>
      <c r="D14">
        <v>218.14758619459229</v>
      </c>
      <c r="E14">
        <v>244.76430586445801</v>
      </c>
      <c r="F14">
        <v>462.74258200009092</v>
      </c>
    </row>
    <row r="15" spans="1:6" x14ac:dyDescent="0.35">
      <c r="A15" s="1">
        <v>13</v>
      </c>
      <c r="B15">
        <v>1270.348951791359</v>
      </c>
      <c r="C15">
        <v>1969.353633730371</v>
      </c>
      <c r="D15">
        <v>2037.2596142943889</v>
      </c>
      <c r="E15">
        <v>2221.7852578706138</v>
      </c>
      <c r="F15">
        <v>3621.5483663698442</v>
      </c>
    </row>
    <row r="16" spans="1:6" x14ac:dyDescent="0.35">
      <c r="A16" s="1">
        <v>14</v>
      </c>
      <c r="B16">
        <v>9.5383986805783234</v>
      </c>
      <c r="C16">
        <v>10.473690348724769</v>
      </c>
      <c r="D16">
        <v>17.299711906012512</v>
      </c>
      <c r="E16">
        <v>17.611540048685018</v>
      </c>
      <c r="F16">
        <v>20.69986773334151</v>
      </c>
    </row>
    <row r="17" spans="1:6" x14ac:dyDescent="0.35">
      <c r="A17" s="1">
        <v>15</v>
      </c>
      <c r="B17">
        <v>144.13958101629771</v>
      </c>
      <c r="C17">
        <v>160.76008393846271</v>
      </c>
      <c r="D17">
        <v>288.69585952788259</v>
      </c>
      <c r="E17">
        <v>294.77598310229769</v>
      </c>
      <c r="F17">
        <v>355.92408028383733</v>
      </c>
    </row>
    <row r="18" spans="1:6" x14ac:dyDescent="0.35">
      <c r="A18" s="1">
        <v>16</v>
      </c>
      <c r="B18">
        <v>1.911770439551197</v>
      </c>
      <c r="C18">
        <v>1.972188638288888</v>
      </c>
      <c r="D18">
        <v>15.627765367923949</v>
      </c>
      <c r="E18">
        <v>19.070043242297029</v>
      </c>
      <c r="F18">
        <v>21.013300662771961</v>
      </c>
    </row>
    <row r="19" spans="1:6" x14ac:dyDescent="0.35">
      <c r="A19" s="1">
        <v>17</v>
      </c>
      <c r="B19">
        <v>97.166937616380807</v>
      </c>
      <c r="C19">
        <v>98.307303032188287</v>
      </c>
      <c r="D19">
        <v>213.64436520301339</v>
      </c>
      <c r="E19">
        <v>230.20353655833671</v>
      </c>
      <c r="F19">
        <v>238.7346543357076</v>
      </c>
    </row>
    <row r="20" spans="1:6" x14ac:dyDescent="0.35">
      <c r="A20" s="1">
        <v>18</v>
      </c>
      <c r="B20">
        <v>54.33293126521729</v>
      </c>
      <c r="C20">
        <v>130.57633844448</v>
      </c>
      <c r="D20">
        <v>139.73648698582409</v>
      </c>
      <c r="E20">
        <v>166.19625383993119</v>
      </c>
      <c r="F20">
        <v>441.57619005308919</v>
      </c>
    </row>
    <row r="21" spans="1:6" x14ac:dyDescent="0.35">
      <c r="A21" s="1">
        <v>19</v>
      </c>
      <c r="B21">
        <v>3.407820494222606</v>
      </c>
      <c r="C21">
        <v>4.72782744350872</v>
      </c>
      <c r="D21">
        <v>27.380956182836901</v>
      </c>
      <c r="E21">
        <v>29.147629047853481</v>
      </c>
      <c r="F21">
        <v>51.309650788145447</v>
      </c>
    </row>
    <row r="22" spans="1:6" x14ac:dyDescent="0.35">
      <c r="A22" s="1">
        <v>20</v>
      </c>
      <c r="B22">
        <v>17.3339753795657</v>
      </c>
      <c r="C22">
        <v>62.955091059372023</v>
      </c>
      <c r="D22">
        <v>66.619899786626249</v>
      </c>
      <c r="E22">
        <v>86.053305814607214</v>
      </c>
      <c r="F22">
        <v>91.182502770295258</v>
      </c>
    </row>
    <row r="23" spans="1:6" x14ac:dyDescent="0.35">
      <c r="A23" s="1">
        <v>21</v>
      </c>
      <c r="B23">
        <v>52.823114541819983</v>
      </c>
      <c r="C23">
        <v>264.84382754004059</v>
      </c>
      <c r="D23">
        <v>284.25378350425473</v>
      </c>
      <c r="E23">
        <v>391.43597191312921</v>
      </c>
      <c r="F23">
        <v>420.81447569202362</v>
      </c>
    </row>
    <row r="24" spans="1:6" x14ac:dyDescent="0.35">
      <c r="A24" s="1">
        <v>22</v>
      </c>
      <c r="B24">
        <v>34.640425483978831</v>
      </c>
      <c r="C24">
        <v>147.1307961322691</v>
      </c>
      <c r="D24">
        <v>176.68162390978489</v>
      </c>
      <c r="E24">
        <v>183.5934881450481</v>
      </c>
      <c r="F24">
        <v>227.01491952129899</v>
      </c>
    </row>
    <row r="25" spans="1:6" x14ac:dyDescent="0.35">
      <c r="A25" s="1">
        <v>23</v>
      </c>
      <c r="B25">
        <v>68.799282652435039</v>
      </c>
      <c r="C25">
        <v>390.23691587225659</v>
      </c>
      <c r="D25">
        <v>486.08666539985143</v>
      </c>
      <c r="E25">
        <v>508.99413315936141</v>
      </c>
      <c r="F25">
        <v>656.67325529073344</v>
      </c>
    </row>
    <row r="26" spans="1:6" x14ac:dyDescent="0.35">
      <c r="A26" s="1">
        <v>24</v>
      </c>
      <c r="B26">
        <v>1.621111876137018</v>
      </c>
      <c r="C26">
        <v>14.190364079474289</v>
      </c>
      <c r="D26">
        <v>18.67347885304973</v>
      </c>
      <c r="E26">
        <v>19.779899040362611</v>
      </c>
      <c r="F26">
        <v>27.196922330201438</v>
      </c>
    </row>
    <row r="27" spans="1:6" x14ac:dyDescent="0.35">
      <c r="A27" s="1">
        <v>25</v>
      </c>
      <c r="B27">
        <v>5.9554249178023486</v>
      </c>
      <c r="C27">
        <v>13.33508165539121</v>
      </c>
      <c r="D27">
        <v>13.81509508935401</v>
      </c>
      <c r="E27">
        <v>16.211795557805971</v>
      </c>
      <c r="F27">
        <v>16.80916293480513</v>
      </c>
    </row>
    <row r="28" spans="1:6" x14ac:dyDescent="0.35">
      <c r="A28" s="1">
        <v>26</v>
      </c>
      <c r="B28">
        <v>5.0358524781420471</v>
      </c>
      <c r="C28">
        <v>90.847657528030254</v>
      </c>
      <c r="D28">
        <v>131.00543945237641</v>
      </c>
      <c r="E28">
        <v>141.45591430872389</v>
      </c>
      <c r="F28">
        <v>216.2795035651865</v>
      </c>
    </row>
    <row r="29" spans="1:6" x14ac:dyDescent="0.35">
      <c r="A29" s="1">
        <v>27</v>
      </c>
      <c r="B29">
        <v>19.88315978277182</v>
      </c>
      <c r="C29">
        <v>170.6239025404665</v>
      </c>
      <c r="D29">
        <v>187.49732181433691</v>
      </c>
      <c r="E29">
        <v>287.25507370875778</v>
      </c>
      <c r="F29">
        <v>316.35470005170203</v>
      </c>
    </row>
    <row r="30" spans="1:6" x14ac:dyDescent="0.35">
      <c r="A30" s="1">
        <v>28</v>
      </c>
      <c r="B30">
        <v>1793.7950710306191</v>
      </c>
      <c r="C30">
        <v>2402.7390668405978</v>
      </c>
      <c r="D30">
        <v>2457.6595482997982</v>
      </c>
      <c r="E30">
        <v>2603.9073319919639</v>
      </c>
      <c r="F30">
        <v>3606.5088068901368</v>
      </c>
    </row>
    <row r="31" spans="1:6" x14ac:dyDescent="0.35">
      <c r="A31" s="1">
        <v>29</v>
      </c>
      <c r="B31">
        <v>735.5055245665576</v>
      </c>
      <c r="C31">
        <v>1646.906201229672</v>
      </c>
      <c r="D31">
        <v>1706.1887104407999</v>
      </c>
      <c r="E31">
        <v>2002.1854629157131</v>
      </c>
      <c r="F31">
        <v>2075.9613919288272</v>
      </c>
    </row>
    <row r="32" spans="1:6" x14ac:dyDescent="0.35">
      <c r="A32" s="1">
        <v>30</v>
      </c>
      <c r="B32">
        <v>99.327558401542873</v>
      </c>
      <c r="C32">
        <v>102.46663411873141</v>
      </c>
      <c r="D32">
        <v>811.95301755606317</v>
      </c>
      <c r="E32">
        <v>990.79931077597394</v>
      </c>
      <c r="F32">
        <v>1091.7628003917921</v>
      </c>
    </row>
    <row r="33" spans="1:6" x14ac:dyDescent="0.35">
      <c r="A33" s="1">
        <v>31</v>
      </c>
      <c r="B33">
        <v>37.888860712358898</v>
      </c>
      <c r="C33">
        <v>952.45233149716682</v>
      </c>
      <c r="D33">
        <v>1097.1753600264819</v>
      </c>
      <c r="E33">
        <v>2080.5828059501532</v>
      </c>
      <c r="F33">
        <v>2404.611276556423</v>
      </c>
    </row>
    <row r="34" spans="1:6" x14ac:dyDescent="0.35">
      <c r="A34" s="1">
        <v>32</v>
      </c>
      <c r="B34">
        <v>11.18831153960298</v>
      </c>
      <c r="C34">
        <v>12.14257452288436</v>
      </c>
      <c r="D34">
        <v>18.836817311746799</v>
      </c>
      <c r="E34">
        <v>19.133577582357201</v>
      </c>
      <c r="F34">
        <v>22.039165082564299</v>
      </c>
    </row>
    <row r="35" spans="1:6" x14ac:dyDescent="0.35">
      <c r="A35" s="1">
        <v>33</v>
      </c>
      <c r="B35">
        <v>21.426088301065789</v>
      </c>
      <c r="C35">
        <v>33.215711944997807</v>
      </c>
      <c r="D35">
        <v>34.361034679891588</v>
      </c>
      <c r="E35">
        <v>37.473299800038298</v>
      </c>
      <c r="F35">
        <v>61.082126273258091</v>
      </c>
    </row>
    <row r="36" spans="1:6" x14ac:dyDescent="0.35">
      <c r="A36" s="1">
        <v>34</v>
      </c>
      <c r="B36">
        <v>51.757408407038298</v>
      </c>
      <c r="C36">
        <v>453.05723800880969</v>
      </c>
      <c r="D36">
        <v>596.19011223368466</v>
      </c>
      <c r="E36">
        <v>631.5149052646284</v>
      </c>
      <c r="F36">
        <v>868.31898351953112</v>
      </c>
    </row>
    <row r="37" spans="1:6" x14ac:dyDescent="0.35">
      <c r="A37" s="1">
        <v>35</v>
      </c>
      <c r="B37">
        <v>14.84981188444603</v>
      </c>
      <c r="C37">
        <v>19.890913809620589</v>
      </c>
      <c r="D37">
        <v>20.345569322640671</v>
      </c>
      <c r="E37">
        <v>21.55627176653692</v>
      </c>
      <c r="F37">
        <v>29.8562406636261</v>
      </c>
    </row>
    <row r="38" spans="1:6" x14ac:dyDescent="0.35">
      <c r="A38" s="1">
        <v>36</v>
      </c>
      <c r="B38">
        <v>67.158071411708491</v>
      </c>
      <c r="C38">
        <v>95.371531360002976</v>
      </c>
      <c r="D38">
        <v>97.993414350204134</v>
      </c>
      <c r="E38">
        <v>105.0319560804239</v>
      </c>
      <c r="F38">
        <v>155.26559102644529</v>
      </c>
    </row>
    <row r="39" spans="1:6" x14ac:dyDescent="0.35">
      <c r="A39" s="1">
        <v>37</v>
      </c>
      <c r="B39">
        <v>1345.659877147664</v>
      </c>
      <c r="C39">
        <v>1910.978687677316</v>
      </c>
      <c r="D39">
        <v>1963.5138881130231</v>
      </c>
      <c r="E39">
        <v>2104.546574145978</v>
      </c>
      <c r="F39">
        <v>3111.0880904403052</v>
      </c>
    </row>
    <row r="40" spans="1:6" x14ac:dyDescent="0.35">
      <c r="A40" s="1">
        <v>38</v>
      </c>
      <c r="B40">
        <v>45.630417663362273</v>
      </c>
      <c r="C40">
        <v>58.621216924361903</v>
      </c>
      <c r="D40">
        <v>59.7678705132708</v>
      </c>
      <c r="E40">
        <v>62.803714127123307</v>
      </c>
      <c r="F40">
        <v>83.030569909745054</v>
      </c>
    </row>
    <row r="41" spans="1:6" x14ac:dyDescent="0.35">
      <c r="A41" s="1">
        <v>39</v>
      </c>
      <c r="B41">
        <v>1362.1393892253429</v>
      </c>
      <c r="C41">
        <v>1378.125656664525</v>
      </c>
      <c r="D41">
        <v>2994.9838110366518</v>
      </c>
      <c r="E41">
        <v>3227.119351266083</v>
      </c>
      <c r="F41">
        <v>3346.713236220613</v>
      </c>
    </row>
    <row r="42" spans="1:6" x14ac:dyDescent="0.35">
      <c r="A42" s="1">
        <v>40</v>
      </c>
      <c r="B42">
        <v>521.19482308480974</v>
      </c>
      <c r="C42">
        <v>533.50024857456958</v>
      </c>
      <c r="D42">
        <v>2519.6832466482078</v>
      </c>
      <c r="E42">
        <v>2925.4120442466779</v>
      </c>
      <c r="F42">
        <v>3146.2555353392881</v>
      </c>
    </row>
    <row r="43" spans="1:6" x14ac:dyDescent="0.35">
      <c r="A43" s="1">
        <v>41</v>
      </c>
      <c r="B43">
        <v>121.0129282178969</v>
      </c>
      <c r="C43">
        <v>126.7946226496985</v>
      </c>
      <c r="D43">
        <v>2828.2870177533769</v>
      </c>
      <c r="E43">
        <v>3812.4633157726639</v>
      </c>
      <c r="F43">
        <v>4409.8068584750636</v>
      </c>
    </row>
    <row r="44" spans="1:6" x14ac:dyDescent="0.35">
      <c r="A44" s="1">
        <v>42</v>
      </c>
      <c r="B44">
        <v>121.5449285650898</v>
      </c>
      <c r="C44">
        <v>123.4505979730688</v>
      </c>
      <c r="D44">
        <v>347.51008508086647</v>
      </c>
      <c r="E44">
        <v>383.87940286660051</v>
      </c>
      <c r="F44">
        <v>402.96387015524738</v>
      </c>
    </row>
    <row r="45" spans="1:6" x14ac:dyDescent="0.35">
      <c r="A45" s="1">
        <v>43</v>
      </c>
      <c r="B45">
        <v>0.44313726221441302</v>
      </c>
      <c r="C45">
        <v>33.954658885912018</v>
      </c>
      <c r="D45">
        <v>58.798028411658187</v>
      </c>
      <c r="E45">
        <v>65.972119432669444</v>
      </c>
      <c r="F45">
        <v>124.72451315347119</v>
      </c>
    </row>
    <row r="46" spans="1:6" x14ac:dyDescent="0.35">
      <c r="A46" s="1">
        <v>44</v>
      </c>
      <c r="B46">
        <v>3.5543891433432302</v>
      </c>
      <c r="C46">
        <v>272.34918207264923</v>
      </c>
      <c r="D46">
        <v>471.61701724659719</v>
      </c>
      <c r="E46">
        <v>529.16016112715079</v>
      </c>
      <c r="F46">
        <v>1000.411144046304</v>
      </c>
    </row>
    <row r="47" spans="1:6" x14ac:dyDescent="0.35">
      <c r="A47" s="1">
        <v>45</v>
      </c>
      <c r="B47">
        <v>162.80684321508139</v>
      </c>
      <c r="C47">
        <v>165.35944680115739</v>
      </c>
      <c r="D47">
        <v>465.48235788482162</v>
      </c>
      <c r="E47">
        <v>514.19828448484066</v>
      </c>
      <c r="F47">
        <v>539.761521967367</v>
      </c>
    </row>
    <row r="48" spans="1:6" x14ac:dyDescent="0.35">
      <c r="A48" s="1">
        <v>46</v>
      </c>
      <c r="B48">
        <v>28.957467884264869</v>
      </c>
      <c r="C48">
        <v>72.753745334335719</v>
      </c>
      <c r="D48">
        <v>75.754351219705086</v>
      </c>
      <c r="E48">
        <v>90.95155800280898</v>
      </c>
      <c r="F48">
        <v>94.791655260500207</v>
      </c>
    </row>
    <row r="49" spans="1:6" x14ac:dyDescent="0.35">
      <c r="A49" s="1">
        <v>47</v>
      </c>
      <c r="B49">
        <v>11.72513083079085</v>
      </c>
      <c r="C49">
        <v>40.50480852545283</v>
      </c>
      <c r="D49">
        <v>47.384792285710539</v>
      </c>
      <c r="E49">
        <v>48.969315177466818</v>
      </c>
      <c r="F49">
        <v>58.742190775006179</v>
      </c>
    </row>
    <row r="50" spans="1:6" x14ac:dyDescent="0.35">
      <c r="A50" s="1">
        <v>48</v>
      </c>
      <c r="B50">
        <v>495.69161474839689</v>
      </c>
      <c r="C50">
        <v>616.59714605183569</v>
      </c>
      <c r="D50">
        <v>1988.5026415399141</v>
      </c>
      <c r="E50">
        <v>2073.1429759073731</v>
      </c>
      <c r="F50">
        <v>3022.454729198535</v>
      </c>
    </row>
    <row r="51" spans="1:6" x14ac:dyDescent="0.35">
      <c r="A51" s="1">
        <v>49</v>
      </c>
      <c r="B51">
        <v>88.214613201266801</v>
      </c>
      <c r="C51">
        <v>89.597705788501528</v>
      </c>
      <c r="D51">
        <v>252.2151117356683</v>
      </c>
      <c r="E51">
        <v>278.61115588772333</v>
      </c>
      <c r="F51">
        <v>292.4622389390301</v>
      </c>
    </row>
    <row r="52" spans="1:6" x14ac:dyDescent="0.35">
      <c r="A52" s="1">
        <v>50</v>
      </c>
      <c r="B52">
        <v>121.70050489380181</v>
      </c>
      <c r="C52">
        <v>1065.3024621682091</v>
      </c>
      <c r="D52">
        <v>1401.8599443952271</v>
      </c>
      <c r="E52">
        <v>1484.921389692598</v>
      </c>
      <c r="F52">
        <v>2041.7339653511201</v>
      </c>
    </row>
    <row r="53" spans="1:6" x14ac:dyDescent="0.35">
      <c r="A53" s="1">
        <v>51</v>
      </c>
      <c r="B53">
        <v>528.37894622507804</v>
      </c>
      <c r="C53">
        <v>580.18936457491714</v>
      </c>
      <c r="D53">
        <v>958.31636451812813</v>
      </c>
      <c r="E53">
        <v>975.590063274724</v>
      </c>
      <c r="F53">
        <v>1146.6677653358829</v>
      </c>
    </row>
    <row r="54" spans="1:6" x14ac:dyDescent="0.35">
      <c r="A54" s="1">
        <v>52</v>
      </c>
      <c r="B54">
        <v>169.77304382041569</v>
      </c>
      <c r="C54">
        <v>186.42021057015671</v>
      </c>
      <c r="D54">
        <v>307.91591396575541</v>
      </c>
      <c r="E54">
        <v>313.4661131871585</v>
      </c>
      <c r="F54">
        <v>368.43496161730178</v>
      </c>
    </row>
    <row r="55" spans="1:6" x14ac:dyDescent="0.35">
      <c r="A55" s="1">
        <v>53</v>
      </c>
      <c r="B55">
        <v>21.673174071493129</v>
      </c>
      <c r="C55">
        <v>30.778188789230828</v>
      </c>
      <c r="D55">
        <v>31.624319793996548</v>
      </c>
      <c r="E55">
        <v>33.895789729357517</v>
      </c>
      <c r="F55">
        <v>50.107129506442782</v>
      </c>
    </row>
    <row r="56" spans="1:6" x14ac:dyDescent="0.35">
      <c r="A56" s="1">
        <v>54</v>
      </c>
      <c r="B56">
        <v>225.61313197198351</v>
      </c>
      <c r="C56">
        <v>251.62821882585149</v>
      </c>
      <c r="D56">
        <v>451.87849580376388</v>
      </c>
      <c r="E56">
        <v>461.39535240018608</v>
      </c>
      <c r="F56">
        <v>557.10683998730826</v>
      </c>
    </row>
    <row r="57" spans="1:6" x14ac:dyDescent="0.35">
      <c r="A57" s="1">
        <v>55</v>
      </c>
      <c r="B57">
        <v>0.48179438141334913</v>
      </c>
      <c r="C57">
        <v>36.916696628693437</v>
      </c>
      <c r="D57">
        <v>63.927279744786041</v>
      </c>
      <c r="E57">
        <v>71.72720324568715</v>
      </c>
      <c r="F57">
        <v>135.60486735322721</v>
      </c>
    </row>
    <row r="58" spans="1:6" x14ac:dyDescent="0.35">
      <c r="A58" s="1">
        <v>56</v>
      </c>
      <c r="B58">
        <v>10.684142020664661</v>
      </c>
      <c r="C58">
        <v>11.0217958532544</v>
      </c>
      <c r="D58">
        <v>87.337507266678685</v>
      </c>
      <c r="E58">
        <v>106.57506054374871</v>
      </c>
      <c r="F58">
        <v>117.4351710640989</v>
      </c>
    </row>
    <row r="59" spans="1:6" x14ac:dyDescent="0.35">
      <c r="A59" s="1">
        <v>57</v>
      </c>
      <c r="B59">
        <v>2.3470352063544522</v>
      </c>
      <c r="C59">
        <v>20.544716608256319</v>
      </c>
      <c r="D59">
        <v>27.03534095232224</v>
      </c>
      <c r="E59">
        <v>28.63720888683681</v>
      </c>
      <c r="F59">
        <v>39.375526854801222</v>
      </c>
    </row>
    <row r="60" spans="1:6" x14ac:dyDescent="0.35">
      <c r="A60" s="1">
        <v>58</v>
      </c>
      <c r="B60">
        <v>17.16868996220515</v>
      </c>
      <c r="C60">
        <v>72.921824353907923</v>
      </c>
      <c r="D60">
        <v>87.567978179972698</v>
      </c>
      <c r="E60">
        <v>90.993676694298742</v>
      </c>
      <c r="F60">
        <v>112.51446007378711</v>
      </c>
    </row>
    <row r="61" spans="1:6" x14ac:dyDescent="0.35">
      <c r="A61" s="1">
        <v>59</v>
      </c>
      <c r="B61">
        <v>785.07672685406783</v>
      </c>
      <c r="C61">
        <v>862.05775334202485</v>
      </c>
      <c r="D61">
        <v>1423.886928352546</v>
      </c>
      <c r="E61">
        <v>1449.552559009061</v>
      </c>
      <c r="F61">
        <v>1703.743463721373</v>
      </c>
    </row>
    <row r="62" spans="1:6" x14ac:dyDescent="0.35">
      <c r="A62" s="1">
        <v>60</v>
      </c>
      <c r="B62">
        <v>51.814901096670127</v>
      </c>
      <c r="C62">
        <v>220.0771942998723</v>
      </c>
      <c r="D62">
        <v>264.27911148835722</v>
      </c>
      <c r="E62">
        <v>274.61782865883231</v>
      </c>
      <c r="F62">
        <v>339.5672956703404</v>
      </c>
    </row>
    <row r="63" spans="1:6" x14ac:dyDescent="0.35">
      <c r="A63" s="1">
        <v>61</v>
      </c>
      <c r="B63">
        <v>50.156306348962687</v>
      </c>
      <c r="C63">
        <v>51.101444021975396</v>
      </c>
      <c r="D63">
        <v>176.9303067187316</v>
      </c>
      <c r="E63">
        <v>199.37702333510509</v>
      </c>
      <c r="F63">
        <v>211.3297629045833</v>
      </c>
    </row>
    <row r="64" spans="1:6" x14ac:dyDescent="0.35">
      <c r="A64" s="1">
        <v>62</v>
      </c>
      <c r="B64">
        <v>6.7180780797438509</v>
      </c>
      <c r="C64">
        <v>6.8234089728392862</v>
      </c>
      <c r="D64">
        <v>19.207711194806969</v>
      </c>
      <c r="E64">
        <v>21.217930127641619</v>
      </c>
      <c r="F64">
        <v>22.272774150087091</v>
      </c>
    </row>
    <row r="65" spans="1:6" x14ac:dyDescent="0.35">
      <c r="A65" s="1">
        <v>63</v>
      </c>
      <c r="B65">
        <v>115.4112750183309</v>
      </c>
      <c r="C65">
        <v>154.59022255039659</v>
      </c>
      <c r="D65">
        <v>158.12376040663861</v>
      </c>
      <c r="E65">
        <v>167.53322052675159</v>
      </c>
      <c r="F65">
        <v>232.0397611132276</v>
      </c>
    </row>
    <row r="66" spans="1:6" x14ac:dyDescent="0.35">
      <c r="A66" s="1">
        <v>64</v>
      </c>
      <c r="B66">
        <v>1536.4498840092299</v>
      </c>
      <c r="C66">
        <v>2058.0322803711538</v>
      </c>
      <c r="D66">
        <v>2105.073644644297</v>
      </c>
      <c r="E66">
        <v>2230.3401223592409</v>
      </c>
      <c r="F66">
        <v>3089.10428371337</v>
      </c>
    </row>
    <row r="67" spans="1:6" x14ac:dyDescent="0.35">
      <c r="A67" s="1">
        <v>65</v>
      </c>
      <c r="B67">
        <v>817.39073752336151</v>
      </c>
      <c r="C67">
        <v>962.76914952741981</v>
      </c>
      <c r="D67">
        <v>2316.944666333377</v>
      </c>
      <c r="E67">
        <v>2390.5232599889541</v>
      </c>
      <c r="F67">
        <v>3171.6911203966579</v>
      </c>
    </row>
    <row r="68" spans="1:6" x14ac:dyDescent="0.35">
      <c r="A68" s="1">
        <v>66</v>
      </c>
      <c r="B68">
        <v>6.2725661214850046</v>
      </c>
      <c r="C68">
        <v>6.3461818764812934</v>
      </c>
      <c r="D68">
        <v>13.791711873326269</v>
      </c>
      <c r="E68">
        <v>14.860681419874529</v>
      </c>
      <c r="F68">
        <v>15.41140372996732</v>
      </c>
    </row>
    <row r="69" spans="1:6" x14ac:dyDescent="0.35">
      <c r="A69" s="1">
        <v>67</v>
      </c>
      <c r="B69">
        <v>262.19809199193219</v>
      </c>
      <c r="C69">
        <v>308.83177707597889</v>
      </c>
      <c r="D69">
        <v>743.21672961963657</v>
      </c>
      <c r="E69">
        <v>766.81886502723341</v>
      </c>
      <c r="F69">
        <v>1017.397582306209</v>
      </c>
    </row>
    <row r="70" spans="1:6" x14ac:dyDescent="0.35">
      <c r="A70" s="1">
        <v>68</v>
      </c>
      <c r="B70">
        <v>7.2495083525204986</v>
      </c>
      <c r="C70">
        <v>41.119989511658588</v>
      </c>
      <c r="D70">
        <v>51.219855861975873</v>
      </c>
      <c r="E70">
        <v>53.633658338618169</v>
      </c>
      <c r="F70">
        <v>69.194882062313269</v>
      </c>
    </row>
    <row r="71" spans="1:6" x14ac:dyDescent="0.35">
      <c r="A71" s="1">
        <v>69</v>
      </c>
      <c r="B71">
        <v>4.7777653626673819</v>
      </c>
      <c r="C71">
        <v>27.099997965205869</v>
      </c>
      <c r="D71">
        <v>33.756282677166858</v>
      </c>
      <c r="E71">
        <v>35.347091502321561</v>
      </c>
      <c r="F71">
        <v>45.602666376159632</v>
      </c>
    </row>
    <row r="72" spans="1:6" x14ac:dyDescent="0.35">
      <c r="A72" s="1">
        <v>70</v>
      </c>
      <c r="B72">
        <v>4.3347700690855451</v>
      </c>
      <c r="C72">
        <v>5.3920759881034694</v>
      </c>
      <c r="D72">
        <v>17.389242578210549</v>
      </c>
      <c r="E72">
        <v>18.129413235000222</v>
      </c>
      <c r="F72">
        <v>26.431042820738451</v>
      </c>
    </row>
    <row r="73" spans="1:6" x14ac:dyDescent="0.35">
      <c r="A73" s="1">
        <v>71</v>
      </c>
      <c r="B73">
        <v>21.551462020942591</v>
      </c>
      <c r="C73">
        <v>48.25692705540547</v>
      </c>
      <c r="D73">
        <v>49.993997278668211</v>
      </c>
      <c r="E73">
        <v>58.667164992866887</v>
      </c>
      <c r="F73">
        <v>60.828915080499321</v>
      </c>
    </row>
    <row r="74" spans="1:6" x14ac:dyDescent="0.35">
      <c r="A74" s="1">
        <v>72</v>
      </c>
      <c r="B74">
        <v>139.8671794520657</v>
      </c>
      <c r="C74">
        <v>409.72555411480317</v>
      </c>
      <c r="D74">
        <v>429.50739940231</v>
      </c>
      <c r="E74">
        <v>531.62692694662042</v>
      </c>
      <c r="F74">
        <v>557.9050098794545</v>
      </c>
    </row>
    <row r="75" spans="1:6" x14ac:dyDescent="0.35">
      <c r="A75" s="1">
        <v>73</v>
      </c>
      <c r="B75">
        <v>39.429524929540527</v>
      </c>
      <c r="C75">
        <v>61.125471144566419</v>
      </c>
      <c r="D75">
        <v>63.233160177361881</v>
      </c>
      <c r="E75">
        <v>68.96053016752758</v>
      </c>
      <c r="F75">
        <v>112.406855922505</v>
      </c>
    </row>
    <row r="76" spans="1:6" x14ac:dyDescent="0.35">
      <c r="A76" s="1">
        <v>74</v>
      </c>
      <c r="B76">
        <v>2.5684783701136129</v>
      </c>
      <c r="C76">
        <v>2.6496506873586769</v>
      </c>
      <c r="D76">
        <v>20.996023628310919</v>
      </c>
      <c r="E76">
        <v>25.620750573206831</v>
      </c>
      <c r="F76">
        <v>28.2315319456944</v>
      </c>
    </row>
    <row r="77" spans="1:6" x14ac:dyDescent="0.35">
      <c r="A77" s="1">
        <v>75</v>
      </c>
      <c r="B77">
        <v>148.53329707239891</v>
      </c>
      <c r="C77">
        <v>744.71426486319911</v>
      </c>
      <c r="D77">
        <v>799.29311316477538</v>
      </c>
      <c r="E77">
        <v>1100.678670792227</v>
      </c>
      <c r="F77">
        <v>1183.28807516346</v>
      </c>
    </row>
    <row r="78" spans="1:6" x14ac:dyDescent="0.35">
      <c r="A78" s="1">
        <v>76</v>
      </c>
      <c r="B78">
        <v>25.449597249770719</v>
      </c>
      <c r="C78">
        <v>28.384149317116531</v>
      </c>
      <c r="D78">
        <v>50.972767513666177</v>
      </c>
      <c r="E78">
        <v>52.046287327631823</v>
      </c>
      <c r="F78">
        <v>62.842728075465452</v>
      </c>
    </row>
    <row r="79" spans="1:6" x14ac:dyDescent="0.35">
      <c r="A79" s="1">
        <v>77</v>
      </c>
      <c r="B79">
        <v>21.833267534937431</v>
      </c>
      <c r="C79">
        <v>33.84694000455886</v>
      </c>
      <c r="D79">
        <v>35.01402833787531</v>
      </c>
      <c r="E79">
        <v>38.185438632326367</v>
      </c>
      <c r="F79">
        <v>62.242924876797822</v>
      </c>
    </row>
    <row r="80" spans="1:6" x14ac:dyDescent="0.35">
      <c r="A80" s="1">
        <v>78</v>
      </c>
      <c r="B80">
        <v>45.880706262307108</v>
      </c>
      <c r="C80">
        <v>63.652431975875253</v>
      </c>
      <c r="D80">
        <v>368.63960702613838</v>
      </c>
      <c r="E80">
        <v>392.4249557318085</v>
      </c>
      <c r="F80">
        <v>690.80018158922439</v>
      </c>
    </row>
    <row r="81" spans="1:6" x14ac:dyDescent="0.35">
      <c r="A81" s="1">
        <v>79</v>
      </c>
      <c r="B81">
        <v>35.384252038761751</v>
      </c>
      <c r="C81">
        <v>200.7032755822531</v>
      </c>
      <c r="D81">
        <v>249.9998897965375</v>
      </c>
      <c r="E81">
        <v>261.7814604978945</v>
      </c>
      <c r="F81">
        <v>337.73450938007778</v>
      </c>
    </row>
    <row r="82" spans="1:6" x14ac:dyDescent="0.35">
      <c r="A82" s="1">
        <v>80</v>
      </c>
      <c r="B82">
        <v>28.024462516093308</v>
      </c>
      <c r="C82">
        <v>119.03033590273731</v>
      </c>
      <c r="D82">
        <v>142.9372612305898</v>
      </c>
      <c r="E82">
        <v>148.52903088904989</v>
      </c>
      <c r="F82">
        <v>183.65741799739121</v>
      </c>
    </row>
    <row r="83" spans="1:6" x14ac:dyDescent="0.35">
      <c r="A83" s="1">
        <v>81</v>
      </c>
      <c r="B83">
        <v>16.25285433384439</v>
      </c>
      <c r="C83">
        <v>25.195925651540001</v>
      </c>
      <c r="D83">
        <v>26.064715293116471</v>
      </c>
      <c r="E83">
        <v>28.42553780702038</v>
      </c>
      <c r="F83">
        <v>46.334117864686043</v>
      </c>
    </row>
    <row r="84" spans="1:6" x14ac:dyDescent="0.35">
      <c r="A84" s="1">
        <v>82</v>
      </c>
      <c r="B84">
        <v>8.4728357473125229</v>
      </c>
      <c r="C84">
        <v>18.971938711776058</v>
      </c>
      <c r="D84">
        <v>19.654858073300151</v>
      </c>
      <c r="E84">
        <v>23.064665045091171</v>
      </c>
      <c r="F84">
        <v>23.91454490017707</v>
      </c>
    </row>
    <row r="85" spans="1:6" x14ac:dyDescent="0.35">
      <c r="A85" s="1">
        <v>83</v>
      </c>
      <c r="B85">
        <v>12.675100031780341</v>
      </c>
      <c r="C85">
        <v>12.97435952575068</v>
      </c>
      <c r="D85">
        <v>61.276965512894591</v>
      </c>
      <c r="E85">
        <v>71.144011131069774</v>
      </c>
      <c r="F85">
        <v>76.514773112930314</v>
      </c>
    </row>
    <row r="86" spans="1:6" x14ac:dyDescent="0.35">
      <c r="A86" s="1">
        <v>84</v>
      </c>
      <c r="B86">
        <v>27.924401024207381</v>
      </c>
      <c r="C86">
        <v>81.80146856316955</v>
      </c>
      <c r="D86">
        <v>85.750902468759094</v>
      </c>
      <c r="E86">
        <v>106.13900674541109</v>
      </c>
      <c r="F86">
        <v>111.3854107183698</v>
      </c>
    </row>
    <row r="87" spans="1:6" x14ac:dyDescent="0.35">
      <c r="A87" s="1">
        <v>85</v>
      </c>
      <c r="B87">
        <v>166.1539711881708</v>
      </c>
      <c r="C87">
        <v>942.44315894919703</v>
      </c>
      <c r="D87">
        <v>1173.925463813574</v>
      </c>
      <c r="E87">
        <v>1229.2482316007879</v>
      </c>
      <c r="F87">
        <v>1585.901261366671</v>
      </c>
    </row>
    <row r="88" spans="1:6" x14ac:dyDescent="0.35">
      <c r="A88" s="1">
        <v>86</v>
      </c>
      <c r="B88">
        <v>4.6742989742163079</v>
      </c>
      <c r="C88">
        <v>4.7291572318099071</v>
      </c>
      <c r="D88">
        <v>10.277545650951801</v>
      </c>
      <c r="E88">
        <v>11.074138808859569</v>
      </c>
      <c r="F88">
        <v>11.48453555546817</v>
      </c>
    </row>
    <row r="89" spans="1:6" x14ac:dyDescent="0.35">
      <c r="A89" s="1">
        <v>87</v>
      </c>
      <c r="B89">
        <v>12.43271359403845</v>
      </c>
      <c r="C89">
        <v>12.578625742296691</v>
      </c>
      <c r="D89">
        <v>27.336244907047789</v>
      </c>
      <c r="E89">
        <v>29.455025634996069</v>
      </c>
      <c r="F89">
        <v>30.546600059023</v>
      </c>
    </row>
    <row r="90" spans="1:6" x14ac:dyDescent="0.35">
      <c r="A90" s="1">
        <v>88</v>
      </c>
      <c r="B90">
        <v>130.26544620444989</v>
      </c>
      <c r="C90">
        <v>141.37592457051349</v>
      </c>
      <c r="D90">
        <v>219.31695443953259</v>
      </c>
      <c r="E90">
        <v>222.7721325448243</v>
      </c>
      <c r="F90">
        <v>256.60187091605133</v>
      </c>
    </row>
    <row r="91" spans="1:6" x14ac:dyDescent="0.35">
      <c r="A91" s="1">
        <v>89</v>
      </c>
      <c r="B91">
        <v>369.45322645970572</v>
      </c>
      <c r="C91">
        <v>376.41514587047158</v>
      </c>
      <c r="D91">
        <v>1303.2752495956599</v>
      </c>
      <c r="E91">
        <v>1468.6186028252059</v>
      </c>
      <c r="F91">
        <v>1556.6629290611161</v>
      </c>
    </row>
    <row r="92" spans="1:6" x14ac:dyDescent="0.35">
      <c r="A92" s="1">
        <v>90</v>
      </c>
      <c r="B92">
        <v>6.4954297864568353</v>
      </c>
      <c r="C92">
        <v>16.319342782651461</v>
      </c>
      <c r="D92">
        <v>16.992406633508271</v>
      </c>
      <c r="E92">
        <v>20.40128167757095</v>
      </c>
      <c r="F92">
        <v>21.262651263136561</v>
      </c>
    </row>
    <row r="93" spans="1:6" x14ac:dyDescent="0.35">
      <c r="A93" s="1">
        <v>91</v>
      </c>
      <c r="B93">
        <v>106.71558572777511</v>
      </c>
      <c r="C93">
        <v>191.46765543650599</v>
      </c>
      <c r="D93">
        <v>200.32061384775579</v>
      </c>
      <c r="E93">
        <v>224.87089515287281</v>
      </c>
      <c r="F93">
        <v>431.37621335378759</v>
      </c>
    </row>
    <row r="94" spans="1:6" x14ac:dyDescent="0.35">
      <c r="A94" s="1">
        <v>92</v>
      </c>
      <c r="B94">
        <v>148.63127972938179</v>
      </c>
      <c r="C94">
        <v>161.30819955785151</v>
      </c>
      <c r="D94">
        <v>250.23796067559721</v>
      </c>
      <c r="E94">
        <v>254.18027660392431</v>
      </c>
      <c r="F94">
        <v>292.77959402486198</v>
      </c>
    </row>
    <row r="95" spans="1:6" x14ac:dyDescent="0.35">
      <c r="A95" s="1">
        <v>93</v>
      </c>
      <c r="B95">
        <v>207.27254198151201</v>
      </c>
      <c r="C95">
        <v>210.52231099311399</v>
      </c>
      <c r="D95">
        <v>592.61459568302371</v>
      </c>
      <c r="E95">
        <v>654.63578436261207</v>
      </c>
      <c r="F95">
        <v>687.180836583055</v>
      </c>
    </row>
    <row r="96" spans="1:6" x14ac:dyDescent="0.35">
      <c r="A96" s="1">
        <v>94</v>
      </c>
      <c r="B96">
        <v>41.378583899586971</v>
      </c>
      <c r="C96">
        <v>99.44363114243933</v>
      </c>
      <c r="D96">
        <v>106.4197681945799</v>
      </c>
      <c r="E96">
        <v>126.57085625923381</v>
      </c>
      <c r="F96">
        <v>336.29323879068721</v>
      </c>
    </row>
    <row r="97" spans="1:6" x14ac:dyDescent="0.35">
      <c r="A97" s="1">
        <v>95</v>
      </c>
      <c r="B97">
        <v>47.104763811424661</v>
      </c>
      <c r="C97">
        <v>48.593428413916783</v>
      </c>
      <c r="D97">
        <v>385.05784027565312</v>
      </c>
      <c r="E97">
        <v>469.87329870679309</v>
      </c>
      <c r="F97">
        <v>517.75388097887753</v>
      </c>
    </row>
    <row r="98" spans="1:6" x14ac:dyDescent="0.35">
      <c r="A98" s="1">
        <v>96</v>
      </c>
      <c r="B98">
        <v>13.050602420843379</v>
      </c>
      <c r="C98">
        <v>32.788785565800133</v>
      </c>
      <c r="D98">
        <v>34.141103889629733</v>
      </c>
      <c r="E98">
        <v>40.990207700305263</v>
      </c>
      <c r="F98">
        <v>42.720869468378268</v>
      </c>
    </row>
    <row r="99" spans="1:6" x14ac:dyDescent="0.35">
      <c r="A99" s="1">
        <v>97</v>
      </c>
      <c r="B99">
        <v>6.8326590558284046</v>
      </c>
      <c r="C99">
        <v>58.633283923214591</v>
      </c>
      <c r="D99">
        <v>64.431674232600699</v>
      </c>
      <c r="E99">
        <v>98.712478406447076</v>
      </c>
      <c r="F99">
        <v>108.7122886793404</v>
      </c>
    </row>
    <row r="100" spans="1:6" x14ac:dyDescent="0.35">
      <c r="A100" s="1">
        <v>98</v>
      </c>
      <c r="B100">
        <v>4.0695993930547676</v>
      </c>
      <c r="C100">
        <v>4.1462862940734526</v>
      </c>
      <c r="D100">
        <v>14.35583122540752</v>
      </c>
      <c r="E100">
        <v>16.1771205301363</v>
      </c>
      <c r="F100">
        <v>17.146945966619938</v>
      </c>
    </row>
    <row r="101" spans="1:6" x14ac:dyDescent="0.35">
      <c r="A101" s="1">
        <v>99</v>
      </c>
      <c r="B101">
        <v>10.80130183492072</v>
      </c>
      <c r="C101">
        <v>92.689506684372503</v>
      </c>
      <c r="D101">
        <v>101.85580100355619</v>
      </c>
      <c r="E101">
        <v>156.0480722701387</v>
      </c>
      <c r="F101">
        <v>171.8561154004814</v>
      </c>
    </row>
    <row r="102" spans="1:6" x14ac:dyDescent="0.35">
      <c r="A102" s="1">
        <v>100</v>
      </c>
      <c r="B102">
        <v>127.75261739121839</v>
      </c>
      <c r="C102">
        <v>138.64877391691289</v>
      </c>
      <c r="D102">
        <v>215.0863163201891</v>
      </c>
      <c r="E102">
        <v>218.47484381819541</v>
      </c>
      <c r="F102">
        <v>251.6520043662145</v>
      </c>
    </row>
    <row r="103" spans="1:6" x14ac:dyDescent="0.35">
      <c r="A103" s="1">
        <v>101</v>
      </c>
      <c r="B103">
        <v>688.4356228112531</v>
      </c>
      <c r="C103">
        <v>699.22941504300195</v>
      </c>
      <c r="D103">
        <v>1968.3118389239969</v>
      </c>
      <c r="E103">
        <v>2174.309195100268</v>
      </c>
      <c r="F103">
        <v>2282.404426048919</v>
      </c>
    </row>
    <row r="104" spans="1:6" x14ac:dyDescent="0.35">
      <c r="A104" s="1">
        <v>102</v>
      </c>
      <c r="B104">
        <v>107.6478775674334</v>
      </c>
      <c r="C104">
        <v>116.8292794642072</v>
      </c>
      <c r="D104">
        <v>181.23766008458719</v>
      </c>
      <c r="E104">
        <v>184.09292677648</v>
      </c>
      <c r="F104">
        <v>212.04891695217509</v>
      </c>
    </row>
    <row r="105" spans="1:6" x14ac:dyDescent="0.35">
      <c r="A105" s="1">
        <v>103</v>
      </c>
      <c r="B105">
        <v>132.27574789917909</v>
      </c>
      <c r="C105">
        <v>177.17971924758999</v>
      </c>
      <c r="D105">
        <v>181.22959533283569</v>
      </c>
      <c r="E105">
        <v>192.0140128389915</v>
      </c>
      <c r="F105">
        <v>265.94657184684951</v>
      </c>
    </row>
    <row r="106" spans="1:6" x14ac:dyDescent="0.35">
      <c r="A106" s="1">
        <v>104</v>
      </c>
      <c r="B106">
        <v>9.4028685793243638E-2</v>
      </c>
      <c r="C106">
        <v>7.2047923382606189</v>
      </c>
      <c r="D106">
        <v>12.476272726771841</v>
      </c>
      <c r="E106">
        <v>13.99853322704185</v>
      </c>
      <c r="F106">
        <v>26.465122791566451</v>
      </c>
    </row>
    <row r="107" spans="1:6" x14ac:dyDescent="0.35">
      <c r="A107" s="1">
        <v>105</v>
      </c>
      <c r="B107">
        <v>52.180626246529762</v>
      </c>
      <c r="C107">
        <v>456.76186525614281</v>
      </c>
      <c r="D107">
        <v>601.06513011018637</v>
      </c>
      <c r="E107">
        <v>636.67877227494819</v>
      </c>
      <c r="F107">
        <v>875.4191860896542</v>
      </c>
    </row>
    <row r="108" spans="1:6" x14ac:dyDescent="0.35">
      <c r="A108" s="1">
        <v>106</v>
      </c>
      <c r="B108">
        <v>6.6553083960903114</v>
      </c>
      <c r="C108">
        <v>37.749623579499577</v>
      </c>
      <c r="D108">
        <v>47.0216627374773</v>
      </c>
      <c r="E108">
        <v>49.237619890449707</v>
      </c>
      <c r="F108">
        <v>63.52338078149559</v>
      </c>
    </row>
    <row r="109" spans="1:6" x14ac:dyDescent="0.35">
      <c r="A109" s="1">
        <v>107</v>
      </c>
      <c r="B109">
        <v>21.049146910360101</v>
      </c>
      <c r="C109">
        <v>37.766093681443053</v>
      </c>
      <c r="D109">
        <v>39.512298051862423</v>
      </c>
      <c r="E109">
        <v>44.354725466357479</v>
      </c>
      <c r="F109">
        <v>85.086927336757483</v>
      </c>
    </row>
    <row r="110" spans="1:6" x14ac:dyDescent="0.35">
      <c r="A110" s="1">
        <v>108</v>
      </c>
      <c r="B110">
        <v>766.08444702112001</v>
      </c>
      <c r="C110">
        <v>2782.3344077342081</v>
      </c>
      <c r="D110">
        <v>2944.3026178983018</v>
      </c>
      <c r="E110">
        <v>3803.1725415416172</v>
      </c>
      <c r="F110">
        <v>4029.8601840135739</v>
      </c>
    </row>
    <row r="111" spans="1:6" x14ac:dyDescent="0.35">
      <c r="A111" s="1">
        <v>109</v>
      </c>
      <c r="B111">
        <v>321.13536911385393</v>
      </c>
      <c r="C111">
        <v>445.52599344706113</v>
      </c>
      <c r="D111">
        <v>2580.2396239393051</v>
      </c>
      <c r="E111">
        <v>2746.72173283335</v>
      </c>
      <c r="F111">
        <v>4835.1559810408562</v>
      </c>
    </row>
    <row r="112" spans="1:6" x14ac:dyDescent="0.35">
      <c r="A112" s="1">
        <v>110</v>
      </c>
      <c r="B112">
        <v>643.05523497325441</v>
      </c>
      <c r="C112">
        <v>650.60222542501288</v>
      </c>
      <c r="D112">
        <v>1413.9081753171829</v>
      </c>
      <c r="E112">
        <v>1523.4975283222191</v>
      </c>
      <c r="F112">
        <v>1579.9568557589921</v>
      </c>
    </row>
    <row r="113" spans="1:6" x14ac:dyDescent="0.35">
      <c r="A113" s="1">
        <v>111</v>
      </c>
      <c r="B113">
        <v>954.48082253210418</v>
      </c>
      <c r="C113">
        <v>2796.0468312578359</v>
      </c>
      <c r="D113">
        <v>2931.041989058192</v>
      </c>
      <c r="E113">
        <v>3627.9254968899049</v>
      </c>
      <c r="F113">
        <v>3807.252243239961</v>
      </c>
    </row>
    <row r="114" spans="1:6" x14ac:dyDescent="0.35">
      <c r="A114" s="1">
        <v>112</v>
      </c>
      <c r="B114">
        <v>204.20634407757711</v>
      </c>
      <c r="C114">
        <v>209.0276620191292</v>
      </c>
      <c r="D114">
        <v>987.22259170986501</v>
      </c>
      <c r="E114">
        <v>1146.1888568661341</v>
      </c>
      <c r="F114">
        <v>1232.7162741233319</v>
      </c>
    </row>
    <row r="115" spans="1:6" x14ac:dyDescent="0.35">
      <c r="A115" s="1">
        <v>113</v>
      </c>
      <c r="B115">
        <v>25.337140270104729</v>
      </c>
      <c r="C115">
        <v>25.677264653067649</v>
      </c>
      <c r="D115">
        <v>62.346541910244753</v>
      </c>
      <c r="E115">
        <v>67.899163722637738</v>
      </c>
      <c r="F115">
        <v>70.782441423487114</v>
      </c>
    </row>
    <row r="116" spans="1:6" x14ac:dyDescent="0.35">
      <c r="A116" s="1">
        <v>114</v>
      </c>
      <c r="B116">
        <v>112.491929559596</v>
      </c>
      <c r="C116">
        <v>282.62862029432063</v>
      </c>
      <c r="D116">
        <v>294.28516247688128</v>
      </c>
      <c r="E116">
        <v>353.32219989259028</v>
      </c>
      <c r="F116">
        <v>368.23993896911128</v>
      </c>
    </row>
    <row r="117" spans="1:6" x14ac:dyDescent="0.35">
      <c r="A117" s="1">
        <v>115</v>
      </c>
      <c r="B117">
        <v>3.070997370794573</v>
      </c>
      <c r="C117">
        <v>3.1680509320553871</v>
      </c>
      <c r="D117">
        <v>25.10386464996061</v>
      </c>
      <c r="E117">
        <v>30.633412593083811</v>
      </c>
      <c r="F117">
        <v>33.754989486205218</v>
      </c>
    </row>
    <row r="118" spans="1:6" x14ac:dyDescent="0.35">
      <c r="A118" s="1">
        <v>116</v>
      </c>
      <c r="B118">
        <v>3.3136074830026261</v>
      </c>
      <c r="C118">
        <v>16.613721026785541</v>
      </c>
      <c r="D118">
        <v>17.83131252788591</v>
      </c>
      <c r="E118">
        <v>24.554878615134779</v>
      </c>
      <c r="F118">
        <v>26.397799669782071</v>
      </c>
    </row>
    <row r="119" spans="1:6" x14ac:dyDescent="0.35">
      <c r="A119" s="1">
        <v>117</v>
      </c>
      <c r="B119">
        <v>1779.411126936501</v>
      </c>
      <c r="C119">
        <v>2526.9511248260169</v>
      </c>
      <c r="D119">
        <v>2596.4201799703869</v>
      </c>
      <c r="E119">
        <v>2782.91242444506</v>
      </c>
      <c r="F119">
        <v>4113.895984432058</v>
      </c>
    </row>
    <row r="120" spans="1:6" x14ac:dyDescent="0.35">
      <c r="A120" s="1">
        <v>118</v>
      </c>
      <c r="B120">
        <v>2063.4742857990632</v>
      </c>
      <c r="C120">
        <v>2569.2087877718168</v>
      </c>
      <c r="D120">
        <v>2613.1282946929509</v>
      </c>
      <c r="E120">
        <v>2728.9060543176811</v>
      </c>
      <c r="F120">
        <v>3484.0524892463282</v>
      </c>
    </row>
    <row r="121" spans="1:6" x14ac:dyDescent="0.35">
      <c r="A121" s="1">
        <v>119</v>
      </c>
      <c r="B121">
        <v>612.96594735114832</v>
      </c>
      <c r="C121">
        <v>821.05099524962475</v>
      </c>
      <c r="D121">
        <v>839.81812505742266</v>
      </c>
      <c r="E121">
        <v>889.79312650915983</v>
      </c>
      <c r="F121">
        <v>1232.3966784988099</v>
      </c>
    </row>
    <row r="122" spans="1:6" x14ac:dyDescent="0.35">
      <c r="A122" s="1">
        <v>120</v>
      </c>
      <c r="B122">
        <v>55.621450685073583</v>
      </c>
      <c r="C122">
        <v>57.379270448391189</v>
      </c>
      <c r="D122">
        <v>454.67748781278561</v>
      </c>
      <c r="E122">
        <v>554.827843249137</v>
      </c>
      <c r="F122">
        <v>611.36538277021259</v>
      </c>
    </row>
    <row r="123" spans="1:6" x14ac:dyDescent="0.35">
      <c r="A123" s="1">
        <v>121</v>
      </c>
      <c r="B123">
        <v>955.67376624699932</v>
      </c>
      <c r="C123">
        <v>1125.646740190756</v>
      </c>
      <c r="D123">
        <v>2708.916475087206</v>
      </c>
      <c r="E123">
        <v>2794.9428129033631</v>
      </c>
      <c r="F123">
        <v>3708.2656546680141</v>
      </c>
    </row>
    <row r="124" spans="1:6" x14ac:dyDescent="0.35">
      <c r="A124" s="1">
        <v>122</v>
      </c>
      <c r="B124">
        <v>11.155755587400421</v>
      </c>
      <c r="C124">
        <v>11.330663602047981</v>
      </c>
      <c r="D124">
        <v>31.895510730773101</v>
      </c>
      <c r="E124">
        <v>35.233595049781677</v>
      </c>
      <c r="F124">
        <v>36.985224304093762</v>
      </c>
    </row>
    <row r="125" spans="1:6" x14ac:dyDescent="0.35">
      <c r="A125" s="1">
        <v>123</v>
      </c>
      <c r="B125">
        <v>1327.7563412563079</v>
      </c>
      <c r="C125">
        <v>2058.3492210344339</v>
      </c>
      <c r="D125">
        <v>2129.3238899834359</v>
      </c>
      <c r="E125">
        <v>2322.1882939231909</v>
      </c>
      <c r="F125">
        <v>3785.2070502623092</v>
      </c>
    </row>
    <row r="126" spans="1:6" x14ac:dyDescent="0.35">
      <c r="A126" s="1">
        <v>124</v>
      </c>
      <c r="B126">
        <v>26.17531218901107</v>
      </c>
      <c r="C126">
        <v>90.423384063709719</v>
      </c>
      <c r="D126">
        <v>105.7823361623214</v>
      </c>
      <c r="E126">
        <v>109.31964265048769</v>
      </c>
      <c r="F126">
        <v>131.13671859118381</v>
      </c>
    </row>
    <row r="127" spans="1:6" x14ac:dyDescent="0.35">
      <c r="A127" s="1">
        <v>125</v>
      </c>
      <c r="B127">
        <v>1269.53054787622</v>
      </c>
      <c r="C127">
        <v>2842.667610389442</v>
      </c>
      <c r="D127">
        <v>2944.9930911431488</v>
      </c>
      <c r="E127">
        <v>3455.9028080490939</v>
      </c>
      <c r="F127">
        <v>3583.2448774853392</v>
      </c>
    </row>
    <row r="128" spans="1:6" x14ac:dyDescent="0.35">
      <c r="A128" s="1">
        <v>126</v>
      </c>
      <c r="B128">
        <v>2.923658163448458</v>
      </c>
      <c r="C128">
        <v>3.063343223326227</v>
      </c>
      <c r="D128">
        <v>68.331082883481869</v>
      </c>
      <c r="E128">
        <v>92.108666901575447</v>
      </c>
      <c r="F128">
        <v>106.54041688667181</v>
      </c>
    </row>
    <row r="129" spans="1:6" x14ac:dyDescent="0.35">
      <c r="A129" s="1">
        <v>127</v>
      </c>
      <c r="B129">
        <v>15.07195940016469</v>
      </c>
      <c r="C129">
        <v>15.548282613227521</v>
      </c>
      <c r="D129">
        <v>123.2057156380893</v>
      </c>
      <c r="E129">
        <v>150.34384440778399</v>
      </c>
      <c r="F129">
        <v>165.66403993938911</v>
      </c>
    </row>
    <row r="130" spans="1:6" x14ac:dyDescent="0.35">
      <c r="A130" s="1">
        <v>128</v>
      </c>
      <c r="B130">
        <v>640.73479639555285</v>
      </c>
      <c r="C130">
        <v>754.69376722750064</v>
      </c>
      <c r="D130">
        <v>1816.2024609441451</v>
      </c>
      <c r="E130">
        <v>1873.879117970894</v>
      </c>
      <c r="F130">
        <v>2486.2195899288049</v>
      </c>
    </row>
    <row r="131" spans="1:6" x14ac:dyDescent="0.35">
      <c r="A131" s="1">
        <v>129</v>
      </c>
      <c r="B131">
        <v>7.6357073392447594</v>
      </c>
      <c r="C131">
        <v>22.591212975515411</v>
      </c>
      <c r="D131">
        <v>25.915249705388199</v>
      </c>
      <c r="E131">
        <v>26.671952927788698</v>
      </c>
      <c r="F131">
        <v>31.275384760219751</v>
      </c>
    </row>
    <row r="132" spans="1:6" x14ac:dyDescent="0.35">
      <c r="A132" s="1">
        <v>130</v>
      </c>
      <c r="B132">
        <v>17.826479974624419</v>
      </c>
      <c r="C132">
        <v>23.878078689709241</v>
      </c>
      <c r="D132">
        <v>24.423870613625422</v>
      </c>
      <c r="E132">
        <v>25.877260261877549</v>
      </c>
      <c r="F132">
        <v>35.840970946249307</v>
      </c>
    </row>
    <row r="133" spans="1:6" x14ac:dyDescent="0.35">
      <c r="A133" s="1">
        <v>131</v>
      </c>
      <c r="B133">
        <v>213.98677457559319</v>
      </c>
      <c r="C133">
        <v>238.661244884593</v>
      </c>
      <c r="D133">
        <v>428.59217002105117</v>
      </c>
      <c r="E133">
        <v>437.61860137000173</v>
      </c>
      <c r="F133">
        <v>528.39785849739064</v>
      </c>
    </row>
    <row r="134" spans="1:6" x14ac:dyDescent="0.35">
      <c r="A134" s="1">
        <v>132</v>
      </c>
      <c r="B134">
        <v>185.92893091202549</v>
      </c>
      <c r="C134">
        <v>238.86216146252619</v>
      </c>
      <c r="D134">
        <v>243.5343973707119</v>
      </c>
      <c r="E134">
        <v>255.90446072853439</v>
      </c>
      <c r="F134">
        <v>338.32223956894558</v>
      </c>
    </row>
    <row r="135" spans="1:6" x14ac:dyDescent="0.35">
      <c r="A135" s="1">
        <v>133</v>
      </c>
      <c r="B135">
        <v>1442.177927285841</v>
      </c>
      <c r="C135">
        <v>1565.182815596555</v>
      </c>
      <c r="D135">
        <v>2428.07344532355</v>
      </c>
      <c r="E135">
        <v>2466.3259654160411</v>
      </c>
      <c r="F135">
        <v>2840.8573809709042</v>
      </c>
    </row>
    <row r="136" spans="1:6" x14ac:dyDescent="0.35">
      <c r="A136" s="1">
        <v>134</v>
      </c>
      <c r="B136">
        <v>430.75206577480469</v>
      </c>
      <c r="C136">
        <v>535.81800964595845</v>
      </c>
      <c r="D136">
        <v>1727.992960051871</v>
      </c>
      <c r="E136">
        <v>1801.5447365836551</v>
      </c>
      <c r="F136">
        <v>2626.4890903468881</v>
      </c>
    </row>
    <row r="137" spans="1:6" x14ac:dyDescent="0.35">
      <c r="A137" s="1">
        <v>135</v>
      </c>
      <c r="B137">
        <v>399.30491054338353</v>
      </c>
      <c r="C137">
        <v>405.56550209139527</v>
      </c>
      <c r="D137">
        <v>1141.655888685053</v>
      </c>
      <c r="E137">
        <v>1261.1380205716121</v>
      </c>
      <c r="F137">
        <v>1323.835177856791</v>
      </c>
    </row>
    <row r="138" spans="1:6" x14ac:dyDescent="0.35">
      <c r="A138" s="1">
        <v>136</v>
      </c>
      <c r="B138">
        <v>16.912376615783</v>
      </c>
      <c r="C138">
        <v>21.727263283332999</v>
      </c>
      <c r="D138">
        <v>22.152256924340971</v>
      </c>
      <c r="E138">
        <v>23.277456586611819</v>
      </c>
      <c r="F138">
        <v>30.774302337017801</v>
      </c>
    </row>
    <row r="139" spans="1:6" x14ac:dyDescent="0.35">
      <c r="A139" s="1">
        <v>137</v>
      </c>
      <c r="B139">
        <v>3.8510665844265608</v>
      </c>
      <c r="C139">
        <v>13.303622524308009</v>
      </c>
      <c r="D139">
        <v>15.56332230445441</v>
      </c>
      <c r="E139">
        <v>16.083751734945459</v>
      </c>
      <c r="F139">
        <v>19.29360885215625</v>
      </c>
    </row>
    <row r="140" spans="1:6" x14ac:dyDescent="0.35">
      <c r="A140" s="1">
        <v>138</v>
      </c>
      <c r="B140">
        <v>1.084951061145075</v>
      </c>
      <c r="C140">
        <v>9.3103201976173295</v>
      </c>
      <c r="D140">
        <v>10.23104076448587</v>
      </c>
      <c r="E140">
        <v>15.67445518944459</v>
      </c>
      <c r="F140">
        <v>17.262315007734561</v>
      </c>
    </row>
    <row r="141" spans="1:6" x14ac:dyDescent="0.35">
      <c r="A141" s="1">
        <v>139</v>
      </c>
      <c r="B141">
        <v>39.172762521094612</v>
      </c>
      <c r="C141">
        <v>142.27116270569289</v>
      </c>
      <c r="D141">
        <v>150.55320296560939</v>
      </c>
      <c r="E141">
        <v>194.47043387430941</v>
      </c>
      <c r="F141">
        <v>206.06182072408831</v>
      </c>
    </row>
    <row r="142" spans="1:6" x14ac:dyDescent="0.35">
      <c r="A142" s="1">
        <v>140</v>
      </c>
      <c r="B142">
        <v>168.3896158156451</v>
      </c>
      <c r="C142">
        <v>955.12397524228743</v>
      </c>
      <c r="D142">
        <v>1189.7209343488989</v>
      </c>
      <c r="E142">
        <v>1245.788084275739</v>
      </c>
      <c r="F142">
        <v>1607.2399727397731</v>
      </c>
    </row>
    <row r="143" spans="1:6" x14ac:dyDescent="0.35">
      <c r="A143" s="1">
        <v>141</v>
      </c>
      <c r="B143">
        <v>154.3699621721409</v>
      </c>
      <c r="C143">
        <v>156.4422160876216</v>
      </c>
      <c r="D143">
        <v>379.85475920517109</v>
      </c>
      <c r="E143">
        <v>413.68486039250479</v>
      </c>
      <c r="F143">
        <v>431.2516206845911</v>
      </c>
    </row>
    <row r="144" spans="1:6" x14ac:dyDescent="0.35">
      <c r="A144" s="1">
        <v>142</v>
      </c>
      <c r="B144">
        <v>577.47969112867906</v>
      </c>
      <c r="C144">
        <v>585.23174686681261</v>
      </c>
      <c r="D144">
        <v>1420.991531856115</v>
      </c>
      <c r="E144">
        <v>1547.545921775109</v>
      </c>
      <c r="F144">
        <v>1613.261085300855</v>
      </c>
    </row>
    <row r="145" spans="1:6" x14ac:dyDescent="0.35">
      <c r="A145" s="1">
        <v>143</v>
      </c>
      <c r="B145">
        <v>16.477286271967898</v>
      </c>
      <c r="C145">
        <v>22.07087090412557</v>
      </c>
      <c r="D145">
        <v>22.57535467142548</v>
      </c>
      <c r="E145">
        <v>23.918744804141209</v>
      </c>
      <c r="F145">
        <v>33.128353964848102</v>
      </c>
    </row>
    <row r="146" spans="1:6" x14ac:dyDescent="0.35">
      <c r="A146" s="1">
        <v>144</v>
      </c>
      <c r="B146">
        <v>84.221465836994398</v>
      </c>
      <c r="C146">
        <v>116.8443461713227</v>
      </c>
      <c r="D146">
        <v>676.69769274719386</v>
      </c>
      <c r="E146">
        <v>720.35955187339778</v>
      </c>
      <c r="F146">
        <v>1268.075595028575</v>
      </c>
    </row>
    <row r="147" spans="1:6" x14ac:dyDescent="0.35">
      <c r="A147" s="1">
        <v>145</v>
      </c>
      <c r="B147">
        <v>42.688576011533698</v>
      </c>
      <c r="C147">
        <v>43.189575393914303</v>
      </c>
      <c r="D147">
        <v>93.860874358431815</v>
      </c>
      <c r="E147">
        <v>101.1358535070034</v>
      </c>
      <c r="F147">
        <v>104.8838492619015</v>
      </c>
    </row>
    <row r="148" spans="1:6" x14ac:dyDescent="0.35">
      <c r="A148" s="1">
        <v>146</v>
      </c>
      <c r="B148">
        <v>223.747548255102</v>
      </c>
      <c r="C148">
        <v>245.68720758988081</v>
      </c>
      <c r="D148">
        <v>405.80900988877607</v>
      </c>
      <c r="E148">
        <v>413.12373689237472</v>
      </c>
      <c r="F148">
        <v>485.56836526141541</v>
      </c>
    </row>
    <row r="149" spans="1:6" x14ac:dyDescent="0.35">
      <c r="A149" s="1">
        <v>147</v>
      </c>
      <c r="B149">
        <v>26.379869488433791</v>
      </c>
      <c r="C149">
        <v>35.335108241544638</v>
      </c>
      <c r="D149">
        <v>36.142778614004321</v>
      </c>
      <c r="E149">
        <v>38.293524543167472</v>
      </c>
      <c r="F149">
        <v>53.037960228080543</v>
      </c>
    </row>
    <row r="150" spans="1:6" x14ac:dyDescent="0.35">
      <c r="A150" s="1">
        <v>148</v>
      </c>
      <c r="B150">
        <v>13.0762325405338</v>
      </c>
      <c r="C150">
        <v>328.711075927602</v>
      </c>
      <c r="D150">
        <v>378.65799804242658</v>
      </c>
      <c r="E150">
        <v>718.05232669786199</v>
      </c>
      <c r="F150">
        <v>829.88127989779332</v>
      </c>
    </row>
    <row r="151" spans="1:6" x14ac:dyDescent="0.35">
      <c r="A151" s="1">
        <v>149</v>
      </c>
      <c r="B151">
        <v>1509.1709131705441</v>
      </c>
      <c r="C151">
        <v>2339.5864715608682</v>
      </c>
      <c r="D151">
        <v>2420.2585818129592</v>
      </c>
      <c r="E151">
        <v>2639.4745174238942</v>
      </c>
      <c r="F151">
        <v>4302.3890777872848</v>
      </c>
    </row>
    <row r="152" spans="1:6" x14ac:dyDescent="0.35">
      <c r="A152" s="1">
        <v>150</v>
      </c>
      <c r="B152">
        <v>120.8257305387543</v>
      </c>
      <c r="C152">
        <v>122.7201238392621</v>
      </c>
      <c r="D152">
        <v>345.45382020603859</v>
      </c>
      <c r="E152">
        <v>381.60793574615479</v>
      </c>
      <c r="F152">
        <v>400.57947762220158</v>
      </c>
    </row>
    <row r="153" spans="1:6" x14ac:dyDescent="0.35">
      <c r="A153" s="1">
        <v>151</v>
      </c>
      <c r="B153">
        <v>32.356284464500867</v>
      </c>
      <c r="C153">
        <v>41.567990555186682</v>
      </c>
      <c r="D153">
        <v>42.381076465964277</v>
      </c>
      <c r="E153">
        <v>44.533776892338423</v>
      </c>
      <c r="F153">
        <v>58.876531857968068</v>
      </c>
    </row>
    <row r="154" spans="1:6" x14ac:dyDescent="0.35">
      <c r="A154" s="1">
        <v>152</v>
      </c>
      <c r="B154">
        <v>6.1832583772802394</v>
      </c>
      <c r="C154">
        <v>7.2829922531783602</v>
      </c>
      <c r="D154">
        <v>17.526828798192941</v>
      </c>
      <c r="E154">
        <v>18.083423624539801</v>
      </c>
      <c r="F154">
        <v>23.992669344112151</v>
      </c>
    </row>
    <row r="155" spans="1:6" x14ac:dyDescent="0.35">
      <c r="A155" s="1">
        <v>153</v>
      </c>
      <c r="B155">
        <v>7.9322719862894786</v>
      </c>
      <c r="C155">
        <v>9.8670546826490089</v>
      </c>
      <c r="D155">
        <v>31.820880823565911</v>
      </c>
      <c r="E155">
        <v>33.175332126023299</v>
      </c>
      <c r="F155">
        <v>48.366630108154801</v>
      </c>
    </row>
    <row r="156" spans="1:6" x14ac:dyDescent="0.35">
      <c r="A156" s="1">
        <v>154</v>
      </c>
      <c r="B156">
        <v>44.405735523720807</v>
      </c>
      <c r="C156">
        <v>48.193147905444093</v>
      </c>
      <c r="D156">
        <v>74.762194875720837</v>
      </c>
      <c r="E156">
        <v>75.940018539642622</v>
      </c>
      <c r="F156">
        <v>87.472120556870124</v>
      </c>
    </row>
    <row r="157" spans="1:6" x14ac:dyDescent="0.35">
      <c r="A157" s="1">
        <v>155</v>
      </c>
      <c r="B157">
        <v>3.933907049529616</v>
      </c>
      <c r="C157">
        <v>14.287517496661369</v>
      </c>
      <c r="D157">
        <v>15.119237663076211</v>
      </c>
      <c r="E157">
        <v>19.529605815552561</v>
      </c>
      <c r="F157">
        <v>20.6936656241406</v>
      </c>
    </row>
    <row r="158" spans="1:6" x14ac:dyDescent="0.35">
      <c r="A158" s="1">
        <v>156</v>
      </c>
      <c r="B158">
        <v>2.6083647445236151</v>
      </c>
      <c r="C158">
        <v>9.0106725516464543</v>
      </c>
      <c r="D158">
        <v>10.541189126866691</v>
      </c>
      <c r="E158">
        <v>10.893681027161239</v>
      </c>
      <c r="F158">
        <v>13.06774838121544</v>
      </c>
    </row>
    <row r="159" spans="1:6" x14ac:dyDescent="0.35">
      <c r="A159" s="1">
        <v>157</v>
      </c>
      <c r="B159">
        <v>472.07869509097799</v>
      </c>
      <c r="C159">
        <v>477.61907982088138</v>
      </c>
      <c r="D159">
        <v>1037.976040129683</v>
      </c>
      <c r="E159">
        <v>1118.4276031507561</v>
      </c>
      <c r="F159">
        <v>1159.875435580228</v>
      </c>
    </row>
    <row r="160" spans="1:6" x14ac:dyDescent="0.35">
      <c r="A160" s="1">
        <v>158</v>
      </c>
      <c r="B160">
        <v>102.0244305387065</v>
      </c>
      <c r="C160">
        <v>433.33577692467469</v>
      </c>
      <c r="D160">
        <v>520.3701113425019</v>
      </c>
      <c r="E160">
        <v>540.72722309015421</v>
      </c>
      <c r="F160">
        <v>668.61383959220643</v>
      </c>
    </row>
    <row r="161" spans="1:6" x14ac:dyDescent="0.35">
      <c r="A161" s="1">
        <v>159</v>
      </c>
      <c r="B161">
        <v>338.36166308541033</v>
      </c>
      <c r="C161">
        <v>344.73769788869629</v>
      </c>
      <c r="D161">
        <v>1193.5973198472959</v>
      </c>
      <c r="E161">
        <v>1345.0261015498411</v>
      </c>
      <c r="F161">
        <v>1425.661003390835</v>
      </c>
    </row>
    <row r="162" spans="1:6" x14ac:dyDescent="0.35">
      <c r="A162" s="1">
        <v>160</v>
      </c>
      <c r="B162">
        <v>1.811818578708484</v>
      </c>
      <c r="C162">
        <v>1.898382729681604</v>
      </c>
      <c r="D162">
        <v>42.345417470261069</v>
      </c>
      <c r="E162">
        <v>57.080610872614969</v>
      </c>
      <c r="F162">
        <v>66.024102650542986</v>
      </c>
    </row>
    <row r="163" spans="1:6" x14ac:dyDescent="0.35">
      <c r="A163" s="1">
        <v>161</v>
      </c>
      <c r="B163">
        <v>29.926749100716879</v>
      </c>
      <c r="C163">
        <v>30.490684128330251</v>
      </c>
      <c r="D163">
        <v>105.5689559882009</v>
      </c>
      <c r="E163">
        <v>118.962232032879</v>
      </c>
      <c r="F163">
        <v>126.0940697657703</v>
      </c>
    </row>
    <row r="164" spans="1:6" x14ac:dyDescent="0.35">
      <c r="A164" s="1">
        <v>162</v>
      </c>
      <c r="B164">
        <v>17.388587346515049</v>
      </c>
      <c r="C164">
        <v>313.6931502678305</v>
      </c>
      <c r="D164">
        <v>452.35628658182861</v>
      </c>
      <c r="E164">
        <v>488.44133784989191</v>
      </c>
      <c r="F164">
        <v>746.80405260633972</v>
      </c>
    </row>
    <row r="165" spans="1:6" x14ac:dyDescent="0.35">
      <c r="A165" s="1">
        <v>163</v>
      </c>
      <c r="B165">
        <v>51.276751608513933</v>
      </c>
      <c r="C165">
        <v>52.24300277856095</v>
      </c>
      <c r="D165">
        <v>180.8827653000053</v>
      </c>
      <c r="E165">
        <v>203.8309206995763</v>
      </c>
      <c r="F165">
        <v>216.0506733600125</v>
      </c>
    </row>
    <row r="166" spans="1:6" x14ac:dyDescent="0.35">
      <c r="A166" s="1">
        <v>164</v>
      </c>
      <c r="B166">
        <v>16.48985542030351</v>
      </c>
      <c r="C166">
        <v>25.563335684947081</v>
      </c>
      <c r="D166">
        <v>26.444794122091931</v>
      </c>
      <c r="E166">
        <v>28.840042435257899</v>
      </c>
      <c r="F166">
        <v>47.009767572023208</v>
      </c>
    </row>
    <row r="167" spans="1:6" x14ac:dyDescent="0.35">
      <c r="A167" s="1">
        <v>165</v>
      </c>
      <c r="B167">
        <v>5.3974291327846542</v>
      </c>
      <c r="C167">
        <v>5.4698839257803948</v>
      </c>
      <c r="D167">
        <v>13.281334753937619</v>
      </c>
      <c r="E167">
        <v>14.46417869031141</v>
      </c>
      <c r="F167">
        <v>15.078387195871709</v>
      </c>
    </row>
    <row r="168" spans="1:6" x14ac:dyDescent="0.35">
      <c r="A168" s="1">
        <v>166</v>
      </c>
      <c r="B168">
        <v>6.8090208471258089</v>
      </c>
      <c r="C168">
        <v>17.107219825569011</v>
      </c>
      <c r="D168">
        <v>17.812778340185911</v>
      </c>
      <c r="E168">
        <v>21.386229520993911</v>
      </c>
      <c r="F168">
        <v>22.289184930876921</v>
      </c>
    </row>
    <row r="169" spans="1:6" x14ac:dyDescent="0.35">
      <c r="A169" s="1">
        <v>167</v>
      </c>
      <c r="B169">
        <v>6.4593483925833279</v>
      </c>
      <c r="C169">
        <v>23.459642542164509</v>
      </c>
      <c r="D169">
        <v>24.82530020828888</v>
      </c>
      <c r="E169">
        <v>32.066982352203581</v>
      </c>
      <c r="F169">
        <v>33.978330983171638</v>
      </c>
    </row>
    <row r="170" spans="1:6" x14ac:dyDescent="0.35">
      <c r="A170" s="1">
        <v>168</v>
      </c>
      <c r="B170">
        <v>882.98084678189809</v>
      </c>
      <c r="C170">
        <v>1099.389590943108</v>
      </c>
      <c r="D170">
        <v>1118.1831778941801</v>
      </c>
      <c r="E170">
        <v>1167.7256146163161</v>
      </c>
      <c r="F170">
        <v>1490.8601664478761</v>
      </c>
    </row>
    <row r="171" spans="1:6" x14ac:dyDescent="0.35">
      <c r="A171" s="1">
        <v>169</v>
      </c>
      <c r="B171">
        <v>183.18700580414631</v>
      </c>
      <c r="C171">
        <v>204.3100043851274</v>
      </c>
      <c r="D171">
        <v>366.90359249058417</v>
      </c>
      <c r="E171">
        <v>374.63082205975002</v>
      </c>
      <c r="F171">
        <v>452.34394398176153</v>
      </c>
    </row>
    <row r="172" spans="1:6" x14ac:dyDescent="0.35">
      <c r="A172" s="1">
        <v>170</v>
      </c>
      <c r="B172">
        <v>164.60793893265279</v>
      </c>
      <c r="C172">
        <v>295.33732976988722</v>
      </c>
      <c r="D172">
        <v>308.99294743429948</v>
      </c>
      <c r="E172">
        <v>346.86156032989783</v>
      </c>
      <c r="F172">
        <v>665.39436484822522</v>
      </c>
    </row>
    <row r="173" spans="1:6" x14ac:dyDescent="0.35">
      <c r="A173" s="1">
        <v>171</v>
      </c>
      <c r="B173">
        <v>41.049049921734017</v>
      </c>
      <c r="C173">
        <v>41.822571864368321</v>
      </c>
      <c r="D173">
        <v>144.80374496945259</v>
      </c>
      <c r="E173">
        <v>163.17464302868709</v>
      </c>
      <c r="F173">
        <v>172.95703409782419</v>
      </c>
    </row>
    <row r="174" spans="1:6" x14ac:dyDescent="0.35">
      <c r="A174" s="1">
        <v>172</v>
      </c>
      <c r="B174">
        <v>52.006423392866949</v>
      </c>
      <c r="C174">
        <v>64.691455909904306</v>
      </c>
      <c r="D174">
        <v>208.6275160136619</v>
      </c>
      <c r="E174">
        <v>217.50771679628389</v>
      </c>
      <c r="F174">
        <v>317.10655507508841</v>
      </c>
    </row>
    <row r="175" spans="1:6" x14ac:dyDescent="0.35">
      <c r="A175" s="1">
        <v>173</v>
      </c>
      <c r="B175">
        <v>2.1836437874164258</v>
      </c>
      <c r="C175">
        <v>10.94832411264842</v>
      </c>
      <c r="D175">
        <v>11.75070826062831</v>
      </c>
      <c r="E175">
        <v>16.181490539765608</v>
      </c>
      <c r="F175">
        <v>17.395962420434131</v>
      </c>
    </row>
    <row r="176" spans="1:6" x14ac:dyDescent="0.35">
      <c r="A176" s="1">
        <v>174</v>
      </c>
      <c r="B176">
        <v>27.930772831130461</v>
      </c>
      <c r="C176">
        <v>28.590219219931129</v>
      </c>
      <c r="D176">
        <v>135.02954605726109</v>
      </c>
      <c r="E176">
        <v>156.77250737390969</v>
      </c>
      <c r="F176">
        <v>168.60748559651151</v>
      </c>
    </row>
    <row r="177" spans="1:6" x14ac:dyDescent="0.35">
      <c r="A177" s="1">
        <v>175</v>
      </c>
      <c r="B177">
        <v>6.0512543331923814</v>
      </c>
      <c r="C177">
        <v>6.2424937620230532</v>
      </c>
      <c r="D177">
        <v>49.465971930690657</v>
      </c>
      <c r="E177">
        <v>60.361683294573027</v>
      </c>
      <c r="F177">
        <v>66.512602172112395</v>
      </c>
    </row>
    <row r="178" spans="1:6" x14ac:dyDescent="0.35">
      <c r="A178" s="1">
        <v>176</v>
      </c>
      <c r="B178">
        <v>88.713998218684338</v>
      </c>
      <c r="C178">
        <v>776.55586403375548</v>
      </c>
      <c r="D178">
        <v>1021.890588855371</v>
      </c>
      <c r="E178">
        <v>1082.438512765649</v>
      </c>
      <c r="F178">
        <v>1488.328939335498</v>
      </c>
    </row>
    <row r="179" spans="1:6" x14ac:dyDescent="0.35">
      <c r="A179" s="1">
        <v>177</v>
      </c>
      <c r="B179">
        <v>70.532262100520114</v>
      </c>
      <c r="C179">
        <v>208.6786834492961</v>
      </c>
      <c r="D179">
        <v>239.3833476600557</v>
      </c>
      <c r="E179">
        <v>246.3731375568407</v>
      </c>
      <c r="F179">
        <v>288.89578099265111</v>
      </c>
    </row>
    <row r="180" spans="1:6" x14ac:dyDescent="0.35">
      <c r="A180" s="1">
        <v>178</v>
      </c>
      <c r="B180">
        <v>203.44620258407309</v>
      </c>
      <c r="C180">
        <v>511.14528629356658</v>
      </c>
      <c r="D180">
        <v>532.22661409714635</v>
      </c>
      <c r="E180">
        <v>638.99748309247923</v>
      </c>
      <c r="F180">
        <v>665.97681732685533</v>
      </c>
    </row>
    <row r="181" spans="1:6" x14ac:dyDescent="0.35">
      <c r="A181" s="1">
        <v>179</v>
      </c>
      <c r="B181">
        <v>35.605480085852129</v>
      </c>
      <c r="C181">
        <v>36.023351216703553</v>
      </c>
      <c r="D181">
        <v>78.287022080728889</v>
      </c>
      <c r="E181">
        <v>84.354901344948715</v>
      </c>
      <c r="F181">
        <v>87.4810114353117</v>
      </c>
    </row>
    <row r="182" spans="1:6" x14ac:dyDescent="0.35">
      <c r="A182" s="1">
        <v>180</v>
      </c>
      <c r="B182">
        <v>69.393891827473922</v>
      </c>
      <c r="C182">
        <v>89.150058104997555</v>
      </c>
      <c r="D182">
        <v>90.893867589700534</v>
      </c>
      <c r="E182">
        <v>95.510722182157153</v>
      </c>
      <c r="F182">
        <v>126.2713488444936</v>
      </c>
    </row>
    <row r="183" spans="1:6" x14ac:dyDescent="0.35">
      <c r="A183" s="1">
        <v>181</v>
      </c>
      <c r="B183">
        <v>4.4826132857708068</v>
      </c>
      <c r="C183">
        <v>10.03723748016851</v>
      </c>
      <c r="D183">
        <v>10.39854076685727</v>
      </c>
      <c r="E183">
        <v>12.20252310400012</v>
      </c>
      <c r="F183">
        <v>12.652158012941371</v>
      </c>
    </row>
    <row r="184" spans="1:6" x14ac:dyDescent="0.35">
      <c r="A184" s="1">
        <v>182</v>
      </c>
      <c r="B184">
        <v>403.06340886614521</v>
      </c>
      <c r="C184">
        <v>2020.873946403394</v>
      </c>
      <c r="D184">
        <v>2168.980378308011</v>
      </c>
      <c r="E184">
        <v>2986.827235778183</v>
      </c>
      <c r="F184">
        <v>3210.9980364441171</v>
      </c>
    </row>
    <row r="185" spans="1:6" x14ac:dyDescent="0.35">
      <c r="A185" s="1">
        <v>183</v>
      </c>
      <c r="B185">
        <v>9.9985269847651175</v>
      </c>
      <c r="C185">
        <v>85.800632919269546</v>
      </c>
      <c r="D185">
        <v>94.285669491838362</v>
      </c>
      <c r="E185">
        <v>144.4502602889267</v>
      </c>
      <c r="F185">
        <v>159.08341731302369</v>
      </c>
    </row>
    <row r="186" spans="1:6" x14ac:dyDescent="0.35">
      <c r="A186" s="1">
        <v>184</v>
      </c>
      <c r="B186">
        <v>128.57704023192889</v>
      </c>
      <c r="C186">
        <v>1125.4960499703791</v>
      </c>
      <c r="D186">
        <v>1481.07029323602</v>
      </c>
      <c r="E186">
        <v>1568.825021969822</v>
      </c>
      <c r="F186">
        <v>2157.0995981892329</v>
      </c>
    </row>
    <row r="187" spans="1:6" x14ac:dyDescent="0.35">
      <c r="A187" s="1">
        <v>185</v>
      </c>
      <c r="B187">
        <v>8.4904964738432227</v>
      </c>
      <c r="C187">
        <v>10.907707206640961</v>
      </c>
      <c r="D187">
        <v>11.12106616217749</v>
      </c>
      <c r="E187">
        <v>11.685948554635839</v>
      </c>
      <c r="F187">
        <v>15.449579406456349</v>
      </c>
    </row>
    <row r="188" spans="1:6" x14ac:dyDescent="0.35">
      <c r="A188" s="1">
        <v>186</v>
      </c>
      <c r="B188">
        <v>504.16649293428952</v>
      </c>
      <c r="C188">
        <v>510.93439631611608</v>
      </c>
      <c r="D188">
        <v>1240.5913629706899</v>
      </c>
      <c r="E188">
        <v>1351.079201609989</v>
      </c>
      <c r="F188">
        <v>1408.45158030373</v>
      </c>
    </row>
    <row r="189" spans="1:6" x14ac:dyDescent="0.35">
      <c r="A189" s="1">
        <v>187</v>
      </c>
      <c r="B189">
        <v>77.386550906295383</v>
      </c>
      <c r="C189">
        <v>119.96820638476299</v>
      </c>
      <c r="D189">
        <v>124.10487262465649</v>
      </c>
      <c r="E189">
        <v>135.34572348692711</v>
      </c>
      <c r="F189">
        <v>220.6158682765776</v>
      </c>
    </row>
    <row r="190" spans="1:6" x14ac:dyDescent="0.35">
      <c r="A190" s="1">
        <v>188</v>
      </c>
      <c r="B190">
        <v>1777.3164387832519</v>
      </c>
      <c r="C190">
        <v>2283.3113926284032</v>
      </c>
      <c r="D190">
        <v>2327.9738431935648</v>
      </c>
      <c r="E190">
        <v>2446.2207284244118</v>
      </c>
      <c r="F190">
        <v>3234.0619345375972</v>
      </c>
    </row>
    <row r="191" spans="1:6" x14ac:dyDescent="0.35">
      <c r="A191" s="1">
        <v>189</v>
      </c>
      <c r="B191">
        <v>493.85764589508818</v>
      </c>
      <c r="C191">
        <v>542.28306371669782</v>
      </c>
      <c r="D191">
        <v>895.70537809062955</v>
      </c>
      <c r="E191">
        <v>911.85051079279333</v>
      </c>
      <c r="F191">
        <v>1071.7509606662729</v>
      </c>
    </row>
    <row r="192" spans="1:6" x14ac:dyDescent="0.35">
      <c r="A192" s="1">
        <v>190</v>
      </c>
      <c r="B192">
        <v>2.9636743863568218</v>
      </c>
      <c r="C192">
        <v>53.465203129952599</v>
      </c>
      <c r="D192">
        <v>77.098657489202893</v>
      </c>
      <c r="E192">
        <v>83.248918004469246</v>
      </c>
      <c r="F192">
        <v>127.2837176609668</v>
      </c>
    </row>
    <row r="193" spans="1:6" x14ac:dyDescent="0.35">
      <c r="A193" s="1">
        <v>191</v>
      </c>
      <c r="B193">
        <v>33.238244516396129</v>
      </c>
      <c r="C193">
        <v>188.53089057066339</v>
      </c>
      <c r="D193">
        <v>234.83773111910571</v>
      </c>
      <c r="E193">
        <v>245.90476532771169</v>
      </c>
      <c r="F193">
        <v>317.25136346256221</v>
      </c>
    </row>
    <row r="194" spans="1:6" x14ac:dyDescent="0.35">
      <c r="A194" s="1">
        <v>192</v>
      </c>
      <c r="B194">
        <v>24.87292867480911</v>
      </c>
      <c r="C194">
        <v>31.954152998272779</v>
      </c>
      <c r="D194">
        <v>32.579188542370922</v>
      </c>
      <c r="E194">
        <v>34.234012792113809</v>
      </c>
      <c r="F194">
        <v>45.259577907656301</v>
      </c>
    </row>
    <row r="195" spans="1:6" x14ac:dyDescent="0.35">
      <c r="A195" s="1">
        <v>193</v>
      </c>
      <c r="B195">
        <v>29.516571393577131</v>
      </c>
      <c r="C195">
        <v>147.98979218737489</v>
      </c>
      <c r="D195">
        <v>158.8357136354625</v>
      </c>
      <c r="E195">
        <v>218.72712185194919</v>
      </c>
      <c r="F195">
        <v>235.14328193163729</v>
      </c>
    </row>
    <row r="196" spans="1:6" x14ac:dyDescent="0.35">
      <c r="A196" s="1">
        <v>194</v>
      </c>
      <c r="B196">
        <v>5.2205067693793303</v>
      </c>
      <c r="C196">
        <v>5.2905865662609051</v>
      </c>
      <c r="D196">
        <v>12.845985798715381</v>
      </c>
      <c r="E196">
        <v>13.99005728627797</v>
      </c>
      <c r="F196">
        <v>14.584132647381161</v>
      </c>
    </row>
    <row r="197" spans="1:6" x14ac:dyDescent="0.35">
      <c r="A197" s="1">
        <v>195</v>
      </c>
      <c r="B197">
        <v>100.4825701979334</v>
      </c>
      <c r="C197">
        <v>102.8549667103773</v>
      </c>
      <c r="D197">
        <v>485.7765992558347</v>
      </c>
      <c r="E197">
        <v>563.99815975544345</v>
      </c>
      <c r="F197">
        <v>606.57517820149769</v>
      </c>
    </row>
    <row r="198" spans="1:6" x14ac:dyDescent="0.35">
      <c r="A198" s="1">
        <v>196</v>
      </c>
      <c r="B198">
        <v>750.1874388529202</v>
      </c>
      <c r="C198">
        <v>883.61329451685481</v>
      </c>
      <c r="D198">
        <v>2126.4527543669319</v>
      </c>
      <c r="E198">
        <v>2193.981947193513</v>
      </c>
      <c r="F198">
        <v>2910.924640095905</v>
      </c>
    </row>
    <row r="199" spans="1:6" x14ac:dyDescent="0.35">
      <c r="A199" s="1">
        <v>197</v>
      </c>
      <c r="B199">
        <v>47.493677803322058</v>
      </c>
      <c r="C199">
        <v>119.3247611878205</v>
      </c>
      <c r="D199">
        <v>124.2461103093686</v>
      </c>
      <c r="E199">
        <v>149.17132978477031</v>
      </c>
      <c r="F199">
        <v>155.46954420804559</v>
      </c>
    </row>
    <row r="200" spans="1:6" x14ac:dyDescent="0.35">
      <c r="A200" s="1">
        <v>198</v>
      </c>
      <c r="B200">
        <v>10.024335261458001</v>
      </c>
      <c r="C200">
        <v>12.469398975851391</v>
      </c>
      <c r="D200">
        <v>40.21334344582111</v>
      </c>
      <c r="E200">
        <v>41.925018735652223</v>
      </c>
      <c r="F200">
        <v>61.122880873109096</v>
      </c>
    </row>
    <row r="201" spans="1:6" x14ac:dyDescent="0.35">
      <c r="A201" s="1">
        <v>199</v>
      </c>
      <c r="B201">
        <v>171.7753259441121</v>
      </c>
      <c r="C201">
        <v>238.3118774868131</v>
      </c>
      <c r="D201">
        <v>1380.170311476807</v>
      </c>
      <c r="E201">
        <v>1469.2216003399751</v>
      </c>
      <c r="F201">
        <v>2586.325190295227</v>
      </c>
    </row>
    <row r="202" spans="1:6" x14ac:dyDescent="0.35">
      <c r="A202" s="1">
        <v>200</v>
      </c>
      <c r="B202">
        <v>28.63358293101107</v>
      </c>
      <c r="C202">
        <v>39.724697769944818</v>
      </c>
      <c r="D202">
        <v>230.06343230836481</v>
      </c>
      <c r="E202">
        <v>244.90757509058571</v>
      </c>
      <c r="F202">
        <v>431.11987368299759</v>
      </c>
    </row>
    <row r="203" spans="1:6" x14ac:dyDescent="0.35">
      <c r="A203" s="1">
        <v>201</v>
      </c>
      <c r="B203">
        <v>34.269318851601447</v>
      </c>
      <c r="C203">
        <v>194.37925487176011</v>
      </c>
      <c r="D203">
        <v>242.1225670368184</v>
      </c>
      <c r="E203">
        <v>253.5329086344083</v>
      </c>
      <c r="F203">
        <v>327.09272973910498</v>
      </c>
    </row>
    <row r="204" spans="1:6" x14ac:dyDescent="0.35">
      <c r="A204" s="1">
        <v>202</v>
      </c>
      <c r="B204">
        <v>621.25351123566179</v>
      </c>
      <c r="C204">
        <v>674.24088353999173</v>
      </c>
      <c r="D204">
        <v>1045.9521844743581</v>
      </c>
      <c r="E204">
        <v>1062.4303956378001</v>
      </c>
      <c r="F204">
        <v>1223.768988178472</v>
      </c>
    </row>
    <row r="205" spans="1:6" x14ac:dyDescent="0.35">
      <c r="A205" s="1">
        <v>203</v>
      </c>
      <c r="B205">
        <v>91.487463776827738</v>
      </c>
      <c r="C205">
        <v>100.45830526456569</v>
      </c>
      <c r="D205">
        <v>165.930028650775</v>
      </c>
      <c r="E205">
        <v>168.9209254315349</v>
      </c>
      <c r="F205">
        <v>198.54259219581971</v>
      </c>
    </row>
    <row r="206" spans="1:6" x14ac:dyDescent="0.35">
      <c r="A206" s="1">
        <v>204</v>
      </c>
      <c r="B206">
        <v>6.0896194080403836</v>
      </c>
      <c r="C206">
        <v>6.2820712987173106</v>
      </c>
      <c r="D206">
        <v>49.779587193090137</v>
      </c>
      <c r="E206">
        <v>60.744377587365371</v>
      </c>
      <c r="F206">
        <v>66.934293414979436</v>
      </c>
    </row>
    <row r="207" spans="1:6" x14ac:dyDescent="0.35">
      <c r="A207" s="1">
        <v>205</v>
      </c>
      <c r="B207">
        <v>7.8862319010415947</v>
      </c>
      <c r="C207">
        <v>8.6595196652795767</v>
      </c>
      <c r="D207">
        <v>14.303191183423371</v>
      </c>
      <c r="E207">
        <v>14.56100689534089</v>
      </c>
      <c r="F207">
        <v>17.114398625254541</v>
      </c>
    </row>
    <row r="208" spans="1:6" x14ac:dyDescent="0.35">
      <c r="A208" s="1">
        <v>206</v>
      </c>
      <c r="B208">
        <v>165.93879582229309</v>
      </c>
      <c r="C208">
        <v>182.20999378247689</v>
      </c>
      <c r="D208">
        <v>300.96177124588911</v>
      </c>
      <c r="E208">
        <v>306.38662170888529</v>
      </c>
      <c r="F208">
        <v>360.11402336803638</v>
      </c>
    </row>
    <row r="209" spans="1:6" x14ac:dyDescent="0.35">
      <c r="A209" s="1">
        <v>207</v>
      </c>
      <c r="B209">
        <v>258.15926272823958</v>
      </c>
      <c r="C209">
        <v>937.60603306475184</v>
      </c>
      <c r="D209">
        <v>992.18695281056478</v>
      </c>
      <c r="E209">
        <v>1281.6135651499551</v>
      </c>
      <c r="F209">
        <v>1358.0039877433401</v>
      </c>
    </row>
    <row r="210" spans="1:6" x14ac:dyDescent="0.35">
      <c r="A210" s="1">
        <v>208</v>
      </c>
      <c r="B210">
        <v>912.30477125859295</v>
      </c>
      <c r="C210">
        <v>1295.5688165696799</v>
      </c>
      <c r="D210">
        <v>1331.1856279426349</v>
      </c>
      <c r="E210">
        <v>1426.800273631563</v>
      </c>
      <c r="F210">
        <v>2109.1960583164682</v>
      </c>
    </row>
    <row r="211" spans="1:6" x14ac:dyDescent="0.35">
      <c r="A211" s="1">
        <v>209</v>
      </c>
      <c r="B211">
        <v>17.117877842978491</v>
      </c>
      <c r="C211">
        <v>21.9912698963455</v>
      </c>
      <c r="D211">
        <v>22.421427608421752</v>
      </c>
      <c r="E211">
        <v>23.560299501195129</v>
      </c>
      <c r="F211">
        <v>31.148238953970889</v>
      </c>
    </row>
    <row r="212" spans="1:6" x14ac:dyDescent="0.35">
      <c r="A212" s="1">
        <v>210</v>
      </c>
      <c r="B212">
        <v>13.672044174007359</v>
      </c>
      <c r="C212">
        <v>40.050753128949999</v>
      </c>
      <c r="D212">
        <v>41.984432378604581</v>
      </c>
      <c r="E212">
        <v>51.966636188563172</v>
      </c>
      <c r="F212">
        <v>54.535323939852717</v>
      </c>
    </row>
    <row r="213" spans="1:6" x14ac:dyDescent="0.35">
      <c r="A213" s="1">
        <v>211</v>
      </c>
      <c r="B213">
        <v>85.727545062467868</v>
      </c>
      <c r="C213">
        <v>100.9747625730917</v>
      </c>
      <c r="D213">
        <v>243.0000355670318</v>
      </c>
      <c r="E213">
        <v>250.71692286912349</v>
      </c>
      <c r="F213">
        <v>332.64543010589551</v>
      </c>
    </row>
    <row r="214" spans="1:6" x14ac:dyDescent="0.35">
      <c r="A214" s="1">
        <v>212</v>
      </c>
      <c r="B214">
        <v>80.336933335676804</v>
      </c>
      <c r="C214">
        <v>402.79224544029802</v>
      </c>
      <c r="D214">
        <v>432.31220752263528</v>
      </c>
      <c r="E214">
        <v>595.32206409136586</v>
      </c>
      <c r="F214">
        <v>640.00286188337077</v>
      </c>
    </row>
    <row r="215" spans="1:6" x14ac:dyDescent="0.35">
      <c r="A215" s="1">
        <v>213</v>
      </c>
      <c r="B215">
        <v>100.5281877758417</v>
      </c>
      <c r="C215">
        <v>129.14816485127849</v>
      </c>
      <c r="D215">
        <v>131.6743527146044</v>
      </c>
      <c r="E215">
        <v>138.36260744685279</v>
      </c>
      <c r="F215">
        <v>182.92431124784409</v>
      </c>
    </row>
    <row r="216" spans="1:6" x14ac:dyDescent="0.35">
      <c r="A216" s="1">
        <v>214</v>
      </c>
      <c r="B216">
        <v>19.991462583926442</v>
      </c>
      <c r="C216">
        <v>171.55328432841941</v>
      </c>
      <c r="D216">
        <v>188.5186124634759</v>
      </c>
      <c r="E216">
        <v>288.81974096830947</v>
      </c>
      <c r="F216">
        <v>318.07787184875809</v>
      </c>
    </row>
    <row r="217" spans="1:6" x14ac:dyDescent="0.35">
      <c r="A217" s="1">
        <v>215</v>
      </c>
      <c r="B217">
        <v>18.939781832251789</v>
      </c>
      <c r="C217">
        <v>341.67696949431678</v>
      </c>
      <c r="D217">
        <v>492.70991412792762</v>
      </c>
      <c r="E217">
        <v>532.01402692347983</v>
      </c>
      <c r="F217">
        <v>813.42466446190667</v>
      </c>
    </row>
    <row r="218" spans="1:6" x14ac:dyDescent="0.35">
      <c r="A218" s="1">
        <v>216</v>
      </c>
      <c r="B218">
        <v>6.9578444041701486</v>
      </c>
      <c r="C218">
        <v>25.270125199199899</v>
      </c>
      <c r="D218">
        <v>26.741176607599829</v>
      </c>
      <c r="E218">
        <v>34.54173086159701</v>
      </c>
      <c r="F218">
        <v>36.600586580181449</v>
      </c>
    </row>
    <row r="219" spans="1:6" x14ac:dyDescent="0.35">
      <c r="A219" s="1">
        <v>217</v>
      </c>
      <c r="B219">
        <v>1520.4713238702061</v>
      </c>
      <c r="C219">
        <v>1669.5617748456921</v>
      </c>
      <c r="D219">
        <v>2757.6658037859652</v>
      </c>
      <c r="E219">
        <v>2807.3728630929581</v>
      </c>
      <c r="F219">
        <v>3299.6686708574071</v>
      </c>
    </row>
    <row r="220" spans="1:6" x14ac:dyDescent="0.35">
      <c r="A220" s="1">
        <v>218</v>
      </c>
      <c r="B220">
        <v>12.769387145088229</v>
      </c>
      <c r="C220">
        <v>109.5782909531741</v>
      </c>
      <c r="D220">
        <v>120.4147588749446</v>
      </c>
      <c r="E220">
        <v>184.48130406095021</v>
      </c>
      <c r="F220">
        <v>203.16970160993691</v>
      </c>
    </row>
    <row r="221" spans="1:6" x14ac:dyDescent="0.35">
      <c r="A221" s="1">
        <v>219</v>
      </c>
      <c r="B221">
        <v>19.094922413055802</v>
      </c>
      <c r="C221">
        <v>20.723548641679361</v>
      </c>
      <c r="D221">
        <v>32.148511757429581</v>
      </c>
      <c r="E221">
        <v>32.654988031577403</v>
      </c>
      <c r="F221">
        <v>37.613910357293051</v>
      </c>
    </row>
    <row r="222" spans="1:6" x14ac:dyDescent="0.35">
      <c r="A222" s="1">
        <v>220</v>
      </c>
      <c r="B222">
        <v>0.16055734214100109</v>
      </c>
      <c r="C222">
        <v>12.30244046005898</v>
      </c>
      <c r="D222">
        <v>21.303681657759391</v>
      </c>
      <c r="E222">
        <v>23.902995876688379</v>
      </c>
      <c r="F222">
        <v>45.190143188776347</v>
      </c>
    </row>
    <row r="223" spans="1:6" x14ac:dyDescent="0.35">
      <c r="A223" s="1">
        <v>221</v>
      </c>
      <c r="B223">
        <v>476.05478539193729</v>
      </c>
      <c r="C223">
        <v>2386.8371370290151</v>
      </c>
      <c r="D223">
        <v>2561.764391908986</v>
      </c>
      <c r="E223">
        <v>3527.7164025657762</v>
      </c>
      <c r="F223">
        <v>3792.48264046955</v>
      </c>
    </row>
    <row r="224" spans="1:6" x14ac:dyDescent="0.35">
      <c r="A224" s="1">
        <v>222</v>
      </c>
      <c r="B224">
        <v>285.68848041438918</v>
      </c>
      <c r="C224">
        <v>986.91923903521251</v>
      </c>
      <c r="D224">
        <v>1154.553369017123</v>
      </c>
      <c r="E224">
        <v>1193.1610352052819</v>
      </c>
      <c r="F224">
        <v>1431.2818731756311</v>
      </c>
    </row>
    <row r="225" spans="1:6" x14ac:dyDescent="0.35">
      <c r="A225" s="1">
        <v>223</v>
      </c>
      <c r="B225">
        <v>178.5006949283875</v>
      </c>
      <c r="C225">
        <v>1012.475101256642</v>
      </c>
      <c r="D225">
        <v>1261.158608406291</v>
      </c>
      <c r="E225">
        <v>1320.592351847763</v>
      </c>
      <c r="F225">
        <v>1703.7478864779071</v>
      </c>
    </row>
    <row r="226" spans="1:6" x14ac:dyDescent="0.35">
      <c r="A226" s="1">
        <v>224</v>
      </c>
      <c r="B226">
        <v>54.423933209403607</v>
      </c>
      <c r="C226">
        <v>57.024172342754412</v>
      </c>
      <c r="D226">
        <v>1271.9839608712859</v>
      </c>
      <c r="E226">
        <v>1714.603984190069</v>
      </c>
      <c r="F226">
        <v>1983.25119031805</v>
      </c>
    </row>
    <row r="227" spans="1:6" x14ac:dyDescent="0.35">
      <c r="A227" s="1">
        <v>225</v>
      </c>
      <c r="B227">
        <v>16.58692721616249</v>
      </c>
      <c r="C227">
        <v>18.213365295021209</v>
      </c>
      <c r="D227">
        <v>30.083567677862181</v>
      </c>
      <c r="E227">
        <v>30.62582543827552</v>
      </c>
      <c r="F227">
        <v>35.996314578068002</v>
      </c>
    </row>
    <row r="228" spans="1:6" x14ac:dyDescent="0.35">
      <c r="A228" s="1">
        <v>226</v>
      </c>
      <c r="B228">
        <v>163.30057017650731</v>
      </c>
      <c r="C228">
        <v>186.1494099145938</v>
      </c>
      <c r="D228">
        <v>375.81703429953069</v>
      </c>
      <c r="E228">
        <v>385.33486927723459</v>
      </c>
      <c r="F228">
        <v>483.14405557103998</v>
      </c>
    </row>
    <row r="229" spans="1:6" x14ac:dyDescent="0.35">
      <c r="A229" s="1">
        <v>227</v>
      </c>
      <c r="B229">
        <v>51.419057596430633</v>
      </c>
      <c r="C229">
        <v>52.022519189795673</v>
      </c>
      <c r="D229">
        <v>113.05689145928829</v>
      </c>
      <c r="E229">
        <v>121.8197176484816</v>
      </c>
      <c r="F229">
        <v>126.334237166308</v>
      </c>
    </row>
    <row r="230" spans="1:6" x14ac:dyDescent="0.35">
      <c r="A230" s="1">
        <v>228</v>
      </c>
      <c r="B230">
        <v>400.61178069855379</v>
      </c>
      <c r="C230">
        <v>439.89393624648608</v>
      </c>
      <c r="D230">
        <v>726.58615186123097</v>
      </c>
      <c r="E230">
        <v>739.68290234224355</v>
      </c>
      <c r="F230">
        <v>869.39235301241251</v>
      </c>
    </row>
    <row r="231" spans="1:6" x14ac:dyDescent="0.35">
      <c r="A231" s="1">
        <v>229</v>
      </c>
      <c r="B231">
        <v>25.955238098258839</v>
      </c>
      <c r="C231">
        <v>40.237009202128363</v>
      </c>
      <c r="D231">
        <v>41.624435776023233</v>
      </c>
      <c r="E231">
        <v>45.394586495242287</v>
      </c>
      <c r="F231">
        <v>73.993960479079334</v>
      </c>
    </row>
    <row r="232" spans="1:6" x14ac:dyDescent="0.35">
      <c r="A232" s="1">
        <v>230</v>
      </c>
      <c r="B232">
        <v>136.88212133923261</v>
      </c>
      <c r="C232">
        <v>328.96377550003922</v>
      </c>
      <c r="D232">
        <v>352.04113456982958</v>
      </c>
      <c r="E232">
        <v>418.7017938199653</v>
      </c>
      <c r="F232">
        <v>1112.472384976177</v>
      </c>
    </row>
    <row r="233" spans="1:6" x14ac:dyDescent="0.35">
      <c r="A233" s="1">
        <v>231</v>
      </c>
      <c r="B233">
        <v>0.1067524441293302</v>
      </c>
      <c r="C233">
        <v>8.1797292503354182</v>
      </c>
      <c r="D233">
        <v>14.164534960486471</v>
      </c>
      <c r="E233">
        <v>15.8927844583332</v>
      </c>
      <c r="F233">
        <v>30.046325952006089</v>
      </c>
    </row>
    <row r="234" spans="1:6" x14ac:dyDescent="0.35">
      <c r="A234" s="1">
        <v>232</v>
      </c>
      <c r="B234">
        <v>17.587989693838459</v>
      </c>
      <c r="C234">
        <v>18.143827693388371</v>
      </c>
      <c r="D234">
        <v>143.77300252288549</v>
      </c>
      <c r="E234">
        <v>175.44142176678531</v>
      </c>
      <c r="F234">
        <v>193.31908677127811</v>
      </c>
    </row>
    <row r="235" spans="1:6" x14ac:dyDescent="0.35">
      <c r="A235" s="1">
        <v>233</v>
      </c>
      <c r="B235">
        <v>167.08967464771581</v>
      </c>
      <c r="C235">
        <v>186.35651590093099</v>
      </c>
      <c r="D235">
        <v>334.66239391387109</v>
      </c>
      <c r="E235">
        <v>341.7106027591019</v>
      </c>
      <c r="F235">
        <v>412.59478038297817</v>
      </c>
    </row>
    <row r="236" spans="1:6" x14ac:dyDescent="0.35">
      <c r="A236" s="1">
        <v>234</v>
      </c>
      <c r="B236">
        <v>152.70621001536219</v>
      </c>
      <c r="C236">
        <v>204.54576025915091</v>
      </c>
      <c r="D236">
        <v>209.2211541830705</v>
      </c>
      <c r="E236">
        <v>221.67126352468321</v>
      </c>
      <c r="F236">
        <v>307.02297056195761</v>
      </c>
    </row>
    <row r="237" spans="1:6" x14ac:dyDescent="0.35">
      <c r="A237" s="1">
        <v>235</v>
      </c>
      <c r="B237">
        <v>62.049217783666442</v>
      </c>
      <c r="C237">
        <v>83.113217358802132</v>
      </c>
      <c r="D237">
        <v>85.012973339783727</v>
      </c>
      <c r="E237">
        <v>90.071834704298439</v>
      </c>
      <c r="F237">
        <v>124.7528516559389</v>
      </c>
    </row>
    <row r="238" spans="1:6" x14ac:dyDescent="0.35">
      <c r="A238" s="1">
        <v>236</v>
      </c>
      <c r="B238">
        <v>21.348180633540039</v>
      </c>
      <c r="C238">
        <v>53.635908476926538</v>
      </c>
      <c r="D238">
        <v>55.848031329205917</v>
      </c>
      <c r="E238">
        <v>67.051798068329362</v>
      </c>
      <c r="F238">
        <v>69.882815277264967</v>
      </c>
    </row>
    <row r="239" spans="1:6" x14ac:dyDescent="0.35">
      <c r="A239" s="1">
        <v>237</v>
      </c>
      <c r="B239">
        <v>33.224250616742111</v>
      </c>
      <c r="C239">
        <v>114.7741487113136</v>
      </c>
      <c r="D239">
        <v>134.26922369074569</v>
      </c>
      <c r="E239">
        <v>138.75911693146139</v>
      </c>
      <c r="F239">
        <v>166.45147045695211</v>
      </c>
    </row>
    <row r="240" spans="1:6" x14ac:dyDescent="0.35">
      <c r="A240" s="1">
        <v>238</v>
      </c>
      <c r="B240">
        <v>13.430057204479789</v>
      </c>
      <c r="C240">
        <v>17.253541321900489</v>
      </c>
      <c r="D240">
        <v>17.59102723768542</v>
      </c>
      <c r="E240">
        <v>18.484544226696681</v>
      </c>
      <c r="F240">
        <v>24.43776236796926</v>
      </c>
    </row>
    <row r="241" spans="1:6" x14ac:dyDescent="0.35">
      <c r="A241" s="1">
        <v>239</v>
      </c>
      <c r="B241">
        <v>29.858753037131251</v>
      </c>
      <c r="C241">
        <v>31.28532942626277</v>
      </c>
      <c r="D241">
        <v>697.85207931802722</v>
      </c>
      <c r="E241">
        <v>940.68792719241947</v>
      </c>
      <c r="F241">
        <v>1088.0765870863479</v>
      </c>
    </row>
    <row r="242" spans="1:6" x14ac:dyDescent="0.35">
      <c r="A242" s="1">
        <v>240</v>
      </c>
      <c r="B242">
        <v>677.35789860291288</v>
      </c>
      <c r="C242">
        <v>843.37075462190637</v>
      </c>
      <c r="D242">
        <v>857.78781090436712</v>
      </c>
      <c r="E242">
        <v>895.79312093128181</v>
      </c>
      <c r="F242">
        <v>1143.6781591994829</v>
      </c>
    </row>
    <row r="243" spans="1:6" x14ac:dyDescent="0.35">
      <c r="A243" s="1">
        <v>241</v>
      </c>
      <c r="B243">
        <v>20.513290311285381</v>
      </c>
      <c r="C243">
        <v>45.932306274911312</v>
      </c>
      <c r="D243">
        <v>47.58569878008111</v>
      </c>
      <c r="E243">
        <v>55.841064799654923</v>
      </c>
      <c r="F243">
        <v>57.898679595577292</v>
      </c>
    </row>
    <row r="244" spans="1:6" x14ac:dyDescent="0.35">
      <c r="A244" s="1">
        <v>242</v>
      </c>
      <c r="B244">
        <v>37.0799012619091</v>
      </c>
      <c r="C244">
        <v>38.851486015826531</v>
      </c>
      <c r="D244">
        <v>866.6231360817917</v>
      </c>
      <c r="E244">
        <v>1168.1872787918701</v>
      </c>
      <c r="F244">
        <v>1351.220942294017</v>
      </c>
    </row>
    <row r="245" spans="1:6" x14ac:dyDescent="0.35">
      <c r="A245" s="1">
        <v>243</v>
      </c>
      <c r="B245">
        <v>428.52784013015531</v>
      </c>
      <c r="C245">
        <v>768.85883425025861</v>
      </c>
      <c r="D245">
        <v>804.40883494474508</v>
      </c>
      <c r="E245">
        <v>902.99311343155046</v>
      </c>
      <c r="F245">
        <v>1732.2372897205639</v>
      </c>
    </row>
    <row r="246" spans="1:6" x14ac:dyDescent="0.35">
      <c r="A246" s="1">
        <v>244</v>
      </c>
      <c r="B246">
        <v>514.37698294095173</v>
      </c>
      <c r="C246">
        <v>688.99379419396803</v>
      </c>
      <c r="D246">
        <v>704.74243349556718</v>
      </c>
      <c r="E246">
        <v>746.6794947308598</v>
      </c>
      <c r="F246">
        <v>1034.1789588998461</v>
      </c>
    </row>
    <row r="247" spans="1:6" x14ac:dyDescent="0.35">
      <c r="A247" s="1">
        <v>245</v>
      </c>
      <c r="B247">
        <v>18.975244852914258</v>
      </c>
      <c r="C247">
        <v>26.946845278793109</v>
      </c>
      <c r="D247">
        <v>27.687647846064031</v>
      </c>
      <c r="E247">
        <v>29.676359700512691</v>
      </c>
      <c r="F247">
        <v>43.869672625018211</v>
      </c>
    </row>
    <row r="248" spans="1:6" x14ac:dyDescent="0.35">
      <c r="A248" s="1">
        <v>246</v>
      </c>
      <c r="B248">
        <v>1.681765579191226</v>
      </c>
      <c r="C248">
        <v>14.72129482014501</v>
      </c>
      <c r="D248">
        <v>19.372144785990049</v>
      </c>
      <c r="E248">
        <v>20.5199615496172</v>
      </c>
      <c r="F248">
        <v>28.21449186089616</v>
      </c>
    </row>
    <row r="249" spans="1:6" x14ac:dyDescent="0.35">
      <c r="A249" s="1">
        <v>247</v>
      </c>
      <c r="B249">
        <v>5.0285686820643276</v>
      </c>
      <c r="C249">
        <v>12.084974449756819</v>
      </c>
      <c r="D249">
        <v>12.932755620502309</v>
      </c>
      <c r="E249">
        <v>15.381634262587751</v>
      </c>
      <c r="F249">
        <v>40.868330648447113</v>
      </c>
    </row>
    <row r="250" spans="1:6" x14ac:dyDescent="0.35">
      <c r="A250" s="1">
        <v>248</v>
      </c>
      <c r="B250">
        <v>170.30342398083579</v>
      </c>
      <c r="C250">
        <v>228.1167434473831</v>
      </c>
      <c r="D250">
        <v>233.33090987599519</v>
      </c>
      <c r="E250">
        <v>247.2157168501133</v>
      </c>
      <c r="F250">
        <v>342.40299148416221</v>
      </c>
    </row>
    <row r="251" spans="1:6" x14ac:dyDescent="0.35">
      <c r="A251" s="1">
        <v>249</v>
      </c>
      <c r="B251">
        <v>505.99207402848918</v>
      </c>
      <c r="C251">
        <v>650.04601431575452</v>
      </c>
      <c r="D251">
        <v>662.76116480866983</v>
      </c>
      <c r="E251">
        <v>696.42539330493344</v>
      </c>
      <c r="F251">
        <v>920.71938912214773</v>
      </c>
    </row>
    <row r="252" spans="1:6" x14ac:dyDescent="0.35">
      <c r="A252" s="1">
        <v>250</v>
      </c>
      <c r="B252">
        <v>1371.060390439291</v>
      </c>
      <c r="C252">
        <v>1505.5002899073779</v>
      </c>
      <c r="D252">
        <v>2486.6804748516411</v>
      </c>
      <c r="E252">
        <v>2531.5030105161491</v>
      </c>
      <c r="F252">
        <v>2975.4227818454042</v>
      </c>
    </row>
    <row r="253" spans="1:6" x14ac:dyDescent="0.35">
      <c r="A253" s="1">
        <v>251</v>
      </c>
      <c r="B253">
        <v>12.522827751142501</v>
      </c>
      <c r="C253">
        <v>12.719169713151731</v>
      </c>
      <c r="D253">
        <v>35.804117774622583</v>
      </c>
      <c r="E253">
        <v>39.551264672762471</v>
      </c>
      <c r="F253">
        <v>41.517545778847897</v>
      </c>
    </row>
    <row r="254" spans="1:6" x14ac:dyDescent="0.35">
      <c r="A254" s="1">
        <v>252</v>
      </c>
      <c r="B254">
        <v>33.808020182499639</v>
      </c>
      <c r="C254">
        <v>38.538401920769019</v>
      </c>
      <c r="D254">
        <v>77.805177696516978</v>
      </c>
      <c r="E254">
        <v>79.775649426481607</v>
      </c>
      <c r="F254">
        <v>100.025027249723</v>
      </c>
    </row>
    <row r="255" spans="1:6" x14ac:dyDescent="0.35">
      <c r="A255" s="1">
        <v>253</v>
      </c>
      <c r="B255">
        <v>5.575439206912467</v>
      </c>
      <c r="C255">
        <v>5.7070754947160829</v>
      </c>
      <c r="D255">
        <v>26.95410648788609</v>
      </c>
      <c r="E255">
        <v>31.294357283385391</v>
      </c>
      <c r="F255">
        <v>33.656812557866893</v>
      </c>
    </row>
    <row r="256" spans="1:6" x14ac:dyDescent="0.35">
      <c r="A256" s="1">
        <v>254</v>
      </c>
      <c r="B256">
        <v>76.790685982026019</v>
      </c>
      <c r="C256">
        <v>1385.31737609825</v>
      </c>
      <c r="D256">
        <v>1997.6751913583339</v>
      </c>
      <c r="E256">
        <v>2157.0323481734049</v>
      </c>
      <c r="F256">
        <v>3298.001979746286</v>
      </c>
    </row>
    <row r="257" spans="1:6" x14ac:dyDescent="0.35">
      <c r="A257" s="1">
        <v>255</v>
      </c>
      <c r="B257">
        <v>107.7675137394524</v>
      </c>
      <c r="C257">
        <v>943.34035695715465</v>
      </c>
      <c r="D257">
        <v>1241.3667548070689</v>
      </c>
      <c r="E257">
        <v>1314.918836247605</v>
      </c>
      <c r="F257">
        <v>1807.9842261565641</v>
      </c>
    </row>
    <row r="258" spans="1:6" x14ac:dyDescent="0.35">
      <c r="A258" s="1">
        <v>256</v>
      </c>
      <c r="B258">
        <v>8.1792962961345843</v>
      </c>
      <c r="C258">
        <v>41.00924673681169</v>
      </c>
      <c r="D258">
        <v>44.014745036245387</v>
      </c>
      <c r="E258">
        <v>60.611170375198917</v>
      </c>
      <c r="F258">
        <v>65.160229801720348</v>
      </c>
    </row>
    <row r="259" spans="1:6" x14ac:dyDescent="0.35">
      <c r="A259" s="1">
        <v>257</v>
      </c>
      <c r="B259">
        <v>774.64380830586504</v>
      </c>
      <c r="C259">
        <v>2676.0297674853582</v>
      </c>
      <c r="D259">
        <v>3130.5694138262661</v>
      </c>
      <c r="E259">
        <v>3235.2540322694631</v>
      </c>
      <c r="F259">
        <v>3880.9182623944512</v>
      </c>
    </row>
    <row r="260" spans="1:6" x14ac:dyDescent="0.35">
      <c r="A260" s="1">
        <v>258</v>
      </c>
      <c r="B260">
        <v>21.83045184173529</v>
      </c>
      <c r="C260">
        <v>54.847583365192079</v>
      </c>
      <c r="D260">
        <v>57.109679710714673</v>
      </c>
      <c r="E260">
        <v>68.566547836526098</v>
      </c>
      <c r="F260">
        <v>71.461519820494388</v>
      </c>
    </row>
    <row r="261" spans="1:6" x14ac:dyDescent="0.35">
      <c r="A261" s="1">
        <v>259</v>
      </c>
      <c r="B261">
        <v>777.87583463447345</v>
      </c>
      <c r="C261">
        <v>2825.1594299613721</v>
      </c>
      <c r="D261">
        <v>2989.6206158731302</v>
      </c>
      <c r="E261">
        <v>3861.7100588768872</v>
      </c>
      <c r="F261">
        <v>4091.886823037632</v>
      </c>
    </row>
    <row r="262" spans="1:6" x14ac:dyDescent="0.35">
      <c r="A262" s="1">
        <v>260</v>
      </c>
      <c r="B262">
        <v>1402.0271699483601</v>
      </c>
      <c r="C262">
        <v>1877.976759112961</v>
      </c>
      <c r="D262">
        <v>1920.902513808119</v>
      </c>
      <c r="E262">
        <v>2035.2095322588609</v>
      </c>
      <c r="F262">
        <v>2818.8411360796431</v>
      </c>
    </row>
    <row r="263" spans="1:6" x14ac:dyDescent="0.35">
      <c r="A263" s="1">
        <v>261</v>
      </c>
      <c r="B263">
        <v>7.5440635579516178</v>
      </c>
      <c r="C263">
        <v>578.0513772275491</v>
      </c>
      <c r="D263">
        <v>1000.990215093149</v>
      </c>
      <c r="E263">
        <v>1123.1234754797511</v>
      </c>
      <c r="F263">
        <v>2123.3367958325471</v>
      </c>
    </row>
    <row r="264" spans="1:6" x14ac:dyDescent="0.35">
      <c r="A264" s="1">
        <v>262</v>
      </c>
      <c r="B264">
        <v>55.029939496478953</v>
      </c>
      <c r="C264">
        <v>190.10254082783581</v>
      </c>
      <c r="D264">
        <v>222.3925933251181</v>
      </c>
      <c r="E264">
        <v>229.829286366969</v>
      </c>
      <c r="F264">
        <v>275.69664261231782</v>
      </c>
    </row>
    <row r="265" spans="1:6" x14ac:dyDescent="0.35">
      <c r="A265" s="1">
        <v>263</v>
      </c>
      <c r="B265">
        <v>104.0540578461209</v>
      </c>
      <c r="C265">
        <v>109.02549995329809</v>
      </c>
      <c r="D265">
        <v>2431.9281029282511</v>
      </c>
      <c r="E265">
        <v>3278.1809698986631</v>
      </c>
      <c r="F265">
        <v>3791.812203038015</v>
      </c>
    </row>
    <row r="266" spans="1:6" x14ac:dyDescent="0.35">
      <c r="A266" s="1">
        <v>264</v>
      </c>
      <c r="B266">
        <v>145.38527806247711</v>
      </c>
      <c r="C266">
        <v>824.64090230341185</v>
      </c>
      <c r="D266">
        <v>1027.1886898680971</v>
      </c>
      <c r="E266">
        <v>1075.596295900101</v>
      </c>
      <c r="F266">
        <v>1387.6688845571309</v>
      </c>
    </row>
    <row r="267" spans="1:6" x14ac:dyDescent="0.35">
      <c r="A267" s="1">
        <v>265</v>
      </c>
      <c r="B267">
        <v>160.4316127832542</v>
      </c>
      <c r="C267">
        <v>287.8442220789139</v>
      </c>
      <c r="D267">
        <v>301.1533782451271</v>
      </c>
      <c r="E267">
        <v>338.0612131897783</v>
      </c>
      <c r="F267">
        <v>648.51240943588618</v>
      </c>
    </row>
    <row r="268" spans="1:6" x14ac:dyDescent="0.35">
      <c r="A268" s="1">
        <v>266</v>
      </c>
      <c r="B268">
        <v>18.557649639127021</v>
      </c>
      <c r="C268">
        <v>159.24926611262799</v>
      </c>
      <c r="D268">
        <v>174.99781948742401</v>
      </c>
      <c r="E268">
        <v>268.10522438026669</v>
      </c>
      <c r="F268">
        <v>295.26492516232167</v>
      </c>
    </row>
    <row r="269" spans="1:6" x14ac:dyDescent="0.35">
      <c r="A269" s="1">
        <v>267</v>
      </c>
      <c r="B269">
        <v>596.50518408633081</v>
      </c>
      <c r="C269">
        <v>607.74563544064063</v>
      </c>
      <c r="D269">
        <v>2104.2188482822899</v>
      </c>
      <c r="E269">
        <v>2371.1759629913649</v>
      </c>
      <c r="F269">
        <v>2513.3289969014272</v>
      </c>
    </row>
    <row r="270" spans="1:6" x14ac:dyDescent="0.35">
      <c r="A270" s="1">
        <v>268</v>
      </c>
      <c r="B270">
        <v>5.4179931494676694</v>
      </c>
      <c r="C270">
        <v>7.5166332100596378</v>
      </c>
      <c r="D270">
        <v>43.532173503853073</v>
      </c>
      <c r="E270">
        <v>46.340954511021032</v>
      </c>
      <c r="F270">
        <v>81.57569829251436</v>
      </c>
    </row>
    <row r="271" spans="1:6" x14ac:dyDescent="0.35">
      <c r="A271" s="1">
        <v>269</v>
      </c>
      <c r="B271">
        <v>271.64288274706502</v>
      </c>
      <c r="C271">
        <v>278.0563794001651</v>
      </c>
      <c r="D271">
        <v>1313.2402518465301</v>
      </c>
      <c r="E271">
        <v>1524.7030970467681</v>
      </c>
      <c r="F271">
        <v>1639.8050894289161</v>
      </c>
    </row>
    <row r="272" spans="1:6" x14ac:dyDescent="0.35">
      <c r="A272" s="1">
        <v>270</v>
      </c>
      <c r="B272">
        <v>192.8017440377273</v>
      </c>
      <c r="C272">
        <v>239.82855789848449</v>
      </c>
      <c r="D272">
        <v>773.4380931723498</v>
      </c>
      <c r="E272">
        <v>806.35937647924129</v>
      </c>
      <c r="F272">
        <v>1175.598952506668</v>
      </c>
    </row>
    <row r="273" spans="1:6" x14ac:dyDescent="0.35">
      <c r="A273" s="1">
        <v>271</v>
      </c>
      <c r="B273">
        <v>15.823902614575511</v>
      </c>
      <c r="C273">
        <v>16.072001218798938</v>
      </c>
      <c r="D273">
        <v>45.242247527898073</v>
      </c>
      <c r="E273">
        <v>49.97715954433658</v>
      </c>
      <c r="F273">
        <v>52.461761373403263</v>
      </c>
    </row>
    <row r="274" spans="1:6" x14ac:dyDescent="0.35">
      <c r="A274" s="1">
        <v>272</v>
      </c>
      <c r="B274">
        <v>14.985071837510979</v>
      </c>
      <c r="C274">
        <v>376.69558653776892</v>
      </c>
      <c r="D274">
        <v>433.93364907857608</v>
      </c>
      <c r="E274">
        <v>822.87200577882277</v>
      </c>
      <c r="F274">
        <v>951.02550045093687</v>
      </c>
    </row>
    <row r="275" spans="1:6" x14ac:dyDescent="0.35">
      <c r="A275" s="1">
        <v>273</v>
      </c>
      <c r="B275">
        <v>13.88348906806482</v>
      </c>
      <c r="C275">
        <v>33.365679434682328</v>
      </c>
      <c r="D275">
        <v>35.706337653816853</v>
      </c>
      <c r="E275">
        <v>42.467502113532113</v>
      </c>
      <c r="F275">
        <v>112.8342989152227</v>
      </c>
    </row>
    <row r="276" spans="1:6" x14ac:dyDescent="0.35">
      <c r="A276" s="1">
        <v>274</v>
      </c>
      <c r="B276">
        <v>11.081225365075911</v>
      </c>
      <c r="C276">
        <v>15.736506576160361</v>
      </c>
      <c r="D276">
        <v>16.169122875058619</v>
      </c>
      <c r="E276">
        <v>17.33049730875711</v>
      </c>
      <c r="F276">
        <v>25.619154473006301</v>
      </c>
    </row>
    <row r="277" spans="1:6" x14ac:dyDescent="0.35">
      <c r="A277" s="1">
        <v>275</v>
      </c>
      <c r="B277">
        <v>1196.0280164221731</v>
      </c>
      <c r="C277">
        <v>2678.0845164295602</v>
      </c>
      <c r="D277">
        <v>2774.4856168048418</v>
      </c>
      <c r="E277">
        <v>3255.8149840296551</v>
      </c>
      <c r="F277">
        <v>3375.7842773796369</v>
      </c>
    </row>
    <row r="278" spans="1:6" x14ac:dyDescent="0.35">
      <c r="A278" s="1">
        <v>276</v>
      </c>
      <c r="B278">
        <v>31.148194875157849</v>
      </c>
      <c r="C278">
        <v>176.6759046671458</v>
      </c>
      <c r="D278">
        <v>220.07093092204411</v>
      </c>
      <c r="E278">
        <v>230.4420604216678</v>
      </c>
      <c r="F278">
        <v>297.30232259007579</v>
      </c>
    </row>
    <row r="279" spans="1:6" x14ac:dyDescent="0.35">
      <c r="A279" s="1">
        <v>277</v>
      </c>
      <c r="B279">
        <v>139.7688566593219</v>
      </c>
      <c r="C279">
        <v>1223.4633476955639</v>
      </c>
      <c r="D279">
        <v>1609.988075198203</v>
      </c>
      <c r="E279">
        <v>1705.3812968764121</v>
      </c>
      <c r="F279">
        <v>2344.8614464553748</v>
      </c>
    </row>
    <row r="280" spans="1:6" x14ac:dyDescent="0.35">
      <c r="A280" s="1">
        <v>278</v>
      </c>
      <c r="B280">
        <v>11.454539600332099</v>
      </c>
      <c r="C280">
        <v>14.248448464248209</v>
      </c>
      <c r="D280">
        <v>45.950711238973199</v>
      </c>
      <c r="E280">
        <v>47.906596779400417</v>
      </c>
      <c r="F280">
        <v>69.843480010022944</v>
      </c>
    </row>
    <row r="281" spans="1:6" x14ac:dyDescent="0.35">
      <c r="A281" s="1">
        <v>279</v>
      </c>
      <c r="B281">
        <v>12.316425502708061</v>
      </c>
      <c r="C281">
        <v>36.439713999864743</v>
      </c>
      <c r="D281">
        <v>41.801398115405078</v>
      </c>
      <c r="E281">
        <v>43.021963342997573</v>
      </c>
      <c r="F281">
        <v>50.447316712622637</v>
      </c>
    </row>
    <row r="282" spans="1:6" x14ac:dyDescent="0.35">
      <c r="A282" s="1">
        <v>280</v>
      </c>
      <c r="B282">
        <v>2.3936472033537122</v>
      </c>
      <c r="C282">
        <v>2.5080096678534409</v>
      </c>
      <c r="D282">
        <v>55.94378559402351</v>
      </c>
      <c r="E282">
        <v>75.410886159667655</v>
      </c>
      <c r="F282">
        <v>87.226398117666363</v>
      </c>
    </row>
    <row r="283" spans="1:6" x14ac:dyDescent="0.35">
      <c r="A283" s="1">
        <v>281</v>
      </c>
      <c r="B283">
        <v>2.733109721650798</v>
      </c>
      <c r="C283">
        <v>209.42000641670359</v>
      </c>
      <c r="D283">
        <v>362.6448885448209</v>
      </c>
      <c r="E283">
        <v>406.89207691158572</v>
      </c>
      <c r="F283">
        <v>769.25550725404014</v>
      </c>
    </row>
    <row r="284" spans="1:6" x14ac:dyDescent="0.35">
      <c r="A284" s="1">
        <v>282</v>
      </c>
      <c r="B284">
        <v>90.834280912268952</v>
      </c>
      <c r="C284">
        <v>128.9942413247658</v>
      </c>
      <c r="D284">
        <v>132.54045477379449</v>
      </c>
      <c r="E284">
        <v>142.06039576221369</v>
      </c>
      <c r="F284">
        <v>210.00362301718471</v>
      </c>
    </row>
    <row r="285" spans="1:6" x14ac:dyDescent="0.35">
      <c r="A285" s="1">
        <v>283</v>
      </c>
      <c r="B285">
        <v>6.699032221244277</v>
      </c>
      <c r="C285">
        <v>16.8308805921443</v>
      </c>
      <c r="D285">
        <v>17.525041959763989</v>
      </c>
      <c r="E285">
        <v>21.040769865250009</v>
      </c>
      <c r="F285">
        <v>21.929139503258451</v>
      </c>
    </row>
    <row r="286" spans="1:6" x14ac:dyDescent="0.35">
      <c r="A286" s="1">
        <v>284</v>
      </c>
      <c r="B286">
        <v>473.65307011567103</v>
      </c>
      <c r="C286">
        <v>520.09731981695438</v>
      </c>
      <c r="D286">
        <v>859.06051223082636</v>
      </c>
      <c r="E286">
        <v>874.54511945594015</v>
      </c>
      <c r="F286">
        <v>1027.9037636421231</v>
      </c>
    </row>
    <row r="287" spans="1:6" x14ac:dyDescent="0.35">
      <c r="A287" s="1">
        <v>285</v>
      </c>
      <c r="B287">
        <v>94.32125234651707</v>
      </c>
      <c r="C287">
        <v>103.56996215652551</v>
      </c>
      <c r="D287">
        <v>171.06964668309701</v>
      </c>
      <c r="E287">
        <v>174.15318532713019</v>
      </c>
      <c r="F287">
        <v>204.69237168619301</v>
      </c>
    </row>
    <row r="288" spans="1:6" x14ac:dyDescent="0.35">
      <c r="A288" s="1">
        <v>286</v>
      </c>
      <c r="B288">
        <v>71.789461265037488</v>
      </c>
      <c r="C288">
        <v>74.058243043565824</v>
      </c>
      <c r="D288">
        <v>586.84287262180283</v>
      </c>
      <c r="E288">
        <v>716.10487448841559</v>
      </c>
      <c r="F288">
        <v>789.07671275364783</v>
      </c>
    </row>
    <row r="289" spans="1:6" x14ac:dyDescent="0.35">
      <c r="A289" s="1">
        <v>287</v>
      </c>
      <c r="B289">
        <v>102.3496877556604</v>
      </c>
      <c r="C289">
        <v>245.97324600128039</v>
      </c>
      <c r="D289">
        <v>263.22868061837482</v>
      </c>
      <c r="E289">
        <v>313.07228030170592</v>
      </c>
      <c r="F289">
        <v>831.81937951506666</v>
      </c>
    </row>
    <row r="290" spans="1:6" x14ac:dyDescent="0.35">
      <c r="A290" s="1">
        <v>288</v>
      </c>
      <c r="B290">
        <v>2.2696466778605</v>
      </c>
      <c r="C290">
        <v>2.341374936238378</v>
      </c>
      <c r="D290">
        <v>18.553224286708151</v>
      </c>
      <c r="E290">
        <v>22.639883636707129</v>
      </c>
      <c r="F290">
        <v>24.94691153993389</v>
      </c>
    </row>
    <row r="291" spans="1:6" x14ac:dyDescent="0.35">
      <c r="A291" s="1">
        <v>289</v>
      </c>
      <c r="B291">
        <v>14.114032335771901</v>
      </c>
      <c r="C291">
        <v>51.260612263296281</v>
      </c>
      <c r="D291">
        <v>54.244649551237863</v>
      </c>
      <c r="E291">
        <v>70.068124263013985</v>
      </c>
      <c r="F291">
        <v>74.244526392583523</v>
      </c>
    </row>
    <row r="292" spans="1:6" x14ac:dyDescent="0.35">
      <c r="A292" s="1">
        <v>290</v>
      </c>
      <c r="B292">
        <v>4.6585093344251751</v>
      </c>
      <c r="C292">
        <v>23.356772001457639</v>
      </c>
      <c r="D292">
        <v>25.068550298219861</v>
      </c>
      <c r="E292">
        <v>34.521026349997477</v>
      </c>
      <c r="F292">
        <v>37.111938212588868</v>
      </c>
    </row>
    <row r="293" spans="1:6" x14ac:dyDescent="0.35">
      <c r="A293" s="1">
        <v>291</v>
      </c>
      <c r="B293">
        <v>7.6231673263546869</v>
      </c>
      <c r="C293">
        <v>32.378432484751279</v>
      </c>
      <c r="D293">
        <v>38.881554245899409</v>
      </c>
      <c r="E293">
        <v>40.402618056932198</v>
      </c>
      <c r="F293">
        <v>49.958183045130141</v>
      </c>
    </row>
    <row r="294" spans="1:6" x14ac:dyDescent="0.35">
      <c r="A294" s="1">
        <v>292</v>
      </c>
      <c r="B294">
        <v>131.8260195574218</v>
      </c>
      <c r="C294">
        <v>144.75227498727889</v>
      </c>
      <c r="D294">
        <v>239.09172141266541</v>
      </c>
      <c r="E294">
        <v>243.40136123912819</v>
      </c>
      <c r="F294">
        <v>286.0837819882438</v>
      </c>
    </row>
    <row r="295" spans="1:6" x14ac:dyDescent="0.35">
      <c r="A295" s="1">
        <v>293</v>
      </c>
      <c r="B295">
        <v>61.100170439088473</v>
      </c>
      <c r="C295">
        <v>68.145532678713849</v>
      </c>
      <c r="D295">
        <v>122.3769772177866</v>
      </c>
      <c r="E295">
        <v>124.9543163779821</v>
      </c>
      <c r="F295">
        <v>150.87474110431441</v>
      </c>
    </row>
    <row r="296" spans="1:6" x14ac:dyDescent="0.35">
      <c r="A296" s="1">
        <v>294</v>
      </c>
      <c r="B296">
        <v>186.73745000499051</v>
      </c>
      <c r="C296">
        <v>205.0480686915636</v>
      </c>
      <c r="D296">
        <v>338.68411201217287</v>
      </c>
      <c r="E296">
        <v>344.78890948944979</v>
      </c>
      <c r="F296">
        <v>405.25046660456962</v>
      </c>
    </row>
    <row r="297" spans="1:6" x14ac:dyDescent="0.35">
      <c r="A297" s="1">
        <v>295</v>
      </c>
      <c r="B297">
        <v>163.99498567553951</v>
      </c>
      <c r="C297">
        <v>204.18832512126511</v>
      </c>
      <c r="D297">
        <v>207.67883574113401</v>
      </c>
      <c r="E297">
        <v>216.88029376843909</v>
      </c>
      <c r="F297">
        <v>276.89569092232341</v>
      </c>
    </row>
    <row r="298" spans="1:6" x14ac:dyDescent="0.35">
      <c r="A298" s="1">
        <v>296</v>
      </c>
      <c r="B298">
        <v>565.9080776631248</v>
      </c>
      <c r="C298">
        <v>1421.807056110689</v>
      </c>
      <c r="D298">
        <v>1480.4470972634849</v>
      </c>
      <c r="E298">
        <v>1777.4420593523</v>
      </c>
      <c r="F298">
        <v>1852.488056668948</v>
      </c>
    </row>
    <row r="299" spans="1:6" x14ac:dyDescent="0.35">
      <c r="A299" s="1">
        <v>297</v>
      </c>
      <c r="B299">
        <v>1459.6670688156689</v>
      </c>
      <c r="C299">
        <v>1817.415165399125</v>
      </c>
      <c r="D299">
        <v>1848.4830872882401</v>
      </c>
      <c r="E299">
        <v>1930.3823308060871</v>
      </c>
      <c r="F299">
        <v>2464.5602417133032</v>
      </c>
    </row>
    <row r="300" spans="1:6" x14ac:dyDescent="0.35">
      <c r="A300" s="1">
        <v>298</v>
      </c>
      <c r="B300">
        <v>131.3342733625129</v>
      </c>
      <c r="C300">
        <v>149.7104233106397</v>
      </c>
      <c r="D300">
        <v>302.25036608037578</v>
      </c>
      <c r="E300">
        <v>309.90507260975261</v>
      </c>
      <c r="F300">
        <v>388.56798478569289</v>
      </c>
    </row>
    <row r="301" spans="1:6" x14ac:dyDescent="0.35">
      <c r="A301" s="1">
        <v>299</v>
      </c>
      <c r="B301">
        <v>1.9713608065674919</v>
      </c>
      <c r="C301">
        <v>35.563692978810352</v>
      </c>
      <c r="D301">
        <v>51.28406558860295</v>
      </c>
      <c r="E301">
        <v>55.375062422057347</v>
      </c>
      <c r="F301">
        <v>84.665890917755434</v>
      </c>
    </row>
    <row r="302" spans="1:6" x14ac:dyDescent="0.35">
      <c r="A302" s="1">
        <v>300</v>
      </c>
      <c r="B302">
        <v>21.554137673383011</v>
      </c>
      <c r="C302">
        <v>63.140481107079182</v>
      </c>
      <c r="D302">
        <v>66.188949078127465</v>
      </c>
      <c r="E302">
        <v>81.926010227524841</v>
      </c>
      <c r="F302">
        <v>85.975576534257982</v>
      </c>
    </row>
    <row r="303" spans="1:6" x14ac:dyDescent="0.35">
      <c r="A303" s="1">
        <v>301</v>
      </c>
      <c r="B303">
        <v>54.419770954058102</v>
      </c>
      <c r="C303">
        <v>55.15029897811344</v>
      </c>
      <c r="D303">
        <v>133.90952942453279</v>
      </c>
      <c r="E303">
        <v>145.83559542896921</v>
      </c>
      <c r="F303">
        <v>152.02837450365831</v>
      </c>
    </row>
    <row r="304" spans="1:6" x14ac:dyDescent="0.35">
      <c r="A304" s="1">
        <v>302</v>
      </c>
      <c r="B304">
        <v>59.496015285185273</v>
      </c>
      <c r="C304">
        <v>149.47984961137431</v>
      </c>
      <c r="D304">
        <v>155.64489464688171</v>
      </c>
      <c r="E304">
        <v>186.86907663245469</v>
      </c>
      <c r="F304">
        <v>194.75894069285289</v>
      </c>
    </row>
    <row r="305" spans="1:6" x14ac:dyDescent="0.35">
      <c r="A305" s="1">
        <v>303</v>
      </c>
      <c r="B305">
        <v>28.06588583806484</v>
      </c>
      <c r="C305">
        <v>33.057591429184818</v>
      </c>
      <c r="D305">
        <v>79.55449152195375</v>
      </c>
      <c r="E305">
        <v>82.080882285714694</v>
      </c>
      <c r="F305">
        <v>108.90302129966619</v>
      </c>
    </row>
    <row r="306" spans="1:6" x14ac:dyDescent="0.35">
      <c r="A306" s="1">
        <v>304</v>
      </c>
      <c r="B306">
        <v>16.842312477071729</v>
      </c>
      <c r="C306">
        <v>17.646995957600421</v>
      </c>
      <c r="D306">
        <v>393.63474985148599</v>
      </c>
      <c r="E306">
        <v>530.61023658561373</v>
      </c>
      <c r="F306">
        <v>613.74719352495481</v>
      </c>
    </row>
    <row r="307" spans="1:6" x14ac:dyDescent="0.35">
      <c r="A307" s="1">
        <v>305</v>
      </c>
      <c r="B307">
        <v>17.89254562128113</v>
      </c>
      <c r="C307">
        <v>18.10253515813185</v>
      </c>
      <c r="D307">
        <v>39.340969725901161</v>
      </c>
      <c r="E307">
        <v>42.390214007896382</v>
      </c>
      <c r="F307">
        <v>43.961153854068883</v>
      </c>
    </row>
    <row r="308" spans="1:6" x14ac:dyDescent="0.35">
      <c r="A308" s="1">
        <v>306</v>
      </c>
      <c r="B308">
        <v>6.0656423565458839</v>
      </c>
      <c r="C308">
        <v>20.95393951516327</v>
      </c>
      <c r="D308">
        <v>24.5130913498684</v>
      </c>
      <c r="E308">
        <v>25.33279641805527</v>
      </c>
      <c r="F308">
        <v>30.38849848442532</v>
      </c>
    </row>
    <row r="309" spans="1:6" x14ac:dyDescent="0.35">
      <c r="A309" s="1">
        <v>307</v>
      </c>
      <c r="B309">
        <v>8.057566834643767</v>
      </c>
      <c r="C309">
        <v>29.26419604760531</v>
      </c>
      <c r="D309">
        <v>30.967754556800369</v>
      </c>
      <c r="E309">
        <v>40.001225786938278</v>
      </c>
      <c r="F309">
        <v>42.38549404471074</v>
      </c>
    </row>
    <row r="310" spans="1:6" x14ac:dyDescent="0.35">
      <c r="A310" s="1">
        <v>308</v>
      </c>
      <c r="B310">
        <v>213.9961074043874</v>
      </c>
      <c r="C310">
        <v>1873.209813806754</v>
      </c>
      <c r="D310">
        <v>2465.006792605247</v>
      </c>
      <c r="E310">
        <v>2611.0606317781462</v>
      </c>
      <c r="F310">
        <v>3590.1504379273661</v>
      </c>
    </row>
    <row r="311" spans="1:6" x14ac:dyDescent="0.35">
      <c r="A311" s="1">
        <v>309</v>
      </c>
      <c r="B311">
        <v>8.1033239606959437</v>
      </c>
      <c r="C311">
        <v>10.08935816320091</v>
      </c>
      <c r="D311">
        <v>10.26183135330813</v>
      </c>
      <c r="E311">
        <v>10.71649400655242</v>
      </c>
      <c r="F311">
        <v>13.68197617519588</v>
      </c>
    </row>
    <row r="312" spans="1:6" x14ac:dyDescent="0.35">
      <c r="A312" s="1">
        <v>310</v>
      </c>
      <c r="B312">
        <v>44.066882155597668</v>
      </c>
      <c r="C312">
        <v>56.612549047468818</v>
      </c>
      <c r="D312">
        <v>57.719912318796339</v>
      </c>
      <c r="E312">
        <v>60.651732136038063</v>
      </c>
      <c r="F312">
        <v>80.185510606506355</v>
      </c>
    </row>
    <row r="313" spans="1:6" x14ac:dyDescent="0.35">
      <c r="A313" s="1">
        <v>311</v>
      </c>
      <c r="B313">
        <v>39.432060826051767</v>
      </c>
      <c r="C313">
        <v>55.997677518263167</v>
      </c>
      <c r="D313">
        <v>57.537123892692229</v>
      </c>
      <c r="E313">
        <v>61.669824546516253</v>
      </c>
      <c r="F313">
        <v>91.164652302392767</v>
      </c>
    </row>
    <row r="314" spans="1:6" x14ac:dyDescent="0.35">
      <c r="A314" s="1">
        <v>312</v>
      </c>
      <c r="B314">
        <v>132.42231402849771</v>
      </c>
      <c r="C314">
        <v>183.71561866543701</v>
      </c>
      <c r="D314">
        <v>1063.979040031948</v>
      </c>
      <c r="E314">
        <v>1132.6290494187299</v>
      </c>
      <c r="F314">
        <v>1993.808858441744</v>
      </c>
    </row>
    <row r="315" spans="1:6" x14ac:dyDescent="0.35">
      <c r="A315" s="1">
        <v>313</v>
      </c>
      <c r="B315">
        <v>111.2868873642375</v>
      </c>
      <c r="C315">
        <v>267.45168962028919</v>
      </c>
      <c r="D315">
        <v>286.21387298168742</v>
      </c>
      <c r="E315">
        <v>340.40982790271488</v>
      </c>
      <c r="F315">
        <v>904.45404988901555</v>
      </c>
    </row>
    <row r="316" spans="1:6" x14ac:dyDescent="0.35">
      <c r="A316" s="1">
        <v>314</v>
      </c>
      <c r="B316">
        <v>1048.855645827447</v>
      </c>
      <c r="C316">
        <v>2348.5437017294089</v>
      </c>
      <c r="D316">
        <v>2433.0825561745241</v>
      </c>
      <c r="E316">
        <v>2855.1838927523258</v>
      </c>
      <c r="F316">
        <v>2960.3908518940279</v>
      </c>
    </row>
    <row r="317" spans="1:6" x14ac:dyDescent="0.35">
      <c r="A317" s="1">
        <v>315</v>
      </c>
      <c r="B317">
        <v>63.951455056244519</v>
      </c>
      <c r="C317">
        <v>271.62566177468119</v>
      </c>
      <c r="D317">
        <v>326.18095109590109</v>
      </c>
      <c r="E317">
        <v>338.9412959479219</v>
      </c>
      <c r="F317">
        <v>419.103813536524</v>
      </c>
    </row>
    <row r="318" spans="1:6" x14ac:dyDescent="0.35">
      <c r="A318" s="1">
        <v>316</v>
      </c>
      <c r="B318">
        <v>4.0024441029573241</v>
      </c>
      <c r="C318">
        <v>13.82656060420091</v>
      </c>
      <c r="D318">
        <v>16.175084541978428</v>
      </c>
      <c r="E318">
        <v>16.71597098458054</v>
      </c>
      <c r="F318">
        <v>20.052000993012321</v>
      </c>
    </row>
    <row r="319" spans="1:6" x14ac:dyDescent="0.35">
      <c r="A319" s="1">
        <v>317</v>
      </c>
      <c r="B319">
        <v>586.22841267565082</v>
      </c>
      <c r="C319">
        <v>785.23680434602727</v>
      </c>
      <c r="D319">
        <v>803.18531317469251</v>
      </c>
      <c r="E319">
        <v>850.98040832005472</v>
      </c>
      <c r="F319">
        <v>1178.639615699931</v>
      </c>
    </row>
    <row r="320" spans="1:6" x14ac:dyDescent="0.35">
      <c r="A320" s="1">
        <v>318</v>
      </c>
      <c r="B320">
        <v>2.8878593872458072</v>
      </c>
      <c r="C320">
        <v>221.2774432788853</v>
      </c>
      <c r="D320">
        <v>383.177973911827</v>
      </c>
      <c r="E320">
        <v>429.93045416242461</v>
      </c>
      <c r="F320">
        <v>812.81103360619113</v>
      </c>
    </row>
    <row r="321" spans="1:6" x14ac:dyDescent="0.35">
      <c r="A321" s="1">
        <v>319</v>
      </c>
      <c r="B321">
        <v>13.83828598144682</v>
      </c>
      <c r="C321">
        <v>18.536002736718029</v>
      </c>
      <c r="D321">
        <v>18.959688441370179</v>
      </c>
      <c r="E321">
        <v>20.08792136360816</v>
      </c>
      <c r="F321">
        <v>27.822520571247789</v>
      </c>
    </row>
    <row r="322" spans="1:6" x14ac:dyDescent="0.35">
      <c r="A322" s="1">
        <v>320</v>
      </c>
      <c r="B322">
        <v>67.560094873237574</v>
      </c>
      <c r="C322">
        <v>579.75528885826725</v>
      </c>
      <c r="D322">
        <v>637.08872174484236</v>
      </c>
      <c r="E322">
        <v>976.05110277281551</v>
      </c>
      <c r="F322">
        <v>1074.927415088554</v>
      </c>
    </row>
    <row r="323" spans="1:6" x14ac:dyDescent="0.35">
      <c r="A323" s="1">
        <v>321</v>
      </c>
      <c r="B323">
        <v>15.7133802025155</v>
      </c>
      <c r="C323">
        <v>283.47212104444668</v>
      </c>
      <c r="D323">
        <v>408.77652545379999</v>
      </c>
      <c r="E323">
        <v>441.38516230870709</v>
      </c>
      <c r="F323">
        <v>674.8573522123778</v>
      </c>
    </row>
    <row r="324" spans="1:6" x14ac:dyDescent="0.35">
      <c r="A324" s="1">
        <v>322</v>
      </c>
      <c r="B324">
        <v>78.627299574266118</v>
      </c>
      <c r="C324">
        <v>109.08329982944061</v>
      </c>
      <c r="D324">
        <v>631.75001384833513</v>
      </c>
      <c r="E324">
        <v>672.51176078978392</v>
      </c>
      <c r="F324">
        <v>1183.8473565171771</v>
      </c>
    </row>
    <row r="325" spans="1:6" x14ac:dyDescent="0.35">
      <c r="A325" s="1">
        <v>323</v>
      </c>
      <c r="B325">
        <v>335.12512932834028</v>
      </c>
      <c r="C325">
        <v>1900.865704676849</v>
      </c>
      <c r="D325">
        <v>2367.7551614870122</v>
      </c>
      <c r="E325">
        <v>2479.3387100288342</v>
      </c>
      <c r="F325">
        <v>3198.6919212155531</v>
      </c>
    </row>
    <row r="326" spans="1:6" x14ac:dyDescent="0.35">
      <c r="A326" s="1">
        <v>324</v>
      </c>
      <c r="B326">
        <v>9.5921657350040697</v>
      </c>
      <c r="C326">
        <v>83.964793604942514</v>
      </c>
      <c r="D326">
        <v>110.4915130437348</v>
      </c>
      <c r="E326">
        <v>117.0382332087547</v>
      </c>
      <c r="F326">
        <v>160.92497397216999</v>
      </c>
    </row>
    <row r="327" spans="1:6" x14ac:dyDescent="0.35">
      <c r="A327" s="1">
        <v>325</v>
      </c>
      <c r="B327">
        <v>39.387232659729911</v>
      </c>
      <c r="C327">
        <v>94.657889835971829</v>
      </c>
      <c r="D327">
        <v>101.2982991309251</v>
      </c>
      <c r="E327">
        <v>120.4796127272358</v>
      </c>
      <c r="F327">
        <v>320.10907067979957</v>
      </c>
    </row>
    <row r="328" spans="1:6" x14ac:dyDescent="0.35">
      <c r="A328" s="1">
        <v>326</v>
      </c>
      <c r="B328">
        <v>116.7397471383962</v>
      </c>
      <c r="C328">
        <v>341.97627900184972</v>
      </c>
      <c r="D328">
        <v>358.48714041938359</v>
      </c>
      <c r="E328">
        <v>443.72091627815053</v>
      </c>
      <c r="F328">
        <v>465.65384413784318</v>
      </c>
    </row>
    <row r="329" spans="1:6" x14ac:dyDescent="0.35">
      <c r="A329" s="1">
        <v>327</v>
      </c>
      <c r="B329">
        <v>813.1233248587281</v>
      </c>
      <c r="C329">
        <v>957.74274896621421</v>
      </c>
      <c r="D329">
        <v>2304.8484208555728</v>
      </c>
      <c r="E329">
        <v>2378.04287727054</v>
      </c>
      <c r="F329">
        <v>3155.132436484364</v>
      </c>
    </row>
    <row r="330" spans="1:6" x14ac:dyDescent="0.35">
      <c r="A330" s="1">
        <v>328</v>
      </c>
      <c r="B330">
        <v>15.794805049577491</v>
      </c>
      <c r="C330">
        <v>16.167720873093309</v>
      </c>
      <c r="D330">
        <v>76.358981142487153</v>
      </c>
      <c r="E330">
        <v>88.654589190045442</v>
      </c>
      <c r="F330">
        <v>95.347249465583687</v>
      </c>
    </row>
    <row r="331" spans="1:6" x14ac:dyDescent="0.35">
      <c r="A331" s="1">
        <v>329</v>
      </c>
      <c r="B331">
        <v>235.59361430204819</v>
      </c>
      <c r="C331">
        <v>690.14564062827594</v>
      </c>
      <c r="D331">
        <v>723.46636995952599</v>
      </c>
      <c r="E331">
        <v>895.4774784928677</v>
      </c>
      <c r="F331">
        <v>939.7405326227115</v>
      </c>
    </row>
    <row r="332" spans="1:6" x14ac:dyDescent="0.35">
      <c r="A332" s="1">
        <v>330</v>
      </c>
      <c r="B332">
        <v>66.05900787798673</v>
      </c>
      <c r="C332">
        <v>193.51261470428199</v>
      </c>
      <c r="D332">
        <v>202.85554332276021</v>
      </c>
      <c r="E332">
        <v>251.08640563780239</v>
      </c>
      <c r="F332">
        <v>263.49749517488277</v>
      </c>
    </row>
    <row r="333" spans="1:6" x14ac:dyDescent="0.35">
      <c r="A333" s="1">
        <v>331</v>
      </c>
      <c r="B333">
        <v>36.777258363942593</v>
      </c>
      <c r="C333">
        <v>39.914029820391612</v>
      </c>
      <c r="D333">
        <v>61.918770725710552</v>
      </c>
      <c r="E333">
        <v>62.894255641889409</v>
      </c>
      <c r="F333">
        <v>72.445253736276598</v>
      </c>
    </row>
    <row r="334" spans="1:6" x14ac:dyDescent="0.35">
      <c r="A334" s="1">
        <v>332</v>
      </c>
      <c r="B334">
        <v>36.898894488630887</v>
      </c>
      <c r="C334">
        <v>51.191547880598613</v>
      </c>
      <c r="D334">
        <v>296.47307271646679</v>
      </c>
      <c r="E334">
        <v>315.60209543133391</v>
      </c>
      <c r="F334">
        <v>555.5660557502955</v>
      </c>
    </row>
    <row r="335" spans="1:6" x14ac:dyDescent="0.35">
      <c r="A335" s="1">
        <v>333</v>
      </c>
      <c r="B335">
        <v>2.092175237666229</v>
      </c>
      <c r="C335">
        <v>2.141571558117465</v>
      </c>
      <c r="D335">
        <v>10.114488214212409</v>
      </c>
      <c r="E335">
        <v>11.74316084476439</v>
      </c>
      <c r="F335">
        <v>12.629668659114911</v>
      </c>
    </row>
    <row r="336" spans="1:6" x14ac:dyDescent="0.35">
      <c r="A336" s="1">
        <v>334</v>
      </c>
      <c r="B336">
        <v>550.13723702147183</v>
      </c>
      <c r="C336">
        <v>557.52224915354861</v>
      </c>
      <c r="D336">
        <v>1353.710558441159</v>
      </c>
      <c r="E336">
        <v>1474.2728630079171</v>
      </c>
      <c r="F336">
        <v>1536.876551151146</v>
      </c>
    </row>
    <row r="337" spans="1:6" x14ac:dyDescent="0.35">
      <c r="A337" s="1">
        <v>335</v>
      </c>
      <c r="B337">
        <v>86.381549591298082</v>
      </c>
      <c r="C337">
        <v>2171.4642974137541</v>
      </c>
      <c r="D337">
        <v>2501.413502295231</v>
      </c>
      <c r="E337">
        <v>4743.4513324482577</v>
      </c>
      <c r="F337">
        <v>5482.1930332125121</v>
      </c>
    </row>
    <row r="338" spans="1:6" x14ac:dyDescent="0.35">
      <c r="A338" s="1">
        <v>336</v>
      </c>
      <c r="B338">
        <v>1427.1763029415879</v>
      </c>
      <c r="C338">
        <v>1548.9016867667381</v>
      </c>
      <c r="D338">
        <v>2402.8164745865538</v>
      </c>
      <c r="E338">
        <v>2440.6710895899491</v>
      </c>
      <c r="F338">
        <v>2811.306606105607</v>
      </c>
    </row>
    <row r="339" spans="1:6" x14ac:dyDescent="0.35">
      <c r="A339" s="1">
        <v>337</v>
      </c>
      <c r="B339">
        <v>243.6284881361795</v>
      </c>
      <c r="C339">
        <v>246.48774776698949</v>
      </c>
      <c r="D339">
        <v>535.67453055605154</v>
      </c>
      <c r="E339">
        <v>577.19365198820867</v>
      </c>
      <c r="F339">
        <v>598.5838838633581</v>
      </c>
    </row>
    <row r="340" spans="1:6" x14ac:dyDescent="0.35">
      <c r="A340" s="1">
        <v>338</v>
      </c>
      <c r="B340">
        <v>27.58248149731077</v>
      </c>
      <c r="C340">
        <v>28.102241509080919</v>
      </c>
      <c r="D340">
        <v>97.29936804813903</v>
      </c>
      <c r="E340">
        <v>109.6435016340306</v>
      </c>
      <c r="F340">
        <v>116.2166774122371</v>
      </c>
    </row>
    <row r="341" spans="1:6" x14ac:dyDescent="0.35">
      <c r="A341" s="1">
        <v>339</v>
      </c>
      <c r="B341">
        <v>612.97156756236041</v>
      </c>
      <c r="C341">
        <v>1813.5544770769709</v>
      </c>
      <c r="D341">
        <v>2080.3981255327949</v>
      </c>
      <c r="E341">
        <v>2141.1439791658131</v>
      </c>
      <c r="F341">
        <v>2510.6936097532571</v>
      </c>
    </row>
    <row r="342" spans="1:6" x14ac:dyDescent="0.35">
      <c r="A342" s="1">
        <v>340</v>
      </c>
      <c r="B342">
        <v>451.18180593662959</v>
      </c>
      <c r="C342">
        <v>495.42262643944917</v>
      </c>
      <c r="D342">
        <v>818.30457305490756</v>
      </c>
      <c r="E342">
        <v>833.05455250788577</v>
      </c>
      <c r="F342">
        <v>979.13748621085426</v>
      </c>
    </row>
    <row r="343" spans="1:6" x14ac:dyDescent="0.35">
      <c r="A343" s="1">
        <v>341</v>
      </c>
      <c r="B343">
        <v>1.089888161143435</v>
      </c>
      <c r="C343">
        <v>27.39767046660284</v>
      </c>
      <c r="D343">
        <v>31.560685993418971</v>
      </c>
      <c r="E343">
        <v>59.848792649075207</v>
      </c>
      <c r="F343">
        <v>69.169600594931225</v>
      </c>
    </row>
    <row r="344" spans="1:6" x14ac:dyDescent="0.35">
      <c r="A344" s="1">
        <v>342</v>
      </c>
      <c r="B344">
        <v>53.298304848333068</v>
      </c>
      <c r="C344">
        <v>267.22633036439072</v>
      </c>
      <c r="D344">
        <v>286.81089592904277</v>
      </c>
      <c r="E344">
        <v>394.95728225401012</v>
      </c>
      <c r="F344">
        <v>424.6000714756824</v>
      </c>
    </row>
    <row r="345" spans="1:6" x14ac:dyDescent="0.35">
      <c r="A345" s="1">
        <v>343</v>
      </c>
      <c r="B345">
        <v>31.72643598548272</v>
      </c>
      <c r="C345">
        <v>33.242245585163531</v>
      </c>
      <c r="D345">
        <v>741.50314630642686</v>
      </c>
      <c r="E345">
        <v>999.52852241595565</v>
      </c>
      <c r="F345">
        <v>1156.1364315706271</v>
      </c>
    </row>
    <row r="346" spans="1:6" x14ac:dyDescent="0.35">
      <c r="A346" s="1">
        <v>344</v>
      </c>
      <c r="B346">
        <v>3.2088798729835331</v>
      </c>
      <c r="C346">
        <v>80.665004411720616</v>
      </c>
      <c r="D346">
        <v>92.921873704532544</v>
      </c>
      <c r="E346">
        <v>176.20852579268259</v>
      </c>
      <c r="F346">
        <v>203.65111493506171</v>
      </c>
    </row>
    <row r="347" spans="1:6" x14ac:dyDescent="0.35">
      <c r="A347" s="1">
        <v>345</v>
      </c>
      <c r="B347">
        <v>32.62781605240427</v>
      </c>
      <c r="C347">
        <v>588.61149556748012</v>
      </c>
      <c r="D347">
        <v>848.79797390203692</v>
      </c>
      <c r="E347">
        <v>916.50769589115021</v>
      </c>
      <c r="F347">
        <v>1401.2975735210109</v>
      </c>
    </row>
    <row r="348" spans="1:6" x14ac:dyDescent="0.35">
      <c r="A348" s="1">
        <v>346</v>
      </c>
      <c r="B348">
        <v>25.788801767623209</v>
      </c>
      <c r="C348">
        <v>648.28036283706342</v>
      </c>
      <c r="D348">
        <v>746.78513241265443</v>
      </c>
      <c r="E348">
        <v>1416.134888591989</v>
      </c>
      <c r="F348">
        <v>1636.6827181762519</v>
      </c>
    </row>
    <row r="349" spans="1:6" x14ac:dyDescent="0.35">
      <c r="A349" s="1">
        <v>347</v>
      </c>
      <c r="B349">
        <v>213.899738240038</v>
      </c>
      <c r="C349">
        <v>632.84962706096201</v>
      </c>
      <c r="D349">
        <v>725.96615901154178</v>
      </c>
      <c r="E349">
        <v>747.1637526339382</v>
      </c>
      <c r="F349">
        <v>876.12009161015874</v>
      </c>
    </row>
    <row r="350" spans="1:6" x14ac:dyDescent="0.35">
      <c r="A350" s="1">
        <v>348</v>
      </c>
      <c r="B350">
        <v>46.486975239187473</v>
      </c>
      <c r="C350">
        <v>72.06625666068453</v>
      </c>
      <c r="D350">
        <v>74.551198796166943</v>
      </c>
      <c r="E350">
        <v>81.303704878709809</v>
      </c>
      <c r="F350">
        <v>132.52644401174371</v>
      </c>
    </row>
    <row r="351" spans="1:6" x14ac:dyDescent="0.35">
      <c r="A351" s="1">
        <v>349</v>
      </c>
      <c r="B351">
        <v>342.93301697823807</v>
      </c>
      <c r="C351">
        <v>426.57877047820517</v>
      </c>
      <c r="D351">
        <v>1375.700515891537</v>
      </c>
      <c r="E351">
        <v>1434.2570142446759</v>
      </c>
      <c r="F351">
        <v>2091.0168502452948</v>
      </c>
    </row>
    <row r="352" spans="1:6" x14ac:dyDescent="0.35">
      <c r="A352" s="1">
        <v>350</v>
      </c>
      <c r="B352">
        <v>4.4194384908278002</v>
      </c>
      <c r="C352">
        <v>5.0378015602286581</v>
      </c>
      <c r="D352">
        <v>10.170817316172711</v>
      </c>
      <c r="E352">
        <v>10.428400533453249</v>
      </c>
      <c r="F352">
        <v>13.07543160135565</v>
      </c>
    </row>
    <row r="353" spans="1:6" x14ac:dyDescent="0.35">
      <c r="A353" s="1">
        <v>351</v>
      </c>
      <c r="B353">
        <v>13.4689903066512</v>
      </c>
      <c r="C353">
        <v>32.369529782991982</v>
      </c>
      <c r="D353">
        <v>34.640306437919719</v>
      </c>
      <c r="E353">
        <v>41.199612828634727</v>
      </c>
      <c r="F353">
        <v>109.4655724433652</v>
      </c>
    </row>
    <row r="354" spans="1:6" x14ac:dyDescent="0.35">
      <c r="A354" s="1">
        <v>352</v>
      </c>
      <c r="B354">
        <v>19.894609543943119</v>
      </c>
      <c r="C354">
        <v>170.72215668897951</v>
      </c>
      <c r="D354">
        <v>187.60529255834771</v>
      </c>
      <c r="E354">
        <v>287.42049017299911</v>
      </c>
      <c r="F354">
        <v>316.53687359959798</v>
      </c>
    </row>
    <row r="355" spans="1:6" x14ac:dyDescent="0.35">
      <c r="A355" s="1">
        <v>353</v>
      </c>
      <c r="B355">
        <v>166.65984140501581</v>
      </c>
      <c r="C355">
        <v>168.6157857211017</v>
      </c>
      <c r="D355">
        <v>366.44085833375988</v>
      </c>
      <c r="E355">
        <v>394.84299736969689</v>
      </c>
      <c r="F355">
        <v>409.47549244119392</v>
      </c>
    </row>
    <row r="356" spans="1:6" x14ac:dyDescent="0.35">
      <c r="A356" s="1">
        <v>354</v>
      </c>
      <c r="B356">
        <v>75.087060349498671</v>
      </c>
      <c r="C356">
        <v>76.501989291800228</v>
      </c>
      <c r="D356">
        <v>264.8754979246886</v>
      </c>
      <c r="E356">
        <v>298.47960651863377</v>
      </c>
      <c r="F356">
        <v>316.37358920449827</v>
      </c>
    </row>
    <row r="357" spans="1:6" x14ac:dyDescent="0.35">
      <c r="A357" s="1">
        <v>355</v>
      </c>
      <c r="B357">
        <v>1040.4008956278531</v>
      </c>
      <c r="C357">
        <v>1160.367847134743</v>
      </c>
      <c r="D357">
        <v>2083.8095178235631</v>
      </c>
      <c r="E357">
        <v>2127.695908832527</v>
      </c>
      <c r="F357">
        <v>2569.063468145881</v>
      </c>
    </row>
    <row r="358" spans="1:6" x14ac:dyDescent="0.35">
      <c r="A358" s="1">
        <v>356</v>
      </c>
      <c r="B358">
        <v>40.909696934337269</v>
      </c>
      <c r="C358">
        <v>44.921114360932187</v>
      </c>
      <c r="D358">
        <v>74.197566575546816</v>
      </c>
      <c r="E358">
        <v>75.534981296772955</v>
      </c>
      <c r="F358">
        <v>88.780658463787773</v>
      </c>
    </row>
    <row r="359" spans="1:6" x14ac:dyDescent="0.35">
      <c r="A359" s="1">
        <v>357</v>
      </c>
      <c r="B359">
        <v>56.929118989262108</v>
      </c>
      <c r="C359">
        <v>57.597247470413279</v>
      </c>
      <c r="D359">
        <v>125.17205735191661</v>
      </c>
      <c r="E359">
        <v>134.87390717425629</v>
      </c>
      <c r="F359">
        <v>139.8722021804939</v>
      </c>
    </row>
    <row r="360" spans="1:6" x14ac:dyDescent="0.35">
      <c r="A360" s="1">
        <v>358</v>
      </c>
      <c r="B360">
        <v>150.59358249393799</v>
      </c>
      <c r="C360">
        <v>153.43134465167529</v>
      </c>
      <c r="D360">
        <v>531.23068024876807</v>
      </c>
      <c r="E360">
        <v>598.62662138859628</v>
      </c>
      <c r="F360">
        <v>634.51454861874811</v>
      </c>
    </row>
    <row r="361" spans="1:6" x14ac:dyDescent="0.35">
      <c r="A361" s="1">
        <v>359</v>
      </c>
      <c r="B361">
        <v>104.5992890560174</v>
      </c>
      <c r="C361">
        <v>106.5703418677887</v>
      </c>
      <c r="D361">
        <v>368.98220069239949</v>
      </c>
      <c r="E361">
        <v>415.79407283025108</v>
      </c>
      <c r="F361">
        <v>440.72110897482958</v>
      </c>
    </row>
    <row r="362" spans="1:6" x14ac:dyDescent="0.35">
      <c r="A362" s="1">
        <v>360</v>
      </c>
      <c r="B362">
        <v>17.095146446968901</v>
      </c>
      <c r="C362">
        <v>62.087690658136353</v>
      </c>
      <c r="D362">
        <v>65.702005350563851</v>
      </c>
      <c r="E362">
        <v>84.867656318510839</v>
      </c>
      <c r="F362">
        <v>89.926182778413491</v>
      </c>
    </row>
    <row r="363" spans="1:6" x14ac:dyDescent="0.35">
      <c r="A363" s="1">
        <v>361</v>
      </c>
      <c r="B363">
        <v>17.10901889544499</v>
      </c>
      <c r="C363">
        <v>17.43141859916053</v>
      </c>
      <c r="D363">
        <v>60.353406803255623</v>
      </c>
      <c r="E363">
        <v>68.010296368812206</v>
      </c>
      <c r="F363">
        <v>72.087543320047587</v>
      </c>
    </row>
    <row r="364" spans="1:6" x14ac:dyDescent="0.35">
      <c r="A364" s="1">
        <v>362</v>
      </c>
      <c r="B364">
        <v>161.8401467633411</v>
      </c>
      <c r="C364">
        <v>224.52834256569321</v>
      </c>
      <c r="D364">
        <v>1300.343716655128</v>
      </c>
      <c r="E364">
        <v>1384.244437435997</v>
      </c>
      <c r="F364">
        <v>2436.7367436187528</v>
      </c>
    </row>
    <row r="365" spans="1:6" x14ac:dyDescent="0.35">
      <c r="A365" s="1">
        <v>363</v>
      </c>
      <c r="B365">
        <v>50.672715377458857</v>
      </c>
      <c r="C365">
        <v>51.352943132725677</v>
      </c>
      <c r="D365">
        <v>124.6892324590499</v>
      </c>
      <c r="E365">
        <v>135.79413307918989</v>
      </c>
      <c r="F365">
        <v>141.56051037085689</v>
      </c>
    </row>
    <row r="366" spans="1:6" x14ac:dyDescent="0.35">
      <c r="A366" s="1">
        <v>364</v>
      </c>
      <c r="B366">
        <v>335.20620538604823</v>
      </c>
      <c r="C366">
        <v>1157.979673032758</v>
      </c>
      <c r="D366">
        <v>1354.669439882726</v>
      </c>
      <c r="E366">
        <v>1399.9688837488991</v>
      </c>
      <c r="F366">
        <v>1679.362657007131</v>
      </c>
    </row>
    <row r="367" spans="1:6" x14ac:dyDescent="0.35">
      <c r="A367" s="1">
        <v>365</v>
      </c>
      <c r="B367">
        <v>7.4273646685272583</v>
      </c>
      <c r="C367">
        <v>31.54678562913492</v>
      </c>
      <c r="D367">
        <v>37.882873338622382</v>
      </c>
      <c r="E367">
        <v>39.364868305410383</v>
      </c>
      <c r="F367">
        <v>48.674996594972121</v>
      </c>
    </row>
    <row r="368" spans="1:6" x14ac:dyDescent="0.35">
      <c r="A368" s="1">
        <v>366</v>
      </c>
      <c r="B368">
        <v>59.891850299663083</v>
      </c>
      <c r="C368">
        <v>1080.459431319817</v>
      </c>
      <c r="D368">
        <v>1558.059574258637</v>
      </c>
      <c r="E368">
        <v>1682.3480196357509</v>
      </c>
      <c r="F368">
        <v>2572.2317535383172</v>
      </c>
    </row>
    <row r="369" spans="1:6" x14ac:dyDescent="0.35">
      <c r="A369" s="1">
        <v>367</v>
      </c>
      <c r="B369">
        <v>8.7670420310820276</v>
      </c>
      <c r="C369">
        <v>11.743211211195691</v>
      </c>
      <c r="D369">
        <v>12.01163104191996</v>
      </c>
      <c r="E369">
        <v>12.72640637344383</v>
      </c>
      <c r="F369">
        <v>17.626547650901429</v>
      </c>
    </row>
    <row r="370" spans="1:6" x14ac:dyDescent="0.35">
      <c r="A370" s="1">
        <v>368</v>
      </c>
      <c r="B370">
        <v>1.26664910971847</v>
      </c>
      <c r="C370">
        <v>22.85057098621429</v>
      </c>
      <c r="D370">
        <v>32.951307444147261</v>
      </c>
      <c r="E370">
        <v>35.579876237689767</v>
      </c>
      <c r="F370">
        <v>54.399973357096592</v>
      </c>
    </row>
    <row r="371" spans="1:6" x14ac:dyDescent="0.35">
      <c r="A371" s="1">
        <v>369</v>
      </c>
      <c r="B371">
        <v>184.2718429814596</v>
      </c>
      <c r="C371">
        <v>187.74423306667691</v>
      </c>
      <c r="D371">
        <v>650.03338705801411</v>
      </c>
      <c r="E371">
        <v>732.50153794223957</v>
      </c>
      <c r="F371">
        <v>776.41532485112577</v>
      </c>
    </row>
    <row r="372" spans="1:6" x14ac:dyDescent="0.35">
      <c r="A372" s="1">
        <v>370</v>
      </c>
      <c r="B372">
        <v>65.049498901837012</v>
      </c>
      <c r="C372">
        <v>66.069392051843735</v>
      </c>
      <c r="D372">
        <v>185.98354669927241</v>
      </c>
      <c r="E372">
        <v>205.44800256175401</v>
      </c>
      <c r="F372">
        <v>215.66179797544049</v>
      </c>
    </row>
    <row r="373" spans="1:6" x14ac:dyDescent="0.35">
      <c r="A373" s="1">
        <v>371</v>
      </c>
      <c r="B373">
        <v>17.521867242258669</v>
      </c>
      <c r="C373">
        <v>21.795674999585589</v>
      </c>
      <c r="D373">
        <v>70.290233401725558</v>
      </c>
      <c r="E373">
        <v>73.282127268802114</v>
      </c>
      <c r="F373">
        <v>106.8387056287699</v>
      </c>
    </row>
    <row r="374" spans="1:6" x14ac:dyDescent="0.35">
      <c r="A374" s="1">
        <v>372</v>
      </c>
      <c r="B374">
        <v>151.15420245683541</v>
      </c>
      <c r="C374">
        <v>154.00252885037369</v>
      </c>
      <c r="D374">
        <v>533.20831116317322</v>
      </c>
      <c r="E374">
        <v>600.85514951519019</v>
      </c>
      <c r="F374">
        <v>636.87667797919971</v>
      </c>
    </row>
    <row r="375" spans="1:6" x14ac:dyDescent="0.35">
      <c r="A375" s="1">
        <v>373</v>
      </c>
      <c r="B375">
        <v>11.03602777367488</v>
      </c>
      <c r="C375">
        <v>12.58017688272707</v>
      </c>
      <c r="D375">
        <v>25.398118474827079</v>
      </c>
      <c r="E375">
        <v>26.041343976401631</v>
      </c>
      <c r="F375">
        <v>32.651393747154152</v>
      </c>
    </row>
    <row r="376" spans="1:6" x14ac:dyDescent="0.35">
      <c r="A376" s="1">
        <v>374</v>
      </c>
      <c r="B376">
        <v>81.619810992907091</v>
      </c>
      <c r="C376">
        <v>409.22432033693212</v>
      </c>
      <c r="D376">
        <v>439.21567830439091</v>
      </c>
      <c r="E376">
        <v>604.82859294638092</v>
      </c>
      <c r="F376">
        <v>650.22288570034914</v>
      </c>
    </row>
    <row r="377" spans="1:6" x14ac:dyDescent="0.35">
      <c r="A377" s="1">
        <v>375</v>
      </c>
      <c r="B377">
        <v>871.74030897311377</v>
      </c>
      <c r="C377">
        <v>1085.394122854962</v>
      </c>
      <c r="D377">
        <v>1103.948463365462</v>
      </c>
      <c r="E377">
        <v>1152.8602141161591</v>
      </c>
      <c r="F377">
        <v>1471.881192974505</v>
      </c>
    </row>
    <row r="378" spans="1:6" x14ac:dyDescent="0.35">
      <c r="A378" s="1">
        <v>376</v>
      </c>
      <c r="B378">
        <v>67.698217717046177</v>
      </c>
      <c r="C378">
        <v>93.920877623072315</v>
      </c>
      <c r="D378">
        <v>543.93766811049375</v>
      </c>
      <c r="E378">
        <v>579.03359069604448</v>
      </c>
      <c r="F378">
        <v>1019.29427208104</v>
      </c>
    </row>
    <row r="379" spans="1:6" x14ac:dyDescent="0.35">
      <c r="A379" s="1">
        <v>377</v>
      </c>
      <c r="B379">
        <v>2.2257296952916681</v>
      </c>
      <c r="C379">
        <v>12.62457773351764</v>
      </c>
      <c r="D379">
        <v>15.725418695589591</v>
      </c>
      <c r="E379">
        <v>16.46649955095041</v>
      </c>
      <c r="F379">
        <v>21.244075636487789</v>
      </c>
    </row>
    <row r="380" spans="1:6" x14ac:dyDescent="0.35">
      <c r="A380" s="1">
        <v>378</v>
      </c>
      <c r="B380">
        <v>460.23822577162468</v>
      </c>
      <c r="C380">
        <v>466.41643850154452</v>
      </c>
      <c r="D380">
        <v>1132.4980453940029</v>
      </c>
      <c r="E380">
        <v>1233.35902591799</v>
      </c>
      <c r="F380">
        <v>1285.73252187292</v>
      </c>
    </row>
    <row r="381" spans="1:6" x14ac:dyDescent="0.35">
      <c r="A381" s="1">
        <v>379</v>
      </c>
      <c r="B381">
        <v>6.1740858943427206</v>
      </c>
      <c r="C381">
        <v>6.8860097942534457</v>
      </c>
      <c r="D381">
        <v>12.366020641233231</v>
      </c>
      <c r="E381">
        <v>12.62645712184443</v>
      </c>
      <c r="F381">
        <v>15.245679417431329</v>
      </c>
    </row>
    <row r="382" spans="1:6" x14ac:dyDescent="0.35">
      <c r="A382" s="1">
        <v>380</v>
      </c>
      <c r="B382">
        <v>53.224215017274048</v>
      </c>
      <c r="C382">
        <v>53.848862202603968</v>
      </c>
      <c r="D382">
        <v>117.0259546069838</v>
      </c>
      <c r="E382">
        <v>126.09641538658779</v>
      </c>
      <c r="F382">
        <v>130.76942513722059</v>
      </c>
    </row>
    <row r="383" spans="1:6" x14ac:dyDescent="0.35">
      <c r="A383" s="1">
        <v>381</v>
      </c>
      <c r="B383">
        <v>74.681968832700505</v>
      </c>
      <c r="C383">
        <v>75.684495491072028</v>
      </c>
      <c r="D383">
        <v>183.76827258841661</v>
      </c>
      <c r="E383">
        <v>200.13478927941779</v>
      </c>
      <c r="F383">
        <v>208.63333540953971</v>
      </c>
    </row>
    <row r="384" spans="1:6" x14ac:dyDescent="0.35">
      <c r="A384" s="1">
        <v>382</v>
      </c>
      <c r="B384">
        <v>16.857305411668712</v>
      </c>
      <c r="C384">
        <v>49.874485732448662</v>
      </c>
      <c r="D384">
        <v>57.21294173469407</v>
      </c>
      <c r="E384">
        <v>58.883510911754847</v>
      </c>
      <c r="F384">
        <v>69.046479827842674</v>
      </c>
    </row>
    <row r="385" spans="1:6" x14ac:dyDescent="0.35">
      <c r="A385" s="1">
        <v>383</v>
      </c>
      <c r="B385">
        <v>75.55448491509253</v>
      </c>
      <c r="C385">
        <v>107.29532245341331</v>
      </c>
      <c r="D385">
        <v>110.24500541285801</v>
      </c>
      <c r="E385">
        <v>118.1635382682763</v>
      </c>
      <c r="F385">
        <v>174.6776151912438</v>
      </c>
    </row>
    <row r="386" spans="1:6" x14ac:dyDescent="0.35">
      <c r="A386" s="1">
        <v>384</v>
      </c>
      <c r="B386">
        <v>202.61581200403009</v>
      </c>
      <c r="C386">
        <v>205.79256943082899</v>
      </c>
      <c r="D386">
        <v>579.30050146471376</v>
      </c>
      <c r="E386">
        <v>639.92827871699842</v>
      </c>
      <c r="F386">
        <v>671.74215101922925</v>
      </c>
    </row>
    <row r="387" spans="1:6" x14ac:dyDescent="0.35">
      <c r="A387" s="1">
        <v>385</v>
      </c>
      <c r="B387">
        <v>21.471534742588918</v>
      </c>
      <c r="C387">
        <v>387.35023382090799</v>
      </c>
      <c r="D387">
        <v>558.57232849434638</v>
      </c>
      <c r="E387">
        <v>603.13037202889529</v>
      </c>
      <c r="F387">
        <v>922.15824332946158</v>
      </c>
    </row>
    <row r="388" spans="1:6" x14ac:dyDescent="0.35">
      <c r="A388" s="1">
        <v>386</v>
      </c>
      <c r="B388">
        <v>445.0246960613598</v>
      </c>
      <c r="C388">
        <v>631.98191764917499</v>
      </c>
      <c r="D388">
        <v>649.35589305221629</v>
      </c>
      <c r="E388">
        <v>695.99697175448739</v>
      </c>
      <c r="F388">
        <v>1028.871452125778</v>
      </c>
    </row>
    <row r="389" spans="1:6" x14ac:dyDescent="0.35">
      <c r="A389" s="1">
        <v>387</v>
      </c>
      <c r="B389">
        <v>386.24772697282992</v>
      </c>
      <c r="C389">
        <v>548.51243389483125</v>
      </c>
      <c r="D389">
        <v>563.59172852117115</v>
      </c>
      <c r="E389">
        <v>604.07265192104728</v>
      </c>
      <c r="F389">
        <v>892.98248669782424</v>
      </c>
    </row>
    <row r="390" spans="1:6" x14ac:dyDescent="0.35">
      <c r="A390" s="1">
        <v>388</v>
      </c>
      <c r="B390">
        <v>0.50436108888640752</v>
      </c>
      <c r="C390">
        <v>12.6786576844633</v>
      </c>
      <c r="D390">
        <v>14.6051517221205</v>
      </c>
      <c r="E390">
        <v>27.695871287707149</v>
      </c>
      <c r="F390">
        <v>32.009206373337413</v>
      </c>
    </row>
    <row r="391" spans="1:6" x14ac:dyDescent="0.35">
      <c r="A391" s="1">
        <v>389</v>
      </c>
      <c r="B391">
        <v>57.407846724822058</v>
      </c>
      <c r="C391">
        <v>65.440290751847243</v>
      </c>
      <c r="D391">
        <v>132.1173997024319</v>
      </c>
      <c r="E391">
        <v>135.4633672698543</v>
      </c>
      <c r="F391">
        <v>169.84790597027171</v>
      </c>
    </row>
    <row r="392" spans="1:6" x14ac:dyDescent="0.35">
      <c r="A392" s="1">
        <v>390</v>
      </c>
      <c r="B392">
        <v>262.50046761895283</v>
      </c>
      <c r="C392">
        <v>953.37281149945625</v>
      </c>
      <c r="D392">
        <v>1008.871563722927</v>
      </c>
      <c r="E392">
        <v>1303.1651725501131</v>
      </c>
      <c r="F392">
        <v>1380.8401761136381</v>
      </c>
    </row>
    <row r="393" spans="1:6" x14ac:dyDescent="0.35">
      <c r="A393" s="1">
        <v>391</v>
      </c>
      <c r="B393">
        <v>12.45778147915432</v>
      </c>
      <c r="C393">
        <v>106.9043007345051</v>
      </c>
      <c r="D393">
        <v>117.47633115706221</v>
      </c>
      <c r="E393">
        <v>179.9794889815648</v>
      </c>
      <c r="F393">
        <v>198.21184189056029</v>
      </c>
    </row>
    <row r="394" spans="1:6" x14ac:dyDescent="0.35">
      <c r="A394" s="1">
        <v>392</v>
      </c>
      <c r="B394">
        <v>17.286846495935968</v>
      </c>
      <c r="C394">
        <v>151.3199978201765</v>
      </c>
      <c r="D394">
        <v>199.12602407614051</v>
      </c>
      <c r="E394">
        <v>210.92441764763149</v>
      </c>
      <c r="F394">
        <v>290.01639455286312</v>
      </c>
    </row>
    <row r="395" spans="1:6" x14ac:dyDescent="0.35">
      <c r="A395" s="1">
        <v>393</v>
      </c>
      <c r="B395">
        <v>261.16694592378371</v>
      </c>
      <c r="C395">
        <v>266.08833542604998</v>
      </c>
      <c r="D395">
        <v>921.28689711707807</v>
      </c>
      <c r="E395">
        <v>1038.1683194436671</v>
      </c>
      <c r="F395">
        <v>1100.4069633155671</v>
      </c>
    </row>
    <row r="396" spans="1:6" x14ac:dyDescent="0.35">
      <c r="A396" s="1">
        <v>394</v>
      </c>
      <c r="B396">
        <v>91.563035193487238</v>
      </c>
      <c r="C396">
        <v>332.54686775855453</v>
      </c>
      <c r="D396">
        <v>351.9054397608291</v>
      </c>
      <c r="E396">
        <v>454.5582704650302</v>
      </c>
      <c r="F396">
        <v>481.65216157102759</v>
      </c>
    </row>
    <row r="397" spans="1:6" x14ac:dyDescent="0.35">
      <c r="A397" s="1">
        <v>395</v>
      </c>
      <c r="B397">
        <v>5.1198133230383398</v>
      </c>
      <c r="C397">
        <v>44.816163611102027</v>
      </c>
      <c r="D397">
        <v>58.974785902585097</v>
      </c>
      <c r="E397">
        <v>62.469094283929863</v>
      </c>
      <c r="F397">
        <v>85.89361865857758</v>
      </c>
    </row>
    <row r="398" spans="1:6" x14ac:dyDescent="0.35">
      <c r="A398" s="1">
        <v>396</v>
      </c>
      <c r="B398">
        <v>894.52720097223516</v>
      </c>
      <c r="C398">
        <v>2646.5726895648991</v>
      </c>
      <c r="D398">
        <v>3035.9853712976828</v>
      </c>
      <c r="E398">
        <v>3124.633558744787</v>
      </c>
      <c r="F398">
        <v>3663.928061398989</v>
      </c>
    </row>
    <row r="399" spans="1:6" x14ac:dyDescent="0.35">
      <c r="A399" s="1">
        <v>397</v>
      </c>
      <c r="B399">
        <v>8.8547374954796396</v>
      </c>
      <c r="C399">
        <v>15.88704982691147</v>
      </c>
      <c r="D399">
        <v>16.62162502748231</v>
      </c>
      <c r="E399">
        <v>18.6586873264377</v>
      </c>
      <c r="F399">
        <v>35.793488879737637</v>
      </c>
    </row>
    <row r="400" spans="1:6" x14ac:dyDescent="0.35">
      <c r="A400" s="1">
        <v>398</v>
      </c>
      <c r="B400">
        <v>32.548224805234881</v>
      </c>
      <c r="C400">
        <v>163.18985564979329</v>
      </c>
      <c r="D400">
        <v>175.14976402821321</v>
      </c>
      <c r="E400">
        <v>241.19263169530569</v>
      </c>
      <c r="F400">
        <v>259.29489911613081</v>
      </c>
    </row>
    <row r="401" spans="1:6" x14ac:dyDescent="0.35">
      <c r="A401" s="1">
        <v>399</v>
      </c>
      <c r="B401">
        <v>5.7490890432171708</v>
      </c>
      <c r="C401">
        <v>6.0237661095323389</v>
      </c>
      <c r="D401">
        <v>134.36641972303391</v>
      </c>
      <c r="E401">
        <v>181.12272299460389</v>
      </c>
      <c r="F401">
        <v>209.50135383149501</v>
      </c>
    </row>
    <row r="402" spans="1:6" x14ac:dyDescent="0.35">
      <c r="A402" s="1">
        <v>400</v>
      </c>
      <c r="B402">
        <v>85.14546646946539</v>
      </c>
      <c r="C402">
        <v>114.05000602048069</v>
      </c>
      <c r="D402">
        <v>116.65689801616701</v>
      </c>
      <c r="E402">
        <v>123.5987923070463</v>
      </c>
      <c r="F402">
        <v>171.1889388303789</v>
      </c>
    </row>
    <row r="403" spans="1:6" x14ac:dyDescent="0.35">
      <c r="A403" s="1">
        <v>401</v>
      </c>
      <c r="B403">
        <v>57.064044173606277</v>
      </c>
      <c r="C403">
        <v>197.12941512517051</v>
      </c>
      <c r="D403">
        <v>230.61302421020099</v>
      </c>
      <c r="E403">
        <v>238.3246041997244</v>
      </c>
      <c r="F403">
        <v>285.8873830590141</v>
      </c>
    </row>
    <row r="404" spans="1:6" x14ac:dyDescent="0.35">
      <c r="A404" s="1">
        <v>402</v>
      </c>
      <c r="B404">
        <v>11.549279029594061</v>
      </c>
      <c r="C404">
        <v>11.821957855753441</v>
      </c>
      <c r="D404">
        <v>55.834255431578462</v>
      </c>
      <c r="E404">
        <v>64.824895565093215</v>
      </c>
      <c r="F404">
        <v>69.718618579074871</v>
      </c>
    </row>
    <row r="405" spans="1:6" x14ac:dyDescent="0.35">
      <c r="A405" s="1">
        <v>403</v>
      </c>
      <c r="B405">
        <v>36.259112558626853</v>
      </c>
      <c r="C405">
        <v>36.745852899261777</v>
      </c>
      <c r="D405">
        <v>89.221998089185533</v>
      </c>
      <c r="E405">
        <v>97.16816474985626</v>
      </c>
      <c r="F405">
        <v>101.29432459182659</v>
      </c>
    </row>
    <row r="406" spans="1:6" x14ac:dyDescent="0.35">
      <c r="A406" s="1">
        <v>404</v>
      </c>
      <c r="B406">
        <v>21.58092442703855</v>
      </c>
      <c r="C406">
        <v>22.090450703537741</v>
      </c>
      <c r="D406">
        <v>104.3316075247005</v>
      </c>
      <c r="E406">
        <v>121.1314722413556</v>
      </c>
      <c r="F406">
        <v>130.27585833342059</v>
      </c>
    </row>
    <row r="407" spans="1:6" x14ac:dyDescent="0.35">
      <c r="A407" s="1">
        <v>405</v>
      </c>
      <c r="B407">
        <v>90.158889397040326</v>
      </c>
      <c r="C407">
        <v>311.45652910793848</v>
      </c>
      <c r="D407">
        <v>364.35928165254882</v>
      </c>
      <c r="E407">
        <v>376.54326716252513</v>
      </c>
      <c r="F407">
        <v>451.69054038319882</v>
      </c>
    </row>
    <row r="408" spans="1:6" x14ac:dyDescent="0.35">
      <c r="A408" s="1">
        <v>406</v>
      </c>
      <c r="B408">
        <v>59.456912622514913</v>
      </c>
      <c r="C408">
        <v>65.286985033178482</v>
      </c>
      <c r="D408">
        <v>107.8364926478521</v>
      </c>
      <c r="E408">
        <v>109.78025063627329</v>
      </c>
      <c r="F408">
        <v>129.03111605356801</v>
      </c>
    </row>
    <row r="409" spans="1:6" x14ac:dyDescent="0.35">
      <c r="A409" s="1">
        <v>407</v>
      </c>
      <c r="B409">
        <v>7.690107634240964</v>
      </c>
      <c r="C409">
        <v>8.0575217043210383</v>
      </c>
      <c r="D409">
        <v>179.731470904389</v>
      </c>
      <c r="E409">
        <v>242.2737279532339</v>
      </c>
      <c r="F409">
        <v>280.2336071632381</v>
      </c>
    </row>
    <row r="410" spans="1:6" x14ac:dyDescent="0.35">
      <c r="A410" s="1">
        <v>408</v>
      </c>
      <c r="B410">
        <v>281.783509959323</v>
      </c>
      <c r="C410">
        <v>677.19996156505738</v>
      </c>
      <c r="D410">
        <v>724.70667154043349</v>
      </c>
      <c r="E410">
        <v>861.93331849715241</v>
      </c>
      <c r="F410">
        <v>2290.1191938319198</v>
      </c>
    </row>
    <row r="411" spans="1:6" x14ac:dyDescent="0.35">
      <c r="A411" s="1">
        <v>409</v>
      </c>
      <c r="B411">
        <v>148.78887515234371</v>
      </c>
      <c r="C411">
        <v>150.53508319021051</v>
      </c>
      <c r="D411">
        <v>327.14733592503319</v>
      </c>
      <c r="E411">
        <v>352.50390823094187</v>
      </c>
      <c r="F411">
        <v>365.56735809388363</v>
      </c>
    </row>
    <row r="412" spans="1:6" x14ac:dyDescent="0.35">
      <c r="A412" s="1">
        <v>410</v>
      </c>
      <c r="B412">
        <v>19.005325456265322</v>
      </c>
      <c r="C412">
        <v>47.749637978279232</v>
      </c>
      <c r="D412">
        <v>49.718991502052553</v>
      </c>
      <c r="E412">
        <v>59.69320133605526</v>
      </c>
      <c r="F412">
        <v>62.21352868158921</v>
      </c>
    </row>
    <row r="413" spans="1:6" x14ac:dyDescent="0.35">
      <c r="A413" s="1">
        <v>411</v>
      </c>
      <c r="B413">
        <v>3.036348377884492</v>
      </c>
      <c r="C413">
        <v>3.1080366546479978</v>
      </c>
      <c r="D413">
        <v>14.679033251828921</v>
      </c>
      <c r="E413">
        <v>17.042705955171709</v>
      </c>
      <c r="F413">
        <v>18.329283922267681</v>
      </c>
    </row>
    <row r="414" spans="1:6" x14ac:dyDescent="0.35">
      <c r="A414" s="1">
        <v>412</v>
      </c>
      <c r="B414">
        <v>2.546566864550905</v>
      </c>
      <c r="C414">
        <v>195.1264689046954</v>
      </c>
      <c r="D414">
        <v>337.89329767895418</v>
      </c>
      <c r="E414">
        <v>379.12048400511742</v>
      </c>
      <c r="F414">
        <v>716.75153384007751</v>
      </c>
    </row>
    <row r="415" spans="1:6" x14ac:dyDescent="0.35">
      <c r="A415" s="1">
        <v>413</v>
      </c>
      <c r="B415">
        <v>277.49358685933049</v>
      </c>
      <c r="C415">
        <v>1007.826170661067</v>
      </c>
      <c r="D415">
        <v>1066.494819751108</v>
      </c>
      <c r="E415">
        <v>1377.5974621348821</v>
      </c>
      <c r="F415">
        <v>1459.708993377722</v>
      </c>
    </row>
    <row r="416" spans="1:6" x14ac:dyDescent="0.35">
      <c r="A416" s="1">
        <v>414</v>
      </c>
      <c r="B416">
        <v>707.45199686239607</v>
      </c>
      <c r="C416">
        <v>718.5439415774099</v>
      </c>
      <c r="D416">
        <v>2022.681707271925</v>
      </c>
      <c r="E416">
        <v>2234.3692436898841</v>
      </c>
      <c r="F416">
        <v>2345.450344742801</v>
      </c>
    </row>
    <row r="417" spans="1:6" x14ac:dyDescent="0.35">
      <c r="A417" s="1">
        <v>415</v>
      </c>
      <c r="B417">
        <v>293.25645223979069</v>
      </c>
      <c r="C417">
        <v>736.7876683547313</v>
      </c>
      <c r="D417">
        <v>767.17523677163035</v>
      </c>
      <c r="E417">
        <v>921.07954093868193</v>
      </c>
      <c r="F417">
        <v>959.96875951770721</v>
      </c>
    </row>
    <row r="418" spans="1:6" x14ac:dyDescent="0.35">
      <c r="A418" s="1">
        <v>416</v>
      </c>
      <c r="B418">
        <v>252.35710615171939</v>
      </c>
      <c r="C418">
        <v>257.11248439701939</v>
      </c>
      <c r="D418">
        <v>890.20949595899924</v>
      </c>
      <c r="E418">
        <v>1003.1482041745591</v>
      </c>
      <c r="F418">
        <v>1063.2873768511181</v>
      </c>
    </row>
    <row r="419" spans="1:6" x14ac:dyDescent="0.35">
      <c r="A419" s="1">
        <v>417</v>
      </c>
      <c r="B419">
        <v>628.57236122398706</v>
      </c>
      <c r="C419">
        <v>2171.4216671177301</v>
      </c>
      <c r="D419">
        <v>2540.2506123787348</v>
      </c>
      <c r="E419">
        <v>2625.1952760978961</v>
      </c>
      <c r="F419">
        <v>3149.1092160738872</v>
      </c>
    </row>
    <row r="420" spans="1:6" x14ac:dyDescent="0.35">
      <c r="A420" s="1">
        <v>418</v>
      </c>
      <c r="B420">
        <v>196.45028984893059</v>
      </c>
      <c r="C420">
        <v>1114.2871302909471</v>
      </c>
      <c r="D420">
        <v>1387.9776449401861</v>
      </c>
      <c r="E420">
        <v>1453.3879007969961</v>
      </c>
      <c r="F420">
        <v>1875.07262233554</v>
      </c>
    </row>
    <row r="421" spans="1:6" x14ac:dyDescent="0.35">
      <c r="A421" s="1">
        <v>419</v>
      </c>
      <c r="B421">
        <v>3.0579667058904372</v>
      </c>
      <c r="C421">
        <v>3.1301653920300678</v>
      </c>
      <c r="D421">
        <v>14.78354568457859</v>
      </c>
      <c r="E421">
        <v>17.164047369790438</v>
      </c>
      <c r="F421">
        <v>18.45978557182535</v>
      </c>
    </row>
    <row r="422" spans="1:6" x14ac:dyDescent="0.35">
      <c r="A422" s="1">
        <v>420</v>
      </c>
      <c r="B422">
        <v>64.552739286986323</v>
      </c>
      <c r="C422">
        <v>323.65366372754528</v>
      </c>
      <c r="D422">
        <v>347.37369307071901</v>
      </c>
      <c r="E422">
        <v>478.35619807028758</v>
      </c>
      <c r="F422">
        <v>514.25833885714496</v>
      </c>
    </row>
    <row r="423" spans="1:6" x14ac:dyDescent="0.35">
      <c r="A423" s="1">
        <v>421</v>
      </c>
      <c r="B423">
        <v>4.9302964338634654</v>
      </c>
      <c r="C423">
        <v>5.0232021766895816</v>
      </c>
      <c r="D423">
        <v>17.392007581032178</v>
      </c>
      <c r="E423">
        <v>19.598489177098489</v>
      </c>
      <c r="F423">
        <v>20.773427157265679</v>
      </c>
    </row>
    <row r="424" spans="1:6" x14ac:dyDescent="0.35">
      <c r="A424" s="1">
        <v>422</v>
      </c>
      <c r="B424">
        <v>31.78794370618299</v>
      </c>
      <c r="C424">
        <v>37.441642194229779</v>
      </c>
      <c r="D424">
        <v>90.104895055336172</v>
      </c>
      <c r="E424">
        <v>92.966332169476118</v>
      </c>
      <c r="F424">
        <v>123.3455851164301</v>
      </c>
    </row>
    <row r="425" spans="1:6" x14ac:dyDescent="0.35">
      <c r="A425" s="1">
        <v>423</v>
      </c>
      <c r="B425">
        <v>3.1367118997692698</v>
      </c>
      <c r="C425">
        <v>27.45713267872161</v>
      </c>
      <c r="D425">
        <v>36.131573761600293</v>
      </c>
      <c r="E425">
        <v>38.272401559345667</v>
      </c>
      <c r="F425">
        <v>52.623703006561072</v>
      </c>
    </row>
    <row r="426" spans="1:6" x14ac:dyDescent="0.35">
      <c r="A426" s="1">
        <v>424</v>
      </c>
      <c r="B426">
        <v>554.73379633383308</v>
      </c>
      <c r="C426">
        <v>1916.3441779339121</v>
      </c>
      <c r="D426">
        <v>2241.8466874684218</v>
      </c>
      <c r="E426">
        <v>2316.812878618593</v>
      </c>
      <c r="F426">
        <v>2779.1825066899942</v>
      </c>
    </row>
    <row r="427" spans="1:6" x14ac:dyDescent="0.35">
      <c r="A427" s="1">
        <v>425</v>
      </c>
      <c r="B427">
        <v>5.771193136288832</v>
      </c>
      <c r="C427">
        <v>8.0066439349704712</v>
      </c>
      <c r="D427">
        <v>46.370044037035299</v>
      </c>
      <c r="E427">
        <v>49.361930003428377</v>
      </c>
      <c r="F427">
        <v>86.893633322512343</v>
      </c>
    </row>
    <row r="428" spans="1:6" x14ac:dyDescent="0.35">
      <c r="A428" s="1">
        <v>426</v>
      </c>
      <c r="B428">
        <v>9.2014032395980934</v>
      </c>
      <c r="C428">
        <v>33.418483996797526</v>
      </c>
      <c r="D428">
        <v>35.363876335084633</v>
      </c>
      <c r="E428">
        <v>45.679721446592417</v>
      </c>
      <c r="F428">
        <v>48.402455756013552</v>
      </c>
    </row>
    <row r="429" spans="1:6" x14ac:dyDescent="0.35">
      <c r="A429" s="1">
        <v>427</v>
      </c>
      <c r="B429">
        <v>16.828614801259359</v>
      </c>
      <c r="C429">
        <v>71.477398412953335</v>
      </c>
      <c r="D429">
        <v>85.833443143297913</v>
      </c>
      <c r="E429">
        <v>89.191285870363785</v>
      </c>
      <c r="F429">
        <v>110.2857883928054</v>
      </c>
    </row>
    <row r="430" spans="1:6" x14ac:dyDescent="0.35">
      <c r="A430" s="1">
        <v>428</v>
      </c>
      <c r="B430">
        <v>29.000837035696691</v>
      </c>
      <c r="C430">
        <v>37.257260527393022</v>
      </c>
      <c r="D430">
        <v>37.986026897967903</v>
      </c>
      <c r="E430">
        <v>39.915485588456448</v>
      </c>
      <c r="F430">
        <v>52.770852213060991</v>
      </c>
    </row>
    <row r="431" spans="1:6" x14ac:dyDescent="0.35">
      <c r="A431" s="1">
        <v>429</v>
      </c>
      <c r="B431">
        <v>2.5239078619205042</v>
      </c>
      <c r="C431">
        <v>3.1395213036796821</v>
      </c>
      <c r="D431">
        <v>10.124838308954891</v>
      </c>
      <c r="E431">
        <v>10.55580062300178</v>
      </c>
      <c r="F431">
        <v>15.389401447097329</v>
      </c>
    </row>
    <row r="432" spans="1:6" x14ac:dyDescent="0.35">
      <c r="A432" s="1">
        <v>430</v>
      </c>
      <c r="B432">
        <v>613.93078883569501</v>
      </c>
      <c r="C432">
        <v>871.84635069950582</v>
      </c>
      <c r="D432">
        <v>895.81450015009375</v>
      </c>
      <c r="E432">
        <v>960.15788264832008</v>
      </c>
      <c r="F432">
        <v>1419.372605171138</v>
      </c>
    </row>
    <row r="433" spans="1:6" x14ac:dyDescent="0.35">
      <c r="A433" s="1">
        <v>431</v>
      </c>
      <c r="B433">
        <v>101.449457870769</v>
      </c>
      <c r="C433">
        <v>135.88875322076041</v>
      </c>
      <c r="D433">
        <v>138.99482322843201</v>
      </c>
      <c r="E433">
        <v>147.26597895295259</v>
      </c>
      <c r="F433">
        <v>203.96887536040791</v>
      </c>
    </row>
    <row r="434" spans="1:6" x14ac:dyDescent="0.35">
      <c r="A434" s="1">
        <v>432</v>
      </c>
      <c r="B434">
        <v>1.809310679005431</v>
      </c>
      <c r="C434">
        <v>32.640280397716772</v>
      </c>
      <c r="D434">
        <v>47.068404334281631</v>
      </c>
      <c r="E434">
        <v>50.823112368390582</v>
      </c>
      <c r="F434">
        <v>77.706171328287141</v>
      </c>
    </row>
    <row r="435" spans="1:6" x14ac:dyDescent="0.35">
      <c r="A435" s="1">
        <v>433</v>
      </c>
      <c r="B435">
        <v>4.0746003313412356</v>
      </c>
      <c r="C435">
        <v>23.111570432317599</v>
      </c>
      <c r="D435">
        <v>28.788220044452611</v>
      </c>
      <c r="E435">
        <v>30.144902441776761</v>
      </c>
      <c r="F435">
        <v>38.891118634299438</v>
      </c>
    </row>
    <row r="436" spans="1:6" x14ac:dyDescent="0.35">
      <c r="A436" s="1">
        <v>434</v>
      </c>
      <c r="B436">
        <v>85.270224972951652</v>
      </c>
      <c r="C436">
        <v>100.43610504562891</v>
      </c>
      <c r="D436">
        <v>241.70373345156841</v>
      </c>
      <c r="E436">
        <v>249.37945443320609</v>
      </c>
      <c r="F436">
        <v>330.87090783580902</v>
      </c>
    </row>
    <row r="437" spans="1:6" x14ac:dyDescent="0.35">
      <c r="A437" s="1">
        <v>435</v>
      </c>
      <c r="B437">
        <v>980.34994482812681</v>
      </c>
      <c r="C437">
        <v>1519.7837755147209</v>
      </c>
      <c r="D437">
        <v>1572.1879784745149</v>
      </c>
      <c r="E437">
        <v>1714.5895636800869</v>
      </c>
      <c r="F437">
        <v>2794.810619677814</v>
      </c>
    </row>
    <row r="438" spans="1:6" x14ac:dyDescent="0.35">
      <c r="A438" s="1">
        <v>436</v>
      </c>
      <c r="B438">
        <v>5.5305553903201536</v>
      </c>
      <c r="C438">
        <v>5.5954627986633936</v>
      </c>
      <c r="D438">
        <v>12.16022676612439</v>
      </c>
      <c r="E438">
        <v>13.10274298249406</v>
      </c>
      <c r="F438">
        <v>13.58831781449474</v>
      </c>
    </row>
    <row r="439" spans="1:6" x14ac:dyDescent="0.35">
      <c r="A439" s="1">
        <v>437</v>
      </c>
      <c r="B439">
        <v>126.46316798930749</v>
      </c>
      <c r="C439">
        <v>129.44896719905549</v>
      </c>
      <c r="D439">
        <v>611.37814803057836</v>
      </c>
      <c r="E439">
        <v>709.82453854748076</v>
      </c>
      <c r="F439">
        <v>763.41019649413556</v>
      </c>
    </row>
    <row r="440" spans="1:6" x14ac:dyDescent="0.35">
      <c r="A440" s="1">
        <v>438</v>
      </c>
      <c r="B440">
        <v>6.3003163984915842</v>
      </c>
      <c r="C440">
        <v>6.918096555468451</v>
      </c>
      <c r="D440">
        <v>11.426829833875461</v>
      </c>
      <c r="E440">
        <v>11.6327989935407</v>
      </c>
      <c r="F440">
        <v>13.672705502709301</v>
      </c>
    </row>
    <row r="441" spans="1:6" x14ac:dyDescent="0.35">
      <c r="A441" s="1">
        <v>439</v>
      </c>
      <c r="B441">
        <v>11.34197397243161</v>
      </c>
      <c r="C441">
        <v>16.10679704848571</v>
      </c>
      <c r="D441">
        <v>16.549593096801619</v>
      </c>
      <c r="E441">
        <v>17.738295443815542</v>
      </c>
      <c r="F441">
        <v>26.22199022721092</v>
      </c>
    </row>
    <row r="442" spans="1:6" x14ac:dyDescent="0.35">
      <c r="A442" s="1">
        <v>440</v>
      </c>
      <c r="B442">
        <v>218.46167705308741</v>
      </c>
      <c r="C442">
        <v>221.88687742706179</v>
      </c>
      <c r="D442">
        <v>624.60554196608621</v>
      </c>
      <c r="E442">
        <v>689.97480295086905</v>
      </c>
      <c r="F442">
        <v>724.27672553013872</v>
      </c>
    </row>
    <row r="443" spans="1:6" x14ac:dyDescent="0.35">
      <c r="A443" s="1">
        <v>441</v>
      </c>
      <c r="B443">
        <v>21.892510999958219</v>
      </c>
      <c r="C443">
        <v>22.235757641089119</v>
      </c>
      <c r="D443">
        <v>62.593054683932067</v>
      </c>
      <c r="E443">
        <v>69.143847868682428</v>
      </c>
      <c r="F443">
        <v>72.5813167534603</v>
      </c>
    </row>
    <row r="444" spans="1:6" x14ac:dyDescent="0.35">
      <c r="A444" s="1">
        <v>442</v>
      </c>
      <c r="B444">
        <v>110.01648303184299</v>
      </c>
      <c r="C444">
        <v>1984.716553214588</v>
      </c>
      <c r="D444">
        <v>2862.029372216442</v>
      </c>
      <c r="E444">
        <v>3090.3371899490721</v>
      </c>
      <c r="F444">
        <v>4724.9816068666023</v>
      </c>
    </row>
    <row r="445" spans="1:6" x14ac:dyDescent="0.35">
      <c r="A445" s="1">
        <v>443</v>
      </c>
      <c r="B445">
        <v>376.2273712451107</v>
      </c>
      <c r="C445">
        <v>419.60954343604249</v>
      </c>
      <c r="D445">
        <v>753.54238963163073</v>
      </c>
      <c r="E445">
        <v>769.41248508437786</v>
      </c>
      <c r="F445">
        <v>929.01880346718201</v>
      </c>
    </row>
    <row r="446" spans="1:6" x14ac:dyDescent="0.35">
      <c r="A446" s="1">
        <v>444</v>
      </c>
      <c r="B446">
        <v>269.15983080879931</v>
      </c>
      <c r="C446">
        <v>2309.7486134734881</v>
      </c>
      <c r="D446">
        <v>2538.1653604362159</v>
      </c>
      <c r="E446">
        <v>3888.593557720731</v>
      </c>
      <c r="F446">
        <v>4282.5173901818453</v>
      </c>
    </row>
    <row r="447" spans="1:6" x14ac:dyDescent="0.35">
      <c r="A447" s="1">
        <v>445</v>
      </c>
      <c r="B447">
        <v>1.2422895475216971</v>
      </c>
      <c r="C447">
        <v>95.188379358681857</v>
      </c>
      <c r="D447">
        <v>164.8342000076359</v>
      </c>
      <c r="E447">
        <v>184.94602324686349</v>
      </c>
      <c r="F447">
        <v>349.65229111182168</v>
      </c>
    </row>
    <row r="448" spans="1:6" x14ac:dyDescent="0.35">
      <c r="A448" s="1">
        <v>446</v>
      </c>
      <c r="B448">
        <v>22.18563562144136</v>
      </c>
      <c r="C448">
        <v>94.23066218377663</v>
      </c>
      <c r="D448">
        <v>113.15663922430549</v>
      </c>
      <c r="E448">
        <v>117.5833776158227</v>
      </c>
      <c r="F448">
        <v>145.39285285221851</v>
      </c>
    </row>
    <row r="449" spans="1:6" x14ac:dyDescent="0.35">
      <c r="A449" s="1">
        <v>447</v>
      </c>
      <c r="B449">
        <v>53.113050684317479</v>
      </c>
      <c r="C449">
        <v>53.826037367056763</v>
      </c>
      <c r="D449">
        <v>130.6941116941239</v>
      </c>
      <c r="E449">
        <v>142.33381059496821</v>
      </c>
      <c r="F449">
        <v>148.3778894858628</v>
      </c>
    </row>
    <row r="450" spans="1:6" x14ac:dyDescent="0.35">
      <c r="A450" s="1">
        <v>448</v>
      </c>
      <c r="B450">
        <v>275.33546601593707</v>
      </c>
      <c r="C450">
        <v>342.8171137104631</v>
      </c>
      <c r="D450">
        <v>348.67742318392862</v>
      </c>
      <c r="E450">
        <v>364.12599146507461</v>
      </c>
      <c r="F450">
        <v>464.88740972080927</v>
      </c>
    </row>
    <row r="451" spans="1:6" x14ac:dyDescent="0.35">
      <c r="A451" s="1">
        <v>449</v>
      </c>
      <c r="B451">
        <v>6.6768153868751652</v>
      </c>
      <c r="C451">
        <v>33.476127982538493</v>
      </c>
      <c r="D451">
        <v>35.929536755658681</v>
      </c>
      <c r="E451">
        <v>49.477312023638348</v>
      </c>
      <c r="F451">
        <v>53.190740278971482</v>
      </c>
    </row>
    <row r="452" spans="1:6" x14ac:dyDescent="0.35">
      <c r="A452" s="1">
        <v>450</v>
      </c>
      <c r="B452">
        <v>20.247788101632938</v>
      </c>
      <c r="C452">
        <v>20.887684430300059</v>
      </c>
      <c r="D452">
        <v>165.51552169937611</v>
      </c>
      <c r="E452">
        <v>201.97309607405251</v>
      </c>
      <c r="F452">
        <v>222.55436653555171</v>
      </c>
    </row>
    <row r="453" spans="1:6" x14ac:dyDescent="0.35">
      <c r="A453" s="1">
        <v>451</v>
      </c>
      <c r="B453">
        <v>348.11144221362179</v>
      </c>
      <c r="C453">
        <v>874.60724521912471</v>
      </c>
      <c r="D453">
        <v>910.67895032971569</v>
      </c>
      <c r="E453">
        <v>1093.371773888354</v>
      </c>
      <c r="F453">
        <v>1139.5354025577601</v>
      </c>
    </row>
    <row r="454" spans="1:6" x14ac:dyDescent="0.35">
      <c r="A454" s="1">
        <v>452</v>
      </c>
      <c r="B454">
        <v>5.2258410561578472</v>
      </c>
      <c r="C454">
        <v>6.1552918552111269</v>
      </c>
      <c r="D454">
        <v>14.812970108833481</v>
      </c>
      <c r="E454">
        <v>15.28338164878401</v>
      </c>
      <c r="F454">
        <v>20.27763823779128</v>
      </c>
    </row>
    <row r="455" spans="1:6" x14ac:dyDescent="0.35">
      <c r="A455" s="1">
        <v>453</v>
      </c>
      <c r="B455">
        <v>1.02453960108289</v>
      </c>
      <c r="C455">
        <v>1.421391311887789</v>
      </c>
      <c r="D455">
        <v>8.2319106808562292</v>
      </c>
      <c r="E455">
        <v>8.7630496640968794</v>
      </c>
      <c r="F455">
        <v>15.42592083101518</v>
      </c>
    </row>
    <row r="456" spans="1:6" x14ac:dyDescent="0.35">
      <c r="A456" s="1">
        <v>454</v>
      </c>
      <c r="B456">
        <v>64.861429217896131</v>
      </c>
      <c r="C456">
        <v>191.9008018846805</v>
      </c>
      <c r="D456">
        <v>220.1367941108644</v>
      </c>
      <c r="E456">
        <v>226.56460103405891</v>
      </c>
      <c r="F456">
        <v>265.66840041935188</v>
      </c>
    </row>
    <row r="457" spans="1:6" x14ac:dyDescent="0.35">
      <c r="A457" s="1">
        <v>455</v>
      </c>
      <c r="B457">
        <v>32.836462023179138</v>
      </c>
      <c r="C457">
        <v>45.55554688520435</v>
      </c>
      <c r="D457">
        <v>263.8324786708456</v>
      </c>
      <c r="E457">
        <v>280.85546639506589</v>
      </c>
      <c r="F457">
        <v>494.40027794417779</v>
      </c>
    </row>
    <row r="458" spans="1:6" x14ac:dyDescent="0.35">
      <c r="A458" s="1">
        <v>456</v>
      </c>
      <c r="B458">
        <v>0.22309361154180909</v>
      </c>
      <c r="C458">
        <v>17.094178543403729</v>
      </c>
      <c r="D458">
        <v>29.601357476338361</v>
      </c>
      <c r="E458">
        <v>33.213091383365708</v>
      </c>
      <c r="F458">
        <v>62.791474470360477</v>
      </c>
    </row>
    <row r="459" spans="1:6" x14ac:dyDescent="0.35">
      <c r="A459" s="1">
        <v>457</v>
      </c>
      <c r="B459">
        <v>20.43352576730139</v>
      </c>
      <c r="C459">
        <v>22.437143674353901</v>
      </c>
      <c r="D459">
        <v>37.060110489842167</v>
      </c>
      <c r="E459">
        <v>37.728120771404647</v>
      </c>
      <c r="F459">
        <v>44.34405552477066</v>
      </c>
    </row>
    <row r="460" spans="1:6" x14ac:dyDescent="0.35">
      <c r="A460" s="1">
        <v>458</v>
      </c>
      <c r="B460">
        <v>42.187558902213247</v>
      </c>
      <c r="C460">
        <v>65.401102827007406</v>
      </c>
      <c r="D460">
        <v>67.656221431086507</v>
      </c>
      <c r="E460">
        <v>73.784212048438818</v>
      </c>
      <c r="F460">
        <v>120.26954074941069</v>
      </c>
    </row>
    <row r="461" spans="1:6" x14ac:dyDescent="0.35">
      <c r="A461" s="1">
        <v>459</v>
      </c>
      <c r="B461">
        <v>46.99493180575039</v>
      </c>
      <c r="C461">
        <v>403.27889288844261</v>
      </c>
      <c r="D461">
        <v>443.16013896646552</v>
      </c>
      <c r="E461">
        <v>678.94302250167652</v>
      </c>
      <c r="F461">
        <v>747.72157533231928</v>
      </c>
    </row>
    <row r="462" spans="1:6" x14ac:dyDescent="0.35">
      <c r="A462" s="1">
        <v>460</v>
      </c>
      <c r="B462">
        <v>4.4376977651075098</v>
      </c>
      <c r="C462">
        <v>4.4972691767996977</v>
      </c>
      <c r="D462">
        <v>10.919744957315631</v>
      </c>
      <c r="E462">
        <v>11.892264237102591</v>
      </c>
      <c r="F462">
        <v>12.397258678971021</v>
      </c>
    </row>
    <row r="463" spans="1:6" x14ac:dyDescent="0.35">
      <c r="A463" s="1">
        <v>461</v>
      </c>
      <c r="B463">
        <v>5.307535998282404</v>
      </c>
      <c r="C463">
        <v>5.4075503850665223</v>
      </c>
      <c r="D463">
        <v>18.7227497488207</v>
      </c>
      <c r="E463">
        <v>21.098059359056979</v>
      </c>
      <c r="F463">
        <v>22.362897226138308</v>
      </c>
    </row>
    <row r="464" spans="1:6" x14ac:dyDescent="0.35">
      <c r="A464" s="1">
        <v>462</v>
      </c>
      <c r="B464">
        <v>597.82850904505597</v>
      </c>
      <c r="C464">
        <v>1072.6157964587439</v>
      </c>
      <c r="D464">
        <v>1122.2107163717201</v>
      </c>
      <c r="E464">
        <v>1259.7431861527939</v>
      </c>
      <c r="F464">
        <v>2416.6010682324859</v>
      </c>
    </row>
    <row r="465" spans="1:6" x14ac:dyDescent="0.35">
      <c r="A465" s="1">
        <v>463</v>
      </c>
      <c r="B465">
        <v>48.648049381679208</v>
      </c>
      <c r="C465">
        <v>87.283669888953909</v>
      </c>
      <c r="D465">
        <v>91.319436127102705</v>
      </c>
      <c r="E465">
        <v>102.511084367802</v>
      </c>
      <c r="F465">
        <v>196.6499193740064</v>
      </c>
    </row>
    <row r="466" spans="1:6" x14ac:dyDescent="0.35">
      <c r="A466" s="1">
        <v>464</v>
      </c>
      <c r="B466">
        <v>119.66276074658801</v>
      </c>
      <c r="C466">
        <v>166.01369854511509</v>
      </c>
      <c r="D466">
        <v>961.45932987795345</v>
      </c>
      <c r="E466">
        <v>1023.494566981072</v>
      </c>
      <c r="F466">
        <v>1801.695387612679</v>
      </c>
    </row>
    <row r="467" spans="1:6" x14ac:dyDescent="0.35">
      <c r="A467" s="1">
        <v>465</v>
      </c>
      <c r="B467">
        <v>0.46585791260107873</v>
      </c>
      <c r="C467">
        <v>11.710762653218779</v>
      </c>
      <c r="D467">
        <v>13.49018717822122</v>
      </c>
      <c r="E467">
        <v>25.581554703688241</v>
      </c>
      <c r="F467">
        <v>29.565607644364761</v>
      </c>
    </row>
    <row r="468" spans="1:6" x14ac:dyDescent="0.35">
      <c r="A468" s="1">
        <v>466</v>
      </c>
      <c r="B468">
        <v>5.6099266924848088</v>
      </c>
      <c r="C468">
        <v>10.065254326774269</v>
      </c>
      <c r="D468">
        <v>10.530645088208299</v>
      </c>
      <c r="E468">
        <v>11.821227691136761</v>
      </c>
      <c r="F468">
        <v>22.676996216557129</v>
      </c>
    </row>
    <row r="469" spans="1:6" x14ac:dyDescent="0.35">
      <c r="A469" s="1">
        <v>467</v>
      </c>
      <c r="B469">
        <v>612.40805667561506</v>
      </c>
      <c r="C469">
        <v>762.50243181681503</v>
      </c>
      <c r="D469">
        <v>775.53707928920039</v>
      </c>
      <c r="E469">
        <v>809.89817274502707</v>
      </c>
      <c r="F469">
        <v>1034.0142491617919</v>
      </c>
    </row>
    <row r="470" spans="1:6" x14ac:dyDescent="0.35">
      <c r="A470" s="1">
        <v>468</v>
      </c>
      <c r="B470">
        <v>51.307871814962937</v>
      </c>
      <c r="C470">
        <v>52.929368377516838</v>
      </c>
      <c r="D470">
        <v>419.41614205521171</v>
      </c>
      <c r="E470">
        <v>511.79959368514648</v>
      </c>
      <c r="F470">
        <v>563.95250941733536</v>
      </c>
    </row>
    <row r="471" spans="1:6" x14ac:dyDescent="0.35">
      <c r="A471" s="1">
        <v>469</v>
      </c>
      <c r="B471">
        <v>56.209221771860321</v>
      </c>
      <c r="C471">
        <v>1014.024170011246</v>
      </c>
      <c r="D471">
        <v>1462.257647828367</v>
      </c>
      <c r="E471">
        <v>1578.903848520571</v>
      </c>
      <c r="F471">
        <v>2414.0704346225511</v>
      </c>
    </row>
    <row r="472" spans="1:6" x14ac:dyDescent="0.35">
      <c r="A472" s="1">
        <v>470</v>
      </c>
      <c r="B472">
        <v>2.3410247425206001</v>
      </c>
      <c r="C472">
        <v>42.232494894612692</v>
      </c>
      <c r="D472">
        <v>60.90070678082057</v>
      </c>
      <c r="E472">
        <v>65.758835631097227</v>
      </c>
      <c r="F472">
        <v>100.5421964491257</v>
      </c>
    </row>
    <row r="473" spans="1:6" x14ac:dyDescent="0.35">
      <c r="A473" s="1">
        <v>471</v>
      </c>
      <c r="B473">
        <v>1527.424508608997</v>
      </c>
      <c r="C473">
        <v>2169.1035993246701</v>
      </c>
      <c r="D473">
        <v>2228.7349772626631</v>
      </c>
      <c r="E473">
        <v>2388.8176139080392</v>
      </c>
      <c r="F473">
        <v>3531.317443938799</v>
      </c>
    </row>
    <row r="474" spans="1:6" x14ac:dyDescent="0.35">
      <c r="A474" s="1">
        <v>472</v>
      </c>
      <c r="B474">
        <v>7.5569052253162736</v>
      </c>
      <c r="C474">
        <v>13.55849678357338</v>
      </c>
      <c r="D474">
        <v>14.185405844899631</v>
      </c>
      <c r="E474">
        <v>15.92389744209598</v>
      </c>
      <c r="F474">
        <v>30.54726391219096</v>
      </c>
    </row>
    <row r="475" spans="1:6" x14ac:dyDescent="0.35">
      <c r="A475" s="1">
        <v>473</v>
      </c>
      <c r="B475">
        <v>9.6095164508191306</v>
      </c>
      <c r="C475">
        <v>10.068635063798769</v>
      </c>
      <c r="D475">
        <v>224.59146328400109</v>
      </c>
      <c r="E475">
        <v>302.74392571589448</v>
      </c>
      <c r="F475">
        <v>350.17838321495998</v>
      </c>
    </row>
    <row r="476" spans="1:6" x14ac:dyDescent="0.35">
      <c r="A476" s="1">
        <v>474</v>
      </c>
      <c r="B476">
        <v>277.12299816819677</v>
      </c>
      <c r="C476">
        <v>1389.435594073703</v>
      </c>
      <c r="D476">
        <v>1491.2649776261851</v>
      </c>
      <c r="E476">
        <v>2053.568992823552</v>
      </c>
      <c r="F476">
        <v>2207.6958200566828</v>
      </c>
    </row>
    <row r="477" spans="1:6" x14ac:dyDescent="0.35">
      <c r="A477" s="1">
        <v>475</v>
      </c>
      <c r="B477">
        <v>467.03180545854241</v>
      </c>
      <c r="C477">
        <v>475.83248050751638</v>
      </c>
      <c r="D477">
        <v>1647.4913446032069</v>
      </c>
      <c r="E477">
        <v>1856.504554527864</v>
      </c>
      <c r="F477">
        <v>1967.802812865913</v>
      </c>
    </row>
    <row r="478" spans="1:6" x14ac:dyDescent="0.35">
      <c r="A478" s="1">
        <v>476</v>
      </c>
      <c r="B478">
        <v>1257.5043355219041</v>
      </c>
      <c r="C478">
        <v>1684.3924049495461</v>
      </c>
      <c r="D478">
        <v>1722.8933154823269</v>
      </c>
      <c r="E478">
        <v>1825.417413704821</v>
      </c>
      <c r="F478">
        <v>2528.271224514287</v>
      </c>
    </row>
    <row r="479" spans="1:6" x14ac:dyDescent="0.35">
      <c r="A479" s="1">
        <v>477</v>
      </c>
      <c r="B479">
        <v>307.8097735753841</v>
      </c>
      <c r="C479">
        <v>337.99218953848441</v>
      </c>
      <c r="D479">
        <v>558.27194721391402</v>
      </c>
      <c r="E479">
        <v>568.3348260266747</v>
      </c>
      <c r="F479">
        <v>667.99698916065131</v>
      </c>
    </row>
    <row r="480" spans="1:6" x14ac:dyDescent="0.35">
      <c r="A480" s="1">
        <v>478</v>
      </c>
      <c r="B480">
        <v>3.540475775699131</v>
      </c>
      <c r="C480">
        <v>30.99147012077249</v>
      </c>
      <c r="D480">
        <v>40.782502738055697</v>
      </c>
      <c r="E480">
        <v>43.198902203501781</v>
      </c>
      <c r="F480">
        <v>59.397532089580743</v>
      </c>
    </row>
    <row r="481" spans="1:6" x14ac:dyDescent="0.35">
      <c r="A481" s="1">
        <v>479</v>
      </c>
      <c r="B481">
        <v>18.982828108936278</v>
      </c>
      <c r="C481">
        <v>19.582747564516101</v>
      </c>
      <c r="D481">
        <v>155.17510762209031</v>
      </c>
      <c r="E481">
        <v>189.355032073563</v>
      </c>
      <c r="F481">
        <v>208.6505085707048</v>
      </c>
    </row>
    <row r="482" spans="1:6" x14ac:dyDescent="0.35">
      <c r="A482" s="1">
        <v>480</v>
      </c>
      <c r="B482">
        <v>34.036355170297</v>
      </c>
      <c r="C482">
        <v>42.378285694695172</v>
      </c>
      <c r="D482">
        <v>43.102724059040078</v>
      </c>
      <c r="E482">
        <v>45.012441555656501</v>
      </c>
      <c r="F482">
        <v>57.468342965090343</v>
      </c>
    </row>
    <row r="483" spans="1:6" x14ac:dyDescent="0.35">
      <c r="A483" s="1">
        <v>481</v>
      </c>
      <c r="B483">
        <v>443.23010034902211</v>
      </c>
      <c r="C483">
        <v>481.03366671755128</v>
      </c>
      <c r="D483">
        <v>746.22916941388632</v>
      </c>
      <c r="E483">
        <v>757.98546383388623</v>
      </c>
      <c r="F483">
        <v>873.09164716915586</v>
      </c>
    </row>
    <row r="484" spans="1:6" x14ac:dyDescent="0.35">
      <c r="A484" s="1">
        <v>482</v>
      </c>
      <c r="B484">
        <v>115.7433808715334</v>
      </c>
      <c r="C484">
        <v>278.16181681080991</v>
      </c>
      <c r="D484">
        <v>297.67533350817507</v>
      </c>
      <c r="E484">
        <v>354.04157036400738</v>
      </c>
      <c r="F484">
        <v>940.67299442455226</v>
      </c>
    </row>
    <row r="485" spans="1:6" x14ac:dyDescent="0.35">
      <c r="A485" s="1">
        <v>483</v>
      </c>
      <c r="B485">
        <v>3.0824399427828419</v>
      </c>
      <c r="C485">
        <v>3.8342865100931798</v>
      </c>
      <c r="D485">
        <v>12.365430009791471</v>
      </c>
      <c r="E485">
        <v>12.891762793446039</v>
      </c>
      <c r="F485">
        <v>18.795022762818661</v>
      </c>
    </row>
    <row r="486" spans="1:6" x14ac:dyDescent="0.35">
      <c r="A486" s="1">
        <v>484</v>
      </c>
      <c r="B486">
        <v>39.420683095919863</v>
      </c>
      <c r="C486">
        <v>40.351406612552587</v>
      </c>
      <c r="D486">
        <v>190.57678696868919</v>
      </c>
      <c r="E486">
        <v>221.26417226993439</v>
      </c>
      <c r="F486">
        <v>237.96771745219689</v>
      </c>
    </row>
    <row r="487" spans="1:6" x14ac:dyDescent="0.35">
      <c r="A487" s="1">
        <v>485</v>
      </c>
      <c r="B487">
        <v>524.22309066903222</v>
      </c>
      <c r="C487">
        <v>1317.076250912032</v>
      </c>
      <c r="D487">
        <v>1371.396846117208</v>
      </c>
      <c r="E487">
        <v>1646.51505538937</v>
      </c>
      <c r="F487">
        <v>1716.0331382874419</v>
      </c>
    </row>
    <row r="488" spans="1:6" x14ac:dyDescent="0.35">
      <c r="A488" s="1">
        <v>486</v>
      </c>
      <c r="B488">
        <v>1549.095756897518</v>
      </c>
      <c r="C488">
        <v>2074.971078628379</v>
      </c>
      <c r="D488">
        <v>2122.3996205890471</v>
      </c>
      <c r="E488">
        <v>2248.6971140050782</v>
      </c>
      <c r="F488">
        <v>3114.5294020443189</v>
      </c>
    </row>
    <row r="489" spans="1:6" x14ac:dyDescent="0.35">
      <c r="A489" s="1">
        <v>487</v>
      </c>
      <c r="B489">
        <v>220.0530068691649</v>
      </c>
      <c r="C489">
        <v>224.1996516680212</v>
      </c>
      <c r="D489">
        <v>776.25425063912644</v>
      </c>
      <c r="E489">
        <v>874.73573473021281</v>
      </c>
      <c r="F489">
        <v>927.17652381639175</v>
      </c>
    </row>
    <row r="490" spans="1:6" x14ac:dyDescent="0.35">
      <c r="A490" s="1">
        <v>488</v>
      </c>
      <c r="B490">
        <v>248.9792528987374</v>
      </c>
      <c r="C490">
        <v>385.97914039931652</v>
      </c>
      <c r="D490">
        <v>399.28822392659782</v>
      </c>
      <c r="E490">
        <v>435.45392218885979</v>
      </c>
      <c r="F490">
        <v>709.79741851552262</v>
      </c>
    </row>
    <row r="491" spans="1:6" x14ac:dyDescent="0.35">
      <c r="A491" s="1">
        <v>489</v>
      </c>
      <c r="B491">
        <v>303.0852528211035</v>
      </c>
      <c r="C491">
        <v>345.49261466436963</v>
      </c>
      <c r="D491">
        <v>697.51502234213922</v>
      </c>
      <c r="E491">
        <v>715.18008877398881</v>
      </c>
      <c r="F491">
        <v>896.71357591394451</v>
      </c>
    </row>
    <row r="492" spans="1:6" x14ac:dyDescent="0.35">
      <c r="A492" s="1">
        <v>490</v>
      </c>
      <c r="B492">
        <v>1.5635225505064509</v>
      </c>
      <c r="C492">
        <v>39.303918634125417</v>
      </c>
      <c r="D492">
        <v>45.27606227816387</v>
      </c>
      <c r="E492">
        <v>85.857375337705747</v>
      </c>
      <c r="F492">
        <v>99.228741255651215</v>
      </c>
    </row>
    <row r="493" spans="1:6" x14ac:dyDescent="0.35">
      <c r="A493" s="1">
        <v>491</v>
      </c>
      <c r="B493">
        <v>8.797113479501964E-2</v>
      </c>
      <c r="C493">
        <v>6.7406425242709487</v>
      </c>
      <c r="D493">
        <v>11.67252164089202</v>
      </c>
      <c r="E493">
        <v>13.09671450855422</v>
      </c>
      <c r="F493">
        <v>24.76017679948184</v>
      </c>
    </row>
    <row r="494" spans="1:6" x14ac:dyDescent="0.35">
      <c r="A494" s="1">
        <v>492</v>
      </c>
      <c r="B494">
        <v>408.20934504259537</v>
      </c>
      <c r="C494">
        <v>455.27930711892731</v>
      </c>
      <c r="D494">
        <v>817.59879488661136</v>
      </c>
      <c r="E494">
        <v>834.8179601192993</v>
      </c>
      <c r="F494">
        <v>1007.9919385996091</v>
      </c>
    </row>
    <row r="495" spans="1:6" x14ac:dyDescent="0.35">
      <c r="A495" s="1">
        <v>493</v>
      </c>
      <c r="B495">
        <v>498.99798642934638</v>
      </c>
      <c r="C495">
        <v>556.53664051122303</v>
      </c>
      <c r="D495">
        <v>999.43854130264401</v>
      </c>
      <c r="E495">
        <v>1020.487370496422</v>
      </c>
      <c r="F495">
        <v>1232.1764648620019</v>
      </c>
    </row>
    <row r="496" spans="1:6" x14ac:dyDescent="0.35">
      <c r="A496" s="1">
        <v>494</v>
      </c>
      <c r="B496">
        <v>5.0518850248476639</v>
      </c>
      <c r="C496">
        <v>21.457238336125371</v>
      </c>
      <c r="D496">
        <v>25.76686739625714</v>
      </c>
      <c r="E496">
        <v>26.774878785726251</v>
      </c>
      <c r="F496">
        <v>33.107366792508557</v>
      </c>
    </row>
    <row r="497" spans="1:6" x14ac:dyDescent="0.35">
      <c r="A497" s="1">
        <v>495</v>
      </c>
      <c r="B497">
        <v>29.70259158316761</v>
      </c>
      <c r="C497">
        <v>41.207783059085592</v>
      </c>
      <c r="D497">
        <v>238.65264031195389</v>
      </c>
      <c r="E497">
        <v>254.05097559974689</v>
      </c>
      <c r="F497">
        <v>447.21534019147367</v>
      </c>
    </row>
    <row r="498" spans="1:6" x14ac:dyDescent="0.35">
      <c r="A498" s="1">
        <v>496</v>
      </c>
      <c r="B498">
        <v>1074.4728288940489</v>
      </c>
      <c r="C498">
        <v>1439.2267455385361</v>
      </c>
      <c r="D498">
        <v>1472.1237949455151</v>
      </c>
      <c r="E498">
        <v>1559.7253679462269</v>
      </c>
      <c r="F498">
        <v>2160.2778281379292</v>
      </c>
    </row>
    <row r="499" spans="1:6" x14ac:dyDescent="0.35">
      <c r="A499" s="1">
        <v>497</v>
      </c>
      <c r="B499">
        <v>31.95730971659761</v>
      </c>
      <c r="C499">
        <v>35.642255626556818</v>
      </c>
      <c r="D499">
        <v>64.007005791065353</v>
      </c>
      <c r="E499">
        <v>65.355035185994694</v>
      </c>
      <c r="F499">
        <v>78.912232081066279</v>
      </c>
    </row>
    <row r="500" spans="1:6" x14ac:dyDescent="0.35">
      <c r="A500" s="1">
        <v>498</v>
      </c>
      <c r="B500">
        <v>746.41546991847747</v>
      </c>
      <c r="C500">
        <v>958.91699919554185</v>
      </c>
      <c r="D500">
        <v>977.67378515602525</v>
      </c>
      <c r="E500">
        <v>1027.333655778953</v>
      </c>
      <c r="F500">
        <v>1358.2015030851401</v>
      </c>
    </row>
    <row r="501" spans="1:6" x14ac:dyDescent="0.35">
      <c r="A501" s="1">
        <v>499</v>
      </c>
      <c r="B501">
        <v>3.7532227393996158</v>
      </c>
      <c r="C501">
        <v>3.8418364414559751</v>
      </c>
      <c r="D501">
        <v>18.1447167902231</v>
      </c>
      <c r="E501">
        <v>21.06644678777538</v>
      </c>
      <c r="F501">
        <v>22.656782638986058</v>
      </c>
    </row>
    <row r="502" spans="1:6" x14ac:dyDescent="0.35">
      <c r="A502" s="1">
        <v>500</v>
      </c>
      <c r="B502">
        <v>687.78697577565674</v>
      </c>
      <c r="C502">
        <v>810.11449154651029</v>
      </c>
      <c r="D502">
        <v>1949.5747773278711</v>
      </c>
      <c r="E502">
        <v>2011.486903425028</v>
      </c>
      <c r="F502">
        <v>2668.7944255421348</v>
      </c>
    </row>
    <row r="503" spans="1:6" x14ac:dyDescent="0.35">
      <c r="A503" s="1">
        <v>501</v>
      </c>
      <c r="B503">
        <v>348.19670483617699</v>
      </c>
      <c r="C503">
        <v>494.47597670208842</v>
      </c>
      <c r="D503">
        <v>508.06974136006079</v>
      </c>
      <c r="E503">
        <v>544.56270468966522</v>
      </c>
      <c r="F503">
        <v>805.0107162610434</v>
      </c>
    </row>
    <row r="504" spans="1:6" x14ac:dyDescent="0.35">
      <c r="A504" s="1">
        <v>502</v>
      </c>
      <c r="B504">
        <v>577.90953701739011</v>
      </c>
      <c r="C504">
        <v>1294.0253587144621</v>
      </c>
      <c r="D504">
        <v>1340.6054676424301</v>
      </c>
      <c r="E504">
        <v>1573.1793103504569</v>
      </c>
      <c r="F504">
        <v>1631.1473494132811</v>
      </c>
    </row>
    <row r="505" spans="1:6" x14ac:dyDescent="0.35">
      <c r="A505" s="1">
        <v>503</v>
      </c>
      <c r="B505">
        <v>70.321484186171091</v>
      </c>
      <c r="C505">
        <v>82.828630684710731</v>
      </c>
      <c r="D505">
        <v>199.33060191930471</v>
      </c>
      <c r="E505">
        <v>205.6606906671521</v>
      </c>
      <c r="F505">
        <v>272.86586050899342</v>
      </c>
    </row>
    <row r="506" spans="1:6" x14ac:dyDescent="0.35">
      <c r="A506" s="1">
        <v>504</v>
      </c>
      <c r="B506">
        <v>30.588363671685869</v>
      </c>
      <c r="C506">
        <v>129.92017957400651</v>
      </c>
      <c r="D506">
        <v>156.0143009431585</v>
      </c>
      <c r="E506">
        <v>162.11765025032369</v>
      </c>
      <c r="F506">
        <v>200.45986214654309</v>
      </c>
    </row>
    <row r="507" spans="1:6" x14ac:dyDescent="0.35">
      <c r="A507" s="1">
        <v>505</v>
      </c>
      <c r="B507">
        <v>137.96309884466589</v>
      </c>
      <c r="C507">
        <v>142.32318400552941</v>
      </c>
      <c r="D507">
        <v>1127.7792006671521</v>
      </c>
      <c r="E507">
        <v>1376.1915167109271</v>
      </c>
      <c r="F507">
        <v>1516.426876582143</v>
      </c>
    </row>
    <row r="508" spans="1:6" x14ac:dyDescent="0.35">
      <c r="A508" s="1">
        <v>506</v>
      </c>
      <c r="B508">
        <v>299.34451419282578</v>
      </c>
      <c r="C508">
        <v>304.03785425956579</v>
      </c>
      <c r="D508">
        <v>855.85831365997183</v>
      </c>
      <c r="E508">
        <v>945.42976590090075</v>
      </c>
      <c r="F508">
        <v>992.43156726433267</v>
      </c>
    </row>
    <row r="509" spans="1:6" x14ac:dyDescent="0.35">
      <c r="A509" s="1">
        <v>507</v>
      </c>
      <c r="B509">
        <v>3.1579997122205001</v>
      </c>
      <c r="C509">
        <v>27.099829252874219</v>
      </c>
      <c r="D509">
        <v>29.77979832183625</v>
      </c>
      <c r="E509">
        <v>45.624108542956847</v>
      </c>
      <c r="F509">
        <v>50.245939912856507</v>
      </c>
    </row>
    <row r="510" spans="1:6" x14ac:dyDescent="0.35">
      <c r="A510" s="1">
        <v>508</v>
      </c>
      <c r="B510">
        <v>513.51305287001594</v>
      </c>
      <c r="C510">
        <v>520.40642396039505</v>
      </c>
      <c r="D510">
        <v>1263.590236740077</v>
      </c>
      <c r="E510">
        <v>1376.126369386383</v>
      </c>
      <c r="F510">
        <v>1434.5623538207501</v>
      </c>
    </row>
    <row r="511" spans="1:6" x14ac:dyDescent="0.35">
      <c r="A511" s="1">
        <v>509</v>
      </c>
      <c r="B511">
        <v>1400.118714658016</v>
      </c>
      <c r="C511">
        <v>1875.4204358419911</v>
      </c>
      <c r="D511">
        <v>1918.2877595128459</v>
      </c>
      <c r="E511">
        <v>2032.43918195321</v>
      </c>
      <c r="F511">
        <v>2815.004097544228</v>
      </c>
    </row>
    <row r="512" spans="1:6" x14ac:dyDescent="0.35">
      <c r="A512" s="1">
        <v>510</v>
      </c>
      <c r="B512">
        <v>20.266805759097561</v>
      </c>
      <c r="C512">
        <v>59.369383527385438</v>
      </c>
      <c r="D512">
        <v>62.235780187195253</v>
      </c>
      <c r="E512">
        <v>77.032937297671211</v>
      </c>
      <c r="F512">
        <v>80.840641182224957</v>
      </c>
    </row>
    <row r="513" spans="1:6" x14ac:dyDescent="0.35">
      <c r="A513" s="1">
        <v>511</v>
      </c>
      <c r="B513">
        <v>2.0981550743101631</v>
      </c>
      <c r="C513">
        <v>18.36615031814199</v>
      </c>
      <c r="D513">
        <v>24.168507422148011</v>
      </c>
      <c r="E513">
        <v>25.600512926827651</v>
      </c>
      <c r="F513">
        <v>35.200137283991182</v>
      </c>
    </row>
    <row r="514" spans="1:6" x14ac:dyDescent="0.35">
      <c r="A514" s="1">
        <v>512</v>
      </c>
      <c r="B514">
        <v>759.50530709137354</v>
      </c>
      <c r="C514">
        <v>1825.2912132614949</v>
      </c>
      <c r="D514">
        <v>1953.338444818648</v>
      </c>
      <c r="E514">
        <v>2323.2123478480621</v>
      </c>
      <c r="F514">
        <v>6172.6737729906463</v>
      </c>
    </row>
    <row r="515" spans="1:6" x14ac:dyDescent="0.35">
      <c r="A515" s="1">
        <v>513</v>
      </c>
      <c r="B515">
        <v>205.42950955755191</v>
      </c>
      <c r="C515">
        <v>207.84046037922539</v>
      </c>
      <c r="D515">
        <v>451.6850920697388</v>
      </c>
      <c r="E515">
        <v>486.69435070906889</v>
      </c>
      <c r="F515">
        <v>504.7307670454789</v>
      </c>
    </row>
    <row r="516" spans="1:6" x14ac:dyDescent="0.35">
      <c r="A516" s="1">
        <v>514</v>
      </c>
      <c r="B516">
        <v>2.676677772912178</v>
      </c>
      <c r="C516">
        <v>3.713479232153873</v>
      </c>
      <c r="D516">
        <v>21.50641353907368</v>
      </c>
      <c r="E516">
        <v>22.894049418901819</v>
      </c>
      <c r="F516">
        <v>40.301242988986921</v>
      </c>
    </row>
    <row r="517" spans="1:6" x14ac:dyDescent="0.35">
      <c r="A517" s="1">
        <v>515</v>
      </c>
      <c r="B517">
        <v>204.46836636406849</v>
      </c>
      <c r="C517">
        <v>208.3213366096345</v>
      </c>
      <c r="D517">
        <v>721.27820823514094</v>
      </c>
      <c r="E517">
        <v>812.7850158707472</v>
      </c>
      <c r="F517">
        <v>861.51183232215271</v>
      </c>
    </row>
    <row r="518" spans="1:6" x14ac:dyDescent="0.35">
      <c r="A518" s="1">
        <v>516</v>
      </c>
      <c r="B518">
        <v>4.5137248270428891</v>
      </c>
      <c r="C518">
        <v>13.354429963090119</v>
      </c>
      <c r="D518">
        <v>15.3193804839823</v>
      </c>
      <c r="E518">
        <v>15.76669334838425</v>
      </c>
      <c r="F518">
        <v>18.487937580054709</v>
      </c>
    </row>
    <row r="519" spans="1:6" x14ac:dyDescent="0.35">
      <c r="A519" s="1">
        <v>517</v>
      </c>
      <c r="B519">
        <v>119.06354412059341</v>
      </c>
      <c r="C519">
        <v>122.826341537202</v>
      </c>
      <c r="D519">
        <v>973.28481123858626</v>
      </c>
      <c r="E519">
        <v>1187.667142449324</v>
      </c>
      <c r="F519">
        <v>1308.6916707262139</v>
      </c>
    </row>
    <row r="520" spans="1:6" x14ac:dyDescent="0.35">
      <c r="A520" s="1">
        <v>518</v>
      </c>
      <c r="B520">
        <v>62.400913053757272</v>
      </c>
      <c r="C520">
        <v>88.615865689699845</v>
      </c>
      <c r="D520">
        <v>91.052026959216946</v>
      </c>
      <c r="E520">
        <v>97.591991870361056</v>
      </c>
      <c r="F520">
        <v>144.26731504073979</v>
      </c>
    </row>
    <row r="521" spans="1:6" x14ac:dyDescent="0.35">
      <c r="A521" s="1">
        <v>519</v>
      </c>
      <c r="B521">
        <v>453.66843607553761</v>
      </c>
      <c r="C521">
        <v>1328.971900939413</v>
      </c>
      <c r="D521">
        <v>1393.135622903558</v>
      </c>
      <c r="E521">
        <v>1724.367056434234</v>
      </c>
      <c r="F521">
        <v>1809.601754337667</v>
      </c>
    </row>
    <row r="522" spans="1:6" x14ac:dyDescent="0.35">
      <c r="A522" s="1">
        <v>520</v>
      </c>
      <c r="B522">
        <v>650.37950165305915</v>
      </c>
      <c r="C522">
        <v>1563.0331724724849</v>
      </c>
      <c r="D522">
        <v>1672.6825638205521</v>
      </c>
      <c r="E522">
        <v>1989.412944083452</v>
      </c>
      <c r="F522">
        <v>5285.7833314146728</v>
      </c>
    </row>
    <row r="523" spans="1:6" x14ac:dyDescent="0.35">
      <c r="A523" s="1">
        <v>521</v>
      </c>
      <c r="B523">
        <v>41.812305555258646</v>
      </c>
      <c r="C523">
        <v>43.13371116675652</v>
      </c>
      <c r="D523">
        <v>341.79464604700343</v>
      </c>
      <c r="E523">
        <v>417.08065911203539</v>
      </c>
      <c r="F523">
        <v>459.58161600333261</v>
      </c>
    </row>
    <row r="524" spans="1:6" x14ac:dyDescent="0.35">
      <c r="A524" s="1">
        <v>522</v>
      </c>
      <c r="B524">
        <v>10.724380435081891</v>
      </c>
      <c r="C524">
        <v>10.85024333509849</v>
      </c>
      <c r="D524">
        <v>23.580072671369511</v>
      </c>
      <c r="E524">
        <v>25.407719581528589</v>
      </c>
      <c r="F524">
        <v>26.34930480408881</v>
      </c>
    </row>
    <row r="525" spans="1:6" x14ac:dyDescent="0.35">
      <c r="A525" s="1">
        <v>523</v>
      </c>
      <c r="B525">
        <v>0.67245926986180016</v>
      </c>
      <c r="C525">
        <v>12.131282581274791</v>
      </c>
      <c r="D525">
        <v>17.493725748410281</v>
      </c>
      <c r="E525">
        <v>18.88922307922196</v>
      </c>
      <c r="F525">
        <v>28.880742175191159</v>
      </c>
    </row>
    <row r="526" spans="1:6" x14ac:dyDescent="0.35">
      <c r="A526" s="1">
        <v>524</v>
      </c>
      <c r="B526">
        <v>309.11700898937079</v>
      </c>
      <c r="C526">
        <v>316.41527089309108</v>
      </c>
      <c r="D526">
        <v>1494.4065334236459</v>
      </c>
      <c r="E526">
        <v>1735.0414492353191</v>
      </c>
      <c r="F526">
        <v>1866.022181195141</v>
      </c>
    </row>
    <row r="527" spans="1:6" x14ac:dyDescent="0.35">
      <c r="A527" s="1">
        <v>525</v>
      </c>
      <c r="B527">
        <v>1.489486585739795</v>
      </c>
      <c r="C527">
        <v>13.03818524450457</v>
      </c>
      <c r="D527">
        <v>17.157295970831839</v>
      </c>
      <c r="E527">
        <v>18.173880977365322</v>
      </c>
      <c r="F527">
        <v>24.988683125789539</v>
      </c>
    </row>
    <row r="528" spans="1:6" x14ac:dyDescent="0.35">
      <c r="A528" s="1">
        <v>526</v>
      </c>
      <c r="B528">
        <v>217.67596025431169</v>
      </c>
      <c r="C528">
        <v>220.59803042000891</v>
      </c>
      <c r="D528">
        <v>535.63043161824498</v>
      </c>
      <c r="E528">
        <v>583.33401110893396</v>
      </c>
      <c r="F528">
        <v>608.10477195729868</v>
      </c>
    </row>
    <row r="529" spans="1:6" x14ac:dyDescent="0.35">
      <c r="A529" s="1">
        <v>527</v>
      </c>
      <c r="B529">
        <v>5.3462825365538338</v>
      </c>
      <c r="C529">
        <v>45.878200468979657</v>
      </c>
      <c r="D529">
        <v>50.415209062252053</v>
      </c>
      <c r="E529">
        <v>77.238567757037103</v>
      </c>
      <c r="F529">
        <v>85.063019495956681</v>
      </c>
    </row>
    <row r="530" spans="1:6" x14ac:dyDescent="0.35">
      <c r="A530" s="1">
        <v>528</v>
      </c>
      <c r="B530">
        <v>1029.2217512803979</v>
      </c>
      <c r="C530">
        <v>2585.852377855932</v>
      </c>
      <c r="D530">
        <v>2692.501510873542</v>
      </c>
      <c r="E530">
        <v>3232.6487310100028</v>
      </c>
      <c r="F530">
        <v>3369.1355136404582</v>
      </c>
    </row>
    <row r="531" spans="1:6" x14ac:dyDescent="0.35">
      <c r="A531" s="1">
        <v>529</v>
      </c>
      <c r="B531">
        <v>17.1938230152487</v>
      </c>
      <c r="C531">
        <v>30.848923878071101</v>
      </c>
      <c r="D531">
        <v>32.275296596229431</v>
      </c>
      <c r="E531">
        <v>36.230793713693942</v>
      </c>
      <c r="F531">
        <v>69.502558738828583</v>
      </c>
    </row>
    <row r="532" spans="1:6" x14ac:dyDescent="0.35">
      <c r="A532" s="1">
        <v>530</v>
      </c>
      <c r="B532">
        <v>4.1278008486862383</v>
      </c>
      <c r="C532">
        <v>12.09193962893305</v>
      </c>
      <c r="D532">
        <v>12.67574719612815</v>
      </c>
      <c r="E532">
        <v>15.68952837135593</v>
      </c>
      <c r="F532">
        <v>16.4650547918996</v>
      </c>
    </row>
    <row r="533" spans="1:6" x14ac:dyDescent="0.35">
      <c r="A533" s="1">
        <v>531</v>
      </c>
      <c r="B533">
        <v>10.77474131263202</v>
      </c>
      <c r="C533">
        <v>61.115489247242778</v>
      </c>
      <c r="D533">
        <v>76.12663785554669</v>
      </c>
      <c r="E533">
        <v>79.714204901602841</v>
      </c>
      <c r="F533">
        <v>102.8424160819531</v>
      </c>
    </row>
    <row r="534" spans="1:6" x14ac:dyDescent="0.35">
      <c r="A534" s="1">
        <v>532</v>
      </c>
      <c r="B534">
        <v>4.8720436519455994</v>
      </c>
      <c r="C534">
        <v>6.759212148260592</v>
      </c>
      <c r="D534">
        <v>39.145610509987478</v>
      </c>
      <c r="E534">
        <v>41.671361890279023</v>
      </c>
      <c r="F534">
        <v>73.355641481038703</v>
      </c>
    </row>
    <row r="535" spans="1:6" x14ac:dyDescent="0.35">
      <c r="A535" s="1">
        <v>533</v>
      </c>
      <c r="B535">
        <v>2.8281585978118038</v>
      </c>
      <c r="C535">
        <v>3.517982689454723</v>
      </c>
      <c r="D535">
        <v>11.345362066084411</v>
      </c>
      <c r="E535">
        <v>11.828275801642549</v>
      </c>
      <c r="F535">
        <v>17.244555030890659</v>
      </c>
    </row>
    <row r="536" spans="1:6" x14ac:dyDescent="0.35">
      <c r="A536" s="1">
        <v>534</v>
      </c>
      <c r="B536">
        <v>706.30524133870495</v>
      </c>
      <c r="C536">
        <v>879.41276776995971</v>
      </c>
      <c r="D536">
        <v>894.44594659311917</v>
      </c>
      <c r="E536">
        <v>934.0754389576108</v>
      </c>
      <c r="F536">
        <v>1192.5540100931851</v>
      </c>
    </row>
    <row r="537" spans="1:6" x14ac:dyDescent="0.35">
      <c r="A537" s="1">
        <v>535</v>
      </c>
      <c r="B537">
        <v>240.38922133175711</v>
      </c>
      <c r="C537">
        <v>260.89227352911041</v>
      </c>
      <c r="D537">
        <v>404.72307460434359</v>
      </c>
      <c r="E537">
        <v>411.09919043931342</v>
      </c>
      <c r="F537">
        <v>473.52790581908329</v>
      </c>
    </row>
    <row r="538" spans="1:6" x14ac:dyDescent="0.35">
      <c r="A538" s="1">
        <v>536</v>
      </c>
      <c r="B538">
        <v>47.788976498258897</v>
      </c>
      <c r="C538">
        <v>48.430493100788752</v>
      </c>
      <c r="D538">
        <v>117.5932798387623</v>
      </c>
      <c r="E538">
        <v>128.0662105036827</v>
      </c>
      <c r="F538">
        <v>133.5044284246855</v>
      </c>
    </row>
    <row r="539" spans="1:6" x14ac:dyDescent="0.35">
      <c r="A539" s="1">
        <v>537</v>
      </c>
      <c r="B539">
        <v>596.95940716953658</v>
      </c>
      <c r="C539">
        <v>847.74520209930301</v>
      </c>
      <c r="D539">
        <v>871.05078075273502</v>
      </c>
      <c r="E539">
        <v>933.61546747298939</v>
      </c>
      <c r="F539">
        <v>1380.135748758491</v>
      </c>
    </row>
    <row r="540" spans="1:6" x14ac:dyDescent="0.35">
      <c r="A540" s="1">
        <v>538</v>
      </c>
      <c r="B540">
        <v>13.82853996684363</v>
      </c>
      <c r="C540">
        <v>14.01417352980142</v>
      </c>
      <c r="D540">
        <v>34.027583121429643</v>
      </c>
      <c r="E540">
        <v>37.058100845011978</v>
      </c>
      <c r="F540">
        <v>38.63174019407257</v>
      </c>
    </row>
    <row r="541" spans="1:6" x14ac:dyDescent="0.35">
      <c r="A541" s="1">
        <v>539</v>
      </c>
      <c r="B541">
        <v>12.42295715733936</v>
      </c>
      <c r="C541">
        <v>45.118813309781672</v>
      </c>
      <c r="D541">
        <v>47.745317663895008</v>
      </c>
      <c r="E541">
        <v>61.672900068989939</v>
      </c>
      <c r="F541">
        <v>65.348905868974214</v>
      </c>
    </row>
    <row r="542" spans="1:6" x14ac:dyDescent="0.35">
      <c r="A542" s="1">
        <v>540</v>
      </c>
      <c r="B542">
        <v>0.2234454466529906</v>
      </c>
      <c r="C542">
        <v>17.12113732616228</v>
      </c>
      <c r="D542">
        <v>29.6480410045077</v>
      </c>
      <c r="E542">
        <v>33.265470882800003</v>
      </c>
      <c r="F542">
        <v>62.890501265654393</v>
      </c>
    </row>
    <row r="543" spans="1:6" x14ac:dyDescent="0.35">
      <c r="A543" s="1">
        <v>541</v>
      </c>
      <c r="B543">
        <v>1.4832235485445551</v>
      </c>
      <c r="C543">
        <v>37.285357764319293</v>
      </c>
      <c r="D543">
        <v>42.950785541654042</v>
      </c>
      <c r="E543">
        <v>81.447933626454159</v>
      </c>
      <c r="F543">
        <v>94.132576261943271</v>
      </c>
    </row>
    <row r="544" spans="1:6" x14ac:dyDescent="0.35">
      <c r="A544" s="1">
        <v>542</v>
      </c>
      <c r="B544">
        <v>160.75072604325379</v>
      </c>
      <c r="C544">
        <v>386.32631665976868</v>
      </c>
      <c r="D544">
        <v>413.42775393539353</v>
      </c>
      <c r="E544">
        <v>491.71226083914462</v>
      </c>
      <c r="F544">
        <v>1306.458008090023</v>
      </c>
    </row>
    <row r="545" spans="1:6" x14ac:dyDescent="0.35">
      <c r="A545" s="1">
        <v>543</v>
      </c>
      <c r="B545">
        <v>9.8372807296325728</v>
      </c>
      <c r="C545">
        <v>10.67631285911944</v>
      </c>
      <c r="D545">
        <v>16.56220058697361</v>
      </c>
      <c r="E545">
        <v>16.823125935813149</v>
      </c>
      <c r="F545">
        <v>19.37785278828536</v>
      </c>
    </row>
    <row r="546" spans="1:6" x14ac:dyDescent="0.35">
      <c r="A546" s="1">
        <v>544</v>
      </c>
      <c r="B546">
        <v>77.945238794639778</v>
      </c>
      <c r="C546">
        <v>104.4054994634911</v>
      </c>
      <c r="D546">
        <v>106.7919426593655</v>
      </c>
      <c r="E546">
        <v>113.1468037062983</v>
      </c>
      <c r="F546">
        <v>156.7125446534493</v>
      </c>
    </row>
    <row r="547" spans="1:6" x14ac:dyDescent="0.35">
      <c r="A547" s="1">
        <v>545</v>
      </c>
      <c r="B547">
        <v>0.77911053703762123</v>
      </c>
      <c r="C547">
        <v>14.05529005317241</v>
      </c>
      <c r="D547">
        <v>20.268210542229369</v>
      </c>
      <c r="E547">
        <v>21.885032145516501</v>
      </c>
      <c r="F547">
        <v>33.461194684374853</v>
      </c>
    </row>
    <row r="548" spans="1:6" x14ac:dyDescent="0.35">
      <c r="A548" s="1">
        <v>546</v>
      </c>
      <c r="B548">
        <v>1101.781239876871</v>
      </c>
      <c r="C548">
        <v>1708.0321790857311</v>
      </c>
      <c r="D548">
        <v>1766.9274419624201</v>
      </c>
      <c r="E548">
        <v>1926.967635707455</v>
      </c>
      <c r="F548">
        <v>3140.9905473188151</v>
      </c>
    </row>
    <row r="549" spans="1:6" x14ac:dyDescent="0.35">
      <c r="A549" s="1">
        <v>547</v>
      </c>
      <c r="B549">
        <v>12.947828415421951</v>
      </c>
      <c r="C549">
        <v>14.21743314081384</v>
      </c>
      <c r="D549">
        <v>23.48336538410463</v>
      </c>
      <c r="E549">
        <v>23.90665417938682</v>
      </c>
      <c r="F549">
        <v>28.09888164760428</v>
      </c>
    </row>
    <row r="550" spans="1:6" x14ac:dyDescent="0.35">
      <c r="A550" s="1">
        <v>548</v>
      </c>
      <c r="B550">
        <v>37.057134564245388</v>
      </c>
      <c r="C550">
        <v>38.228261219638988</v>
      </c>
      <c r="D550">
        <v>302.92350597991509</v>
      </c>
      <c r="E550">
        <v>369.64749739601513</v>
      </c>
      <c r="F550">
        <v>407.3149653271613</v>
      </c>
    </row>
    <row r="551" spans="1:6" x14ac:dyDescent="0.35">
      <c r="A551" s="1">
        <v>549</v>
      </c>
      <c r="B551">
        <v>1.462809155378693</v>
      </c>
      <c r="C551">
        <v>26.389332442427069</v>
      </c>
      <c r="D551">
        <v>38.054322891136067</v>
      </c>
      <c r="E551">
        <v>41.089965885896738</v>
      </c>
      <c r="F551">
        <v>62.824643753789779</v>
      </c>
    </row>
    <row r="552" spans="1:6" x14ac:dyDescent="0.35">
      <c r="A552" s="1">
        <v>550</v>
      </c>
      <c r="B552">
        <v>27.277474401685499</v>
      </c>
      <c r="C552">
        <v>136.7634375373384</v>
      </c>
      <c r="D552">
        <v>146.78659844983099</v>
      </c>
      <c r="E552">
        <v>202.13470554270319</v>
      </c>
      <c r="F552">
        <v>217.30555246719061</v>
      </c>
    </row>
    <row r="553" spans="1:6" x14ac:dyDescent="0.35">
      <c r="A553" s="1">
        <v>551</v>
      </c>
      <c r="B553">
        <v>6.7109929244055779</v>
      </c>
      <c r="C553">
        <v>9.310471773671118</v>
      </c>
      <c r="D553">
        <v>53.921092240040529</v>
      </c>
      <c r="E553">
        <v>57.400186610464573</v>
      </c>
      <c r="F553">
        <v>101.0436740951392</v>
      </c>
    </row>
    <row r="554" spans="1:6" x14ac:dyDescent="0.35">
      <c r="A554" s="1">
        <v>552</v>
      </c>
      <c r="B554">
        <v>979.38718177482633</v>
      </c>
      <c r="C554">
        <v>2869.007277601891</v>
      </c>
      <c r="D554">
        <v>3007.5250183780731</v>
      </c>
      <c r="E554">
        <v>3722.593104240741</v>
      </c>
      <c r="F554">
        <v>3906.5992283854962</v>
      </c>
    </row>
    <row r="555" spans="1:6" x14ac:dyDescent="0.35">
      <c r="A555" s="1">
        <v>553</v>
      </c>
      <c r="B555">
        <v>15.77032582749429</v>
      </c>
      <c r="C555">
        <v>20.26007515692088</v>
      </c>
      <c r="D555">
        <v>20.65637003289083</v>
      </c>
      <c r="E555">
        <v>21.705587756580719</v>
      </c>
      <c r="F555">
        <v>28.696190133069631</v>
      </c>
    </row>
    <row r="556" spans="1:6" x14ac:dyDescent="0.35">
      <c r="A556" s="1">
        <v>554</v>
      </c>
      <c r="B556">
        <v>24.988839144847269</v>
      </c>
      <c r="C556">
        <v>25.282111822169519</v>
      </c>
      <c r="D556">
        <v>54.943840026518259</v>
      </c>
      <c r="E556">
        <v>59.202433325031123</v>
      </c>
      <c r="F556">
        <v>61.396417565906589</v>
      </c>
    </row>
    <row r="557" spans="1:6" x14ac:dyDescent="0.35">
      <c r="A557" s="1">
        <v>555</v>
      </c>
      <c r="B557">
        <v>36.870904506497773</v>
      </c>
      <c r="C557">
        <v>82.559435991297235</v>
      </c>
      <c r="D557">
        <v>85.53126919039822</v>
      </c>
      <c r="E557">
        <v>100.36959144660089</v>
      </c>
      <c r="F557">
        <v>104.0679800278746</v>
      </c>
    </row>
    <row r="558" spans="1:6" x14ac:dyDescent="0.35">
      <c r="A558" s="1">
        <v>556</v>
      </c>
      <c r="B558">
        <v>139.12591748421971</v>
      </c>
      <c r="C558">
        <v>141.74758473762409</v>
      </c>
      <c r="D558">
        <v>490.77759198902862</v>
      </c>
      <c r="E558">
        <v>553.04134845533429</v>
      </c>
      <c r="F558">
        <v>586.19641867688756</v>
      </c>
    </row>
    <row r="559" spans="1:6" x14ac:dyDescent="0.35">
      <c r="A559" s="1">
        <v>557</v>
      </c>
      <c r="B559">
        <v>117.6024908841422</v>
      </c>
      <c r="C559">
        <v>499.50160453209111</v>
      </c>
      <c r="D559">
        <v>599.82516885815448</v>
      </c>
      <c r="E559">
        <v>623.29059803124346</v>
      </c>
      <c r="F559">
        <v>770.70415939075065</v>
      </c>
    </row>
    <row r="560" spans="1:6" x14ac:dyDescent="0.35">
      <c r="A560" s="1">
        <v>558</v>
      </c>
      <c r="B560">
        <v>5.9664286868633676</v>
      </c>
      <c r="C560">
        <v>7.0275979514672073</v>
      </c>
      <c r="D560">
        <v>16.912211612492658</v>
      </c>
      <c r="E560">
        <v>17.44928820484045</v>
      </c>
      <c r="F560">
        <v>23.15131309652697</v>
      </c>
    </row>
    <row r="561" spans="1:6" x14ac:dyDescent="0.35">
      <c r="A561" s="1">
        <v>559</v>
      </c>
      <c r="B561">
        <v>14.66918686400879</v>
      </c>
      <c r="C561">
        <v>35.253918094537973</v>
      </c>
      <c r="D561">
        <v>37.727039413892903</v>
      </c>
      <c r="E561">
        <v>44.870833340017469</v>
      </c>
      <c r="F561">
        <v>119.2198450506317</v>
      </c>
    </row>
    <row r="562" spans="1:6" x14ac:dyDescent="0.35">
      <c r="A562" s="1">
        <v>560</v>
      </c>
      <c r="B562">
        <v>503.49313789474991</v>
      </c>
      <c r="C562">
        <v>552.86336791047802</v>
      </c>
      <c r="D562">
        <v>913.18118731699849</v>
      </c>
      <c r="E562">
        <v>929.6413223245396</v>
      </c>
      <c r="F562">
        <v>1092.6615366044321</v>
      </c>
    </row>
    <row r="563" spans="1:6" x14ac:dyDescent="0.35">
      <c r="A563" s="1">
        <v>561</v>
      </c>
      <c r="B563">
        <v>32.162191423155747</v>
      </c>
      <c r="C563">
        <v>35.315868541796057</v>
      </c>
      <c r="D563">
        <v>58.332290829857229</v>
      </c>
      <c r="E563">
        <v>59.383733189483173</v>
      </c>
      <c r="F563">
        <v>69.797156815148924</v>
      </c>
    </row>
    <row r="564" spans="1:6" x14ac:dyDescent="0.35">
      <c r="A564" s="1">
        <v>562</v>
      </c>
      <c r="B564">
        <v>13.34409329894584</v>
      </c>
      <c r="C564">
        <v>56.677337050759249</v>
      </c>
      <c r="D564">
        <v>68.060828951187204</v>
      </c>
      <c r="E564">
        <v>70.723399053498937</v>
      </c>
      <c r="F564">
        <v>87.450088271749067</v>
      </c>
    </row>
    <row r="565" spans="1:6" x14ac:dyDescent="0.35">
      <c r="A565" s="1">
        <v>563</v>
      </c>
      <c r="B565">
        <v>165.33192473789251</v>
      </c>
      <c r="C565">
        <v>184.3960826802039</v>
      </c>
      <c r="D565">
        <v>331.1418125615906</v>
      </c>
      <c r="E565">
        <v>338.11587566150081</v>
      </c>
      <c r="F565">
        <v>408.25436593462388</v>
      </c>
    </row>
    <row r="566" spans="1:6" x14ac:dyDescent="0.35">
      <c r="A566" s="1">
        <v>564</v>
      </c>
      <c r="B566">
        <v>0.56192025752207742</v>
      </c>
      <c r="C566">
        <v>14.12558333319889</v>
      </c>
      <c r="D566">
        <v>16.271934528024889</v>
      </c>
      <c r="E566">
        <v>30.856605454335099</v>
      </c>
      <c r="F566">
        <v>35.662191007034707</v>
      </c>
    </row>
    <row r="567" spans="1:6" x14ac:dyDescent="0.35">
      <c r="A567" s="1">
        <v>565</v>
      </c>
      <c r="B567">
        <v>955.47321912333052</v>
      </c>
      <c r="C567">
        <v>968.29943927396698</v>
      </c>
      <c r="D567">
        <v>2351.11186444653</v>
      </c>
      <c r="E567">
        <v>2560.5033498747948</v>
      </c>
      <c r="F567">
        <v>2669.232851195336</v>
      </c>
    </row>
    <row r="568" spans="1:6" x14ac:dyDescent="0.35">
      <c r="A568" s="1">
        <v>566</v>
      </c>
      <c r="B568">
        <v>53.133367410108967</v>
      </c>
      <c r="C568">
        <v>1335.669606279464</v>
      </c>
      <c r="D568">
        <v>1538.621653476901</v>
      </c>
      <c r="E568">
        <v>2917.701102045683</v>
      </c>
      <c r="F568">
        <v>3372.1017743372809</v>
      </c>
    </row>
    <row r="569" spans="1:6" x14ac:dyDescent="0.35">
      <c r="A569" s="1">
        <v>567</v>
      </c>
      <c r="B569">
        <v>145.169844107042</v>
      </c>
      <c r="C569">
        <v>425.25912834255638</v>
      </c>
      <c r="D569">
        <v>445.79094579813869</v>
      </c>
      <c r="E569">
        <v>551.78204358082417</v>
      </c>
      <c r="F569">
        <v>579.05638497911366</v>
      </c>
    </row>
    <row r="570" spans="1:6" x14ac:dyDescent="0.35">
      <c r="A570" s="1">
        <v>568</v>
      </c>
      <c r="B570">
        <v>211.0704971249306</v>
      </c>
      <c r="C570">
        <v>618.30785986098545</v>
      </c>
      <c r="D570">
        <v>648.16020932023423</v>
      </c>
      <c r="E570">
        <v>802.26655170435026</v>
      </c>
      <c r="F570">
        <v>841.92223111285875</v>
      </c>
    </row>
    <row r="571" spans="1:6" x14ac:dyDescent="0.35">
      <c r="A571" s="1">
        <v>569</v>
      </c>
      <c r="B571">
        <v>9.6889954955818247</v>
      </c>
      <c r="C571">
        <v>13.75939359677187</v>
      </c>
      <c r="D571">
        <v>14.13765658062481</v>
      </c>
      <c r="E571">
        <v>15.153117532466171</v>
      </c>
      <c r="F571">
        <v>22.400399243921761</v>
      </c>
    </row>
    <row r="572" spans="1:6" x14ac:dyDescent="0.35">
      <c r="A572" s="1">
        <v>570</v>
      </c>
      <c r="B572">
        <v>6.1392310416917688</v>
      </c>
      <c r="C572">
        <v>34.822377431463281</v>
      </c>
      <c r="D572">
        <v>43.375428203968163</v>
      </c>
      <c r="E572">
        <v>45.419551801392899</v>
      </c>
      <c r="F572">
        <v>58.597541685079868</v>
      </c>
    </row>
    <row r="573" spans="1:6" x14ac:dyDescent="0.35">
      <c r="A573" s="1">
        <v>571</v>
      </c>
      <c r="B573">
        <v>31.783079055196229</v>
      </c>
      <c r="C573">
        <v>109.7955792612014</v>
      </c>
      <c r="D573">
        <v>128.44501447061549</v>
      </c>
      <c r="E573">
        <v>132.74014917403451</v>
      </c>
      <c r="F573">
        <v>159.23128877799579</v>
      </c>
    </row>
    <row r="574" spans="1:6" x14ac:dyDescent="0.35">
      <c r="A574" s="1">
        <v>572</v>
      </c>
      <c r="B574">
        <v>15.022140844698789</v>
      </c>
      <c r="C574">
        <v>15.496889628466819</v>
      </c>
      <c r="D574">
        <v>122.79847391090119</v>
      </c>
      <c r="E574">
        <v>149.84690084837499</v>
      </c>
      <c r="F574">
        <v>165.11645730973211</v>
      </c>
    </row>
    <row r="575" spans="1:6" x14ac:dyDescent="0.35">
      <c r="A575" s="1">
        <v>573</v>
      </c>
      <c r="B575">
        <v>6.0296593826513423</v>
      </c>
      <c r="C575">
        <v>7.1020746495911258</v>
      </c>
      <c r="D575">
        <v>17.091442935566359</v>
      </c>
      <c r="E575">
        <v>17.634211329225771</v>
      </c>
      <c r="F575">
        <v>23.396664832435871</v>
      </c>
    </row>
    <row r="576" spans="1:6" x14ac:dyDescent="0.35">
      <c r="A576" s="1">
        <v>574</v>
      </c>
      <c r="B576">
        <v>0.3304529765643458</v>
      </c>
      <c r="C576">
        <v>8.3069456843347389</v>
      </c>
      <c r="D576">
        <v>9.569167737354114</v>
      </c>
      <c r="E576">
        <v>18.14609276416066</v>
      </c>
      <c r="F576">
        <v>20.97215220723352</v>
      </c>
    </row>
    <row r="577" spans="1:6" x14ac:dyDescent="0.35">
      <c r="A577" s="1">
        <v>575</v>
      </c>
      <c r="B577">
        <v>302.48850612792802</v>
      </c>
      <c r="C577">
        <v>308.18855271440788</v>
      </c>
      <c r="D577">
        <v>1067.0519434932851</v>
      </c>
      <c r="E577">
        <v>1202.4262218447091</v>
      </c>
      <c r="F577">
        <v>1274.51219865792</v>
      </c>
    </row>
    <row r="578" spans="1:6" x14ac:dyDescent="0.35">
      <c r="A578" s="1">
        <v>576</v>
      </c>
      <c r="B578">
        <v>426.20059496503768</v>
      </c>
      <c r="C578">
        <v>530.15637683204625</v>
      </c>
      <c r="D578">
        <v>1709.7344068328341</v>
      </c>
      <c r="E578">
        <v>1782.509010623058</v>
      </c>
      <c r="F578">
        <v>2598.7367256417219</v>
      </c>
    </row>
    <row r="579" spans="1:6" x14ac:dyDescent="0.35">
      <c r="A579" s="1">
        <v>577</v>
      </c>
      <c r="B579">
        <v>46.596124456549582</v>
      </c>
      <c r="C579">
        <v>1171.3360218006339</v>
      </c>
      <c r="D579">
        <v>1349.3179437242211</v>
      </c>
      <c r="E579">
        <v>2558.7228949480518</v>
      </c>
      <c r="F579">
        <v>2957.2165593117902</v>
      </c>
    </row>
    <row r="580" spans="1:6" x14ac:dyDescent="0.35">
      <c r="A580" s="1">
        <v>578</v>
      </c>
      <c r="B580">
        <v>21.40173382983231</v>
      </c>
      <c r="C580">
        <v>21.805024789290758</v>
      </c>
      <c r="D580">
        <v>75.496295609957699</v>
      </c>
      <c r="E580">
        <v>85.074326556553387</v>
      </c>
      <c r="F580">
        <v>90.174569565348378</v>
      </c>
    </row>
    <row r="581" spans="1:6" x14ac:dyDescent="0.35">
      <c r="A581" s="1">
        <v>579</v>
      </c>
      <c r="B581">
        <v>13.043450737172201</v>
      </c>
      <c r="C581">
        <v>15.3633157272854</v>
      </c>
      <c r="D581">
        <v>36.972468892467163</v>
      </c>
      <c r="E581">
        <v>38.146593723591138</v>
      </c>
      <c r="F581">
        <v>50.612020644824</v>
      </c>
    </row>
    <row r="582" spans="1:6" x14ac:dyDescent="0.35">
      <c r="A582" s="1">
        <v>580</v>
      </c>
      <c r="B582">
        <v>70.373434784452925</v>
      </c>
      <c r="C582">
        <v>77.273931337062479</v>
      </c>
      <c r="D582">
        <v>127.63569529616061</v>
      </c>
      <c r="E582">
        <v>129.93633486860821</v>
      </c>
      <c r="F582">
        <v>152.7217346183298</v>
      </c>
    </row>
    <row r="583" spans="1:6" x14ac:dyDescent="0.35">
      <c r="A583" s="1">
        <v>581</v>
      </c>
      <c r="B583">
        <v>20.0142878284191</v>
      </c>
      <c r="C583">
        <v>26.808587021429041</v>
      </c>
      <c r="D583">
        <v>27.421362884932911</v>
      </c>
      <c r="E583">
        <v>29.05312410691111</v>
      </c>
      <c r="F583">
        <v>40.239660863465183</v>
      </c>
    </row>
    <row r="584" spans="1:6" x14ac:dyDescent="0.35">
      <c r="A584" s="1">
        <v>582</v>
      </c>
      <c r="B584">
        <v>1.9946161498332331</v>
      </c>
      <c r="C584">
        <v>35.983223429686909</v>
      </c>
      <c r="D584">
        <v>51.889042894305952</v>
      </c>
      <c r="E584">
        <v>56.028299556881493</v>
      </c>
      <c r="F584">
        <v>85.664660067285396</v>
      </c>
    </row>
    <row r="585" spans="1:6" x14ac:dyDescent="0.35">
      <c r="A585" s="1">
        <v>583</v>
      </c>
      <c r="B585">
        <v>875.28420840704155</v>
      </c>
      <c r="C585">
        <v>889.00754807197143</v>
      </c>
      <c r="D585">
        <v>2502.5321362592308</v>
      </c>
      <c r="E585">
        <v>2764.4393166262248</v>
      </c>
      <c r="F585">
        <v>2901.872717104698</v>
      </c>
    </row>
    <row r="586" spans="1:6" x14ac:dyDescent="0.35">
      <c r="A586" s="1">
        <v>584</v>
      </c>
      <c r="B586">
        <v>5.7385460909907042</v>
      </c>
      <c r="C586">
        <v>6.5414772737841638</v>
      </c>
      <c r="D586">
        <v>13.20658813852415</v>
      </c>
      <c r="E586">
        <v>13.541054421446249</v>
      </c>
      <c r="F586">
        <v>16.978167488857</v>
      </c>
    </row>
    <row r="587" spans="1:6" x14ac:dyDescent="0.35">
      <c r="A587" s="1">
        <v>585</v>
      </c>
      <c r="B587">
        <v>124.4258594690813</v>
      </c>
      <c r="C587">
        <v>135.0382732755821</v>
      </c>
      <c r="D587">
        <v>209.48533434914839</v>
      </c>
      <c r="E587">
        <v>212.78562247540191</v>
      </c>
      <c r="F587">
        <v>245.09882904783129</v>
      </c>
    </row>
    <row r="588" spans="1:6" x14ac:dyDescent="0.35">
      <c r="A588" s="1">
        <v>586</v>
      </c>
      <c r="B588">
        <v>32.021502875912887</v>
      </c>
      <c r="C588">
        <v>34.75265089189012</v>
      </c>
      <c r="D588">
        <v>53.911905973128633</v>
      </c>
      <c r="E588">
        <v>54.761248595129402</v>
      </c>
      <c r="F588">
        <v>63.077184218191213</v>
      </c>
    </row>
    <row r="589" spans="1:6" x14ac:dyDescent="0.35">
      <c r="A589" s="1">
        <v>587</v>
      </c>
      <c r="B589">
        <v>482.42928392046389</v>
      </c>
      <c r="C589">
        <v>488.09114467733639</v>
      </c>
      <c r="D589">
        <v>1060.734244043482</v>
      </c>
      <c r="E589">
        <v>1142.949752479122</v>
      </c>
      <c r="F589">
        <v>1185.3063517642299</v>
      </c>
    </row>
    <row r="590" spans="1:6" x14ac:dyDescent="0.35">
      <c r="A590" s="1">
        <v>588</v>
      </c>
      <c r="B590">
        <v>197.1107394458939</v>
      </c>
      <c r="C590">
        <v>353.65341328242903</v>
      </c>
      <c r="D590">
        <v>370.00541254124948</v>
      </c>
      <c r="E590">
        <v>415.35140458781552</v>
      </c>
      <c r="F590">
        <v>796.78037480334137</v>
      </c>
    </row>
    <row r="591" spans="1:6" x14ac:dyDescent="0.35">
      <c r="A591" s="1">
        <v>589</v>
      </c>
      <c r="B591">
        <v>27.187982862009651</v>
      </c>
      <c r="C591">
        <v>42.148067086287931</v>
      </c>
      <c r="D591">
        <v>43.601389524346438</v>
      </c>
      <c r="E591">
        <v>47.550603658051394</v>
      </c>
      <c r="F591">
        <v>77.508305713919924</v>
      </c>
    </row>
    <row r="592" spans="1:6" x14ac:dyDescent="0.35">
      <c r="A592" s="1">
        <v>590</v>
      </c>
      <c r="B592">
        <v>120.1580774121325</v>
      </c>
      <c r="C592">
        <v>170.63711936896021</v>
      </c>
      <c r="D592">
        <v>175.3281477543766</v>
      </c>
      <c r="E592">
        <v>187.92138672491711</v>
      </c>
      <c r="F592">
        <v>277.79855070024399</v>
      </c>
    </row>
    <row r="593" spans="1:6" x14ac:dyDescent="0.35">
      <c r="A593" s="1">
        <v>591</v>
      </c>
      <c r="B593">
        <v>22.28199801288855</v>
      </c>
      <c r="C593">
        <v>39.97805839581558</v>
      </c>
      <c r="D593">
        <v>41.826538169246753</v>
      </c>
      <c r="E593">
        <v>46.952587148183248</v>
      </c>
      <c r="F593">
        <v>90.070479051447165</v>
      </c>
    </row>
    <row r="594" spans="1:6" x14ac:dyDescent="0.35">
      <c r="A594" s="1">
        <v>592</v>
      </c>
      <c r="B594">
        <v>401.66992248510479</v>
      </c>
      <c r="C594">
        <v>473.10960585808749</v>
      </c>
      <c r="D594">
        <v>1138.558270611436</v>
      </c>
      <c r="E594">
        <v>1174.715161867319</v>
      </c>
      <c r="F594">
        <v>1558.58498022191</v>
      </c>
    </row>
    <row r="595" spans="1:6" x14ac:dyDescent="0.35">
      <c r="A595" s="1">
        <v>593</v>
      </c>
      <c r="B595">
        <v>2.910955476186607</v>
      </c>
      <c r="C595">
        <v>223.04714284706131</v>
      </c>
      <c r="D595">
        <v>386.24249727633321</v>
      </c>
      <c r="E595">
        <v>433.3688875056643</v>
      </c>
      <c r="F595">
        <v>819.31161185703741</v>
      </c>
    </row>
    <row r="596" spans="1:6" x14ac:dyDescent="0.35">
      <c r="A596" s="1">
        <v>594</v>
      </c>
      <c r="B596">
        <v>340.89814615460438</v>
      </c>
      <c r="C596">
        <v>369.97371138114511</v>
      </c>
      <c r="D596">
        <v>573.94148154506161</v>
      </c>
      <c r="E596">
        <v>582.98350953519537</v>
      </c>
      <c r="F596">
        <v>671.51423991435115</v>
      </c>
    </row>
    <row r="597" spans="1:6" x14ac:dyDescent="0.35">
      <c r="A597" s="1">
        <v>595</v>
      </c>
      <c r="B597">
        <v>46.134119516488987</v>
      </c>
      <c r="C597">
        <v>64.004003937984493</v>
      </c>
      <c r="D597">
        <v>370.67571697402661</v>
      </c>
      <c r="E597">
        <v>394.59243947727731</v>
      </c>
      <c r="F597">
        <v>694.61568349115942</v>
      </c>
    </row>
    <row r="598" spans="1:6" x14ac:dyDescent="0.35">
      <c r="A598" s="1">
        <v>596</v>
      </c>
      <c r="B598">
        <v>36.165324496969284</v>
      </c>
      <c r="C598">
        <v>41.225537713701961</v>
      </c>
      <c r="D598">
        <v>83.23023601350819</v>
      </c>
      <c r="E598">
        <v>85.338101222461304</v>
      </c>
      <c r="F598">
        <v>106.99939093673861</v>
      </c>
    </row>
    <row r="599" spans="1:6" x14ac:dyDescent="0.35">
      <c r="A599" s="1">
        <v>597</v>
      </c>
      <c r="B599">
        <v>45.116334714390248</v>
      </c>
      <c r="C599">
        <v>113.3518420653418</v>
      </c>
      <c r="D599">
        <v>118.0268481816002</v>
      </c>
      <c r="E599">
        <v>141.70441110563209</v>
      </c>
      <c r="F599">
        <v>147.68736216703871</v>
      </c>
    </row>
    <row r="600" spans="1:6" x14ac:dyDescent="0.35">
      <c r="A600" s="1">
        <v>598</v>
      </c>
      <c r="B600">
        <v>0.95348558843755338</v>
      </c>
      <c r="C600">
        <v>17.201046411162139</v>
      </c>
      <c r="D600">
        <v>24.804499152218</v>
      </c>
      <c r="E600">
        <v>26.783186417404281</v>
      </c>
      <c r="F600">
        <v>40.950244396340501</v>
      </c>
    </row>
    <row r="601" spans="1:6" x14ac:dyDescent="0.35">
      <c r="A601" s="1">
        <v>599</v>
      </c>
      <c r="B601">
        <v>1.2306366017954431</v>
      </c>
      <c r="C601">
        <v>1.7073192407929529</v>
      </c>
      <c r="D601">
        <v>9.887846771237605</v>
      </c>
      <c r="E601">
        <v>10.52582999094477</v>
      </c>
      <c r="F601">
        <v>18.529008318449741</v>
      </c>
    </row>
    <row r="602" spans="1:6" x14ac:dyDescent="0.35">
      <c r="A602" s="1">
        <v>600</v>
      </c>
      <c r="B602">
        <v>21.568806064188468</v>
      </c>
      <c r="C602">
        <v>23.408432458910799</v>
      </c>
      <c r="D602">
        <v>36.313581189215967</v>
      </c>
      <c r="E602">
        <v>36.885675083964557</v>
      </c>
      <c r="F602">
        <v>42.487061233489037</v>
      </c>
    </row>
    <row r="603" spans="1:6" x14ac:dyDescent="0.35">
      <c r="A603" s="1">
        <v>601</v>
      </c>
      <c r="B603">
        <v>926.05490600175688</v>
      </c>
      <c r="C603">
        <v>1016.859606752331</v>
      </c>
      <c r="D603">
        <v>1679.577843144689</v>
      </c>
      <c r="E603">
        <v>1709.852314890064</v>
      </c>
      <c r="F603">
        <v>2009.688912152508</v>
      </c>
    </row>
    <row r="604" spans="1:6" x14ac:dyDescent="0.35">
      <c r="A604" s="1">
        <v>602</v>
      </c>
      <c r="B604">
        <v>147.23056172411631</v>
      </c>
      <c r="C604">
        <v>151.88352902315981</v>
      </c>
      <c r="D604">
        <v>1203.5360658428669</v>
      </c>
      <c r="E604">
        <v>1468.635104184219</v>
      </c>
      <c r="F604">
        <v>1618.2905626388681</v>
      </c>
    </row>
    <row r="605" spans="1:6" x14ac:dyDescent="0.35">
      <c r="A605" s="1">
        <v>603</v>
      </c>
      <c r="B605">
        <v>1561.598017280729</v>
      </c>
      <c r="C605">
        <v>2801.7979666602469</v>
      </c>
      <c r="D605">
        <v>2931.345700553049</v>
      </c>
      <c r="E605">
        <v>3290.596604235966</v>
      </c>
      <c r="F605">
        <v>6312.4447556680989</v>
      </c>
    </row>
    <row r="606" spans="1:6" x14ac:dyDescent="0.35">
      <c r="A606" s="1">
        <v>604</v>
      </c>
      <c r="B606">
        <v>98.316039137379605</v>
      </c>
      <c r="C606">
        <v>100.6372837861517</v>
      </c>
      <c r="D606">
        <v>475.30264254170203</v>
      </c>
      <c r="E606">
        <v>551.83764745168401</v>
      </c>
      <c r="F606">
        <v>593.49665163170732</v>
      </c>
    </row>
    <row r="607" spans="1:6" x14ac:dyDescent="0.35">
      <c r="A607" s="1">
        <v>605</v>
      </c>
      <c r="B607">
        <v>51.677822702905893</v>
      </c>
      <c r="C607">
        <v>52.897937655275911</v>
      </c>
      <c r="D607">
        <v>249.8331493722072</v>
      </c>
      <c r="E607">
        <v>290.06221523985698</v>
      </c>
      <c r="F607">
        <v>311.95942195082552</v>
      </c>
    </row>
    <row r="608" spans="1:6" x14ac:dyDescent="0.35">
      <c r="A608" s="1">
        <v>606</v>
      </c>
      <c r="B608">
        <v>167.4520068457222</v>
      </c>
      <c r="C608">
        <v>172.74403794910361</v>
      </c>
      <c r="D608">
        <v>1368.836246880813</v>
      </c>
      <c r="E608">
        <v>1670.345427198361</v>
      </c>
      <c r="F608">
        <v>1840.555379263923</v>
      </c>
    </row>
    <row r="609" spans="1:6" x14ac:dyDescent="0.35">
      <c r="A609" s="1">
        <v>607</v>
      </c>
      <c r="B609">
        <v>83.162685376693261</v>
      </c>
      <c r="C609">
        <v>111.39412538532019</v>
      </c>
      <c r="D609">
        <v>113.9403107295044</v>
      </c>
      <c r="E609">
        <v>120.7205492409428</v>
      </c>
      <c r="F609">
        <v>167.2024647962466</v>
      </c>
    </row>
    <row r="610" spans="1:6" x14ac:dyDescent="0.35">
      <c r="A610" s="1">
        <v>608</v>
      </c>
      <c r="B610">
        <v>4.4504684205465352</v>
      </c>
      <c r="C610">
        <v>341.00977278923642</v>
      </c>
      <c r="D610">
        <v>590.51402567421394</v>
      </c>
      <c r="E610">
        <v>662.56408387872705</v>
      </c>
      <c r="F610">
        <v>1252.6197961411481</v>
      </c>
    </row>
    <row r="611" spans="1:6" x14ac:dyDescent="0.35">
      <c r="A611" s="1">
        <v>609</v>
      </c>
      <c r="B611">
        <v>138.6568535701696</v>
      </c>
      <c r="C611">
        <v>310.47330626412241</v>
      </c>
      <c r="D611">
        <v>321.64919267748922</v>
      </c>
      <c r="E611">
        <v>377.45023970476518</v>
      </c>
      <c r="F611">
        <v>391.35841285166708</v>
      </c>
    </row>
    <row r="612" spans="1:6" x14ac:dyDescent="0.35">
      <c r="A612" s="1">
        <v>610</v>
      </c>
      <c r="B612">
        <v>10.346611654724381</v>
      </c>
      <c r="C612">
        <v>43.945915466167627</v>
      </c>
      <c r="D612">
        <v>52.772335315745032</v>
      </c>
      <c r="E612">
        <v>54.836812701726402</v>
      </c>
      <c r="F612">
        <v>67.8061882698792</v>
      </c>
    </row>
    <row r="613" spans="1:6" x14ac:dyDescent="0.35">
      <c r="A613" s="1">
        <v>611</v>
      </c>
      <c r="B613">
        <v>139.97667255095101</v>
      </c>
      <c r="C613">
        <v>410.04630213294621</v>
      </c>
      <c r="D613">
        <v>429.84363336612438</v>
      </c>
      <c r="E613">
        <v>532.04310377888555</v>
      </c>
      <c r="F613">
        <v>558.34175814773744</v>
      </c>
    </row>
    <row r="614" spans="1:6" x14ac:dyDescent="0.35">
      <c r="A614" s="1">
        <v>612</v>
      </c>
      <c r="B614">
        <v>212.5950032249649</v>
      </c>
      <c r="C614">
        <v>237.1089906212421</v>
      </c>
      <c r="D614">
        <v>425.80460380569991</v>
      </c>
      <c r="E614">
        <v>434.7723271874184</v>
      </c>
      <c r="F614">
        <v>524.96115544577174</v>
      </c>
    </row>
    <row r="615" spans="1:6" x14ac:dyDescent="0.35">
      <c r="A615" s="1">
        <v>613</v>
      </c>
      <c r="B615">
        <v>61.213445435008893</v>
      </c>
      <c r="C615">
        <v>109.8283329347004</v>
      </c>
      <c r="D615">
        <v>114.90650481512129</v>
      </c>
      <c r="E615">
        <v>128.98886490185191</v>
      </c>
      <c r="F615">
        <v>247.44299642840329</v>
      </c>
    </row>
    <row r="616" spans="1:6" x14ac:dyDescent="0.35">
      <c r="A616" s="1">
        <v>614</v>
      </c>
      <c r="B616">
        <v>0.88752340679599462</v>
      </c>
      <c r="C616">
        <v>0.9299270508919899</v>
      </c>
      <c r="D616">
        <v>20.742998011530851</v>
      </c>
      <c r="E616">
        <v>27.961065649173271</v>
      </c>
      <c r="F616">
        <v>32.342055216603782</v>
      </c>
    </row>
    <row r="617" spans="1:6" x14ac:dyDescent="0.35">
      <c r="A617" s="1">
        <v>615</v>
      </c>
      <c r="B617">
        <v>22.561021269350761</v>
      </c>
      <c r="C617">
        <v>23.27402333203403</v>
      </c>
      <c r="D617">
        <v>184.42504369976871</v>
      </c>
      <c r="E617">
        <v>225.04775798181299</v>
      </c>
      <c r="F617">
        <v>247.9803607086607</v>
      </c>
    </row>
    <row r="618" spans="1:6" x14ac:dyDescent="0.35">
      <c r="A618" s="1">
        <v>616</v>
      </c>
      <c r="B618">
        <v>19.39463906544491</v>
      </c>
      <c r="C618">
        <v>24.125239848022758</v>
      </c>
      <c r="D618">
        <v>77.802992558036067</v>
      </c>
      <c r="E618">
        <v>81.114665958581014</v>
      </c>
      <c r="F618">
        <v>118.257837777237</v>
      </c>
    </row>
    <row r="619" spans="1:6" x14ac:dyDescent="0.35">
      <c r="A619" s="1">
        <v>617</v>
      </c>
      <c r="B619">
        <v>36.500150100324547</v>
      </c>
      <c r="C619">
        <v>48.890945241145992</v>
      </c>
      <c r="D619">
        <v>50.008467442659871</v>
      </c>
      <c r="E619">
        <v>52.984317997058412</v>
      </c>
      <c r="F619">
        <v>73.385257276908533</v>
      </c>
    </row>
    <row r="620" spans="1:6" x14ac:dyDescent="0.35">
      <c r="A620" s="1">
        <v>618</v>
      </c>
      <c r="B620">
        <v>0.35239060216139279</v>
      </c>
      <c r="C620">
        <v>27.001346334991322</v>
      </c>
      <c r="D620">
        <v>46.75723394224871</v>
      </c>
      <c r="E620">
        <v>52.462198228532493</v>
      </c>
      <c r="F620">
        <v>99.183142656083177</v>
      </c>
    </row>
    <row r="621" spans="1:6" x14ac:dyDescent="0.35">
      <c r="A621" s="1">
        <v>619</v>
      </c>
      <c r="B621">
        <v>245.94070042754601</v>
      </c>
      <c r="C621">
        <v>1233.094205332058</v>
      </c>
      <c r="D621">
        <v>1323.4655930571671</v>
      </c>
      <c r="E621">
        <v>1822.4983123370239</v>
      </c>
      <c r="F621">
        <v>1959.282556499194</v>
      </c>
    </row>
    <row r="622" spans="1:6" x14ac:dyDescent="0.35">
      <c r="A622" s="1">
        <v>620</v>
      </c>
      <c r="B622">
        <v>51.748215010931787</v>
      </c>
      <c r="C622">
        <v>54.220615034552779</v>
      </c>
      <c r="D622">
        <v>1209.447675241722</v>
      </c>
      <c r="E622">
        <v>1630.306565515504</v>
      </c>
      <c r="F622">
        <v>1885.745901943229</v>
      </c>
    </row>
    <row r="623" spans="1:6" x14ac:dyDescent="0.35">
      <c r="A623" s="1">
        <v>621</v>
      </c>
      <c r="B623">
        <v>11.680535518853739</v>
      </c>
      <c r="C623">
        <v>12.04967864490105</v>
      </c>
      <c r="D623">
        <v>95.48252482824293</v>
      </c>
      <c r="E623">
        <v>116.5141550624766</v>
      </c>
      <c r="F623">
        <v>128.38706974540369</v>
      </c>
    </row>
    <row r="624" spans="1:6" x14ac:dyDescent="0.35">
      <c r="A624" s="1">
        <v>622</v>
      </c>
      <c r="B624">
        <v>430.92706157276052</v>
      </c>
      <c r="C624">
        <v>536.03568915955145</v>
      </c>
      <c r="D624">
        <v>1728.6949683088999</v>
      </c>
      <c r="E624">
        <v>1802.276625723094</v>
      </c>
      <c r="F624">
        <v>2627.556118437305</v>
      </c>
    </row>
    <row r="625" spans="1:6" x14ac:dyDescent="0.35">
      <c r="A625" s="1">
        <v>623</v>
      </c>
      <c r="B625">
        <v>3.6271683776932808</v>
      </c>
      <c r="C625">
        <v>8.7170405618074103</v>
      </c>
      <c r="D625">
        <v>9.3285555371720257</v>
      </c>
      <c r="E625">
        <v>11.0949617917117</v>
      </c>
      <c r="F625">
        <v>29.478829056443651</v>
      </c>
    </row>
    <row r="626" spans="1:6" x14ac:dyDescent="0.35">
      <c r="A626" s="1">
        <v>624</v>
      </c>
      <c r="B626">
        <v>61.875152610450037</v>
      </c>
      <c r="C626">
        <v>70.532657261154597</v>
      </c>
      <c r="D626">
        <v>142.39837819155099</v>
      </c>
      <c r="E626">
        <v>146.0047188866873</v>
      </c>
      <c r="F626">
        <v>183.06495892192871</v>
      </c>
    </row>
    <row r="627" spans="1:6" x14ac:dyDescent="0.35">
      <c r="A627" s="1">
        <v>625</v>
      </c>
      <c r="B627">
        <v>58.836937737840287</v>
      </c>
      <c r="C627">
        <v>59.945651885047162</v>
      </c>
      <c r="D627">
        <v>207.5519151653458</v>
      </c>
      <c r="E627">
        <v>233.88352058277351</v>
      </c>
      <c r="F627">
        <v>247.9049397230319</v>
      </c>
    </row>
    <row r="628" spans="1:6" x14ac:dyDescent="0.35">
      <c r="A628" s="1">
        <v>626</v>
      </c>
      <c r="B628">
        <v>338.75499932693282</v>
      </c>
      <c r="C628">
        <v>1230.3208792245839</v>
      </c>
      <c r="D628">
        <v>1301.9416269613009</v>
      </c>
      <c r="E628">
        <v>1681.725450451054</v>
      </c>
      <c r="F628">
        <v>1781.964493903263</v>
      </c>
    </row>
    <row r="629" spans="1:6" x14ac:dyDescent="0.35">
      <c r="A629" s="1">
        <v>627</v>
      </c>
      <c r="B629">
        <v>201.27974728852681</v>
      </c>
      <c r="C629">
        <v>206.03196819163739</v>
      </c>
      <c r="D629">
        <v>973.07414553877845</v>
      </c>
      <c r="E629">
        <v>1129.762175103127</v>
      </c>
      <c r="F629">
        <v>1215.049518930414</v>
      </c>
    </row>
    <row r="630" spans="1:6" x14ac:dyDescent="0.35">
      <c r="A630" s="1">
        <v>628</v>
      </c>
      <c r="B630">
        <v>29.672989669225089</v>
      </c>
      <c r="C630">
        <v>32.203830497566663</v>
      </c>
      <c r="D630">
        <v>49.957912193815943</v>
      </c>
      <c r="E630">
        <v>50.74496253764034</v>
      </c>
      <c r="F630">
        <v>58.450992850748158</v>
      </c>
    </row>
    <row r="631" spans="1:6" x14ac:dyDescent="0.35">
      <c r="A631" s="1">
        <v>629</v>
      </c>
      <c r="B631">
        <v>4.5049655826124848</v>
      </c>
      <c r="C631">
        <v>11.318431571685631</v>
      </c>
      <c r="D631">
        <v>11.785241249057959</v>
      </c>
      <c r="E631">
        <v>14.14949815796159</v>
      </c>
      <c r="F631">
        <v>14.74690902444083</v>
      </c>
    </row>
    <row r="632" spans="1:6" x14ac:dyDescent="0.35">
      <c r="A632" s="1">
        <v>630</v>
      </c>
      <c r="B632">
        <v>1217.4154240069281</v>
      </c>
      <c r="C632">
        <v>2725.9741012159129</v>
      </c>
      <c r="D632">
        <v>2824.0990488565062</v>
      </c>
      <c r="E632">
        <v>3314.0355617484779</v>
      </c>
      <c r="F632">
        <v>3436.1501494722561</v>
      </c>
    </row>
    <row r="633" spans="1:6" x14ac:dyDescent="0.35">
      <c r="A633" s="1">
        <v>631</v>
      </c>
      <c r="B633">
        <v>238.67173331327879</v>
      </c>
      <c r="C633">
        <v>306.62063090220317</v>
      </c>
      <c r="D633">
        <v>312.61824857894248</v>
      </c>
      <c r="E633">
        <v>328.49735060101318</v>
      </c>
      <c r="F633">
        <v>434.29473261779509</v>
      </c>
    </row>
    <row r="634" spans="1:6" x14ac:dyDescent="0.35">
      <c r="A634" s="1">
        <v>632</v>
      </c>
      <c r="B634">
        <v>20.994690388717309</v>
      </c>
      <c r="C634">
        <v>26.971795625815599</v>
      </c>
      <c r="D634">
        <v>27.49937434008153</v>
      </c>
      <c r="E634">
        <v>28.896174983275589</v>
      </c>
      <c r="F634">
        <v>38.202611269401167</v>
      </c>
    </row>
    <row r="635" spans="1:6" x14ac:dyDescent="0.35">
      <c r="A635" s="1">
        <v>633</v>
      </c>
      <c r="B635">
        <v>16.324501981539491</v>
      </c>
      <c r="C635">
        <v>16.580449345152051</v>
      </c>
      <c r="D635">
        <v>46.673515213508793</v>
      </c>
      <c r="E635">
        <v>51.558219226004972</v>
      </c>
      <c r="F635">
        <v>54.121423036711917</v>
      </c>
    </row>
    <row r="636" spans="1:6" x14ac:dyDescent="0.35">
      <c r="A636" s="1">
        <v>634</v>
      </c>
      <c r="B636">
        <v>6.4605011869238096</v>
      </c>
      <c r="C636">
        <v>55.439675430028053</v>
      </c>
      <c r="D636">
        <v>60.922241905239751</v>
      </c>
      <c r="E636">
        <v>93.335856318638236</v>
      </c>
      <c r="F636">
        <v>102.79100190825049</v>
      </c>
    </row>
    <row r="637" spans="1:6" x14ac:dyDescent="0.35">
      <c r="A637" s="1">
        <v>635</v>
      </c>
      <c r="B637">
        <v>0.82846464604579928</v>
      </c>
      <c r="C637">
        <v>0.86804661056419052</v>
      </c>
      <c r="D637">
        <v>19.362689900866709</v>
      </c>
      <c r="E637">
        <v>26.10044329955381</v>
      </c>
      <c r="F637">
        <v>30.18990724328722</v>
      </c>
    </row>
    <row r="638" spans="1:6" x14ac:dyDescent="0.35">
      <c r="A638" s="1">
        <v>636</v>
      </c>
      <c r="B638">
        <v>63.429715329901548</v>
      </c>
      <c r="C638">
        <v>68.839703169903046</v>
      </c>
      <c r="D638">
        <v>106.7912665442152</v>
      </c>
      <c r="E638">
        <v>108.47368479109851</v>
      </c>
      <c r="F638">
        <v>124.9462854468715</v>
      </c>
    </row>
    <row r="639" spans="1:6" x14ac:dyDescent="0.35">
      <c r="A639" s="1">
        <v>637</v>
      </c>
      <c r="B639">
        <v>1565.0372788231609</v>
      </c>
      <c r="C639">
        <v>1718.4976631329871</v>
      </c>
      <c r="D639">
        <v>2838.494694181612</v>
      </c>
      <c r="E639">
        <v>2889.6586981419782</v>
      </c>
      <c r="F639">
        <v>3396.3840005295242</v>
      </c>
    </row>
    <row r="640" spans="1:6" x14ac:dyDescent="0.35">
      <c r="A640" s="1">
        <v>638</v>
      </c>
      <c r="B640">
        <v>24.974900334240871</v>
      </c>
      <c r="C640">
        <v>32.085155585445797</v>
      </c>
      <c r="D640">
        <v>32.712753590622363</v>
      </c>
      <c r="E640">
        <v>34.374362130909411</v>
      </c>
      <c r="F640">
        <v>45.445128806175887</v>
      </c>
    </row>
    <row r="641" spans="1:6" x14ac:dyDescent="0.35">
      <c r="A641" s="1">
        <v>639</v>
      </c>
      <c r="B641">
        <v>6.9791976451605109</v>
      </c>
      <c r="C641">
        <v>7.5744608305131038</v>
      </c>
      <c r="D641">
        <v>11.750286945363969</v>
      </c>
      <c r="E641">
        <v>11.935404116484049</v>
      </c>
      <c r="F641">
        <v>13.747891136305871</v>
      </c>
    </row>
    <row r="642" spans="1:6" x14ac:dyDescent="0.35">
      <c r="A642" s="1">
        <v>640</v>
      </c>
      <c r="B642">
        <v>20.410079269208389</v>
      </c>
      <c r="C642">
        <v>59.789087553377122</v>
      </c>
      <c r="D642">
        <v>62.675747826294113</v>
      </c>
      <c r="E642">
        <v>77.577511487209222</v>
      </c>
      <c r="F642">
        <v>81.412133432136528</v>
      </c>
    </row>
    <row r="643" spans="1:6" x14ac:dyDescent="0.35">
      <c r="A643" s="1">
        <v>641</v>
      </c>
      <c r="B643">
        <v>228.95814444928891</v>
      </c>
      <c r="C643">
        <v>972.4705630238592</v>
      </c>
      <c r="D643">
        <v>1167.7886805224371</v>
      </c>
      <c r="E643">
        <v>1213.4730965733661</v>
      </c>
      <c r="F643">
        <v>1500.469870381371</v>
      </c>
    </row>
    <row r="644" spans="1:6" x14ac:dyDescent="0.35">
      <c r="A644" s="1">
        <v>642</v>
      </c>
      <c r="B644">
        <v>71.160115459283475</v>
      </c>
      <c r="C644">
        <v>127.6745132837133</v>
      </c>
      <c r="D644">
        <v>133.57784538281081</v>
      </c>
      <c r="E644">
        <v>149.94847053860121</v>
      </c>
      <c r="F644">
        <v>287.65040213478858</v>
      </c>
    </row>
    <row r="645" spans="1:6" x14ac:dyDescent="0.35">
      <c r="A645" s="1">
        <v>643</v>
      </c>
      <c r="B645">
        <v>28.61782947738865</v>
      </c>
      <c r="C645">
        <v>29.00199365254695</v>
      </c>
      <c r="D645">
        <v>70.419261442754532</v>
      </c>
      <c r="E645">
        <v>76.690844679280318</v>
      </c>
      <c r="F645">
        <v>79.947453305954014</v>
      </c>
    </row>
    <row r="646" spans="1:6" x14ac:dyDescent="0.35">
      <c r="A646" s="1">
        <v>644</v>
      </c>
      <c r="B646">
        <v>7.1656000230210282</v>
      </c>
      <c r="C646">
        <v>7.2617906451831029</v>
      </c>
      <c r="D646">
        <v>17.632233842682389</v>
      </c>
      <c r="E646">
        <v>19.202571558879029</v>
      </c>
      <c r="F646">
        <v>20.017991710456261</v>
      </c>
    </row>
    <row r="647" spans="1:6" x14ac:dyDescent="0.35">
      <c r="A647" s="1">
        <v>645</v>
      </c>
      <c r="B647">
        <v>420.64477949412651</v>
      </c>
      <c r="C647">
        <v>540.40068291166722</v>
      </c>
      <c r="D647">
        <v>550.97112847763037</v>
      </c>
      <c r="E647">
        <v>578.95710434462273</v>
      </c>
      <c r="F647">
        <v>765.41871758933246</v>
      </c>
    </row>
    <row r="648" spans="1:6" x14ac:dyDescent="0.35">
      <c r="A648" s="1">
        <v>646</v>
      </c>
      <c r="B648">
        <v>6.3689255079962148</v>
      </c>
      <c r="C648">
        <v>6.4687821342295786</v>
      </c>
      <c r="D648">
        <v>18.209446262270131</v>
      </c>
      <c r="E648">
        <v>20.11518991186994</v>
      </c>
      <c r="F648">
        <v>21.115211483778559</v>
      </c>
    </row>
    <row r="649" spans="1:6" x14ac:dyDescent="0.35">
      <c r="A649" s="1">
        <v>647</v>
      </c>
      <c r="B649">
        <v>103.028295901582</v>
      </c>
      <c r="C649">
        <v>128.27938057730441</v>
      </c>
      <c r="D649">
        <v>130.4722608017216</v>
      </c>
      <c r="E649">
        <v>136.2529896237528</v>
      </c>
      <c r="F649">
        <v>173.95709424104169</v>
      </c>
    </row>
    <row r="650" spans="1:6" x14ac:dyDescent="0.35">
      <c r="A650" s="1">
        <v>648</v>
      </c>
      <c r="B650">
        <v>4.6498548491084337</v>
      </c>
      <c r="C650">
        <v>11.17482540250097</v>
      </c>
      <c r="D650">
        <v>11.958758095283731</v>
      </c>
      <c r="E650">
        <v>14.22320568439461</v>
      </c>
      <c r="F650">
        <v>37.790436495069763</v>
      </c>
    </row>
    <row r="651" spans="1:6" x14ac:dyDescent="0.35">
      <c r="A651" s="1">
        <v>649</v>
      </c>
      <c r="B651">
        <v>64.122284523619385</v>
      </c>
      <c r="C651">
        <v>73.094205449165159</v>
      </c>
      <c r="D651">
        <v>147.56988769929069</v>
      </c>
      <c r="E651">
        <v>151.3072005686183</v>
      </c>
      <c r="F651">
        <v>189.7133645261361</v>
      </c>
    </row>
    <row r="652" spans="1:6" x14ac:dyDescent="0.35">
      <c r="A652" s="1">
        <v>650</v>
      </c>
      <c r="B652">
        <v>215.15118070585609</v>
      </c>
      <c r="C652">
        <v>218.03935836920769</v>
      </c>
      <c r="D652">
        <v>529.41776230143012</v>
      </c>
      <c r="E652">
        <v>576.56803759745526</v>
      </c>
      <c r="F652">
        <v>601.05148738805963</v>
      </c>
    </row>
    <row r="653" spans="1:6" x14ac:dyDescent="0.35">
      <c r="A653" s="1">
        <v>651</v>
      </c>
      <c r="B653">
        <v>5.4334820637317289</v>
      </c>
      <c r="C653">
        <v>5.6051978682931241</v>
      </c>
      <c r="D653">
        <v>44.415993189410713</v>
      </c>
      <c r="E653">
        <v>54.19936189406414</v>
      </c>
      <c r="F653">
        <v>59.722333753511272</v>
      </c>
    </row>
    <row r="654" spans="1:6" x14ac:dyDescent="0.35">
      <c r="A654" s="1">
        <v>652</v>
      </c>
      <c r="B654">
        <v>12.88461353357769</v>
      </c>
      <c r="C654">
        <v>14.68741476934612</v>
      </c>
      <c r="D654">
        <v>29.652420937972799</v>
      </c>
      <c r="E654">
        <v>30.403389689836501</v>
      </c>
      <c r="F654">
        <v>38.120653408311171</v>
      </c>
    </row>
    <row r="655" spans="1:6" x14ac:dyDescent="0.35">
      <c r="A655" s="1">
        <v>653</v>
      </c>
      <c r="B655">
        <v>16.203477523386059</v>
      </c>
      <c r="C655">
        <v>40.710178181968807</v>
      </c>
      <c r="D655">
        <v>42.389201023829308</v>
      </c>
      <c r="E655">
        <v>50.892969361325477</v>
      </c>
      <c r="F655">
        <v>53.041739062160673</v>
      </c>
    </row>
    <row r="656" spans="1:6" x14ac:dyDescent="0.35">
      <c r="A656" s="1">
        <v>654</v>
      </c>
      <c r="B656">
        <v>83.662925079587168</v>
      </c>
      <c r="C656">
        <v>86.306947149319427</v>
      </c>
      <c r="D656">
        <v>683.90248959227881</v>
      </c>
      <c r="E656">
        <v>834.54350273316811</v>
      </c>
      <c r="F656">
        <v>919.5843615183436</v>
      </c>
    </row>
    <row r="657" spans="1:6" x14ac:dyDescent="0.35">
      <c r="A657" s="1">
        <v>655</v>
      </c>
      <c r="B657">
        <v>19.28138533494759</v>
      </c>
      <c r="C657">
        <v>21.504690821499889</v>
      </c>
      <c r="D657">
        <v>38.618511812738028</v>
      </c>
      <c r="E657">
        <v>39.431842923428171</v>
      </c>
      <c r="F657">
        <v>47.611553284337141</v>
      </c>
    </row>
    <row r="658" spans="1:6" x14ac:dyDescent="0.35">
      <c r="A658" s="1">
        <v>656</v>
      </c>
      <c r="B658">
        <v>19.608264500021729</v>
      </c>
      <c r="C658">
        <v>23.095725544424901</v>
      </c>
      <c r="D658">
        <v>55.580840060694953</v>
      </c>
      <c r="E658">
        <v>57.345905970677727</v>
      </c>
      <c r="F658">
        <v>76.085225273708772</v>
      </c>
    </row>
    <row r="659" spans="1:6" x14ac:dyDescent="0.35">
      <c r="A659" s="1">
        <v>657</v>
      </c>
      <c r="B659">
        <v>1.9045392014332729</v>
      </c>
      <c r="C659">
        <v>34.358219560941983</v>
      </c>
      <c r="D659">
        <v>49.545731556079559</v>
      </c>
      <c r="E659">
        <v>53.498059215377857</v>
      </c>
      <c r="F659">
        <v>81.796040450811276</v>
      </c>
    </row>
    <row r="660" spans="1:6" x14ac:dyDescent="0.35">
      <c r="A660" s="1">
        <v>658</v>
      </c>
      <c r="B660">
        <v>467.20008905778161</v>
      </c>
      <c r="C660">
        <v>474.52519038149222</v>
      </c>
      <c r="D660">
        <v>1335.775540904717</v>
      </c>
      <c r="E660">
        <v>1475.5736279912239</v>
      </c>
      <c r="F660">
        <v>1548.9313971893141</v>
      </c>
    </row>
    <row r="661" spans="1:6" x14ac:dyDescent="0.35">
      <c r="A661" s="1">
        <v>659</v>
      </c>
      <c r="B661">
        <v>1.306219529458108</v>
      </c>
      <c r="C661">
        <v>23.56442826387492</v>
      </c>
      <c r="D661">
        <v>33.980714133443051</v>
      </c>
      <c r="E661">
        <v>36.691400041881032</v>
      </c>
      <c r="F661">
        <v>56.099441475811702</v>
      </c>
    </row>
    <row r="662" spans="1:6" x14ac:dyDescent="0.35">
      <c r="A662" s="1">
        <v>660</v>
      </c>
      <c r="B662">
        <v>0.16136022815801099</v>
      </c>
      <c r="C662">
        <v>12.36396027154044</v>
      </c>
      <c r="D662">
        <v>21.41021324258611</v>
      </c>
      <c r="E662">
        <v>24.022525640311311</v>
      </c>
      <c r="F662">
        <v>45.41612185527098</v>
      </c>
    </row>
    <row r="663" spans="1:6" x14ac:dyDescent="0.35">
      <c r="A663" s="1">
        <v>661</v>
      </c>
      <c r="B663">
        <v>339.2725130455276</v>
      </c>
      <c r="C663">
        <v>435.86205435249121</v>
      </c>
      <c r="D663">
        <v>444.38768406668407</v>
      </c>
      <c r="E663">
        <v>466.95987044647148</v>
      </c>
      <c r="F663">
        <v>617.35113451525388</v>
      </c>
    </row>
    <row r="664" spans="1:6" x14ac:dyDescent="0.35">
      <c r="A664" s="1">
        <v>662</v>
      </c>
      <c r="B664">
        <v>249.88724351790461</v>
      </c>
      <c r="C664">
        <v>863.24281559963038</v>
      </c>
      <c r="D664">
        <v>1009.869766045589</v>
      </c>
      <c r="E664">
        <v>1043.639287548257</v>
      </c>
      <c r="F664">
        <v>1251.91985853339</v>
      </c>
    </row>
    <row r="665" spans="1:6" x14ac:dyDescent="0.35">
      <c r="A665" s="1">
        <v>663</v>
      </c>
      <c r="B665">
        <v>696.49417394905936</v>
      </c>
      <c r="C665">
        <v>755.89890234959819</v>
      </c>
      <c r="D665">
        <v>1172.6285478318021</v>
      </c>
      <c r="E665">
        <v>1191.1024523890781</v>
      </c>
      <c r="F665">
        <v>1371.9809306679599</v>
      </c>
    </row>
    <row r="666" spans="1:6" x14ac:dyDescent="0.35">
      <c r="A666" s="1">
        <v>664</v>
      </c>
      <c r="B666">
        <v>18.474125533656089</v>
      </c>
      <c r="C666">
        <v>92.625324334389376</v>
      </c>
      <c r="D666">
        <v>99.413677618664906</v>
      </c>
      <c r="E666">
        <v>136.89910839669841</v>
      </c>
      <c r="F666">
        <v>147.1738180860068</v>
      </c>
    </row>
    <row r="667" spans="1:6" x14ac:dyDescent="0.35">
      <c r="A667" s="1">
        <v>665</v>
      </c>
      <c r="B667">
        <v>99.205539577363382</v>
      </c>
      <c r="C667">
        <v>107.6668854935938</v>
      </c>
      <c r="D667">
        <v>167.02400703782811</v>
      </c>
      <c r="E667">
        <v>169.6553480285416</v>
      </c>
      <c r="F667">
        <v>195.41887586086679</v>
      </c>
    </row>
    <row r="668" spans="1:6" x14ac:dyDescent="0.35">
      <c r="A668" s="1">
        <v>666</v>
      </c>
      <c r="B668">
        <v>54.816913289887637</v>
      </c>
      <c r="C668">
        <v>98.351761781590483</v>
      </c>
      <c r="D668">
        <v>102.8992873401008</v>
      </c>
      <c r="E668">
        <v>115.5101035799885</v>
      </c>
      <c r="F668">
        <v>221.58630645626539</v>
      </c>
    </row>
    <row r="669" spans="1:6" x14ac:dyDescent="0.35">
      <c r="A669" s="1">
        <v>667</v>
      </c>
      <c r="B669">
        <v>8.3482519801000592</v>
      </c>
      <c r="C669">
        <v>9.5163303975868754</v>
      </c>
      <c r="D669">
        <v>19.212518960314949</v>
      </c>
      <c r="E669">
        <v>19.699089733540049</v>
      </c>
      <c r="F669">
        <v>24.69929109393129</v>
      </c>
    </row>
    <row r="670" spans="1:6" x14ac:dyDescent="0.35">
      <c r="A670" s="1">
        <v>668</v>
      </c>
      <c r="B670">
        <v>1359.928700119262</v>
      </c>
      <c r="C670">
        <v>1821.587018865506</v>
      </c>
      <c r="D670">
        <v>1863.2238480479059</v>
      </c>
      <c r="E670">
        <v>1974.0985859618311</v>
      </c>
      <c r="F670">
        <v>2734.2001954018392</v>
      </c>
    </row>
    <row r="671" spans="1:6" x14ac:dyDescent="0.35">
      <c r="A671" s="1">
        <v>669</v>
      </c>
      <c r="B671">
        <v>403.97999673282158</v>
      </c>
      <c r="C671">
        <v>2025.4695224309139</v>
      </c>
      <c r="D671">
        <v>2173.9127563261718</v>
      </c>
      <c r="E671">
        <v>2993.6194415303098</v>
      </c>
      <c r="F671">
        <v>3218.3000186518429</v>
      </c>
    </row>
    <row r="672" spans="1:6" x14ac:dyDescent="0.35">
      <c r="A672" s="1">
        <v>670</v>
      </c>
      <c r="B672">
        <v>155.33900307024791</v>
      </c>
      <c r="C672">
        <v>157.42426533765871</v>
      </c>
      <c r="D672">
        <v>382.23925675787461</v>
      </c>
      <c r="E672">
        <v>416.2817227808041</v>
      </c>
      <c r="F672">
        <v>433.95875652849497</v>
      </c>
    </row>
    <row r="673" spans="1:6" x14ac:dyDescent="0.35">
      <c r="A673" s="1">
        <v>671</v>
      </c>
      <c r="B673">
        <v>463.79519990795302</v>
      </c>
      <c r="C673">
        <v>2630.6961559871788</v>
      </c>
      <c r="D673">
        <v>3276.846116123495</v>
      </c>
      <c r="E673">
        <v>3431.2717609747629</v>
      </c>
      <c r="F673">
        <v>4426.8180127746209</v>
      </c>
    </row>
    <row r="674" spans="1:6" x14ac:dyDescent="0.35">
      <c r="A674" s="1">
        <v>672</v>
      </c>
      <c r="B674">
        <v>1.5416025087943419</v>
      </c>
      <c r="C674">
        <v>13.22899574767669</v>
      </c>
      <c r="D674">
        <v>14.53724382135943</v>
      </c>
      <c r="E674">
        <v>22.27176903124959</v>
      </c>
      <c r="F674">
        <v>24.527952528508951</v>
      </c>
    </row>
    <row r="675" spans="1:6" x14ac:dyDescent="0.35">
      <c r="A675" s="1">
        <v>673</v>
      </c>
      <c r="B675">
        <v>2.428265467298159</v>
      </c>
      <c r="C675">
        <v>3.020550504474949</v>
      </c>
      <c r="D675">
        <v>9.7411619491151757</v>
      </c>
      <c r="E675">
        <v>10.15579313304068</v>
      </c>
      <c r="F675">
        <v>14.806226748681439</v>
      </c>
    </row>
    <row r="676" spans="1:6" x14ac:dyDescent="0.35">
      <c r="A676" s="1">
        <v>674</v>
      </c>
      <c r="B676">
        <v>3.1980335774867821</v>
      </c>
      <c r="C676">
        <v>80.39234961979075</v>
      </c>
      <c r="D676">
        <v>92.607789619055666</v>
      </c>
      <c r="E676">
        <v>175.61292551612331</v>
      </c>
      <c r="F676">
        <v>202.9627562995685</v>
      </c>
    </row>
    <row r="677" spans="1:6" x14ac:dyDescent="0.35">
      <c r="A677" s="1">
        <v>675</v>
      </c>
      <c r="B677">
        <v>224.4391703221319</v>
      </c>
      <c r="C677">
        <v>300.63008387710761</v>
      </c>
      <c r="D677">
        <v>307.50172015901182</v>
      </c>
      <c r="E677">
        <v>325.80020461992711</v>
      </c>
      <c r="F677">
        <v>451.24543904160799</v>
      </c>
    </row>
    <row r="678" spans="1:6" x14ac:dyDescent="0.35">
      <c r="A678" s="1">
        <v>676</v>
      </c>
      <c r="B678">
        <v>194.32267812772201</v>
      </c>
      <c r="C678">
        <v>210.8966658910237</v>
      </c>
      <c r="D678">
        <v>327.16471779182922</v>
      </c>
      <c r="E678">
        <v>332.31895847799518</v>
      </c>
      <c r="F678">
        <v>382.78426261044609</v>
      </c>
    </row>
    <row r="679" spans="1:6" x14ac:dyDescent="0.35">
      <c r="A679" s="1">
        <v>677</v>
      </c>
      <c r="B679">
        <v>88.393935852801647</v>
      </c>
      <c r="C679">
        <v>109.9543485374296</v>
      </c>
      <c r="D679">
        <v>354.59864502372892</v>
      </c>
      <c r="E679">
        <v>369.69208631672802</v>
      </c>
      <c r="F679">
        <v>538.97758505836464</v>
      </c>
    </row>
    <row r="680" spans="1:6" x14ac:dyDescent="0.35">
      <c r="A680" s="1">
        <v>678</v>
      </c>
      <c r="B680">
        <v>383.10253233136172</v>
      </c>
      <c r="C680">
        <v>415.77775451400652</v>
      </c>
      <c r="D680">
        <v>644.99745003074065</v>
      </c>
      <c r="E680">
        <v>655.1589128005038</v>
      </c>
      <c r="F680">
        <v>754.65005811760932</v>
      </c>
    </row>
    <row r="681" spans="1:6" x14ac:dyDescent="0.35">
      <c r="A681" s="1">
        <v>679</v>
      </c>
      <c r="B681">
        <v>3.9113852581367681</v>
      </c>
      <c r="C681">
        <v>5.426446198356154</v>
      </c>
      <c r="D681">
        <v>31.42696880566422</v>
      </c>
      <c r="E681">
        <v>33.454698321315369</v>
      </c>
      <c r="F681">
        <v>58.891544326685448</v>
      </c>
    </row>
    <row r="682" spans="1:6" x14ac:dyDescent="0.35">
      <c r="A682" s="1">
        <v>680</v>
      </c>
      <c r="B682">
        <v>0.32065728157424278</v>
      </c>
      <c r="C682">
        <v>24.569833195090609</v>
      </c>
      <c r="D682">
        <v>42.546672464850971</v>
      </c>
      <c r="E682">
        <v>47.737895863822523</v>
      </c>
      <c r="F682">
        <v>90.251546741090451</v>
      </c>
    </row>
    <row r="683" spans="1:6" x14ac:dyDescent="0.35">
      <c r="A683" s="1">
        <v>681</v>
      </c>
      <c r="B683">
        <v>16.55443068585123</v>
      </c>
      <c r="C683">
        <v>60.123870516881873</v>
      </c>
      <c r="D683">
        <v>63.623865222294498</v>
      </c>
      <c r="E683">
        <v>82.183310821799822</v>
      </c>
      <c r="F683">
        <v>87.081837190835458</v>
      </c>
    </row>
    <row r="684" spans="1:6" x14ac:dyDescent="0.35">
      <c r="A684" s="1">
        <v>682</v>
      </c>
      <c r="B684">
        <v>354.42446643653528</v>
      </c>
      <c r="C684">
        <v>404.01515570425852</v>
      </c>
      <c r="D684">
        <v>815.6661774995714</v>
      </c>
      <c r="E684">
        <v>836.32350637452589</v>
      </c>
      <c r="F684">
        <v>1048.6067129016319</v>
      </c>
    </row>
    <row r="685" spans="1:6" x14ac:dyDescent="0.35">
      <c r="A685" s="1">
        <v>683</v>
      </c>
      <c r="B685">
        <v>0.1539992996620094</v>
      </c>
      <c r="C685">
        <v>11.799941315164819</v>
      </c>
      <c r="D685">
        <v>20.433522452284951</v>
      </c>
      <c r="E685">
        <v>22.926666421777369</v>
      </c>
      <c r="F685">
        <v>43.344329881755797</v>
      </c>
    </row>
    <row r="686" spans="1:6" x14ac:dyDescent="0.35">
      <c r="A686" s="1">
        <v>684</v>
      </c>
      <c r="B686">
        <v>14.481998336987161</v>
      </c>
      <c r="C686">
        <v>32.427347002508697</v>
      </c>
      <c r="D686">
        <v>33.594611110162987</v>
      </c>
      <c r="E686">
        <v>39.422744732437899</v>
      </c>
      <c r="F686">
        <v>40.875382198223413</v>
      </c>
    </row>
    <row r="687" spans="1:6" x14ac:dyDescent="0.35">
      <c r="A687" s="1">
        <v>685</v>
      </c>
      <c r="B687">
        <v>0.89901837280672992</v>
      </c>
      <c r="C687">
        <v>0.94197121757042868</v>
      </c>
      <c r="D687">
        <v>21.011655779064078</v>
      </c>
      <c r="E687">
        <v>28.323209900017879</v>
      </c>
      <c r="F687">
        <v>32.760940873686657</v>
      </c>
    </row>
    <row r="688" spans="1:6" x14ac:dyDescent="0.35">
      <c r="A688" s="1">
        <v>686</v>
      </c>
      <c r="B688">
        <v>263.04911419183333</v>
      </c>
      <c r="C688">
        <v>293.38088385754321</v>
      </c>
      <c r="D688">
        <v>526.85868506217491</v>
      </c>
      <c r="E688">
        <v>537.95467347250576</v>
      </c>
      <c r="F688">
        <v>649.5475661721274</v>
      </c>
    </row>
    <row r="689" spans="1:6" x14ac:dyDescent="0.35">
      <c r="A689" s="1">
        <v>687</v>
      </c>
      <c r="B689">
        <v>29.60441056426226</v>
      </c>
      <c r="C689">
        <v>71.147192747966827</v>
      </c>
      <c r="D689">
        <v>76.138287318658314</v>
      </c>
      <c r="E689">
        <v>90.555433295192657</v>
      </c>
      <c r="F689">
        <v>240.6018324673592</v>
      </c>
    </row>
    <row r="690" spans="1:6" x14ac:dyDescent="0.35">
      <c r="A690" s="1">
        <v>688</v>
      </c>
      <c r="B690">
        <v>79.22553770094585</v>
      </c>
      <c r="C690">
        <v>109.9132633318799</v>
      </c>
      <c r="D690">
        <v>636.55670245217743</v>
      </c>
      <c r="E690">
        <v>677.62858634685347</v>
      </c>
      <c r="F690">
        <v>1192.8546940280969</v>
      </c>
    </row>
    <row r="691" spans="1:6" x14ac:dyDescent="0.35">
      <c r="A691" s="1">
        <v>689</v>
      </c>
      <c r="B691">
        <v>5.8528246682435867</v>
      </c>
      <c r="C691">
        <v>147.12863876887141</v>
      </c>
      <c r="D691">
        <v>169.48451053471209</v>
      </c>
      <c r="E691">
        <v>321.394893961972</v>
      </c>
      <c r="F691">
        <v>371.44870371822589</v>
      </c>
    </row>
    <row r="692" spans="1:6" x14ac:dyDescent="0.35">
      <c r="A692" s="1">
        <v>690</v>
      </c>
      <c r="B692">
        <v>347.15471312737401</v>
      </c>
      <c r="C692">
        <v>387.18456393791899</v>
      </c>
      <c r="D692">
        <v>695.31302636526152</v>
      </c>
      <c r="E692">
        <v>709.95677335254038</v>
      </c>
      <c r="F692">
        <v>857.22964583953603</v>
      </c>
    </row>
    <row r="693" spans="1:6" x14ac:dyDescent="0.35">
      <c r="A693" s="1">
        <v>691</v>
      </c>
      <c r="B693">
        <v>1031.8478779685861</v>
      </c>
      <c r="C693">
        <v>1599.6182506144601</v>
      </c>
      <c r="D693">
        <v>1654.775254402713</v>
      </c>
      <c r="E693">
        <v>1804.6572167457541</v>
      </c>
      <c r="F693">
        <v>2941.6224506894901</v>
      </c>
    </row>
    <row r="694" spans="1:6" x14ac:dyDescent="0.35">
      <c r="A694" s="1">
        <v>692</v>
      </c>
      <c r="B694">
        <v>38.39431591548653</v>
      </c>
      <c r="C694">
        <v>42.821502642189422</v>
      </c>
      <c r="D694">
        <v>76.899627125689776</v>
      </c>
      <c r="E694">
        <v>78.519183556167363</v>
      </c>
      <c r="F694">
        <v>94.807140994821552</v>
      </c>
    </row>
    <row r="695" spans="1:6" x14ac:dyDescent="0.35">
      <c r="A695" s="1">
        <v>693</v>
      </c>
      <c r="B695">
        <v>245.97214568460089</v>
      </c>
      <c r="C695">
        <v>274.33479761752028</v>
      </c>
      <c r="D695">
        <v>492.65537972046872</v>
      </c>
      <c r="E695">
        <v>503.03102415540923</v>
      </c>
      <c r="F695">
        <v>607.37938261617899</v>
      </c>
    </row>
    <row r="696" spans="1:6" x14ac:dyDescent="0.35">
      <c r="A696" s="1">
        <v>694</v>
      </c>
      <c r="B696">
        <v>4.9910559784825024</v>
      </c>
      <c r="C696">
        <v>5.0496317426862829</v>
      </c>
      <c r="D696">
        <v>10.97401042343683</v>
      </c>
      <c r="E696">
        <v>11.82458525083336</v>
      </c>
      <c r="F696">
        <v>12.26279280816104</v>
      </c>
    </row>
    <row r="697" spans="1:6" x14ac:dyDescent="0.35">
      <c r="A697" s="1">
        <v>695</v>
      </c>
      <c r="B697">
        <v>0.10705869757201721</v>
      </c>
      <c r="C697">
        <v>8.2031954132283982</v>
      </c>
      <c r="D697">
        <v>14.20517044786186</v>
      </c>
      <c r="E697">
        <v>15.93837798074801</v>
      </c>
      <c r="F697">
        <v>30.132523423529541</v>
      </c>
    </row>
    <row r="698" spans="1:6" x14ac:dyDescent="0.35">
      <c r="A698" s="1">
        <v>696</v>
      </c>
      <c r="B698">
        <v>3.3614566283680851</v>
      </c>
      <c r="C698">
        <v>14.277358981188881</v>
      </c>
      <c r="D698">
        <v>17.14492843273722</v>
      </c>
      <c r="E698">
        <v>17.815645709542942</v>
      </c>
      <c r="F698">
        <v>22.02919840913188</v>
      </c>
    </row>
    <row r="699" spans="1:6" x14ac:dyDescent="0.35">
      <c r="A699" s="1">
        <v>697</v>
      </c>
      <c r="B699">
        <v>154.6685150922093</v>
      </c>
      <c r="C699">
        <v>534.30692408772802</v>
      </c>
      <c r="D699">
        <v>625.06214783867711</v>
      </c>
      <c r="E699">
        <v>645.96390205654689</v>
      </c>
      <c r="F699">
        <v>774.87983303130989</v>
      </c>
    </row>
    <row r="700" spans="1:6" x14ac:dyDescent="0.35">
      <c r="A700" s="1">
        <v>698</v>
      </c>
      <c r="B700">
        <v>447.21611683595057</v>
      </c>
      <c r="C700">
        <v>599.03366476813437</v>
      </c>
      <c r="D700">
        <v>612.72604515740181</v>
      </c>
      <c r="E700">
        <v>649.18749327649857</v>
      </c>
      <c r="F700">
        <v>899.14889944779702</v>
      </c>
    </row>
    <row r="701" spans="1:6" x14ac:dyDescent="0.35">
      <c r="A701" s="1">
        <v>699</v>
      </c>
      <c r="B701">
        <v>935.4995715660765</v>
      </c>
      <c r="C701">
        <v>2094.7226012582491</v>
      </c>
      <c r="D701">
        <v>2170.1248383808802</v>
      </c>
      <c r="E701">
        <v>2546.6071704319061</v>
      </c>
      <c r="F701">
        <v>2640.4437871239838</v>
      </c>
    </row>
    <row r="702" spans="1:6" x14ac:dyDescent="0.35">
      <c r="A702" s="1">
        <v>700</v>
      </c>
      <c r="B702">
        <v>1100.9233474601899</v>
      </c>
      <c r="C702">
        <v>1414.351866000497</v>
      </c>
      <c r="D702">
        <v>1442.017133427853</v>
      </c>
      <c r="E702">
        <v>1515.2628165681081</v>
      </c>
      <c r="F702">
        <v>2003.2753949556629</v>
      </c>
    </row>
    <row r="703" spans="1:6" x14ac:dyDescent="0.35">
      <c r="A703" s="1">
        <v>701</v>
      </c>
      <c r="B703">
        <v>3.391104078271697</v>
      </c>
      <c r="C703">
        <v>11.71466854933275</v>
      </c>
      <c r="D703">
        <v>13.704475002202781</v>
      </c>
      <c r="E703">
        <v>14.16274554245458</v>
      </c>
      <c r="F703">
        <v>16.98922473262515</v>
      </c>
    </row>
    <row r="704" spans="1:6" x14ac:dyDescent="0.35">
      <c r="A704" s="1">
        <v>702</v>
      </c>
      <c r="B704">
        <v>19.096428009860212</v>
      </c>
      <c r="C704">
        <v>21.768379630700132</v>
      </c>
      <c r="D704">
        <v>43.948180539865703</v>
      </c>
      <c r="E704">
        <v>45.061199620356327</v>
      </c>
      <c r="F704">
        <v>56.499041403418083</v>
      </c>
    </row>
    <row r="705" spans="1:6" x14ac:dyDescent="0.35">
      <c r="A705" s="1">
        <v>703</v>
      </c>
      <c r="B705">
        <v>48.992890334846521</v>
      </c>
      <c r="C705">
        <v>75.951042012376192</v>
      </c>
      <c r="D705">
        <v>78.56993680829963</v>
      </c>
      <c r="E705">
        <v>85.686441770931154</v>
      </c>
      <c r="F705">
        <v>139.67038088684259</v>
      </c>
    </row>
    <row r="706" spans="1:6" x14ac:dyDescent="0.35">
      <c r="A706" s="1">
        <v>704</v>
      </c>
      <c r="B706">
        <v>44.760427586928451</v>
      </c>
      <c r="C706">
        <v>162.56494732959001</v>
      </c>
      <c r="D706">
        <v>172.02835096691049</v>
      </c>
      <c r="E706">
        <v>222.21000544810059</v>
      </c>
      <c r="F706">
        <v>235.45480612924251</v>
      </c>
    </row>
    <row r="707" spans="1:6" x14ac:dyDescent="0.35">
      <c r="A707" s="1">
        <v>705</v>
      </c>
      <c r="B707">
        <v>1006.883786106176</v>
      </c>
      <c r="C707">
        <v>1185.9648047390381</v>
      </c>
      <c r="D707">
        <v>2854.0744478029842</v>
      </c>
      <c r="E707">
        <v>2944.710528633515</v>
      </c>
      <c r="F707">
        <v>3906.9740052847778</v>
      </c>
    </row>
    <row r="708" spans="1:6" x14ac:dyDescent="0.35">
      <c r="A708" s="1">
        <v>706</v>
      </c>
      <c r="B708">
        <v>963.85536253990131</v>
      </c>
      <c r="C708">
        <v>975.16731028925358</v>
      </c>
      <c r="D708">
        <v>2119.2627052871348</v>
      </c>
      <c r="E708">
        <v>2283.522756098439</v>
      </c>
      <c r="F708">
        <v>2368.1478746819048</v>
      </c>
    </row>
    <row r="709" spans="1:6" x14ac:dyDescent="0.35">
      <c r="A709" s="1">
        <v>707</v>
      </c>
      <c r="B709">
        <v>52.308458727016649</v>
      </c>
      <c r="C709">
        <v>448.87600670059601</v>
      </c>
      <c r="D709">
        <v>493.26646401793153</v>
      </c>
      <c r="E709">
        <v>755.70836483646644</v>
      </c>
      <c r="F709">
        <v>832.2634305383682</v>
      </c>
    </row>
    <row r="710" spans="1:6" x14ac:dyDescent="0.35">
      <c r="A710" s="1">
        <v>708</v>
      </c>
      <c r="B710">
        <v>774.33964077117832</v>
      </c>
      <c r="C710">
        <v>2812.3163629907231</v>
      </c>
      <c r="D710">
        <v>2976.0299146265752</v>
      </c>
      <c r="E710">
        <v>3844.1548722982438</v>
      </c>
      <c r="F710">
        <v>4073.2852616718342</v>
      </c>
    </row>
    <row r="711" spans="1:6" x14ac:dyDescent="0.35">
      <c r="A711" s="1">
        <v>709</v>
      </c>
      <c r="B711">
        <v>32.815366815857338</v>
      </c>
      <c r="C711">
        <v>96.129016147891548</v>
      </c>
      <c r="D711">
        <v>100.7701943853246</v>
      </c>
      <c r="E711">
        <v>124.7292802020015</v>
      </c>
      <c r="F711">
        <v>130.89459313700641</v>
      </c>
    </row>
    <row r="712" spans="1:6" x14ac:dyDescent="0.35">
      <c r="A712" s="1">
        <v>710</v>
      </c>
      <c r="B712">
        <v>13.44833321829616</v>
      </c>
      <c r="C712">
        <v>13.65918592523316</v>
      </c>
      <c r="D712">
        <v>38.450237916617148</v>
      </c>
      <c r="E712">
        <v>42.474319466368769</v>
      </c>
      <c r="F712">
        <v>44.585919501198298</v>
      </c>
    </row>
    <row r="713" spans="1:6" x14ac:dyDescent="0.35">
      <c r="A713" s="1">
        <v>711</v>
      </c>
      <c r="B713">
        <v>13.174123171160231</v>
      </c>
      <c r="C713">
        <v>18.27707215751807</v>
      </c>
      <c r="D713">
        <v>105.8506719788721</v>
      </c>
      <c r="E713">
        <v>112.6803644366563</v>
      </c>
      <c r="F713">
        <v>198.3554182205971</v>
      </c>
    </row>
    <row r="714" spans="1:6" x14ac:dyDescent="0.35">
      <c r="A714" s="1">
        <v>712</v>
      </c>
      <c r="B714">
        <v>266.21525354201009</v>
      </c>
      <c r="C714">
        <v>342.00568229710711</v>
      </c>
      <c r="D714">
        <v>348.69544521245592</v>
      </c>
      <c r="E714">
        <v>366.4070489794438</v>
      </c>
      <c r="F714">
        <v>484.41380447867789</v>
      </c>
    </row>
    <row r="715" spans="1:6" x14ac:dyDescent="0.35">
      <c r="A715" s="1">
        <v>713</v>
      </c>
      <c r="B715">
        <v>3.7053218243818549</v>
      </c>
      <c r="C715">
        <v>18.577693169909889</v>
      </c>
      <c r="D715">
        <v>19.93922086603909</v>
      </c>
      <c r="E715">
        <v>27.457605674303121</v>
      </c>
      <c r="F715">
        <v>29.518385546217729</v>
      </c>
    </row>
    <row r="716" spans="1:6" x14ac:dyDescent="0.35">
      <c r="A716" s="1">
        <v>714</v>
      </c>
      <c r="B716">
        <v>128.8600747552328</v>
      </c>
      <c r="C716">
        <v>151.77870128065831</v>
      </c>
      <c r="D716">
        <v>365.26186216897759</v>
      </c>
      <c r="E716">
        <v>376.86138568152722</v>
      </c>
      <c r="F716">
        <v>500.01099365667881</v>
      </c>
    </row>
    <row r="717" spans="1:6" x14ac:dyDescent="0.35">
      <c r="A717" s="1">
        <v>715</v>
      </c>
      <c r="B717">
        <v>1.6944076840781159</v>
      </c>
      <c r="C717">
        <v>1.7753622367569539</v>
      </c>
      <c r="D717">
        <v>39.601316373657987</v>
      </c>
      <c r="E717">
        <v>53.381628166863642</v>
      </c>
      <c r="F717">
        <v>61.745556746187972</v>
      </c>
    </row>
    <row r="718" spans="1:6" x14ac:dyDescent="0.35">
      <c r="A718" s="1">
        <v>716</v>
      </c>
      <c r="B718">
        <v>42.952379966055318</v>
      </c>
      <c r="C718">
        <v>55.180752496803088</v>
      </c>
      <c r="D718">
        <v>56.260109275950029</v>
      </c>
      <c r="E718">
        <v>59.117779994235249</v>
      </c>
      <c r="F718">
        <v>78.157526715452434</v>
      </c>
    </row>
    <row r="719" spans="1:6" x14ac:dyDescent="0.35">
      <c r="A719" s="1">
        <v>717</v>
      </c>
      <c r="B719">
        <v>44.713683215736829</v>
      </c>
      <c r="C719">
        <v>52.666310964433997</v>
      </c>
      <c r="D719">
        <v>126.7437041832894</v>
      </c>
      <c r="E719">
        <v>130.76867018442519</v>
      </c>
      <c r="F719">
        <v>173.50085522779531</v>
      </c>
    </row>
    <row r="720" spans="1:6" x14ac:dyDescent="0.35">
      <c r="A720" s="1">
        <v>718</v>
      </c>
      <c r="B720">
        <v>7.4626603161745146</v>
      </c>
      <c r="C720">
        <v>37.416186813484543</v>
      </c>
      <c r="D720">
        <v>40.158355831143609</v>
      </c>
      <c r="E720">
        <v>55.300671292425172</v>
      </c>
      <c r="F720">
        <v>59.45116102028409</v>
      </c>
    </row>
    <row r="721" spans="1:6" x14ac:dyDescent="0.35">
      <c r="A721" s="1">
        <v>719</v>
      </c>
      <c r="B721">
        <v>1.9901759705061239</v>
      </c>
      <c r="C721">
        <v>50.029156526733168</v>
      </c>
      <c r="D721">
        <v>57.630976384672699</v>
      </c>
      <c r="E721">
        <v>109.28610222633441</v>
      </c>
      <c r="F721">
        <v>126.30624122856359</v>
      </c>
    </row>
    <row r="722" spans="1:6" x14ac:dyDescent="0.35">
      <c r="A722" s="1">
        <v>720</v>
      </c>
      <c r="B722">
        <v>6.9860209140591794</v>
      </c>
      <c r="C722">
        <v>24.133414250328681</v>
      </c>
      <c r="D722">
        <v>28.232618867417461</v>
      </c>
      <c r="E722">
        <v>29.17670300774498</v>
      </c>
      <c r="F722">
        <v>34.999538957312247</v>
      </c>
    </row>
    <row r="723" spans="1:6" x14ac:dyDescent="0.35">
      <c r="A723" s="1">
        <v>721</v>
      </c>
      <c r="B723">
        <v>4.2068377771618888</v>
      </c>
      <c r="C723">
        <v>4.9550520246777507</v>
      </c>
      <c r="D723">
        <v>11.924542207876961</v>
      </c>
      <c r="E723">
        <v>12.303226713549959</v>
      </c>
      <c r="F723">
        <v>16.323637411406601</v>
      </c>
    </row>
    <row r="724" spans="1:6" x14ac:dyDescent="0.35">
      <c r="A724" s="1">
        <v>722</v>
      </c>
      <c r="B724">
        <v>163.0925337877616</v>
      </c>
      <c r="C724">
        <v>292.61841042788132</v>
      </c>
      <c r="D724">
        <v>306.14831244698809</v>
      </c>
      <c r="E724">
        <v>343.66830126537621</v>
      </c>
      <c r="F724">
        <v>659.26864545455032</v>
      </c>
    </row>
    <row r="725" spans="1:6" x14ac:dyDescent="0.35">
      <c r="A725" s="1">
        <v>723</v>
      </c>
      <c r="B725">
        <v>681.1752581514703</v>
      </c>
      <c r="C725">
        <v>776.48456595259961</v>
      </c>
      <c r="D725">
        <v>1567.6446510872679</v>
      </c>
      <c r="E725">
        <v>1607.3463722201029</v>
      </c>
      <c r="F725">
        <v>2015.337585301935</v>
      </c>
    </row>
    <row r="726" spans="1:6" x14ac:dyDescent="0.35">
      <c r="A726" s="1">
        <v>724</v>
      </c>
      <c r="B726">
        <v>0.6059888089330473</v>
      </c>
      <c r="C726">
        <v>0.63494143551550264</v>
      </c>
      <c r="D726">
        <v>14.163034532335979</v>
      </c>
      <c r="E726">
        <v>19.091432112658641</v>
      </c>
      <c r="F726">
        <v>22.082711699863442</v>
      </c>
    </row>
    <row r="727" spans="1:6" x14ac:dyDescent="0.35">
      <c r="A727" s="1">
        <v>725</v>
      </c>
      <c r="B727">
        <v>21.99868606296311</v>
      </c>
      <c r="C727">
        <v>25.911299577155241</v>
      </c>
      <c r="D727">
        <v>62.356638019118762</v>
      </c>
      <c r="E727">
        <v>64.336881137223699</v>
      </c>
      <c r="F727">
        <v>85.360689867493932</v>
      </c>
    </row>
    <row r="728" spans="1:6" x14ac:dyDescent="0.35">
      <c r="A728" s="1">
        <v>726</v>
      </c>
      <c r="B728">
        <v>14.461939500207579</v>
      </c>
      <c r="C728">
        <v>61.425246444110648</v>
      </c>
      <c r="D728">
        <v>73.762343276167215</v>
      </c>
      <c r="E728">
        <v>76.647959171683752</v>
      </c>
      <c r="F728">
        <v>94.775857567914059</v>
      </c>
    </row>
    <row r="729" spans="1:6" x14ac:dyDescent="0.35">
      <c r="A729" s="1">
        <v>727</v>
      </c>
      <c r="B729">
        <v>1105.657592835081</v>
      </c>
      <c r="C729">
        <v>1233.1491889883371</v>
      </c>
      <c r="D729">
        <v>2214.5115648071851</v>
      </c>
      <c r="E729">
        <v>2261.1506263892188</v>
      </c>
      <c r="F729">
        <v>2730.2019269375551</v>
      </c>
    </row>
    <row r="730" spans="1:6" x14ac:dyDescent="0.35">
      <c r="A730" s="1">
        <v>728</v>
      </c>
      <c r="B730">
        <v>18.293593126847899</v>
      </c>
      <c r="C730">
        <v>103.76322378399639</v>
      </c>
      <c r="D730">
        <v>129.24948252925441</v>
      </c>
      <c r="E730">
        <v>135.34053288040261</v>
      </c>
      <c r="F730">
        <v>174.60811924826399</v>
      </c>
    </row>
    <row r="731" spans="1:6" x14ac:dyDescent="0.35">
      <c r="A731" s="1">
        <v>729</v>
      </c>
      <c r="B731">
        <v>20.483909247860218</v>
      </c>
      <c r="C731">
        <v>36.751951939492287</v>
      </c>
      <c r="D731">
        <v>38.451265075754463</v>
      </c>
      <c r="E731">
        <v>43.163657654906743</v>
      </c>
      <c r="F731">
        <v>82.802068186790976</v>
      </c>
    </row>
    <row r="732" spans="1:6" x14ac:dyDescent="0.35">
      <c r="A732" s="1">
        <v>730</v>
      </c>
      <c r="B732">
        <v>852.67885220153482</v>
      </c>
      <c r="C732">
        <v>2049.211772617824</v>
      </c>
      <c r="D732">
        <v>2192.96740593903</v>
      </c>
      <c r="E732">
        <v>2608.2161897852229</v>
      </c>
      <c r="F732">
        <v>6929.9165372849329</v>
      </c>
    </row>
    <row r="733" spans="1:6" x14ac:dyDescent="0.35">
      <c r="A733" s="1">
        <v>731</v>
      </c>
      <c r="B733">
        <v>940.76075531593415</v>
      </c>
      <c r="C733">
        <v>1171.3307097561351</v>
      </c>
      <c r="D733">
        <v>1191.3540988473301</v>
      </c>
      <c r="E733">
        <v>1244.1384603210511</v>
      </c>
      <c r="F733">
        <v>1588.41807426473</v>
      </c>
    </row>
    <row r="734" spans="1:6" x14ac:dyDescent="0.35">
      <c r="A734" s="1">
        <v>732</v>
      </c>
      <c r="B734">
        <v>5.6358657084563317</v>
      </c>
      <c r="C734">
        <v>6.1884928753878663</v>
      </c>
      <c r="D734">
        <v>10.22172131426972</v>
      </c>
      <c r="E734">
        <v>10.40596833466299</v>
      </c>
      <c r="F734">
        <v>12.230740047117401</v>
      </c>
    </row>
    <row r="735" spans="1:6" x14ac:dyDescent="0.35">
      <c r="A735" s="1">
        <v>733</v>
      </c>
      <c r="B735">
        <v>11.265985553356719</v>
      </c>
      <c r="C735">
        <v>15.09047719701864</v>
      </c>
      <c r="D735">
        <v>15.435406983422419</v>
      </c>
      <c r="E735">
        <v>16.35392072275371</v>
      </c>
      <c r="F735">
        <v>22.650790367672109</v>
      </c>
    </row>
    <row r="736" spans="1:6" x14ac:dyDescent="0.35">
      <c r="A736" s="1">
        <v>734</v>
      </c>
      <c r="B736">
        <v>88.806292847779474</v>
      </c>
      <c r="C736">
        <v>126.11428478008681</v>
      </c>
      <c r="D736">
        <v>129.58132461232091</v>
      </c>
      <c r="E736">
        <v>138.8887211020633</v>
      </c>
      <c r="F736">
        <v>205.3150314777225</v>
      </c>
    </row>
    <row r="737" spans="1:6" x14ac:dyDescent="0.35">
      <c r="A737" s="1">
        <v>735</v>
      </c>
      <c r="B737">
        <v>242.0975631485291</v>
      </c>
      <c r="C737">
        <v>275.97159319865688</v>
      </c>
      <c r="D737">
        <v>557.15903560704589</v>
      </c>
      <c r="E737">
        <v>571.269486367024</v>
      </c>
      <c r="F737">
        <v>716.27428108192544</v>
      </c>
    </row>
    <row r="738" spans="1:6" x14ac:dyDescent="0.35">
      <c r="A738" s="1">
        <v>736</v>
      </c>
      <c r="B738">
        <v>27.18454955383833</v>
      </c>
      <c r="C738">
        <v>37.714386552328818</v>
      </c>
      <c r="D738">
        <v>218.42082393885161</v>
      </c>
      <c r="E738">
        <v>232.5137628497728</v>
      </c>
      <c r="F738">
        <v>409.30258703625458</v>
      </c>
    </row>
    <row r="739" spans="1:6" x14ac:dyDescent="0.35">
      <c r="A739" s="1">
        <v>737</v>
      </c>
      <c r="B739">
        <v>19.89981809717349</v>
      </c>
      <c r="C739">
        <v>35.703983524939588</v>
      </c>
      <c r="D739">
        <v>37.35484137109448</v>
      </c>
      <c r="E739">
        <v>41.932861806202418</v>
      </c>
      <c r="F739">
        <v>80.440997616654769</v>
      </c>
    </row>
    <row r="740" spans="1:6" x14ac:dyDescent="0.35">
      <c r="A740" s="1">
        <v>738</v>
      </c>
      <c r="B740">
        <v>869.54547638625502</v>
      </c>
      <c r="C740">
        <v>881.21820722569521</v>
      </c>
      <c r="D740">
        <v>2139.6713641888559</v>
      </c>
      <c r="E740">
        <v>2330.2318271131908</v>
      </c>
      <c r="F740">
        <v>2429.1830526742351</v>
      </c>
    </row>
    <row r="741" spans="1:6" x14ac:dyDescent="0.35">
      <c r="A741" s="1">
        <v>739</v>
      </c>
      <c r="B741">
        <v>4.8438057867619309</v>
      </c>
      <c r="C741">
        <v>5.4023372301423134</v>
      </c>
      <c r="D741">
        <v>9.7016146788802811</v>
      </c>
      <c r="E741">
        <v>9.9059370277196983</v>
      </c>
      <c r="F741">
        <v>11.96081678308636</v>
      </c>
    </row>
    <row r="742" spans="1:6" x14ac:dyDescent="0.35">
      <c r="A742" s="1">
        <v>740</v>
      </c>
      <c r="B742">
        <v>30.251981333063501</v>
      </c>
      <c r="C742">
        <v>41.969976942579059</v>
      </c>
      <c r="D742">
        <v>243.06684484376589</v>
      </c>
      <c r="E742">
        <v>258.74999324454552</v>
      </c>
      <c r="F742">
        <v>455.48719496244371</v>
      </c>
    </row>
    <row r="743" spans="1:6" x14ac:dyDescent="0.35">
      <c r="A743" s="1">
        <v>741</v>
      </c>
      <c r="B743">
        <v>61.838401573230797</v>
      </c>
      <c r="C743">
        <v>224.59026950033081</v>
      </c>
      <c r="D743">
        <v>237.66435716934799</v>
      </c>
      <c r="E743">
        <v>306.99241028926878</v>
      </c>
      <c r="F743">
        <v>325.29065602624752</v>
      </c>
    </row>
    <row r="744" spans="1:6" x14ac:dyDescent="0.35">
      <c r="A744" s="1">
        <v>742</v>
      </c>
      <c r="B744">
        <v>220.82809349459529</v>
      </c>
      <c r="C744">
        <v>530.70804763775016</v>
      </c>
      <c r="D744">
        <v>567.93810483157733</v>
      </c>
      <c r="E744">
        <v>675.47987982218149</v>
      </c>
      <c r="F744">
        <v>1794.7205481338719</v>
      </c>
    </row>
    <row r="745" spans="1:6" x14ac:dyDescent="0.35">
      <c r="A745" s="1">
        <v>743</v>
      </c>
      <c r="B745">
        <v>541.64212813528809</v>
      </c>
      <c r="C745">
        <v>547.99891950714778</v>
      </c>
      <c r="D745">
        <v>1190.9276084169239</v>
      </c>
      <c r="E745">
        <v>1283.2341587011861</v>
      </c>
      <c r="F745">
        <v>1330.7895607922881</v>
      </c>
    </row>
    <row r="746" spans="1:6" x14ac:dyDescent="0.35">
      <c r="A746" s="1">
        <v>744</v>
      </c>
      <c r="B746">
        <v>2.4344479166219859</v>
      </c>
      <c r="C746">
        <v>20.89079445136592</v>
      </c>
      <c r="D746">
        <v>22.95673672846593</v>
      </c>
      <c r="E746">
        <v>35.17084424052711</v>
      </c>
      <c r="F746">
        <v>38.733734922844171</v>
      </c>
    </row>
    <row r="747" spans="1:6" x14ac:dyDescent="0.35">
      <c r="A747" s="1">
        <v>745</v>
      </c>
      <c r="B747">
        <v>50.18491702142547</v>
      </c>
      <c r="C747">
        <v>173.36526851201631</v>
      </c>
      <c r="D747">
        <v>202.81239529465199</v>
      </c>
      <c r="E747">
        <v>209.594336663913</v>
      </c>
      <c r="F747">
        <v>251.42337533316811</v>
      </c>
    </row>
    <row r="748" spans="1:6" x14ac:dyDescent="0.35">
      <c r="A748" s="1">
        <v>746</v>
      </c>
      <c r="B748">
        <v>221.65595515087389</v>
      </c>
      <c r="C748">
        <v>225.83280565902621</v>
      </c>
      <c r="D748">
        <v>781.90877649603124</v>
      </c>
      <c r="E748">
        <v>881.10763649554053</v>
      </c>
      <c r="F748">
        <v>933.93042387364517</v>
      </c>
    </row>
    <row r="749" spans="1:6" x14ac:dyDescent="0.35">
      <c r="A749" s="1">
        <v>747</v>
      </c>
      <c r="B749">
        <v>453.20914072987438</v>
      </c>
      <c r="C749">
        <v>463.90942220911319</v>
      </c>
      <c r="D749">
        <v>2191.010786266148</v>
      </c>
      <c r="E749">
        <v>2543.815517979775</v>
      </c>
      <c r="F749">
        <v>2735.8517478131262</v>
      </c>
    </row>
    <row r="750" spans="1:6" x14ac:dyDescent="0.35">
      <c r="A750" s="1">
        <v>748</v>
      </c>
      <c r="B750">
        <v>61.443376619691541</v>
      </c>
      <c r="C750">
        <v>95.252361049318054</v>
      </c>
      <c r="D750">
        <v>98.536791467149982</v>
      </c>
      <c r="E750">
        <v>107.4618026605367</v>
      </c>
      <c r="F750">
        <v>175.16459545033541</v>
      </c>
    </row>
    <row r="751" spans="1:6" x14ac:dyDescent="0.35">
      <c r="A751" s="1">
        <v>749</v>
      </c>
      <c r="B751">
        <v>171.0976010218229</v>
      </c>
      <c r="C751">
        <v>411.19258132804868</v>
      </c>
      <c r="D751">
        <v>440.03842866098779</v>
      </c>
      <c r="E751">
        <v>523.36179309048407</v>
      </c>
      <c r="F751">
        <v>1390.549433411614</v>
      </c>
    </row>
    <row r="752" spans="1:6" x14ac:dyDescent="0.35">
      <c r="A752" s="1">
        <v>750</v>
      </c>
      <c r="B752">
        <v>0.69387758065945748</v>
      </c>
      <c r="C752">
        <v>17.44273401330172</v>
      </c>
      <c r="D752">
        <v>20.0931189289103</v>
      </c>
      <c r="E752">
        <v>38.102749373074957</v>
      </c>
      <c r="F752">
        <v>44.036844170908871</v>
      </c>
    </row>
    <row r="753" spans="1:6" x14ac:dyDescent="0.35">
      <c r="A753" s="1">
        <v>751</v>
      </c>
      <c r="B753">
        <v>377.1178988888434</v>
      </c>
      <c r="C753">
        <v>409.28268532410237</v>
      </c>
      <c r="D753">
        <v>634.92162702246503</v>
      </c>
      <c r="E753">
        <v>644.92435257494401</v>
      </c>
      <c r="F753">
        <v>742.86129768388128</v>
      </c>
    </row>
    <row r="754" spans="1:6" x14ac:dyDescent="0.35">
      <c r="A754" s="1">
        <v>752</v>
      </c>
      <c r="B754">
        <v>23.657770621432451</v>
      </c>
      <c r="C754">
        <v>29.428203772477449</v>
      </c>
      <c r="D754">
        <v>94.904852077318566</v>
      </c>
      <c r="E754">
        <v>98.944463715298511</v>
      </c>
      <c r="F754">
        <v>144.25206836177151</v>
      </c>
    </row>
    <row r="755" spans="1:6" x14ac:dyDescent="0.35">
      <c r="A755" s="1">
        <v>753</v>
      </c>
      <c r="B755">
        <v>4.3572974055326519</v>
      </c>
      <c r="C755">
        <v>78.606405601391259</v>
      </c>
      <c r="D755">
        <v>113.3531341345228</v>
      </c>
      <c r="E755">
        <v>122.395461560871</v>
      </c>
      <c r="F755">
        <v>187.13695920301629</v>
      </c>
    </row>
    <row r="756" spans="1:6" x14ac:dyDescent="0.35">
      <c r="A756" s="1">
        <v>754</v>
      </c>
      <c r="B756">
        <v>182.35438453469811</v>
      </c>
      <c r="C756">
        <v>197.90758381633839</v>
      </c>
      <c r="D756">
        <v>307.01471042502152</v>
      </c>
      <c r="E756">
        <v>311.85150249234641</v>
      </c>
      <c r="F756">
        <v>359.2086589709171</v>
      </c>
    </row>
    <row r="757" spans="1:6" x14ac:dyDescent="0.35">
      <c r="A757" s="1">
        <v>755</v>
      </c>
      <c r="B757">
        <v>4.7696956837436808</v>
      </c>
      <c r="C757">
        <v>41.751417219831168</v>
      </c>
      <c r="D757">
        <v>54.941804323899838</v>
      </c>
      <c r="E757">
        <v>58.197154969043787</v>
      </c>
      <c r="F757">
        <v>80.019796880761234</v>
      </c>
    </row>
    <row r="758" spans="1:6" x14ac:dyDescent="0.35">
      <c r="A758" s="1">
        <v>756</v>
      </c>
      <c r="B758">
        <v>216.10979294291499</v>
      </c>
      <c r="C758">
        <v>306.89865658151768</v>
      </c>
      <c r="D758">
        <v>315.33568549289492</v>
      </c>
      <c r="E758">
        <v>337.98520123930251</v>
      </c>
      <c r="F758">
        <v>499.63338765613298</v>
      </c>
    </row>
    <row r="759" spans="1:6" x14ac:dyDescent="0.35">
      <c r="A759" s="1">
        <v>757</v>
      </c>
      <c r="B759">
        <v>52.299506568714513</v>
      </c>
      <c r="C759">
        <v>943.49222544988208</v>
      </c>
      <c r="D759">
        <v>1360.5481635762139</v>
      </c>
      <c r="E759">
        <v>1469.0808659871841</v>
      </c>
      <c r="F759">
        <v>2246.1562101912559</v>
      </c>
    </row>
    <row r="760" spans="1:6" x14ac:dyDescent="0.35">
      <c r="A760" s="1">
        <v>758</v>
      </c>
      <c r="B760">
        <v>73.922257590126591</v>
      </c>
      <c r="C760">
        <v>216.5471418754953</v>
      </c>
      <c r="D760">
        <v>227.00219408059289</v>
      </c>
      <c r="E760">
        <v>280.97415554922071</v>
      </c>
      <c r="F760">
        <v>294.86258329292463</v>
      </c>
    </row>
    <row r="761" spans="1:6" x14ac:dyDescent="0.35">
      <c r="A761" s="1">
        <v>759</v>
      </c>
      <c r="B761">
        <v>200.52326636572721</v>
      </c>
      <c r="C761">
        <v>481.91020225198008</v>
      </c>
      <c r="D761">
        <v>515.71700897366111</v>
      </c>
      <c r="E761">
        <v>613.37047167681942</v>
      </c>
      <c r="F761">
        <v>1629.698562489742</v>
      </c>
    </row>
    <row r="762" spans="1:6" x14ac:dyDescent="0.35">
      <c r="A762" s="1">
        <v>760</v>
      </c>
      <c r="B762">
        <v>444.86052144829603</v>
      </c>
      <c r="C762">
        <v>496.15667164212249</v>
      </c>
      <c r="D762">
        <v>891.00710369774492</v>
      </c>
      <c r="E762">
        <v>909.77229591429887</v>
      </c>
      <c r="F762">
        <v>1098.4947426284671</v>
      </c>
    </row>
    <row r="763" spans="1:6" x14ac:dyDescent="0.35">
      <c r="A763" s="1">
        <v>761</v>
      </c>
      <c r="B763">
        <v>1.0662551859196021</v>
      </c>
      <c r="C763">
        <v>9.3334392971579518</v>
      </c>
      <c r="D763">
        <v>12.28212189381396</v>
      </c>
      <c r="E763">
        <v>13.00984851151026</v>
      </c>
      <c r="F763">
        <v>17.888253057976421</v>
      </c>
    </row>
    <row r="764" spans="1:6" x14ac:dyDescent="0.35">
      <c r="A764" s="1">
        <v>762</v>
      </c>
      <c r="B764">
        <v>98.824687940949858</v>
      </c>
      <c r="C764">
        <v>100.37413296334159</v>
      </c>
      <c r="D764">
        <v>282.5504619557895</v>
      </c>
      <c r="E764">
        <v>312.12130891116573</v>
      </c>
      <c r="F764">
        <v>327.63834073294009</v>
      </c>
    </row>
    <row r="765" spans="1:6" x14ac:dyDescent="0.35">
      <c r="A765" s="1">
        <v>763</v>
      </c>
      <c r="B765">
        <v>6.9078237927143498</v>
      </c>
      <c r="C765">
        <v>7.0709177207670546</v>
      </c>
      <c r="D765">
        <v>33.395435085639697</v>
      </c>
      <c r="E765">
        <v>38.772892645274808</v>
      </c>
      <c r="F765">
        <v>41.699913127186598</v>
      </c>
    </row>
    <row r="766" spans="1:6" x14ac:dyDescent="0.35">
      <c r="A766" s="1">
        <v>764</v>
      </c>
      <c r="B766">
        <v>8.3558579518594218</v>
      </c>
      <c r="C766">
        <v>8.755079903634698</v>
      </c>
      <c r="D766">
        <v>195.29123801451999</v>
      </c>
      <c r="E766">
        <v>263.24792220472881</v>
      </c>
      <c r="F766">
        <v>304.4940755272425</v>
      </c>
    </row>
    <row r="767" spans="1:6" x14ac:dyDescent="0.35">
      <c r="A767" s="1">
        <v>765</v>
      </c>
      <c r="B767">
        <v>81.650248312234467</v>
      </c>
      <c r="C767">
        <v>83.188852952572617</v>
      </c>
      <c r="D767">
        <v>288.02765851682409</v>
      </c>
      <c r="E767">
        <v>324.56902527476831</v>
      </c>
      <c r="F767">
        <v>344.02708000210868</v>
      </c>
    </row>
    <row r="768" spans="1:6" x14ac:dyDescent="0.35">
      <c r="A768" s="1">
        <v>766</v>
      </c>
      <c r="B768">
        <v>8.7335092282876197</v>
      </c>
      <c r="C768">
        <v>25.58385692730177</v>
      </c>
      <c r="D768">
        <v>26.81906399337554</v>
      </c>
      <c r="E768">
        <v>33.195555173726099</v>
      </c>
      <c r="F768">
        <v>34.836396725651923</v>
      </c>
    </row>
    <row r="769" spans="1:6" x14ac:dyDescent="0.35">
      <c r="A769" s="1">
        <v>767</v>
      </c>
      <c r="B769">
        <v>2.7901746457816201</v>
      </c>
      <c r="C769">
        <v>11.85091150718651</v>
      </c>
      <c r="D769">
        <v>14.23113545867399</v>
      </c>
      <c r="E769">
        <v>14.787863849704751</v>
      </c>
      <c r="F769">
        <v>18.285320223778299</v>
      </c>
    </row>
    <row r="770" spans="1:6" x14ac:dyDescent="0.35">
      <c r="A770" s="1">
        <v>768</v>
      </c>
      <c r="B770">
        <v>6.7487189256764628</v>
      </c>
      <c r="C770">
        <v>38.279458129662643</v>
      </c>
      <c r="D770">
        <v>47.681634921622731</v>
      </c>
      <c r="E770">
        <v>49.928694124099117</v>
      </c>
      <c r="F770">
        <v>64.414962701784674</v>
      </c>
    </row>
    <row r="771" spans="1:6" x14ac:dyDescent="0.35">
      <c r="A771" s="1">
        <v>769</v>
      </c>
      <c r="B771">
        <v>43.664550453997357</v>
      </c>
      <c r="C771">
        <v>218.9247410032298</v>
      </c>
      <c r="D771">
        <v>234.96936481726681</v>
      </c>
      <c r="E771">
        <v>323.56811773335909</v>
      </c>
      <c r="F771">
        <v>347.85292508792918</v>
      </c>
    </row>
    <row r="772" spans="1:6" x14ac:dyDescent="0.35">
      <c r="A772" s="1">
        <v>770</v>
      </c>
      <c r="B772">
        <v>24.421490766674111</v>
      </c>
      <c r="C772">
        <v>25.588288391203381</v>
      </c>
      <c r="D772">
        <v>570.77360499201018</v>
      </c>
      <c r="E772">
        <v>769.38918044176535</v>
      </c>
      <c r="F772">
        <v>889.93844759421177</v>
      </c>
    </row>
    <row r="773" spans="1:6" x14ac:dyDescent="0.35">
      <c r="A773" s="1">
        <v>771</v>
      </c>
      <c r="B773">
        <v>3.6223327681253998</v>
      </c>
      <c r="C773">
        <v>31.084423197830699</v>
      </c>
      <c r="D773">
        <v>34.158438606539477</v>
      </c>
      <c r="E773">
        <v>52.33239976309514</v>
      </c>
      <c r="F773">
        <v>57.633797085948501</v>
      </c>
    </row>
    <row r="774" spans="1:6" x14ac:dyDescent="0.35">
      <c r="A774" s="1">
        <v>772</v>
      </c>
      <c r="B774">
        <v>1.9837787835763609</v>
      </c>
      <c r="C774">
        <v>2.0785587621773018</v>
      </c>
      <c r="D774">
        <v>46.364432811516977</v>
      </c>
      <c r="E774">
        <v>62.498147515072468</v>
      </c>
      <c r="F774">
        <v>72.290468583327637</v>
      </c>
    </row>
    <row r="775" spans="1:6" x14ac:dyDescent="0.35">
      <c r="A775" s="1">
        <v>773</v>
      </c>
      <c r="B775">
        <v>392.32755097100988</v>
      </c>
      <c r="C775">
        <v>398.47874642292362</v>
      </c>
      <c r="D775">
        <v>1121.7068636845011</v>
      </c>
      <c r="E775">
        <v>1239.101193055654</v>
      </c>
      <c r="F775">
        <v>1300.7027950421291</v>
      </c>
    </row>
    <row r="776" spans="1:6" x14ac:dyDescent="0.35">
      <c r="A776" s="1">
        <v>774</v>
      </c>
      <c r="B776">
        <v>0.46385256708675587</v>
      </c>
      <c r="C776">
        <v>35.541934817399238</v>
      </c>
      <c r="D776">
        <v>61.54665550375509</v>
      </c>
      <c r="E776">
        <v>69.056113227939861</v>
      </c>
      <c r="F776">
        <v>130.55500075931499</v>
      </c>
    </row>
    <row r="777" spans="1:6" x14ac:dyDescent="0.35">
      <c r="A777" s="1">
        <v>775</v>
      </c>
      <c r="B777">
        <v>1725.7789573991879</v>
      </c>
      <c r="C777">
        <v>2217.1013943277239</v>
      </c>
      <c r="D777">
        <v>2260.4687518164142</v>
      </c>
      <c r="E777">
        <v>2375.286789761923</v>
      </c>
      <c r="F777">
        <v>3140.2826822282859</v>
      </c>
    </row>
    <row r="778" spans="1:6" x14ac:dyDescent="0.35">
      <c r="A778" s="1">
        <v>776</v>
      </c>
      <c r="B778">
        <v>3.0569777690066759</v>
      </c>
      <c r="C778">
        <v>26.759181869936111</v>
      </c>
      <c r="D778">
        <v>35.213121663026087</v>
      </c>
      <c r="E778">
        <v>37.299530359170781</v>
      </c>
      <c r="F778">
        <v>51.286026691102933</v>
      </c>
    </row>
    <row r="779" spans="1:6" x14ac:dyDescent="0.35">
      <c r="A779" s="1">
        <v>777</v>
      </c>
      <c r="B779">
        <v>4.4260812429275758</v>
      </c>
      <c r="C779">
        <v>10.63703851239222</v>
      </c>
      <c r="D779">
        <v>11.38324455534188</v>
      </c>
      <c r="E779">
        <v>13.538715924878931</v>
      </c>
      <c r="F779">
        <v>35.9717770899763</v>
      </c>
    </row>
    <row r="780" spans="1:6" x14ac:dyDescent="0.35">
      <c r="A780" s="1">
        <v>778</v>
      </c>
      <c r="B780">
        <v>34.004459855878949</v>
      </c>
      <c r="C780">
        <v>85.433982780330538</v>
      </c>
      <c r="D780">
        <v>88.957563736378177</v>
      </c>
      <c r="E780">
        <v>106.80348901005711</v>
      </c>
      <c r="F780">
        <v>111.312876141685</v>
      </c>
    </row>
    <row r="781" spans="1:6" x14ac:dyDescent="0.35">
      <c r="A781" s="1">
        <v>779</v>
      </c>
      <c r="B781">
        <v>23.258673644821361</v>
      </c>
      <c r="C781">
        <v>199.5902919129129</v>
      </c>
      <c r="D781">
        <v>219.32826899758319</v>
      </c>
      <c r="E781">
        <v>336.02164269685869</v>
      </c>
      <c r="F781">
        <v>370.06143917242849</v>
      </c>
    </row>
    <row r="782" spans="1:6" x14ac:dyDescent="0.35">
      <c r="A782" s="1">
        <v>780</v>
      </c>
      <c r="B782">
        <v>121.3835429239508</v>
      </c>
      <c r="C782">
        <v>1041.6319148538021</v>
      </c>
      <c r="D782">
        <v>1144.6414684197459</v>
      </c>
      <c r="E782">
        <v>1753.646751853888</v>
      </c>
      <c r="F782">
        <v>1931.2953641398619</v>
      </c>
    </row>
    <row r="783" spans="1:6" x14ac:dyDescent="0.35">
      <c r="A783" s="1">
        <v>781</v>
      </c>
      <c r="B783">
        <v>181.13806126014529</v>
      </c>
      <c r="C783">
        <v>535.92003177856861</v>
      </c>
      <c r="D783">
        <v>614.77449044961338</v>
      </c>
      <c r="E783">
        <v>632.72538203898239</v>
      </c>
      <c r="F783">
        <v>741.93029000920797</v>
      </c>
    </row>
    <row r="784" spans="1:6" x14ac:dyDescent="0.35">
      <c r="A784" s="1">
        <v>782</v>
      </c>
      <c r="B784">
        <v>19.06415490444645</v>
      </c>
      <c r="C784">
        <v>26.448586390435519</v>
      </c>
      <c r="D784">
        <v>153.17555340324381</v>
      </c>
      <c r="E784">
        <v>163.05873980383541</v>
      </c>
      <c r="F784">
        <v>287.03833795723432</v>
      </c>
    </row>
    <row r="785" spans="1:6" x14ac:dyDescent="0.35">
      <c r="A785" s="1">
        <v>783</v>
      </c>
      <c r="B785">
        <v>232.3984894762857</v>
      </c>
      <c r="C785">
        <v>1318.1891771278081</v>
      </c>
      <c r="D785">
        <v>1641.9619862052721</v>
      </c>
      <c r="E785">
        <v>1719.3415852329431</v>
      </c>
      <c r="F785">
        <v>2218.1898811359251</v>
      </c>
    </row>
    <row r="786" spans="1:6" x14ac:dyDescent="0.35">
      <c r="A786" s="1">
        <v>784</v>
      </c>
      <c r="B786">
        <v>27.08722145500704</v>
      </c>
      <c r="C786">
        <v>28.381381011062039</v>
      </c>
      <c r="D786">
        <v>633.07646477458798</v>
      </c>
      <c r="E786">
        <v>853.37194665248887</v>
      </c>
      <c r="F786">
        <v>987.07978319672861</v>
      </c>
    </row>
    <row r="787" spans="1:6" x14ac:dyDescent="0.35">
      <c r="A787" s="1">
        <v>785</v>
      </c>
      <c r="B787">
        <v>43.48350419364251</v>
      </c>
      <c r="C787">
        <v>373.14618313748377</v>
      </c>
      <c r="D787">
        <v>410.04753110090832</v>
      </c>
      <c r="E787">
        <v>628.21288661990354</v>
      </c>
      <c r="F787">
        <v>691.85235529294812</v>
      </c>
    </row>
    <row r="788" spans="1:6" x14ac:dyDescent="0.35">
      <c r="A788" s="1">
        <v>786</v>
      </c>
      <c r="B788">
        <v>1481.334478438727</v>
      </c>
      <c r="C788">
        <v>1607.6790706168119</v>
      </c>
      <c r="D788">
        <v>2493.998030817454</v>
      </c>
      <c r="E788">
        <v>2533.2891445060532</v>
      </c>
      <c r="F788">
        <v>2917.9894568759828</v>
      </c>
    </row>
    <row r="789" spans="1:6" x14ac:dyDescent="0.35">
      <c r="A789" s="1">
        <v>787</v>
      </c>
      <c r="B789">
        <v>577.66135346832664</v>
      </c>
      <c r="C789">
        <v>1995.548096857382</v>
      </c>
      <c r="D789">
        <v>2334.5038652957041</v>
      </c>
      <c r="E789">
        <v>2412.5684644428461</v>
      </c>
      <c r="F789">
        <v>2894.0481704199419</v>
      </c>
    </row>
    <row r="790" spans="1:6" x14ac:dyDescent="0.35">
      <c r="A790" s="1">
        <v>788</v>
      </c>
      <c r="B790">
        <v>5.650067919123293</v>
      </c>
      <c r="C790">
        <v>32.047791695244001</v>
      </c>
      <c r="D790">
        <v>39.919350438054508</v>
      </c>
      <c r="E790">
        <v>41.800601865488943</v>
      </c>
      <c r="F790">
        <v>53.928592712341533</v>
      </c>
    </row>
    <row r="791" spans="1:6" x14ac:dyDescent="0.35">
      <c r="A791" s="1">
        <v>789</v>
      </c>
      <c r="B791">
        <v>0.44783899896431367</v>
      </c>
      <c r="C791">
        <v>0.46923562397609159</v>
      </c>
      <c r="D791">
        <v>10.466792643293079</v>
      </c>
      <c r="E791">
        <v>14.10898637085695</v>
      </c>
      <c r="F791">
        <v>16.31960748499074</v>
      </c>
    </row>
    <row r="792" spans="1:6" x14ac:dyDescent="0.35">
      <c r="A792" s="1">
        <v>790</v>
      </c>
      <c r="B792">
        <v>165.56285713100709</v>
      </c>
      <c r="C792">
        <v>1420.7490714790249</v>
      </c>
      <c r="D792">
        <v>1561.2504573287711</v>
      </c>
      <c r="E792">
        <v>2391.9121129735272</v>
      </c>
      <c r="F792">
        <v>2634.218533654061</v>
      </c>
    </row>
    <row r="793" spans="1:6" x14ac:dyDescent="0.35">
      <c r="A793" s="1">
        <v>791</v>
      </c>
      <c r="B793">
        <v>206.00949572706699</v>
      </c>
      <c r="C793">
        <v>1168.507972082527</v>
      </c>
      <c r="D793">
        <v>1455.516176303194</v>
      </c>
      <c r="E793">
        <v>1524.1092734923211</v>
      </c>
      <c r="F793">
        <v>1966.313033572123</v>
      </c>
    </row>
    <row r="794" spans="1:6" x14ac:dyDescent="0.35">
      <c r="A794" s="1">
        <v>792</v>
      </c>
      <c r="B794">
        <v>159.31446635160549</v>
      </c>
      <c r="C794">
        <v>198.3606627844261</v>
      </c>
      <c r="D794">
        <v>201.75155205099941</v>
      </c>
      <c r="E794">
        <v>210.69039471889121</v>
      </c>
      <c r="F794">
        <v>268.99291495184258</v>
      </c>
    </row>
    <row r="795" spans="1:6" x14ac:dyDescent="0.35">
      <c r="A795" s="1">
        <v>793</v>
      </c>
      <c r="B795">
        <v>11.40787166678451</v>
      </c>
      <c r="C795">
        <v>11.56101031109171</v>
      </c>
      <c r="D795">
        <v>28.07109805596598</v>
      </c>
      <c r="E795">
        <v>30.571127513698691</v>
      </c>
      <c r="F795">
        <v>31.8693032999298</v>
      </c>
    </row>
    <row r="796" spans="1:6" x14ac:dyDescent="0.35">
      <c r="A796" s="1">
        <v>794</v>
      </c>
      <c r="B796">
        <v>64.201739163234237</v>
      </c>
      <c r="C796">
        <v>82.479720132632593</v>
      </c>
      <c r="D796">
        <v>84.093055236615768</v>
      </c>
      <c r="E796">
        <v>88.364470003731157</v>
      </c>
      <c r="F796">
        <v>116.8235415079334</v>
      </c>
    </row>
    <row r="797" spans="1:6" x14ac:dyDescent="0.35">
      <c r="A797" s="1">
        <v>795</v>
      </c>
      <c r="B797">
        <v>668.81907136804409</v>
      </c>
      <c r="C797">
        <v>1036.8342231081369</v>
      </c>
      <c r="D797">
        <v>1072.585671398876</v>
      </c>
      <c r="E797">
        <v>1169.7355682096779</v>
      </c>
      <c r="F797">
        <v>1906.6891911032569</v>
      </c>
    </row>
    <row r="798" spans="1:6" x14ac:dyDescent="0.35">
      <c r="A798" s="1">
        <v>796</v>
      </c>
      <c r="B798">
        <v>354.25688875873061</v>
      </c>
      <c r="C798">
        <v>851.37257139780957</v>
      </c>
      <c r="D798">
        <v>911.09778127069944</v>
      </c>
      <c r="E798">
        <v>1083.6184692722711</v>
      </c>
      <c r="F798">
        <v>2879.126960306025</v>
      </c>
    </row>
    <row r="799" spans="1:6" x14ac:dyDescent="0.35">
      <c r="A799" s="1">
        <v>797</v>
      </c>
      <c r="B799">
        <v>18.871515820724181</v>
      </c>
      <c r="C799">
        <v>47.413450015079249</v>
      </c>
      <c r="D799">
        <v>49.36893803163597</v>
      </c>
      <c r="E799">
        <v>59.272923054926018</v>
      </c>
      <c r="F799">
        <v>61.77550568546804</v>
      </c>
    </row>
    <row r="800" spans="1:6" x14ac:dyDescent="0.35">
      <c r="A800" s="1">
        <v>798</v>
      </c>
      <c r="B800">
        <v>31.266295054606172</v>
      </c>
      <c r="C800">
        <v>38.929314781479668</v>
      </c>
      <c r="D800">
        <v>39.59479448796278</v>
      </c>
      <c r="E800">
        <v>41.349088989280617</v>
      </c>
      <c r="F800">
        <v>52.791262708818898</v>
      </c>
    </row>
    <row r="801" spans="1:6" x14ac:dyDescent="0.35">
      <c r="A801" s="1">
        <v>799</v>
      </c>
      <c r="B801">
        <v>147.9917912963115</v>
      </c>
      <c r="C801">
        <v>149.978424995365</v>
      </c>
      <c r="D801">
        <v>364.16013488761189</v>
      </c>
      <c r="E801">
        <v>396.59246306857023</v>
      </c>
      <c r="F801">
        <v>413.43340988437461</v>
      </c>
    </row>
    <row r="802" spans="1:6" x14ac:dyDescent="0.35">
      <c r="A802" s="1">
        <v>800</v>
      </c>
      <c r="B802">
        <v>7.0325891407759471</v>
      </c>
      <c r="C802">
        <v>17.668920550441189</v>
      </c>
      <c r="D802">
        <v>18.39764546691303</v>
      </c>
      <c r="E802">
        <v>22.088427817777969</v>
      </c>
      <c r="F802">
        <v>23.02103098535801</v>
      </c>
    </row>
    <row r="803" spans="1:6" x14ac:dyDescent="0.35">
      <c r="A803" s="1">
        <v>801</v>
      </c>
      <c r="B803">
        <v>1183.5307992736291</v>
      </c>
      <c r="C803">
        <v>1199.4184518867189</v>
      </c>
      <c r="D803">
        <v>2912.2881190361659</v>
      </c>
      <c r="E803">
        <v>3171.6583108426821</v>
      </c>
      <c r="F803">
        <v>3306.33996494555</v>
      </c>
    </row>
    <row r="804" spans="1:6" x14ac:dyDescent="0.35">
      <c r="A804" s="1">
        <v>802</v>
      </c>
      <c r="B804">
        <v>397.40202501290571</v>
      </c>
      <c r="C804">
        <v>616.07097869240511</v>
      </c>
      <c r="D804">
        <v>637.31394043813191</v>
      </c>
      <c r="E804">
        <v>695.03891775290458</v>
      </c>
      <c r="F804">
        <v>1132.9254473332551</v>
      </c>
    </row>
    <row r="805" spans="1:6" x14ac:dyDescent="0.35">
      <c r="A805" s="1">
        <v>803</v>
      </c>
      <c r="B805">
        <v>1081.6864198258311</v>
      </c>
      <c r="C805">
        <v>1940.7470924620111</v>
      </c>
      <c r="D805">
        <v>2030.4821093616019</v>
      </c>
      <c r="E805">
        <v>2279.3277274552051</v>
      </c>
      <c r="F805">
        <v>4372.4989994524822</v>
      </c>
    </row>
    <row r="806" spans="1:6" x14ac:dyDescent="0.35">
      <c r="A806" s="1">
        <v>804</v>
      </c>
      <c r="B806">
        <v>22.083497068059732</v>
      </c>
      <c r="C806">
        <v>30.63745982630887</v>
      </c>
      <c r="D806">
        <v>177.43518668587851</v>
      </c>
      <c r="E806">
        <v>188.8836520909538</v>
      </c>
      <c r="F806">
        <v>332.49888738686673</v>
      </c>
    </row>
    <row r="807" spans="1:6" x14ac:dyDescent="0.35">
      <c r="A807" s="1">
        <v>805</v>
      </c>
      <c r="B807">
        <v>60.449383719900439</v>
      </c>
      <c r="C807">
        <v>63.3375037778654</v>
      </c>
      <c r="D807">
        <v>1412.8094388257421</v>
      </c>
      <c r="E807">
        <v>1904.4333633363169</v>
      </c>
      <c r="F807">
        <v>2202.8233746944738</v>
      </c>
    </row>
    <row r="808" spans="1:6" x14ac:dyDescent="0.35">
      <c r="A808" s="1">
        <v>806</v>
      </c>
      <c r="B808">
        <v>63.715263795617872</v>
      </c>
      <c r="C808">
        <v>1149.434478022675</v>
      </c>
      <c r="D808">
        <v>1657.52395837628</v>
      </c>
      <c r="E808">
        <v>1789.746807467229</v>
      </c>
      <c r="F808">
        <v>2736.4394971961751</v>
      </c>
    </row>
    <row r="809" spans="1:6" x14ac:dyDescent="0.35">
      <c r="A809" s="1">
        <v>807</v>
      </c>
      <c r="B809">
        <v>100.9828640106887</v>
      </c>
      <c r="C809">
        <v>135.2637636029001</v>
      </c>
      <c r="D809">
        <v>138.35554794335411</v>
      </c>
      <c r="E809">
        <v>146.5886623558969</v>
      </c>
      <c r="F809">
        <v>203.03076660272589</v>
      </c>
    </row>
    <row r="810" spans="1:6" x14ac:dyDescent="0.35">
      <c r="A810" s="1">
        <v>808</v>
      </c>
      <c r="B810">
        <v>4.3256667923441663</v>
      </c>
      <c r="C810">
        <v>331.44705469858872</v>
      </c>
      <c r="D810">
        <v>573.95462003047567</v>
      </c>
      <c r="E810">
        <v>643.9842247172229</v>
      </c>
      <c r="F810">
        <v>1217.493383524622</v>
      </c>
    </row>
    <row r="811" spans="1:6" x14ac:dyDescent="0.35">
      <c r="A811" s="1">
        <v>809</v>
      </c>
      <c r="B811">
        <v>88.428757413290327</v>
      </c>
      <c r="C811">
        <v>222.1714730994893</v>
      </c>
      <c r="D811">
        <v>231.33456190928129</v>
      </c>
      <c r="E811">
        <v>277.74297432136751</v>
      </c>
      <c r="F811">
        <v>289.4696567164238</v>
      </c>
    </row>
    <row r="812" spans="1:6" x14ac:dyDescent="0.35">
      <c r="A812" s="1">
        <v>810</v>
      </c>
      <c r="B812">
        <v>924.6811336898835</v>
      </c>
      <c r="C812">
        <v>2708.7519128133558</v>
      </c>
      <c r="D812">
        <v>2839.5324089854298</v>
      </c>
      <c r="E812">
        <v>3514.6586313878051</v>
      </c>
      <c r="F812">
        <v>3688.3866468716469</v>
      </c>
    </row>
    <row r="813" spans="1:6" x14ac:dyDescent="0.35">
      <c r="A813" s="1">
        <v>811</v>
      </c>
      <c r="B813">
        <v>38.754293911136926</v>
      </c>
      <c r="C813">
        <v>39.484573826718872</v>
      </c>
      <c r="D813">
        <v>136.70881305850261</v>
      </c>
      <c r="E813">
        <v>154.0527268435122</v>
      </c>
      <c r="F813">
        <v>163.28825505597629</v>
      </c>
    </row>
    <row r="814" spans="1:6" x14ac:dyDescent="0.35">
      <c r="A814" s="1">
        <v>812</v>
      </c>
      <c r="B814">
        <v>295.160958400776</v>
      </c>
      <c r="C814">
        <v>1479.8740786357821</v>
      </c>
      <c r="D814">
        <v>1588.3315456860939</v>
      </c>
      <c r="E814">
        <v>2187.2359785023332</v>
      </c>
      <c r="F814">
        <v>2351.394934424824</v>
      </c>
    </row>
    <row r="815" spans="1:6" x14ac:dyDescent="0.35">
      <c r="A815" s="1">
        <v>813</v>
      </c>
      <c r="B815">
        <v>2.3182263828999412</v>
      </c>
      <c r="C815">
        <v>2.3914899188472218</v>
      </c>
      <c r="D815">
        <v>18.950339032439629</v>
      </c>
      <c r="E815">
        <v>23.12446957685675</v>
      </c>
      <c r="F815">
        <v>25.480877295959591</v>
      </c>
    </row>
    <row r="816" spans="1:6" x14ac:dyDescent="0.35">
      <c r="A816" s="1">
        <v>814</v>
      </c>
      <c r="B816">
        <v>804.10650941494714</v>
      </c>
      <c r="C816">
        <v>1033.0324492417051</v>
      </c>
      <c r="D816">
        <v>1053.2389619606529</v>
      </c>
      <c r="E816">
        <v>1106.737083092791</v>
      </c>
      <c r="F816">
        <v>1463.177966886469</v>
      </c>
    </row>
    <row r="817" spans="1:6" x14ac:dyDescent="0.35">
      <c r="A817" s="1">
        <v>815</v>
      </c>
      <c r="B817">
        <v>425.90674404376688</v>
      </c>
      <c r="C817">
        <v>501.65710830469311</v>
      </c>
      <c r="D817">
        <v>1207.259042300338</v>
      </c>
      <c r="E817">
        <v>1245.597645634793</v>
      </c>
      <c r="F817">
        <v>1652.6302246752091</v>
      </c>
    </row>
    <row r="818" spans="1:6" x14ac:dyDescent="0.35">
      <c r="A818" s="1">
        <v>816</v>
      </c>
      <c r="B818">
        <v>56.476053830962393</v>
      </c>
      <c r="C818">
        <v>57.234185283709699</v>
      </c>
      <c r="D818">
        <v>138.96937932067499</v>
      </c>
      <c r="E818">
        <v>151.3460787049259</v>
      </c>
      <c r="F818">
        <v>157.7728555592544</v>
      </c>
    </row>
    <row r="819" spans="1:6" x14ac:dyDescent="0.35">
      <c r="A819" s="1">
        <v>817</v>
      </c>
      <c r="B819">
        <v>3.2678728948127338</v>
      </c>
      <c r="C819">
        <v>3.345027472402581</v>
      </c>
      <c r="D819">
        <v>15.79832381392548</v>
      </c>
      <c r="E819">
        <v>18.342228859776739</v>
      </c>
      <c r="F819">
        <v>19.72690964817345</v>
      </c>
    </row>
    <row r="820" spans="1:6" x14ac:dyDescent="0.35">
      <c r="A820" s="1">
        <v>818</v>
      </c>
      <c r="B820">
        <v>8.1363153383388518</v>
      </c>
      <c r="C820">
        <v>19.55370786317355</v>
      </c>
      <c r="D820">
        <v>20.925433174929609</v>
      </c>
      <c r="E820">
        <v>24.88776323684111</v>
      </c>
      <c r="F820">
        <v>66.125700279937092</v>
      </c>
    </row>
    <row r="821" spans="1:6" x14ac:dyDescent="0.35">
      <c r="A821" s="1">
        <v>819</v>
      </c>
      <c r="B821">
        <v>23.986137570528449</v>
      </c>
      <c r="C821">
        <v>26.75194045944723</v>
      </c>
      <c r="D821">
        <v>48.041617395119118</v>
      </c>
      <c r="E821">
        <v>49.053405270964568</v>
      </c>
      <c r="F821">
        <v>59.229004928123373</v>
      </c>
    </row>
    <row r="822" spans="1:6" x14ac:dyDescent="0.35">
      <c r="A822" s="1">
        <v>820</v>
      </c>
      <c r="B822">
        <v>862.35486538120244</v>
      </c>
      <c r="C822">
        <v>1107.8638815502229</v>
      </c>
      <c r="D822">
        <v>1129.534125916545</v>
      </c>
      <c r="E822">
        <v>1186.9075764568461</v>
      </c>
      <c r="F822">
        <v>1569.1685415917971</v>
      </c>
    </row>
    <row r="823" spans="1:6" x14ac:dyDescent="0.35">
      <c r="A823" s="1">
        <v>821</v>
      </c>
      <c r="B823">
        <v>0.49993759510056313</v>
      </c>
      <c r="C823">
        <v>9.0189614612856612</v>
      </c>
      <c r="D823">
        <v>13.005651898897041</v>
      </c>
      <c r="E823">
        <v>14.04312972216896</v>
      </c>
      <c r="F823">
        <v>21.47129117686459</v>
      </c>
    </row>
    <row r="824" spans="1:6" x14ac:dyDescent="0.35">
      <c r="A824" s="1">
        <v>822</v>
      </c>
      <c r="B824">
        <v>2.2985494716975992</v>
      </c>
      <c r="C824">
        <v>11.524436700766261</v>
      </c>
      <c r="D824">
        <v>12.36904316545885</v>
      </c>
      <c r="E824">
        <v>17.032977972778191</v>
      </c>
      <c r="F824">
        <v>18.311356669793149</v>
      </c>
    </row>
    <row r="825" spans="1:6" x14ac:dyDescent="0.35">
      <c r="A825" s="1">
        <v>823</v>
      </c>
      <c r="B825">
        <v>575.72877865803071</v>
      </c>
      <c r="C825">
        <v>1686.53428044814</v>
      </c>
      <c r="D825">
        <v>1767.961372004537</v>
      </c>
      <c r="E825">
        <v>2188.3112432219668</v>
      </c>
      <c r="F825">
        <v>2296.4784962663448</v>
      </c>
    </row>
    <row r="826" spans="1:6" x14ac:dyDescent="0.35">
      <c r="A826" s="1">
        <v>824</v>
      </c>
      <c r="B826">
        <v>52.540396844052857</v>
      </c>
      <c r="C826">
        <v>53.245696253011637</v>
      </c>
      <c r="D826">
        <v>129.2849950269898</v>
      </c>
      <c r="E826">
        <v>140.79919712075531</v>
      </c>
      <c r="F826">
        <v>146.7781100130274</v>
      </c>
    </row>
    <row r="827" spans="1:6" x14ac:dyDescent="0.35">
      <c r="A827" s="1">
        <v>825</v>
      </c>
      <c r="B827">
        <v>238.51841618863659</v>
      </c>
      <c r="C827">
        <v>427.94650485791931</v>
      </c>
      <c r="D827">
        <v>447.73362034282792</v>
      </c>
      <c r="E827">
        <v>502.60558842459932</v>
      </c>
      <c r="F827">
        <v>964.16254934931294</v>
      </c>
    </row>
    <row r="828" spans="1:6" x14ac:dyDescent="0.35">
      <c r="A828" s="1">
        <v>826</v>
      </c>
      <c r="B828">
        <v>287.00379581922522</v>
      </c>
      <c r="C828">
        <v>327.16105753489421</v>
      </c>
      <c r="D828">
        <v>660.50544257687045</v>
      </c>
      <c r="E828">
        <v>677.23321495163577</v>
      </c>
      <c r="F828">
        <v>849.13468291326035</v>
      </c>
    </row>
    <row r="829" spans="1:6" x14ac:dyDescent="0.35">
      <c r="A829" s="1">
        <v>827</v>
      </c>
      <c r="B829">
        <v>349.51380556751849</v>
      </c>
      <c r="C829">
        <v>353.61575079697542</v>
      </c>
      <c r="D829">
        <v>768.48830427247572</v>
      </c>
      <c r="E829">
        <v>828.05238171920587</v>
      </c>
      <c r="F829">
        <v>858.73919261660865</v>
      </c>
    </row>
    <row r="830" spans="1:6" x14ac:dyDescent="0.35">
      <c r="A830" s="1">
        <v>828</v>
      </c>
      <c r="B830">
        <v>5.6904209319996903</v>
      </c>
      <c r="C830">
        <v>6.3465742041391158</v>
      </c>
      <c r="D830">
        <v>11.397292474808539</v>
      </c>
      <c r="E830">
        <v>11.637326906801819</v>
      </c>
      <c r="F830">
        <v>14.051364811591069</v>
      </c>
    </row>
    <row r="831" spans="1:6" x14ac:dyDescent="0.35">
      <c r="A831" s="1">
        <v>829</v>
      </c>
      <c r="B831">
        <v>2.9197842077215421</v>
      </c>
      <c r="C831">
        <v>14.63917513897686</v>
      </c>
      <c r="D831">
        <v>15.712055513192871</v>
      </c>
      <c r="E831">
        <v>21.636523689288499</v>
      </c>
      <c r="F831">
        <v>23.26041300600405</v>
      </c>
    </row>
    <row r="832" spans="1:6" x14ac:dyDescent="0.35">
      <c r="A832" s="1">
        <v>830</v>
      </c>
      <c r="B832">
        <v>852.70244467525049</v>
      </c>
      <c r="C832">
        <v>2522.8288194589941</v>
      </c>
      <c r="D832">
        <v>2894.034016282737</v>
      </c>
      <c r="E832">
        <v>2978.5373450468228</v>
      </c>
      <c r="F832">
        <v>3492.6164477430361</v>
      </c>
    </row>
    <row r="833" spans="1:6" x14ac:dyDescent="0.35">
      <c r="A833" s="1">
        <v>831</v>
      </c>
      <c r="B833">
        <v>28.55654813748394</v>
      </c>
      <c r="C833">
        <v>98.64943352437173</v>
      </c>
      <c r="D833">
        <v>115.4056292777675</v>
      </c>
      <c r="E833">
        <v>119.264733699405</v>
      </c>
      <c r="F833">
        <v>143.06656554847029</v>
      </c>
    </row>
    <row r="834" spans="1:6" x14ac:dyDescent="0.35">
      <c r="A834" s="1">
        <v>832</v>
      </c>
      <c r="B834">
        <v>7.5713396885083597</v>
      </c>
      <c r="C834">
        <v>580.14136556243579</v>
      </c>
      <c r="D834">
        <v>1004.609370682596</v>
      </c>
      <c r="E834">
        <v>1127.184213080011</v>
      </c>
      <c r="F834">
        <v>2131.0138801007488</v>
      </c>
    </row>
    <row r="835" spans="1:6" x14ac:dyDescent="0.35">
      <c r="A835" s="1">
        <v>833</v>
      </c>
      <c r="B835">
        <v>16.560805940723601</v>
      </c>
      <c r="C835">
        <v>20.60019854189289</v>
      </c>
      <c r="D835">
        <v>66.434866718239704</v>
      </c>
      <c r="E835">
        <v>69.262657446410344</v>
      </c>
      <c r="F835">
        <v>100.9786826034686</v>
      </c>
    </row>
    <row r="836" spans="1:6" x14ac:dyDescent="0.35">
      <c r="A836" s="1">
        <v>834</v>
      </c>
      <c r="B836">
        <v>111.5370839968306</v>
      </c>
      <c r="C836">
        <v>172.9099404971399</v>
      </c>
      <c r="D836">
        <v>178.87210943298669</v>
      </c>
      <c r="E836">
        <v>195.07352572739001</v>
      </c>
      <c r="F836">
        <v>317.97321812150409</v>
      </c>
    </row>
    <row r="837" spans="1:6" x14ac:dyDescent="0.35">
      <c r="A837" s="1">
        <v>835</v>
      </c>
      <c r="B837">
        <v>240.30886899449129</v>
      </c>
      <c r="C837">
        <v>333.39164069141339</v>
      </c>
      <c r="D837">
        <v>1930.8196025701379</v>
      </c>
      <c r="E837">
        <v>2055.399861065308</v>
      </c>
      <c r="F837">
        <v>3618.1964896053919</v>
      </c>
    </row>
    <row r="838" spans="1:6" x14ac:dyDescent="0.35">
      <c r="A838" s="1">
        <v>836</v>
      </c>
      <c r="B838">
        <v>208.50946249456109</v>
      </c>
      <c r="C838">
        <v>212.43858253007821</v>
      </c>
      <c r="D838">
        <v>735.5334919650345</v>
      </c>
      <c r="E838">
        <v>828.84883268977183</v>
      </c>
      <c r="F838">
        <v>878.538681970727</v>
      </c>
    </row>
    <row r="839" spans="1:6" x14ac:dyDescent="0.35">
      <c r="A839" s="1">
        <v>837</v>
      </c>
      <c r="B839">
        <v>273.37487317702329</v>
      </c>
      <c r="C839">
        <v>944.38152149458051</v>
      </c>
      <c r="D839">
        <v>1104.7903659725721</v>
      </c>
      <c r="E839">
        <v>1141.733983133963</v>
      </c>
      <c r="F839">
        <v>1369.591451473354</v>
      </c>
    </row>
    <row r="840" spans="1:6" x14ac:dyDescent="0.35">
      <c r="A840" s="1">
        <v>838</v>
      </c>
      <c r="B840">
        <v>1.2224849287151009</v>
      </c>
      <c r="C840">
        <v>93.67088323889466</v>
      </c>
      <c r="D840">
        <v>162.20640803759639</v>
      </c>
      <c r="E840">
        <v>181.99760796195099</v>
      </c>
      <c r="F840">
        <v>344.07812335508822</v>
      </c>
    </row>
    <row r="841" spans="1:6" x14ac:dyDescent="0.35">
      <c r="A841" s="1">
        <v>839</v>
      </c>
      <c r="B841">
        <v>12.61413419213196</v>
      </c>
      <c r="C841">
        <v>17.50017347180362</v>
      </c>
      <c r="D841">
        <v>101.3513053826445</v>
      </c>
      <c r="E841">
        <v>107.8906899044226</v>
      </c>
      <c r="F841">
        <v>189.92397677353071</v>
      </c>
    </row>
    <row r="842" spans="1:6" x14ac:dyDescent="0.35">
      <c r="A842" s="1">
        <v>840</v>
      </c>
      <c r="B842">
        <v>3.6782165030839939</v>
      </c>
      <c r="C842">
        <v>92.463215262921921</v>
      </c>
      <c r="D842">
        <v>106.5127966413133</v>
      </c>
      <c r="E842">
        <v>201.98110655732631</v>
      </c>
      <c r="F842">
        <v>233.43749890179919</v>
      </c>
    </row>
    <row r="843" spans="1:6" x14ac:dyDescent="0.35">
      <c r="A843" s="1">
        <v>841</v>
      </c>
      <c r="B843">
        <v>244.8616027550066</v>
      </c>
      <c r="C843">
        <v>249.47573689454771</v>
      </c>
      <c r="D843">
        <v>863.76851950900357</v>
      </c>
      <c r="E843">
        <v>973.35272551157163</v>
      </c>
      <c r="F843">
        <v>1031.705646237684</v>
      </c>
    </row>
    <row r="844" spans="1:6" x14ac:dyDescent="0.35">
      <c r="A844" s="1">
        <v>842</v>
      </c>
      <c r="B844">
        <v>6.3531329834106787</v>
      </c>
      <c r="C844">
        <v>8.8139960781829227</v>
      </c>
      <c r="D844">
        <v>51.045780180445327</v>
      </c>
      <c r="E844">
        <v>54.339353791104017</v>
      </c>
      <c r="F844">
        <v>95.655576736536034</v>
      </c>
    </row>
    <row r="845" spans="1:6" x14ac:dyDescent="0.35">
      <c r="A845" s="1">
        <v>843</v>
      </c>
      <c r="B845">
        <v>76.458435695554741</v>
      </c>
      <c r="C845">
        <v>85.274734764430519</v>
      </c>
      <c r="D845">
        <v>153.13790740650009</v>
      </c>
      <c r="E845">
        <v>156.3630918704599</v>
      </c>
      <c r="F845">
        <v>188.79892818478669</v>
      </c>
    </row>
    <row r="846" spans="1:6" x14ac:dyDescent="0.35">
      <c r="A846" s="1">
        <v>844</v>
      </c>
      <c r="B846">
        <v>100.9295767033928</v>
      </c>
      <c r="C846">
        <v>366.56511578044967</v>
      </c>
      <c r="D846">
        <v>387.90399422242058</v>
      </c>
      <c r="E846">
        <v>501.05780927984239</v>
      </c>
      <c r="F846">
        <v>530.92329981101079</v>
      </c>
    </row>
    <row r="847" spans="1:6" x14ac:dyDescent="0.35">
      <c r="A847" s="1">
        <v>845</v>
      </c>
      <c r="B847">
        <v>256.31021122008929</v>
      </c>
      <c r="C847">
        <v>329.28071363953291</v>
      </c>
      <c r="D847">
        <v>335.72157126520159</v>
      </c>
      <c r="E847">
        <v>352.77418129472721</v>
      </c>
      <c r="F847">
        <v>466.39027212715251</v>
      </c>
    </row>
    <row r="848" spans="1:6" x14ac:dyDescent="0.35">
      <c r="A848" s="1">
        <v>846</v>
      </c>
      <c r="B848">
        <v>56.876506510882457</v>
      </c>
      <c r="C848">
        <v>62.453556122073607</v>
      </c>
      <c r="D848">
        <v>103.1564322072407</v>
      </c>
      <c r="E848">
        <v>105.0158318801755</v>
      </c>
      <c r="F848">
        <v>123.4312174754286</v>
      </c>
    </row>
    <row r="849" spans="1:6" x14ac:dyDescent="0.35">
      <c r="A849" s="1">
        <v>847</v>
      </c>
      <c r="B849">
        <v>8.3859282591922923</v>
      </c>
      <c r="C849">
        <v>24.565656619550879</v>
      </c>
      <c r="D849">
        <v>25.751704240339031</v>
      </c>
      <c r="E849">
        <v>31.8744203428875</v>
      </c>
      <c r="F849">
        <v>33.44995878676793</v>
      </c>
    </row>
    <row r="850" spans="1:6" x14ac:dyDescent="0.35">
      <c r="A850" s="1">
        <v>848</v>
      </c>
      <c r="B850">
        <v>985.15511892075256</v>
      </c>
      <c r="C850">
        <v>2475.137844345993</v>
      </c>
      <c r="D850">
        <v>2577.2207426038772</v>
      </c>
      <c r="E850">
        <v>3094.2412954888669</v>
      </c>
      <c r="F850">
        <v>3224.8843298069251</v>
      </c>
    </row>
    <row r="851" spans="1:6" x14ac:dyDescent="0.35">
      <c r="A851" s="1">
        <v>849</v>
      </c>
      <c r="B851">
        <v>21.433422349714501</v>
      </c>
      <c r="C851">
        <v>21.684968134624459</v>
      </c>
      <c r="D851">
        <v>47.126419998039182</v>
      </c>
      <c r="E851">
        <v>50.779099830567993</v>
      </c>
      <c r="F851">
        <v>52.660923575589692</v>
      </c>
    </row>
    <row r="852" spans="1:6" x14ac:dyDescent="0.35">
      <c r="A852" s="1">
        <v>850</v>
      </c>
      <c r="B852">
        <v>52.368823108838257</v>
      </c>
      <c r="C852">
        <v>1316.4504482317629</v>
      </c>
      <c r="D852">
        <v>1516.4821868043321</v>
      </c>
      <c r="E852">
        <v>2875.7178463419259</v>
      </c>
      <c r="F852">
        <v>3323.580076569187</v>
      </c>
    </row>
    <row r="853" spans="1:6" x14ac:dyDescent="0.35">
      <c r="A853" s="1">
        <v>851</v>
      </c>
      <c r="B853">
        <v>189.15473736922431</v>
      </c>
      <c r="C853">
        <v>243.0063422473383</v>
      </c>
      <c r="D853">
        <v>247.759639928365</v>
      </c>
      <c r="E853">
        <v>260.3443198607028</v>
      </c>
      <c r="F853">
        <v>344.19202034841902</v>
      </c>
    </row>
    <row r="854" spans="1:6" x14ac:dyDescent="0.35">
      <c r="A854" s="1">
        <v>852</v>
      </c>
      <c r="B854">
        <v>10.727078019154501</v>
      </c>
      <c r="C854">
        <v>15.23358006267329</v>
      </c>
      <c r="D854">
        <v>15.65237028106063</v>
      </c>
      <c r="E854">
        <v>16.776628090941379</v>
      </c>
      <c r="F854">
        <v>24.80038621747018</v>
      </c>
    </row>
    <row r="855" spans="1:6" x14ac:dyDescent="0.35">
      <c r="A855" s="1">
        <v>853</v>
      </c>
      <c r="B855">
        <v>458.77800902247583</v>
      </c>
      <c r="C855">
        <v>589.3902919198423</v>
      </c>
      <c r="D855">
        <v>600.91899311296095</v>
      </c>
      <c r="E855">
        <v>631.44201613549933</v>
      </c>
      <c r="F855">
        <v>834.80716377005183</v>
      </c>
    </row>
    <row r="856" spans="1:6" x14ac:dyDescent="0.35">
      <c r="A856" s="1">
        <v>854</v>
      </c>
      <c r="B856">
        <v>38.489250479789128</v>
      </c>
      <c r="C856">
        <v>54.658787573763583</v>
      </c>
      <c r="D856">
        <v>56.161426184689461</v>
      </c>
      <c r="E856">
        <v>60.195315037841439</v>
      </c>
      <c r="F856">
        <v>88.984929112593221</v>
      </c>
    </row>
    <row r="857" spans="1:6" x14ac:dyDescent="0.35">
      <c r="A857" s="1">
        <v>855</v>
      </c>
      <c r="B857">
        <v>0.43031048929067028</v>
      </c>
      <c r="C857">
        <v>32.971828651649297</v>
      </c>
      <c r="D857">
        <v>57.096097603512362</v>
      </c>
      <c r="E857">
        <v>64.06253189080428</v>
      </c>
      <c r="F857">
        <v>121.1143157165653</v>
      </c>
    </row>
    <row r="858" spans="1:6" x14ac:dyDescent="0.35">
      <c r="A858" s="1">
        <v>856</v>
      </c>
      <c r="B858">
        <v>113.1493787032524</v>
      </c>
      <c r="C858">
        <v>331.45868865414582</v>
      </c>
      <c r="D858">
        <v>347.46175322335978</v>
      </c>
      <c r="E858">
        <v>430.07413691747979</v>
      </c>
      <c r="F858">
        <v>451.33251053315519</v>
      </c>
    </row>
    <row r="859" spans="1:6" x14ac:dyDescent="0.35">
      <c r="A859" s="1">
        <v>857</v>
      </c>
      <c r="B859">
        <v>1357.8814879621521</v>
      </c>
      <c r="C859">
        <v>1514.456615206881</v>
      </c>
      <c r="D859">
        <v>2719.6885167850528</v>
      </c>
      <c r="E859">
        <v>2776.966935301386</v>
      </c>
      <c r="F859">
        <v>3353.018763685257</v>
      </c>
    </row>
    <row r="860" spans="1:6" x14ac:dyDescent="0.35">
      <c r="A860" s="1">
        <v>858</v>
      </c>
      <c r="B860">
        <v>325.20480780245958</v>
      </c>
      <c r="C860">
        <v>330.3036042793932</v>
      </c>
      <c r="D860">
        <v>929.79568758904918</v>
      </c>
      <c r="E860">
        <v>1027.105193958806</v>
      </c>
      <c r="F860">
        <v>1078.1674685422579</v>
      </c>
    </row>
    <row r="861" spans="1:6" x14ac:dyDescent="0.35">
      <c r="A861" s="1">
        <v>859</v>
      </c>
      <c r="B861">
        <v>7.9488228063002602</v>
      </c>
      <c r="C861">
        <v>19.970897747989</v>
      </c>
      <c r="D861">
        <v>20.79456384302431</v>
      </c>
      <c r="E861">
        <v>24.966195988224349</v>
      </c>
      <c r="F861">
        <v>26.02030240327225</v>
      </c>
    </row>
    <row r="862" spans="1:6" x14ac:dyDescent="0.35">
      <c r="A862" s="1">
        <v>860</v>
      </c>
      <c r="B862">
        <v>75.827014377520726</v>
      </c>
      <c r="C862">
        <v>1906.143792040202</v>
      </c>
      <c r="D862">
        <v>2195.7781320210588</v>
      </c>
      <c r="E862">
        <v>4163.8724251464182</v>
      </c>
      <c r="F862">
        <v>4812.3509235081583</v>
      </c>
    </row>
    <row r="863" spans="1:6" x14ac:dyDescent="0.35">
      <c r="A863" s="1">
        <v>861</v>
      </c>
      <c r="B863">
        <v>26.482679525189091</v>
      </c>
      <c r="C863">
        <v>150.21260082247929</v>
      </c>
      <c r="D863">
        <v>187.10772678087619</v>
      </c>
      <c r="E863">
        <v>195.92542231519479</v>
      </c>
      <c r="F863">
        <v>252.77105664722609</v>
      </c>
    </row>
    <row r="864" spans="1:6" x14ac:dyDescent="0.35">
      <c r="A864" s="1">
        <v>862</v>
      </c>
      <c r="B864">
        <v>1079.2520789888461</v>
      </c>
      <c r="C864">
        <v>1532.6515686495441</v>
      </c>
      <c r="D864">
        <v>1574.786082172021</v>
      </c>
      <c r="E864">
        <v>1687.897740022056</v>
      </c>
      <c r="F864">
        <v>2495.168613217626</v>
      </c>
    </row>
    <row r="865" spans="1:6" x14ac:dyDescent="0.35">
      <c r="A865" s="1">
        <v>863</v>
      </c>
      <c r="B865">
        <v>54.611362091114167</v>
      </c>
      <c r="C865">
        <v>159.97799255982241</v>
      </c>
      <c r="D865">
        <v>167.7018454326593</v>
      </c>
      <c r="E865">
        <v>207.5745769565485</v>
      </c>
      <c r="F865">
        <v>217.83489612311291</v>
      </c>
    </row>
    <row r="866" spans="1:6" x14ac:dyDescent="0.35">
      <c r="A866" s="1">
        <v>864</v>
      </c>
      <c r="B866">
        <v>190.8861399245923</v>
      </c>
      <c r="C866">
        <v>245.23066825571311</v>
      </c>
      <c r="D866">
        <v>250.02747461046289</v>
      </c>
      <c r="E866">
        <v>262.72734672511859</v>
      </c>
      <c r="F866">
        <v>347.34253590968291</v>
      </c>
    </row>
    <row r="867" spans="1:6" x14ac:dyDescent="0.35">
      <c r="A867" s="1">
        <v>865</v>
      </c>
      <c r="B867">
        <v>46.463164367595567</v>
      </c>
      <c r="C867">
        <v>398.71562243579848</v>
      </c>
      <c r="D867">
        <v>438.14559542452338</v>
      </c>
      <c r="E867">
        <v>671.26049636840878</v>
      </c>
      <c r="F867">
        <v>739.26079091813904</v>
      </c>
    </row>
    <row r="868" spans="1:6" x14ac:dyDescent="0.35">
      <c r="A868" s="1">
        <v>866</v>
      </c>
      <c r="B868">
        <v>4.1898571916816509</v>
      </c>
      <c r="C868">
        <v>12.27372687608954</v>
      </c>
      <c r="D868">
        <v>12.8663112627004</v>
      </c>
      <c r="E868">
        <v>15.925400883073401</v>
      </c>
      <c r="F868">
        <v>16.71258637713332</v>
      </c>
    </row>
    <row r="869" spans="1:6" x14ac:dyDescent="0.35">
      <c r="A869" s="1">
        <v>867</v>
      </c>
      <c r="B869">
        <v>761.63426973831861</v>
      </c>
      <c r="C869">
        <v>1705.4123456656121</v>
      </c>
      <c r="D869">
        <v>1766.8008588761429</v>
      </c>
      <c r="E869">
        <v>2073.3128603311961</v>
      </c>
      <c r="F869">
        <v>2149.7096703365091</v>
      </c>
    </row>
    <row r="870" spans="1:6" x14ac:dyDescent="0.35">
      <c r="A870" s="1">
        <v>868</v>
      </c>
      <c r="B870">
        <v>5.9046677853512346</v>
      </c>
      <c r="C870">
        <v>8.1918195068410427</v>
      </c>
      <c r="D870">
        <v>47.442478316861092</v>
      </c>
      <c r="E870">
        <v>50.503559841255523</v>
      </c>
      <c r="F870">
        <v>88.903286602100508</v>
      </c>
    </row>
    <row r="871" spans="1:6" x14ac:dyDescent="0.35">
      <c r="A871" s="1">
        <v>869</v>
      </c>
      <c r="B871">
        <v>251.65397982665911</v>
      </c>
      <c r="C871">
        <v>256.39610846832852</v>
      </c>
      <c r="D871">
        <v>887.72916266871687</v>
      </c>
      <c r="E871">
        <v>1000.353197047365</v>
      </c>
      <c r="F871">
        <v>1060.3248078267341</v>
      </c>
    </row>
    <row r="872" spans="1:6" x14ac:dyDescent="0.35">
      <c r="A872" s="1">
        <v>870</v>
      </c>
      <c r="B872">
        <v>20.04157123904027</v>
      </c>
      <c r="C872">
        <v>25.747327227560231</v>
      </c>
      <c r="D872">
        <v>26.250954868187129</v>
      </c>
      <c r="E872">
        <v>27.584343409718329</v>
      </c>
      <c r="F872">
        <v>36.468285128154427</v>
      </c>
    </row>
    <row r="873" spans="1:6" x14ac:dyDescent="0.35">
      <c r="A873" s="1">
        <v>871</v>
      </c>
      <c r="B873">
        <v>33.992039568909043</v>
      </c>
      <c r="C873">
        <v>144.37685952345669</v>
      </c>
      <c r="D873">
        <v>173.37456648210559</v>
      </c>
      <c r="E873">
        <v>180.1570571500871</v>
      </c>
      <c r="F873">
        <v>222.7657431826195</v>
      </c>
    </row>
    <row r="874" spans="1:6" x14ac:dyDescent="0.35">
      <c r="A874" s="1">
        <v>872</v>
      </c>
      <c r="B874">
        <v>157.15298593683841</v>
      </c>
      <c r="C874">
        <v>162.11953429438211</v>
      </c>
      <c r="D874">
        <v>1284.6469117213239</v>
      </c>
      <c r="E874">
        <v>1567.611976558836</v>
      </c>
      <c r="F874">
        <v>1727.353282185074</v>
      </c>
    </row>
    <row r="875" spans="1:6" x14ac:dyDescent="0.35">
      <c r="A875" s="1">
        <v>873</v>
      </c>
      <c r="B875">
        <v>345.05007911805978</v>
      </c>
      <c r="C875">
        <v>384.8372479709131</v>
      </c>
      <c r="D875">
        <v>691.09767399621387</v>
      </c>
      <c r="E875">
        <v>705.65264290626158</v>
      </c>
      <c r="F875">
        <v>852.03266997199444</v>
      </c>
    </row>
    <row r="876" spans="1:6" x14ac:dyDescent="0.35">
      <c r="A876" s="1">
        <v>874</v>
      </c>
      <c r="B876">
        <v>5.8326673520193424</v>
      </c>
      <c r="C876">
        <v>5.9109647590268048</v>
      </c>
      <c r="D876">
        <v>14.352315834958549</v>
      </c>
      <c r="E876">
        <v>15.63054201273553</v>
      </c>
      <c r="F876">
        <v>16.294279101186358</v>
      </c>
    </row>
    <row r="877" spans="1:6" x14ac:dyDescent="0.35">
      <c r="A877" s="1">
        <v>875</v>
      </c>
      <c r="B877">
        <v>13.744583948048589</v>
      </c>
      <c r="C877">
        <v>14.00358476040517</v>
      </c>
      <c r="D877">
        <v>48.485098498483971</v>
      </c>
      <c r="E877">
        <v>54.636284727096331</v>
      </c>
      <c r="F877">
        <v>57.91175384316</v>
      </c>
    </row>
    <row r="878" spans="1:6" x14ac:dyDescent="0.35">
      <c r="A878" s="1">
        <v>876</v>
      </c>
      <c r="B878">
        <v>388.75593234376288</v>
      </c>
      <c r="C878">
        <v>499.43320722339968</v>
      </c>
      <c r="D878">
        <v>509.2023131807515</v>
      </c>
      <c r="E878">
        <v>535.06668775781566</v>
      </c>
      <c r="F878">
        <v>707.39274964415233</v>
      </c>
    </row>
    <row r="879" spans="1:6" x14ac:dyDescent="0.35">
      <c r="A879" s="1">
        <v>877</v>
      </c>
      <c r="B879">
        <v>10.73621992064024</v>
      </c>
      <c r="C879">
        <v>12.6457284718604</v>
      </c>
      <c r="D879">
        <v>30.432480256724961</v>
      </c>
      <c r="E879">
        <v>31.398916413478101</v>
      </c>
      <c r="F879">
        <v>41.65935803492895</v>
      </c>
    </row>
    <row r="880" spans="1:6" x14ac:dyDescent="0.35">
      <c r="A880" s="1">
        <v>878</v>
      </c>
      <c r="B880">
        <v>94.943343539041322</v>
      </c>
      <c r="C880">
        <v>403.25976159904178</v>
      </c>
      <c r="D880">
        <v>484.25340859801821</v>
      </c>
      <c r="E880">
        <v>503.19761876331529</v>
      </c>
      <c r="F880">
        <v>622.20816261529501</v>
      </c>
    </row>
    <row r="881" spans="1:6" x14ac:dyDescent="0.35">
      <c r="A881" s="1">
        <v>879</v>
      </c>
      <c r="B881">
        <v>23.223835366664701</v>
      </c>
      <c r="C881">
        <v>23.496393701055251</v>
      </c>
      <c r="D881">
        <v>51.063064106014558</v>
      </c>
      <c r="E881">
        <v>55.020865790397252</v>
      </c>
      <c r="F881">
        <v>57.059885230708261</v>
      </c>
    </row>
    <row r="882" spans="1:6" x14ac:dyDescent="0.35">
      <c r="A882" s="1">
        <v>880</v>
      </c>
      <c r="B882">
        <v>8.6168239274704526</v>
      </c>
      <c r="C882">
        <v>10.149383719975351</v>
      </c>
      <c r="D882">
        <v>24.424921060370941</v>
      </c>
      <c r="E882">
        <v>25.20057676241867</v>
      </c>
      <c r="F882">
        <v>33.435543959780169</v>
      </c>
    </row>
    <row r="883" spans="1:6" x14ac:dyDescent="0.35">
      <c r="A883" s="1">
        <v>881</v>
      </c>
      <c r="B883">
        <v>10.8262898990059</v>
      </c>
      <c r="C883">
        <v>11.08189892999023</v>
      </c>
      <c r="D883">
        <v>52.33901043073682</v>
      </c>
      <c r="E883">
        <v>60.766833173061642</v>
      </c>
      <c r="F883">
        <v>65.354207319884424</v>
      </c>
    </row>
    <row r="884" spans="1:6" x14ac:dyDescent="0.35">
      <c r="A884" s="1">
        <v>882</v>
      </c>
      <c r="B884">
        <v>45.834308645382151</v>
      </c>
      <c r="C884">
        <v>826.85892665107974</v>
      </c>
      <c r="D884">
        <v>1192.3589446169569</v>
      </c>
      <c r="E884">
        <v>1287.4749735585681</v>
      </c>
      <c r="F884">
        <v>1968.4892603792371</v>
      </c>
    </row>
    <row r="885" spans="1:6" x14ac:dyDescent="0.35">
      <c r="A885" s="1">
        <v>883</v>
      </c>
      <c r="B885">
        <v>7.9359881427039589</v>
      </c>
      <c r="C885">
        <v>143.1666110284618</v>
      </c>
      <c r="D885">
        <v>206.45116564402551</v>
      </c>
      <c r="E885">
        <v>222.92004452909541</v>
      </c>
      <c r="F885">
        <v>340.83436384468382</v>
      </c>
    </row>
    <row r="886" spans="1:6" x14ac:dyDescent="0.35">
      <c r="A886" s="1">
        <v>884</v>
      </c>
      <c r="B886">
        <v>719.29074667096825</v>
      </c>
      <c r="C886">
        <v>895.58087543328793</v>
      </c>
      <c r="D886">
        <v>910.89044102571302</v>
      </c>
      <c r="E886">
        <v>951.24852629068869</v>
      </c>
      <c r="F886">
        <v>1214.4792565032581</v>
      </c>
    </row>
    <row r="887" spans="1:6" x14ac:dyDescent="0.35">
      <c r="A887" s="1">
        <v>885</v>
      </c>
      <c r="B887">
        <v>241.27151969271091</v>
      </c>
      <c r="C887">
        <v>579.83898307687662</v>
      </c>
      <c r="D887">
        <v>620.51565756721311</v>
      </c>
      <c r="E887">
        <v>738.01324164643108</v>
      </c>
      <c r="F887">
        <v>1960.868960192297</v>
      </c>
    </row>
    <row r="888" spans="1:6" x14ac:dyDescent="0.35">
      <c r="A888" s="1">
        <v>886</v>
      </c>
      <c r="B888">
        <v>9.5208100989620288</v>
      </c>
      <c r="C888">
        <v>11.214149880830719</v>
      </c>
      <c r="D888">
        <v>26.98732584712285</v>
      </c>
      <c r="E888">
        <v>27.84435515438658</v>
      </c>
      <c r="F888">
        <v>36.943248147582104</v>
      </c>
    </row>
    <row r="889" spans="1:6" x14ac:dyDescent="0.35">
      <c r="A889" s="1">
        <v>887</v>
      </c>
      <c r="B889">
        <v>1.935882322769684</v>
      </c>
      <c r="C889">
        <v>9.7061009839455537</v>
      </c>
      <c r="D889">
        <v>10.41744470085402</v>
      </c>
      <c r="E889">
        <v>14.345499789166521</v>
      </c>
      <c r="F889">
        <v>15.422174775643461</v>
      </c>
    </row>
    <row r="890" spans="1:6" x14ac:dyDescent="0.35">
      <c r="A890" s="1">
        <v>888</v>
      </c>
      <c r="B890">
        <v>13.576448785760441</v>
      </c>
      <c r="C890">
        <v>34.109940187159488</v>
      </c>
      <c r="D890">
        <v>35.516747311725268</v>
      </c>
      <c r="E890">
        <v>42.64182124436477</v>
      </c>
      <c r="F890">
        <v>44.442216360393317</v>
      </c>
    </row>
    <row r="891" spans="1:6" x14ac:dyDescent="0.35">
      <c r="A891" s="1">
        <v>889</v>
      </c>
      <c r="B891">
        <v>109.9812286834303</v>
      </c>
      <c r="C891">
        <v>136.80705847707051</v>
      </c>
      <c r="D891">
        <v>441.19762620518247</v>
      </c>
      <c r="E891">
        <v>459.9771409134039</v>
      </c>
      <c r="F891">
        <v>670.60501906215586</v>
      </c>
    </row>
    <row r="892" spans="1:6" x14ac:dyDescent="0.35">
      <c r="A892" s="1">
        <v>890</v>
      </c>
      <c r="B892">
        <v>23.294138911804339</v>
      </c>
      <c r="C892">
        <v>80.470286430423968</v>
      </c>
      <c r="D892">
        <v>94.138645422337376</v>
      </c>
      <c r="E892">
        <v>97.286592927756814</v>
      </c>
      <c r="F892">
        <v>116.702216089849</v>
      </c>
    </row>
    <row r="893" spans="1:6" x14ac:dyDescent="0.35">
      <c r="A893" s="1">
        <v>891</v>
      </c>
      <c r="B893">
        <v>59.431013701105087</v>
      </c>
      <c r="C893">
        <v>1493.980196253134</v>
      </c>
      <c r="D893">
        <v>1720.9871880095679</v>
      </c>
      <c r="E893">
        <v>3263.5223894809192</v>
      </c>
      <c r="F893">
        <v>3771.7810204897892</v>
      </c>
    </row>
    <row r="894" spans="1:6" x14ac:dyDescent="0.35">
      <c r="A894" s="1">
        <v>892</v>
      </c>
      <c r="B894">
        <v>72.881061084534338</v>
      </c>
      <c r="C894">
        <v>93.630010644074133</v>
      </c>
      <c r="D894">
        <v>95.461449726499424</v>
      </c>
      <c r="E894">
        <v>100.31030965797289</v>
      </c>
      <c r="F894">
        <v>132.61671374826369</v>
      </c>
    </row>
    <row r="895" spans="1:6" x14ac:dyDescent="0.35">
      <c r="A895" s="1">
        <v>893</v>
      </c>
      <c r="B895">
        <v>10.061188307758471</v>
      </c>
      <c r="C895">
        <v>770.92189284585504</v>
      </c>
      <c r="D895">
        <v>1334.976961807354</v>
      </c>
      <c r="E895">
        <v>1497.860760697796</v>
      </c>
      <c r="F895">
        <v>2831.801611897391</v>
      </c>
    </row>
    <row r="896" spans="1:6" x14ac:dyDescent="0.35">
      <c r="A896" s="1">
        <v>894</v>
      </c>
      <c r="B896">
        <v>253.1850840310824</v>
      </c>
      <c r="C896">
        <v>919.54036342071379</v>
      </c>
      <c r="D896">
        <v>973.06962518841772</v>
      </c>
      <c r="E896">
        <v>1256.91960365353</v>
      </c>
      <c r="F896">
        <v>1331.8381456383511</v>
      </c>
    </row>
    <row r="897" spans="1:6" x14ac:dyDescent="0.35">
      <c r="A897" s="1">
        <v>895</v>
      </c>
      <c r="B897">
        <v>10.50363504688571</v>
      </c>
      <c r="C897">
        <v>91.943318451536868</v>
      </c>
      <c r="D897">
        <v>120.99066684747081</v>
      </c>
      <c r="E897">
        <v>128.15947118917629</v>
      </c>
      <c r="F897">
        <v>176.21642945189771</v>
      </c>
    </row>
    <row r="898" spans="1:6" x14ac:dyDescent="0.35">
      <c r="A898" s="1">
        <v>896</v>
      </c>
      <c r="B898">
        <v>1176.7973022558381</v>
      </c>
      <c r="C898">
        <v>1341.4535121783949</v>
      </c>
      <c r="D898">
        <v>2708.260428162926</v>
      </c>
      <c r="E898">
        <v>2776.8490590107649</v>
      </c>
      <c r="F898">
        <v>3481.6940356203299</v>
      </c>
    </row>
    <row r="899" spans="1:6" x14ac:dyDescent="0.35">
      <c r="A899" s="1">
        <v>897</v>
      </c>
      <c r="B899">
        <v>254.43721095953009</v>
      </c>
      <c r="C899">
        <v>283.77595593466788</v>
      </c>
      <c r="D899">
        <v>509.60998218479108</v>
      </c>
      <c r="E899">
        <v>520.34270163392387</v>
      </c>
      <c r="F899">
        <v>628.28218080164868</v>
      </c>
    </row>
    <row r="900" spans="1:6" x14ac:dyDescent="0.35">
      <c r="A900" s="1">
        <v>898</v>
      </c>
      <c r="B900">
        <v>19.578791122235859</v>
      </c>
      <c r="C900">
        <v>98.163881936849833</v>
      </c>
      <c r="D900">
        <v>105.3581467357245</v>
      </c>
      <c r="E900">
        <v>145.08502950444321</v>
      </c>
      <c r="F900">
        <v>155.97411838078</v>
      </c>
    </row>
    <row r="901" spans="1:6" x14ac:dyDescent="0.35">
      <c r="A901" s="1">
        <v>899</v>
      </c>
      <c r="B901">
        <v>7.41117950136596</v>
      </c>
      <c r="C901">
        <v>7.7652670842973857</v>
      </c>
      <c r="D901">
        <v>173.2124251403192</v>
      </c>
      <c r="E901">
        <v>233.4862100410308</v>
      </c>
      <c r="F901">
        <v>270.06924529308282</v>
      </c>
    </row>
    <row r="902" spans="1:6" x14ac:dyDescent="0.35">
      <c r="A902" s="1">
        <v>900</v>
      </c>
      <c r="B902">
        <v>156.39082857630331</v>
      </c>
      <c r="C902">
        <v>280.59430190133679</v>
      </c>
      <c r="D902">
        <v>293.56824091731829</v>
      </c>
      <c r="E902">
        <v>329.54647979315371</v>
      </c>
      <c r="F902">
        <v>632.17835496496002</v>
      </c>
    </row>
    <row r="903" spans="1:6" x14ac:dyDescent="0.35">
      <c r="A903" s="1">
        <v>901</v>
      </c>
      <c r="B903">
        <v>161.65450394216541</v>
      </c>
      <c r="C903">
        <v>478.27544518881052</v>
      </c>
      <c r="D903">
        <v>548.64816703101121</v>
      </c>
      <c r="E903">
        <v>564.66822628863724</v>
      </c>
      <c r="F903">
        <v>662.12684488687455</v>
      </c>
    </row>
    <row r="904" spans="1:6" x14ac:dyDescent="0.35">
      <c r="A904" s="1">
        <v>902</v>
      </c>
      <c r="B904">
        <v>19.463742640306862</v>
      </c>
      <c r="C904">
        <v>46.776497921509673</v>
      </c>
      <c r="D904">
        <v>50.05794748817133</v>
      </c>
      <c r="E904">
        <v>59.536657367764327</v>
      </c>
      <c r="F904">
        <v>158.1862991585493</v>
      </c>
    </row>
    <row r="905" spans="1:6" x14ac:dyDescent="0.35">
      <c r="A905" s="1">
        <v>903</v>
      </c>
      <c r="B905">
        <v>272.8174026485359</v>
      </c>
      <c r="C905">
        <v>422.93414143660999</v>
      </c>
      <c r="D905">
        <v>437.51748345114351</v>
      </c>
      <c r="E905">
        <v>477.14581292040202</v>
      </c>
      <c r="F905">
        <v>777.75592091120257</v>
      </c>
    </row>
    <row r="906" spans="1:6" x14ac:dyDescent="0.35">
      <c r="A906" s="1">
        <v>904</v>
      </c>
      <c r="B906">
        <v>250.20590244823501</v>
      </c>
      <c r="C906">
        <v>908.72030375617385</v>
      </c>
      <c r="D906">
        <v>961.61969670118606</v>
      </c>
      <c r="E906">
        <v>1242.129665499571</v>
      </c>
      <c r="F906">
        <v>1316.1666549974079</v>
      </c>
    </row>
    <row r="907" spans="1:6" x14ac:dyDescent="0.35">
      <c r="A907" s="1">
        <v>905</v>
      </c>
      <c r="B907">
        <v>31.567851390637031</v>
      </c>
      <c r="C907">
        <v>134.08042893230939</v>
      </c>
      <c r="D907">
        <v>161.01012528324981</v>
      </c>
      <c r="E907">
        <v>167.30891347544349</v>
      </c>
      <c r="F907">
        <v>206.8789035579322</v>
      </c>
    </row>
    <row r="908" spans="1:6" x14ac:dyDescent="0.35">
      <c r="A908" s="1">
        <v>906</v>
      </c>
      <c r="B908">
        <v>12.544577618412751</v>
      </c>
      <c r="C908">
        <v>17.403674410698841</v>
      </c>
      <c r="D908">
        <v>100.79243630475069</v>
      </c>
      <c r="E908">
        <v>107.29576150017</v>
      </c>
      <c r="F908">
        <v>188.87670227254009</v>
      </c>
    </row>
    <row r="909" spans="1:6" x14ac:dyDescent="0.35">
      <c r="A909" s="1">
        <v>907</v>
      </c>
      <c r="B909">
        <v>34.836784477236492</v>
      </c>
      <c r="C909">
        <v>43.333922235480749</v>
      </c>
      <c r="D909">
        <v>139.75027193248579</v>
      </c>
      <c r="E909">
        <v>145.69872253909341</v>
      </c>
      <c r="F909">
        <v>212.41554398037971</v>
      </c>
    </row>
    <row r="910" spans="1:6" x14ac:dyDescent="0.35">
      <c r="A910" s="1">
        <v>908</v>
      </c>
      <c r="B910">
        <v>14.59776543378484</v>
      </c>
      <c r="C910">
        <v>26.191112602321521</v>
      </c>
      <c r="D910">
        <v>27.402120435911481</v>
      </c>
      <c r="E910">
        <v>30.760385729415422</v>
      </c>
      <c r="F910">
        <v>59.008520014278908</v>
      </c>
    </row>
    <row r="911" spans="1:6" x14ac:dyDescent="0.35">
      <c r="A911" s="1">
        <v>909</v>
      </c>
      <c r="B911">
        <v>13.08275461893993</v>
      </c>
      <c r="C911">
        <v>20.281490618527069</v>
      </c>
      <c r="D911">
        <v>20.98082388410328</v>
      </c>
      <c r="E911">
        <v>22.881170802487802</v>
      </c>
      <c r="F911">
        <v>37.296703831673703</v>
      </c>
    </row>
    <row r="912" spans="1:6" x14ac:dyDescent="0.35">
      <c r="A912" s="1">
        <v>910</v>
      </c>
      <c r="B912">
        <v>1314.904036607483</v>
      </c>
      <c r="C912">
        <v>2038.424984606102</v>
      </c>
      <c r="D912">
        <v>2108.7126388978668</v>
      </c>
      <c r="E912">
        <v>2299.7101701303891</v>
      </c>
      <c r="F912">
        <v>3748.5673200217252</v>
      </c>
    </row>
    <row r="913" spans="1:6" x14ac:dyDescent="0.35">
      <c r="A913" s="1">
        <v>911</v>
      </c>
      <c r="B913">
        <v>387.0979328973213</v>
      </c>
      <c r="C913">
        <v>2195.6610250939862</v>
      </c>
      <c r="D913">
        <v>2734.957925881436</v>
      </c>
      <c r="E913">
        <v>2863.8463833732881</v>
      </c>
      <c r="F913">
        <v>3694.7603217924102</v>
      </c>
    </row>
    <row r="914" spans="1:6" x14ac:dyDescent="0.35">
      <c r="A914" s="1">
        <v>912</v>
      </c>
      <c r="B914">
        <v>572.76900364363223</v>
      </c>
      <c r="C914">
        <v>735.83407142694841</v>
      </c>
      <c r="D914">
        <v>750.22726936979973</v>
      </c>
      <c r="E914">
        <v>788.33424298447108</v>
      </c>
      <c r="F914">
        <v>1042.228829681578</v>
      </c>
    </row>
    <row r="915" spans="1:6" x14ac:dyDescent="0.35">
      <c r="A915" s="1">
        <v>913</v>
      </c>
      <c r="B915">
        <v>20.850748456318449</v>
      </c>
      <c r="C915">
        <v>21.177661589887752</v>
      </c>
      <c r="D915">
        <v>59.61454299736306</v>
      </c>
      <c r="E915">
        <v>65.853614471843784</v>
      </c>
      <c r="F915">
        <v>69.12751023661292</v>
      </c>
    </row>
    <row r="916" spans="1:6" x14ac:dyDescent="0.35">
      <c r="A916" s="1">
        <v>914</v>
      </c>
      <c r="B916">
        <v>18.498365927411839</v>
      </c>
      <c r="C916">
        <v>23.032108821128901</v>
      </c>
      <c r="D916">
        <v>23.425832705148149</v>
      </c>
      <c r="E916">
        <v>24.463742108009839</v>
      </c>
      <c r="F916">
        <v>31.233380662861641</v>
      </c>
    </row>
    <row r="917" spans="1:6" x14ac:dyDescent="0.35">
      <c r="A917" s="1">
        <v>915</v>
      </c>
      <c r="B917">
        <v>19.40549480232141</v>
      </c>
      <c r="C917">
        <v>350.07851274739789</v>
      </c>
      <c r="D917">
        <v>504.82522778484218</v>
      </c>
      <c r="E917">
        <v>545.09579496028584</v>
      </c>
      <c r="F917">
        <v>833.42607840477228</v>
      </c>
    </row>
    <row r="918" spans="1:6" x14ac:dyDescent="0.35">
      <c r="A918" s="1">
        <v>916</v>
      </c>
      <c r="B918">
        <v>258.01270985798669</v>
      </c>
      <c r="C918">
        <v>648.24006923029208</v>
      </c>
      <c r="D918">
        <v>674.97564082081306</v>
      </c>
      <c r="E918">
        <v>810.38363022279646</v>
      </c>
      <c r="F918">
        <v>844.59911838409118</v>
      </c>
    </row>
    <row r="919" spans="1:6" x14ac:dyDescent="0.35">
      <c r="A919" s="1">
        <v>917</v>
      </c>
      <c r="B919">
        <v>0.13107647913909901</v>
      </c>
      <c r="C919">
        <v>10.04351815257867</v>
      </c>
      <c r="D919">
        <v>17.391989348870869</v>
      </c>
      <c r="E919">
        <v>19.514028437523681</v>
      </c>
      <c r="F919">
        <v>36.892519407643498</v>
      </c>
    </row>
    <row r="920" spans="1:6" x14ac:dyDescent="0.35">
      <c r="A920" s="1">
        <v>918</v>
      </c>
      <c r="B920">
        <v>55.446021021384063</v>
      </c>
      <c r="C920">
        <v>191.5399066654094</v>
      </c>
      <c r="D920">
        <v>224.07410433903149</v>
      </c>
      <c r="E920">
        <v>231.5670262375632</v>
      </c>
      <c r="F920">
        <v>277.78118569048507</v>
      </c>
    </row>
    <row r="921" spans="1:6" x14ac:dyDescent="0.35">
      <c r="A921" s="1">
        <v>919</v>
      </c>
      <c r="B921">
        <v>71.865818126363394</v>
      </c>
      <c r="C921">
        <v>360.31988092663369</v>
      </c>
      <c r="D921">
        <v>386.72711528349049</v>
      </c>
      <c r="E921">
        <v>532.54842334891214</v>
      </c>
      <c r="F921">
        <v>572.51786149567624</v>
      </c>
    </row>
    <row r="922" spans="1:6" x14ac:dyDescent="0.35">
      <c r="A922" s="1">
        <v>920</v>
      </c>
      <c r="B922">
        <v>6.5487052815647147</v>
      </c>
      <c r="C922">
        <v>164.62172513093219</v>
      </c>
      <c r="D922">
        <v>189.63563274058541</v>
      </c>
      <c r="E922">
        <v>359.60763543397201</v>
      </c>
      <c r="F922">
        <v>415.61267007848028</v>
      </c>
    </row>
    <row r="923" spans="1:6" x14ac:dyDescent="0.35">
      <c r="A923" s="1">
        <v>921</v>
      </c>
      <c r="B923">
        <v>43.600528705562773</v>
      </c>
      <c r="C923">
        <v>185.18769358662249</v>
      </c>
      <c r="D923">
        <v>222.38214766117241</v>
      </c>
      <c r="E923">
        <v>231.0818368476672</v>
      </c>
      <c r="F923">
        <v>285.73466915864589</v>
      </c>
    </row>
    <row r="924" spans="1:6" x14ac:dyDescent="0.35">
      <c r="A924" s="1">
        <v>922</v>
      </c>
      <c r="B924">
        <v>1.832556434214639</v>
      </c>
      <c r="C924">
        <v>33.059637878380236</v>
      </c>
      <c r="D924">
        <v>47.673132211002162</v>
      </c>
      <c r="E924">
        <v>51.476080176956827</v>
      </c>
      <c r="F924">
        <v>78.704528690514763</v>
      </c>
    </row>
    <row r="925" spans="1:6" x14ac:dyDescent="0.35">
      <c r="A925" s="1">
        <v>923</v>
      </c>
      <c r="B925">
        <v>18.137968454665732</v>
      </c>
      <c r="C925">
        <v>18.35083830984598</v>
      </c>
      <c r="D925">
        <v>39.880589546500893</v>
      </c>
      <c r="E925">
        <v>42.971658741910268</v>
      </c>
      <c r="F925">
        <v>44.564146360897503</v>
      </c>
    </row>
    <row r="926" spans="1:6" x14ac:dyDescent="0.35">
      <c r="A926" s="1">
        <v>924</v>
      </c>
      <c r="B926">
        <v>1184.6053602731729</v>
      </c>
      <c r="C926">
        <v>1285.6416105692119</v>
      </c>
      <c r="D926">
        <v>1994.420219619089</v>
      </c>
      <c r="E926">
        <v>2025.8408505191901</v>
      </c>
      <c r="F926">
        <v>2333.481061940241</v>
      </c>
    </row>
    <row r="927" spans="1:6" x14ac:dyDescent="0.35">
      <c r="A927" s="1">
        <v>925</v>
      </c>
      <c r="B927">
        <v>14.284915632847479</v>
      </c>
      <c r="C927">
        <v>49.347660240283084</v>
      </c>
      <c r="D927">
        <v>57.729655203832102</v>
      </c>
      <c r="E927">
        <v>59.660104949229712</v>
      </c>
      <c r="F927">
        <v>71.566556605577446</v>
      </c>
    </row>
    <row r="928" spans="1:6" x14ac:dyDescent="0.35">
      <c r="A928" s="1">
        <v>926</v>
      </c>
      <c r="B928">
        <v>1207.6823828498891</v>
      </c>
      <c r="C928">
        <v>1221.8559202327301</v>
      </c>
      <c r="D928">
        <v>2655.3737555204161</v>
      </c>
      <c r="E928">
        <v>2861.1867615798469</v>
      </c>
      <c r="F928">
        <v>2967.2195428786108</v>
      </c>
    </row>
    <row r="929" spans="1:6" x14ac:dyDescent="0.35">
      <c r="A929" s="1">
        <v>927</v>
      </c>
      <c r="B929">
        <v>19.849781261494261</v>
      </c>
      <c r="C929">
        <v>24.714740960598281</v>
      </c>
      <c r="D929">
        <v>25.13722870929325</v>
      </c>
      <c r="E929">
        <v>26.250963549272988</v>
      </c>
      <c r="F929">
        <v>33.515164347358677</v>
      </c>
    </row>
    <row r="930" spans="1:6" x14ac:dyDescent="0.35">
      <c r="A930" s="1">
        <v>928</v>
      </c>
      <c r="B930">
        <v>18.951087620777969</v>
      </c>
      <c r="C930">
        <v>341.88092789233741</v>
      </c>
      <c r="D930">
        <v>493.00402913639061</v>
      </c>
      <c r="E930">
        <v>532.3316038699636</v>
      </c>
      <c r="F930">
        <v>813.91022481945629</v>
      </c>
    </row>
    <row r="931" spans="1:6" x14ac:dyDescent="0.35">
      <c r="A931" s="1">
        <v>929</v>
      </c>
      <c r="B931">
        <v>242.67291484439539</v>
      </c>
      <c r="C931">
        <v>311.76093297481953</v>
      </c>
      <c r="D931">
        <v>317.85909694057989</v>
      </c>
      <c r="E931">
        <v>334.00440212319842</v>
      </c>
      <c r="F931">
        <v>441.57541072361249</v>
      </c>
    </row>
    <row r="932" spans="1:6" x14ac:dyDescent="0.35">
      <c r="A932" s="1">
        <v>930</v>
      </c>
      <c r="B932">
        <v>6.0670156881317734</v>
      </c>
      <c r="C932">
        <v>7.1460750239602486</v>
      </c>
      <c r="D932">
        <v>17.19733169691818</v>
      </c>
      <c r="E932">
        <v>17.7434627717229</v>
      </c>
      <c r="F932">
        <v>23.54161712629487</v>
      </c>
    </row>
    <row r="933" spans="1:6" x14ac:dyDescent="0.35">
      <c r="A933" s="1">
        <v>931</v>
      </c>
      <c r="B933">
        <v>710.30985932637361</v>
      </c>
      <c r="C933">
        <v>2080.7747882371991</v>
      </c>
      <c r="D933">
        <v>2181.2360958751401</v>
      </c>
      <c r="E933">
        <v>2699.846019437186</v>
      </c>
      <c r="F933">
        <v>2833.2982093255591</v>
      </c>
    </row>
    <row r="934" spans="1:6" x14ac:dyDescent="0.35">
      <c r="A934" s="1">
        <v>932</v>
      </c>
      <c r="B934">
        <v>49.417654111837187</v>
      </c>
      <c r="C934">
        <v>50.348872736431453</v>
      </c>
      <c r="D934">
        <v>174.32465298570321</v>
      </c>
      <c r="E934">
        <v>196.44079666615411</v>
      </c>
      <c r="F934">
        <v>208.21750816527671</v>
      </c>
    </row>
    <row r="935" spans="1:6" x14ac:dyDescent="0.35">
      <c r="A935" s="1">
        <v>933</v>
      </c>
      <c r="B935">
        <v>52.770298023366443</v>
      </c>
      <c r="C935">
        <v>461.92354306744988</v>
      </c>
      <c r="D935">
        <v>607.85751971456023</v>
      </c>
      <c r="E935">
        <v>643.87361698891959</v>
      </c>
      <c r="F935">
        <v>885.31193794164517</v>
      </c>
    </row>
    <row r="936" spans="1:6" x14ac:dyDescent="0.35">
      <c r="A936" s="1">
        <v>934</v>
      </c>
      <c r="B936">
        <v>5.5198571078962964</v>
      </c>
      <c r="C936">
        <v>13.265669882001211</v>
      </c>
      <c r="D936">
        <v>14.19627881212705</v>
      </c>
      <c r="E936">
        <v>16.8844115659073</v>
      </c>
      <c r="F936">
        <v>44.861144329658167</v>
      </c>
    </row>
    <row r="937" spans="1:6" x14ac:dyDescent="0.35">
      <c r="A937" s="1">
        <v>935</v>
      </c>
      <c r="B937">
        <v>3.0536065953068432</v>
      </c>
      <c r="C937">
        <v>233.9775486206963</v>
      </c>
      <c r="D937">
        <v>405.17027715445158</v>
      </c>
      <c r="E937">
        <v>454.60609202504111</v>
      </c>
      <c r="F937">
        <v>859.46190590850119</v>
      </c>
    </row>
    <row r="938" spans="1:6" x14ac:dyDescent="0.35">
      <c r="A938" s="1">
        <v>936</v>
      </c>
      <c r="B938">
        <v>505.68388143650628</v>
      </c>
      <c r="C938">
        <v>649.65008051294797</v>
      </c>
      <c r="D938">
        <v>662.357486388133</v>
      </c>
      <c r="E938">
        <v>696.00121048053359</v>
      </c>
      <c r="F938">
        <v>920.15859200775174</v>
      </c>
    </row>
    <row r="939" spans="1:6" x14ac:dyDescent="0.35">
      <c r="A939" s="1">
        <v>937</v>
      </c>
      <c r="B939">
        <v>11.66404431976469</v>
      </c>
      <c r="C939">
        <v>293.21140826550089</v>
      </c>
      <c r="D939">
        <v>337.76423427079368</v>
      </c>
      <c r="E939">
        <v>640.50514064749973</v>
      </c>
      <c r="F939">
        <v>740.25695083545497</v>
      </c>
    </row>
    <row r="940" spans="1:6" x14ac:dyDescent="0.35">
      <c r="A940" s="1">
        <v>938</v>
      </c>
      <c r="B940">
        <v>1163.5779562371811</v>
      </c>
      <c r="C940">
        <v>2087.6757755577692</v>
      </c>
      <c r="D940">
        <v>2184.2043864871239</v>
      </c>
      <c r="E940">
        <v>2451.8894294097809</v>
      </c>
      <c r="F940">
        <v>4703.5290045069132</v>
      </c>
    </row>
    <row r="941" spans="1:6" x14ac:dyDescent="0.35">
      <c r="A941" s="1">
        <v>939</v>
      </c>
      <c r="B941">
        <v>147.64249048261439</v>
      </c>
      <c r="C941">
        <v>164.66690825322351</v>
      </c>
      <c r="D941">
        <v>295.71180512794882</v>
      </c>
      <c r="E941">
        <v>301.93968910429533</v>
      </c>
      <c r="F941">
        <v>364.57381980247351</v>
      </c>
    </row>
    <row r="942" spans="1:6" x14ac:dyDescent="0.35">
      <c r="A942" s="1">
        <v>940</v>
      </c>
      <c r="B942">
        <v>43.351574897965818</v>
      </c>
      <c r="C942">
        <v>157.44814940062551</v>
      </c>
      <c r="D942">
        <v>166.61368855407159</v>
      </c>
      <c r="E942">
        <v>215.21585502176771</v>
      </c>
      <c r="F942">
        <v>228.04377020693971</v>
      </c>
    </row>
    <row r="943" spans="1:6" x14ac:dyDescent="0.35">
      <c r="A943" s="1">
        <v>941</v>
      </c>
      <c r="B943">
        <v>283.40268250632238</v>
      </c>
      <c r="C943">
        <v>838.48294255944609</v>
      </c>
      <c r="D943">
        <v>961.85604791063508</v>
      </c>
      <c r="E943">
        <v>989.94142540896803</v>
      </c>
      <c r="F943">
        <v>1160.799850448474</v>
      </c>
    </row>
    <row r="944" spans="1:6" x14ac:dyDescent="0.35">
      <c r="A944" s="1">
        <v>942</v>
      </c>
      <c r="B944">
        <v>1881.280283880463</v>
      </c>
      <c r="C944">
        <v>2416.873332838908</v>
      </c>
      <c r="D944">
        <v>2464.1483064139838</v>
      </c>
      <c r="E944">
        <v>2589.3120245683949</v>
      </c>
      <c r="F944">
        <v>3423.2378779206638</v>
      </c>
    </row>
    <row r="945" spans="1:6" x14ac:dyDescent="0.35">
      <c r="A945" s="1">
        <v>943</v>
      </c>
      <c r="B945">
        <v>54.094561805928073</v>
      </c>
      <c r="C945">
        <v>61.663414578883533</v>
      </c>
      <c r="D945">
        <v>124.4922645870909</v>
      </c>
      <c r="E945">
        <v>127.6451201582841</v>
      </c>
      <c r="F945">
        <v>160.0451605711188</v>
      </c>
    </row>
    <row r="946" spans="1:6" x14ac:dyDescent="0.35">
      <c r="A946" s="1">
        <v>944</v>
      </c>
      <c r="B946">
        <v>77.382125320309015</v>
      </c>
      <c r="C946">
        <v>88.209348875775973</v>
      </c>
      <c r="D946">
        <v>178.08585000186889</v>
      </c>
      <c r="E946">
        <v>182.59600142526341</v>
      </c>
      <c r="F946">
        <v>228.9441721823153</v>
      </c>
    </row>
    <row r="947" spans="1:6" x14ac:dyDescent="0.35">
      <c r="A947" s="1">
        <v>945</v>
      </c>
      <c r="B947">
        <v>16.10026970535424</v>
      </c>
      <c r="C947">
        <v>138.16168451565039</v>
      </c>
      <c r="D947">
        <v>151.82483484632499</v>
      </c>
      <c r="E947">
        <v>232.60307775375529</v>
      </c>
      <c r="F947">
        <v>256.16632612901532</v>
      </c>
    </row>
    <row r="948" spans="1:6" x14ac:dyDescent="0.35">
      <c r="A948" s="1">
        <v>946</v>
      </c>
      <c r="B948">
        <v>2.44759622925273</v>
      </c>
      <c r="C948">
        <v>10.395853306907201</v>
      </c>
      <c r="D948">
        <v>12.48383270176182</v>
      </c>
      <c r="E948">
        <v>12.97220582660006</v>
      </c>
      <c r="F948">
        <v>16.0402435374654</v>
      </c>
    </row>
    <row r="949" spans="1:6" x14ac:dyDescent="0.35">
      <c r="A949" s="1">
        <v>947</v>
      </c>
      <c r="B949">
        <v>97.092424542188581</v>
      </c>
      <c r="C949">
        <v>217.4043711842771</v>
      </c>
      <c r="D949">
        <v>225.23012144719331</v>
      </c>
      <c r="E949">
        <v>264.30398478947018</v>
      </c>
      <c r="F949">
        <v>274.04297869431821</v>
      </c>
    </row>
    <row r="950" spans="1:6" x14ac:dyDescent="0.35">
      <c r="A950" s="1">
        <v>948</v>
      </c>
      <c r="B950">
        <v>3.0071834493391632</v>
      </c>
      <c r="C950">
        <v>12.772628766401461</v>
      </c>
      <c r="D950">
        <v>15.33797716975514</v>
      </c>
      <c r="E950">
        <v>15.93800570410372</v>
      </c>
      <c r="F950">
        <v>19.707480471140549</v>
      </c>
    </row>
    <row r="951" spans="1:6" x14ac:dyDescent="0.35">
      <c r="A951" s="1">
        <v>949</v>
      </c>
      <c r="B951">
        <v>4.8623557965019746</v>
      </c>
      <c r="C951">
        <v>27.579803985548711</v>
      </c>
      <c r="D951">
        <v>34.353938354989957</v>
      </c>
      <c r="E951">
        <v>35.972912483053683</v>
      </c>
      <c r="F951">
        <v>46.41006252058223</v>
      </c>
    </row>
    <row r="952" spans="1:6" x14ac:dyDescent="0.35">
      <c r="A952" s="1">
        <v>950</v>
      </c>
      <c r="B952">
        <v>547.41904717445618</v>
      </c>
      <c r="C952">
        <v>1315.5920932351089</v>
      </c>
      <c r="D952">
        <v>1407.8830790095001</v>
      </c>
      <c r="E952">
        <v>1674.47242036179</v>
      </c>
      <c r="F952">
        <v>4449.0001107033386</v>
      </c>
    </row>
    <row r="953" spans="1:6" x14ac:dyDescent="0.35">
      <c r="A953" s="1">
        <v>951</v>
      </c>
      <c r="B953">
        <v>16.209574205900591</v>
      </c>
      <c r="C953">
        <v>36.295646174408112</v>
      </c>
      <c r="D953">
        <v>37.602154691439402</v>
      </c>
      <c r="E953">
        <v>44.125533733051903</v>
      </c>
      <c r="F953">
        <v>45.751458156464047</v>
      </c>
    </row>
    <row r="954" spans="1:6" x14ac:dyDescent="0.35">
      <c r="A954" s="1">
        <v>952</v>
      </c>
      <c r="B954">
        <v>139.67835873881549</v>
      </c>
      <c r="C954">
        <v>151.5916744199302</v>
      </c>
      <c r="D954">
        <v>235.1646820572056</v>
      </c>
      <c r="E954">
        <v>238.8695295126081</v>
      </c>
      <c r="F954">
        <v>275.14378696105109</v>
      </c>
    </row>
    <row r="955" spans="1:6" x14ac:dyDescent="0.35">
      <c r="A955" s="1">
        <v>953</v>
      </c>
      <c r="B955">
        <v>5.7324143580021074</v>
      </c>
      <c r="C955">
        <v>7.9528443370983011</v>
      </c>
      <c r="D955">
        <v>46.058466584263691</v>
      </c>
      <c r="E955">
        <v>49.030248963788338</v>
      </c>
      <c r="F955">
        <v>86.30976290584691</v>
      </c>
    </row>
    <row r="956" spans="1:6" x14ac:dyDescent="0.35">
      <c r="A956" s="1">
        <v>954</v>
      </c>
      <c r="B956">
        <v>103.8058098383147</v>
      </c>
      <c r="C956">
        <v>908.66167650347688</v>
      </c>
      <c r="D956">
        <v>1195.73215357509</v>
      </c>
      <c r="E956">
        <v>1266.58034441011</v>
      </c>
      <c r="F956">
        <v>1741.519872350676</v>
      </c>
    </row>
    <row r="957" spans="1:6" x14ac:dyDescent="0.35">
      <c r="A957" s="1">
        <v>955</v>
      </c>
      <c r="B957">
        <v>14.9956238687145</v>
      </c>
      <c r="C957">
        <v>17.09379539486741</v>
      </c>
      <c r="D957">
        <v>34.510662661619342</v>
      </c>
      <c r="E957">
        <v>35.384669857159878</v>
      </c>
      <c r="F957">
        <v>44.366327220521228</v>
      </c>
    </row>
    <row r="958" spans="1:6" x14ac:dyDescent="0.35">
      <c r="A958" s="1">
        <v>956</v>
      </c>
      <c r="B958">
        <v>5.5654916166410624</v>
      </c>
      <c r="C958">
        <v>5.630809041654917</v>
      </c>
      <c r="D958">
        <v>12.23704227639999</v>
      </c>
      <c r="E958">
        <v>13.18551231793229</v>
      </c>
      <c r="F958">
        <v>13.67415450050253</v>
      </c>
    </row>
    <row r="959" spans="1:6" x14ac:dyDescent="0.35">
      <c r="A959" s="1">
        <v>957</v>
      </c>
      <c r="B959">
        <v>1597.1599938658769</v>
      </c>
      <c r="C959">
        <v>2139.3517995629099</v>
      </c>
      <c r="D959">
        <v>2188.2519204558112</v>
      </c>
      <c r="E959">
        <v>2318.4680823111748</v>
      </c>
      <c r="F959">
        <v>3211.164796311095</v>
      </c>
    </row>
    <row r="960" spans="1:6" x14ac:dyDescent="0.35">
      <c r="A960" s="1">
        <v>958</v>
      </c>
      <c r="B960">
        <v>2.9746186695298622</v>
      </c>
      <c r="C960">
        <v>227.9252296113203</v>
      </c>
      <c r="D960">
        <v>394.6896999156869</v>
      </c>
      <c r="E960">
        <v>442.8467539656375</v>
      </c>
      <c r="F960">
        <v>837.23012486100777</v>
      </c>
    </row>
    <row r="961" spans="1:6" x14ac:dyDescent="0.35">
      <c r="A961" s="1">
        <v>959</v>
      </c>
      <c r="B961">
        <v>10.34713596472667</v>
      </c>
      <c r="C961">
        <v>13.29292461026785</v>
      </c>
      <c r="D961">
        <v>13.552939337207521</v>
      </c>
      <c r="E961">
        <v>14.24134606782135</v>
      </c>
      <c r="F961">
        <v>18.827980107985951</v>
      </c>
    </row>
    <row r="962" spans="1:6" x14ac:dyDescent="0.35">
      <c r="A962" s="1">
        <v>960</v>
      </c>
      <c r="B962">
        <v>5.1186382903787484</v>
      </c>
      <c r="C962">
        <v>25.663760427145199</v>
      </c>
      <c r="D962">
        <v>27.544614001849389</v>
      </c>
      <c r="E962">
        <v>37.930727323545092</v>
      </c>
      <c r="F962">
        <v>40.777547994023188</v>
      </c>
    </row>
    <row r="963" spans="1:6" x14ac:dyDescent="0.35">
      <c r="A963" s="1">
        <v>961</v>
      </c>
      <c r="B963">
        <v>10.040809369170381</v>
      </c>
      <c r="C963">
        <v>181.13795327284359</v>
      </c>
      <c r="D963">
        <v>261.20714408834579</v>
      </c>
      <c r="E963">
        <v>282.04397882592889</v>
      </c>
      <c r="F963">
        <v>431.23210522601551</v>
      </c>
    </row>
    <row r="964" spans="1:6" x14ac:dyDescent="0.35">
      <c r="A964" s="1">
        <v>962</v>
      </c>
      <c r="B964">
        <v>43.489499547819293</v>
      </c>
      <c r="C964">
        <v>47.753880597623343</v>
      </c>
      <c r="D964">
        <v>78.876532456737181</v>
      </c>
      <c r="E964">
        <v>80.298285763963264</v>
      </c>
      <c r="F964">
        <v>94.379247353340119</v>
      </c>
    </row>
    <row r="965" spans="1:6" x14ac:dyDescent="0.35">
      <c r="A965" s="1">
        <v>963</v>
      </c>
      <c r="B965">
        <v>482.90211254703138</v>
      </c>
      <c r="C965">
        <v>2421.16817464207</v>
      </c>
      <c r="D965">
        <v>2598.611493175345</v>
      </c>
      <c r="E965">
        <v>3578.457260677038</v>
      </c>
      <c r="F965">
        <v>3847.0317599536252</v>
      </c>
    </row>
    <row r="966" spans="1:6" x14ac:dyDescent="0.35">
      <c r="A966" s="1">
        <v>964</v>
      </c>
      <c r="B966">
        <v>123.979157469298</v>
      </c>
      <c r="C966">
        <v>136.13598555837299</v>
      </c>
      <c r="D966">
        <v>224.85993492137959</v>
      </c>
      <c r="E966">
        <v>228.9130461089494</v>
      </c>
      <c r="F966">
        <v>269.05482222409961</v>
      </c>
    </row>
    <row r="967" spans="1:6" x14ac:dyDescent="0.35">
      <c r="A967" s="1">
        <v>965</v>
      </c>
      <c r="B967">
        <v>0.42460498410895792</v>
      </c>
      <c r="C967">
        <v>7.6599480124678223</v>
      </c>
      <c r="D967">
        <v>11.04590787325567</v>
      </c>
      <c r="E967">
        <v>11.927054358298779</v>
      </c>
      <c r="F967">
        <v>18.235910518226849</v>
      </c>
    </row>
    <row r="968" spans="1:6" x14ac:dyDescent="0.35">
      <c r="A968" s="1">
        <v>966</v>
      </c>
      <c r="B968">
        <v>15.544843431791829</v>
      </c>
      <c r="C968">
        <v>45.536913046148513</v>
      </c>
      <c r="D968">
        <v>47.735468053769928</v>
      </c>
      <c r="E968">
        <v>59.085036074113773</v>
      </c>
      <c r="F968">
        <v>62.005583170858088</v>
      </c>
    </row>
    <row r="969" spans="1:6" x14ac:dyDescent="0.35">
      <c r="A969" s="1">
        <v>967</v>
      </c>
      <c r="B969">
        <v>50.718773046294558</v>
      </c>
      <c r="C969">
        <v>51.674509754686078</v>
      </c>
      <c r="D969">
        <v>178.91445213377889</v>
      </c>
      <c r="E969">
        <v>201.61289244115369</v>
      </c>
      <c r="F969">
        <v>213.6996733394119</v>
      </c>
    </row>
    <row r="970" spans="1:6" x14ac:dyDescent="0.35">
      <c r="A970" s="1">
        <v>968</v>
      </c>
      <c r="B970">
        <v>401.13007539207211</v>
      </c>
      <c r="C970">
        <v>410.60076856823127</v>
      </c>
      <c r="D970">
        <v>1939.2378548772931</v>
      </c>
      <c r="E970">
        <v>2251.5011697854029</v>
      </c>
      <c r="F970">
        <v>2421.4701762070431</v>
      </c>
    </row>
    <row r="971" spans="1:6" x14ac:dyDescent="0.35">
      <c r="A971" s="1">
        <v>969</v>
      </c>
      <c r="B971">
        <v>10.027664830662911</v>
      </c>
      <c r="C971">
        <v>11.43072488376262</v>
      </c>
      <c r="D971">
        <v>23.07748989201994</v>
      </c>
      <c r="E971">
        <v>23.66194381625801</v>
      </c>
      <c r="F971">
        <v>29.668032689395631</v>
      </c>
    </row>
    <row r="972" spans="1:6" x14ac:dyDescent="0.35">
      <c r="A972" s="1">
        <v>970</v>
      </c>
      <c r="B972">
        <v>199.45303568602191</v>
      </c>
      <c r="C972">
        <v>446.60499527718702</v>
      </c>
      <c r="D972">
        <v>462.6811171149015</v>
      </c>
      <c r="E972">
        <v>542.94897216482366</v>
      </c>
      <c r="F972">
        <v>562.95539293357831</v>
      </c>
    </row>
    <row r="973" spans="1:6" x14ac:dyDescent="0.35">
      <c r="A973" s="1">
        <v>971</v>
      </c>
      <c r="B973">
        <v>14.311170123811181</v>
      </c>
      <c r="C973">
        <v>258.17600652055933</v>
      </c>
      <c r="D973">
        <v>372.2986603132814</v>
      </c>
      <c r="E973">
        <v>401.99741026534122</v>
      </c>
      <c r="F973">
        <v>614.63531412992722</v>
      </c>
    </row>
    <row r="974" spans="1:6" x14ac:dyDescent="0.35">
      <c r="A974" s="1">
        <v>972</v>
      </c>
      <c r="B974">
        <v>2179.9263232857452</v>
      </c>
      <c r="C974">
        <v>2800.5427173432572</v>
      </c>
      <c r="D974">
        <v>2855.3224119012489</v>
      </c>
      <c r="E974">
        <v>3000.3553909118632</v>
      </c>
      <c r="F974">
        <v>3966.6637793894251</v>
      </c>
    </row>
    <row r="975" spans="1:6" x14ac:dyDescent="0.35">
      <c r="A975" s="1">
        <v>973</v>
      </c>
      <c r="B975">
        <v>192.20138756392149</v>
      </c>
      <c r="C975">
        <v>272.94620402534127</v>
      </c>
      <c r="D975">
        <v>280.44983744056549</v>
      </c>
      <c r="E975">
        <v>300.59361850124287</v>
      </c>
      <c r="F975">
        <v>444.35853217506752</v>
      </c>
    </row>
    <row r="976" spans="1:6" x14ac:dyDescent="0.35">
      <c r="A976" s="1">
        <v>974</v>
      </c>
      <c r="B976">
        <v>82.669008335288183</v>
      </c>
      <c r="C976">
        <v>90.775152490004558</v>
      </c>
      <c r="D976">
        <v>149.93607162471019</v>
      </c>
      <c r="E976">
        <v>152.63867655757591</v>
      </c>
      <c r="F976">
        <v>179.4051177239341</v>
      </c>
    </row>
    <row r="977" spans="1:6" x14ac:dyDescent="0.35">
      <c r="A977" s="1">
        <v>975</v>
      </c>
      <c r="B977">
        <v>4.957200632279914</v>
      </c>
      <c r="C977">
        <v>28.117774074384869</v>
      </c>
      <c r="D977">
        <v>35.02404432377746</v>
      </c>
      <c r="E977">
        <v>36.674598069156602</v>
      </c>
      <c r="F977">
        <v>47.315334562043127</v>
      </c>
    </row>
    <row r="978" spans="1:6" x14ac:dyDescent="0.35">
      <c r="A978" s="1">
        <v>976</v>
      </c>
      <c r="B978">
        <v>18.958942608056368</v>
      </c>
      <c r="C978">
        <v>47.633104103840957</v>
      </c>
      <c r="D978">
        <v>49.59765138392364</v>
      </c>
      <c r="E978">
        <v>59.547518974390478</v>
      </c>
      <c r="F978">
        <v>62.061695414433558</v>
      </c>
    </row>
    <row r="979" spans="1:6" x14ac:dyDescent="0.35">
      <c r="A979" s="1">
        <v>977</v>
      </c>
      <c r="B979">
        <v>165.1730041336551</v>
      </c>
      <c r="C979">
        <v>205.4608145939979</v>
      </c>
      <c r="D979">
        <v>662.60341159405993</v>
      </c>
      <c r="E979">
        <v>690.80703231789721</v>
      </c>
      <c r="F979">
        <v>1007.134098350832</v>
      </c>
    </row>
    <row r="980" spans="1:6" x14ac:dyDescent="0.35">
      <c r="A980" s="1">
        <v>978</v>
      </c>
      <c r="B980">
        <v>21.90983550844172</v>
      </c>
      <c r="C980">
        <v>22.20395194003919</v>
      </c>
      <c r="D980">
        <v>53.913048718658096</v>
      </c>
      <c r="E980">
        <v>58.714578380379983</v>
      </c>
      <c r="F980">
        <v>61.207840819523703</v>
      </c>
    </row>
    <row r="981" spans="1:6" x14ac:dyDescent="0.35">
      <c r="A981" s="1">
        <v>979</v>
      </c>
      <c r="B981">
        <v>133.18095282951839</v>
      </c>
      <c r="C981">
        <v>136.32535914191979</v>
      </c>
      <c r="D981">
        <v>643.85485187863719</v>
      </c>
      <c r="E981">
        <v>747.5307624234091</v>
      </c>
      <c r="F981">
        <v>803.96291651854892</v>
      </c>
    </row>
    <row r="982" spans="1:6" x14ac:dyDescent="0.35">
      <c r="A982" s="1">
        <v>980</v>
      </c>
      <c r="B982">
        <v>7.943352429747601</v>
      </c>
      <c r="C982">
        <v>23.269179292507971</v>
      </c>
      <c r="D982">
        <v>24.392632052798032</v>
      </c>
      <c r="E982">
        <v>30.192215632173589</v>
      </c>
      <c r="F982">
        <v>31.684603444177569</v>
      </c>
    </row>
    <row r="983" spans="1:6" x14ac:dyDescent="0.35">
      <c r="A983" s="1">
        <v>981</v>
      </c>
      <c r="B983">
        <v>245.64352049481539</v>
      </c>
      <c r="C983">
        <v>550.03235690609768</v>
      </c>
      <c r="D983">
        <v>569.83147979503815</v>
      </c>
      <c r="E983">
        <v>668.68822784709221</v>
      </c>
      <c r="F983">
        <v>693.32785097057172</v>
      </c>
    </row>
    <row r="984" spans="1:6" x14ac:dyDescent="0.35">
      <c r="A984" s="1">
        <v>982</v>
      </c>
      <c r="B984">
        <v>25.207843054869269</v>
      </c>
      <c r="C984">
        <v>1931.5092301210091</v>
      </c>
      <c r="D984">
        <v>3344.723178389977</v>
      </c>
      <c r="E984">
        <v>3752.8210206145318</v>
      </c>
      <c r="F984">
        <v>7094.9482716856919</v>
      </c>
    </row>
    <row r="985" spans="1:6" x14ac:dyDescent="0.35">
      <c r="A985" s="1">
        <v>983</v>
      </c>
      <c r="B985">
        <v>87.108405521473259</v>
      </c>
      <c r="C985">
        <v>99.296519717578633</v>
      </c>
      <c r="D985">
        <v>200.469738655882</v>
      </c>
      <c r="E985">
        <v>205.5467780564681</v>
      </c>
      <c r="F985">
        <v>257.72052279108277</v>
      </c>
    </row>
    <row r="986" spans="1:6" x14ac:dyDescent="0.35">
      <c r="A986" s="1">
        <v>984</v>
      </c>
      <c r="B986">
        <v>202.99616885612011</v>
      </c>
      <c r="C986">
        <v>239.10039577778491</v>
      </c>
      <c r="D986">
        <v>575.40521212947408</v>
      </c>
      <c r="E986">
        <v>593.67820194479646</v>
      </c>
      <c r="F986">
        <v>787.67854427405382</v>
      </c>
    </row>
    <row r="987" spans="1:6" x14ac:dyDescent="0.35">
      <c r="A987" s="1">
        <v>985</v>
      </c>
      <c r="B987">
        <v>6.9665715756499678</v>
      </c>
      <c r="C987">
        <v>17.5030557331179</v>
      </c>
      <c r="D987">
        <v>18.224939834113531</v>
      </c>
      <c r="E987">
        <v>21.881075419848781</v>
      </c>
      <c r="F987">
        <v>22.80492388995966</v>
      </c>
    </row>
    <row r="988" spans="1:6" x14ac:dyDescent="0.35">
      <c r="A988" s="1">
        <v>986</v>
      </c>
      <c r="B988">
        <v>490.60374017959742</v>
      </c>
      <c r="C988">
        <v>502.18690927948529</v>
      </c>
      <c r="D988">
        <v>2371.7926006190032</v>
      </c>
      <c r="E988">
        <v>2753.7074945971231</v>
      </c>
      <c r="F988">
        <v>2961.5887664852048</v>
      </c>
    </row>
    <row r="989" spans="1:6" x14ac:dyDescent="0.35">
      <c r="A989" s="1">
        <v>987</v>
      </c>
      <c r="B989">
        <v>3.4838110054699309</v>
      </c>
      <c r="C989">
        <v>12.03492734979632</v>
      </c>
      <c r="D989">
        <v>14.079131673597759</v>
      </c>
      <c r="E989">
        <v>14.54993053873479</v>
      </c>
      <c r="F989">
        <v>17.453680787080611</v>
      </c>
    </row>
    <row r="990" spans="1:6" x14ac:dyDescent="0.35">
      <c r="A990" s="1">
        <v>988</v>
      </c>
      <c r="B990">
        <v>0.1308445748009473</v>
      </c>
      <c r="C990">
        <v>10.025748866699271</v>
      </c>
      <c r="D990">
        <v>17.361218932961151</v>
      </c>
      <c r="E990">
        <v>19.47950364803285</v>
      </c>
      <c r="F990">
        <v>36.827248083969202</v>
      </c>
    </row>
    <row r="991" spans="1:6" x14ac:dyDescent="0.35">
      <c r="A991" s="1">
        <v>989</v>
      </c>
      <c r="B991">
        <v>10.56953892012303</v>
      </c>
      <c r="C991">
        <v>11.78829542870465</v>
      </c>
      <c r="D991">
        <v>21.16963364152771</v>
      </c>
      <c r="E991">
        <v>21.615479968441011</v>
      </c>
      <c r="F991">
        <v>26.099378065651869</v>
      </c>
    </row>
    <row r="992" spans="1:6" x14ac:dyDescent="0.35">
      <c r="A992" s="1">
        <v>990</v>
      </c>
      <c r="B992">
        <v>9.1092225782990113</v>
      </c>
      <c r="C992">
        <v>697.9790952725956</v>
      </c>
      <c r="D992">
        <v>1208.6646139628631</v>
      </c>
      <c r="E992">
        <v>1356.13673486013</v>
      </c>
      <c r="F992">
        <v>2563.8632725388502</v>
      </c>
    </row>
    <row r="993" spans="1:6" x14ac:dyDescent="0.35">
      <c r="A993" s="1">
        <v>991</v>
      </c>
      <c r="B993">
        <v>17.307192064095229</v>
      </c>
      <c r="C993">
        <v>17.854155940137471</v>
      </c>
      <c r="D993">
        <v>141.4776226055526</v>
      </c>
      <c r="E993">
        <v>172.64044585945041</v>
      </c>
      <c r="F993">
        <v>190.2326884793506</v>
      </c>
    </row>
    <row r="994" spans="1:6" x14ac:dyDescent="0.35">
      <c r="A994" s="1">
        <v>992</v>
      </c>
      <c r="B994">
        <v>8.9191276611945103</v>
      </c>
      <c r="C994">
        <v>21.43501197151911</v>
      </c>
      <c r="D994">
        <v>22.93871391310855</v>
      </c>
      <c r="E994">
        <v>27.282268235720721</v>
      </c>
      <c r="F994">
        <v>72.487795513965096</v>
      </c>
    </row>
    <row r="995" spans="1:6" x14ac:dyDescent="0.35">
      <c r="A995" s="1">
        <v>993</v>
      </c>
      <c r="B995">
        <v>2.2491584919774148</v>
      </c>
      <c r="C995">
        <v>19.300765246866561</v>
      </c>
      <c r="D995">
        <v>21.209465607530781</v>
      </c>
      <c r="E995">
        <v>32.49393936649156</v>
      </c>
      <c r="F995">
        <v>35.785653179469769</v>
      </c>
    </row>
    <row r="996" spans="1:6" x14ac:dyDescent="0.35">
      <c r="A996" s="1">
        <v>994</v>
      </c>
      <c r="B996">
        <v>7.7808007671501631</v>
      </c>
      <c r="C996">
        <v>18.699312749777629</v>
      </c>
      <c r="D996">
        <v>20.01110081528418</v>
      </c>
      <c r="E996">
        <v>23.800297706430921</v>
      </c>
      <c r="F996">
        <v>63.236351846156587</v>
      </c>
    </row>
    <row r="997" spans="1:6" x14ac:dyDescent="0.35">
      <c r="A997" s="1">
        <v>995</v>
      </c>
      <c r="B997">
        <v>101.9246343570822</v>
      </c>
      <c r="C997">
        <v>182.8717955159421</v>
      </c>
      <c r="D997">
        <v>191.32730408005091</v>
      </c>
      <c r="E997">
        <v>214.77541082399659</v>
      </c>
      <c r="F997">
        <v>412.00975955458642</v>
      </c>
    </row>
    <row r="998" spans="1:6" x14ac:dyDescent="0.35">
      <c r="A998" s="1">
        <v>996</v>
      </c>
      <c r="B998">
        <v>21.562682338226189</v>
      </c>
      <c r="C998">
        <v>25.39774967258008</v>
      </c>
      <c r="D998">
        <v>61.120758459739967</v>
      </c>
      <c r="E998">
        <v>63.061754080384958</v>
      </c>
      <c r="F998">
        <v>83.668880701172895</v>
      </c>
    </row>
    <row r="999" spans="1:6" x14ac:dyDescent="0.35">
      <c r="A999" s="1">
        <v>997</v>
      </c>
      <c r="B999">
        <v>10.8405290892476</v>
      </c>
      <c r="C999">
        <v>12.357324233125899</v>
      </c>
      <c r="D999">
        <v>24.948201271773179</v>
      </c>
      <c r="E999">
        <v>25.58003229863937</v>
      </c>
      <c r="F999">
        <v>32.072987761486687</v>
      </c>
    </row>
    <row r="1000" spans="1:6" x14ac:dyDescent="0.35">
      <c r="A1000" s="1">
        <v>998</v>
      </c>
      <c r="B1000">
        <v>18.321584104854331</v>
      </c>
      <c r="C1000">
        <v>25.418383475988669</v>
      </c>
      <c r="D1000">
        <v>147.20918910654569</v>
      </c>
      <c r="E1000">
        <v>156.70741400924811</v>
      </c>
      <c r="F1000">
        <v>275.85786396303791</v>
      </c>
    </row>
    <row r="1001" spans="1:6" x14ac:dyDescent="0.35">
      <c r="A1001" s="1">
        <v>999</v>
      </c>
      <c r="B1001">
        <v>881.83628486890848</v>
      </c>
      <c r="C1001">
        <v>2119.2847598005428</v>
      </c>
      <c r="D1001">
        <v>2267.956130375343</v>
      </c>
      <c r="E1001">
        <v>2697.4043850116741</v>
      </c>
      <c r="F1001">
        <v>7166.8856778994896</v>
      </c>
    </row>
    <row r="1002" spans="1:6" x14ac:dyDescent="0.35">
      <c r="A1002" s="1">
        <v>1000</v>
      </c>
      <c r="B1002">
        <v>803.18968793145154</v>
      </c>
      <c r="C1002">
        <v>813.97166230178709</v>
      </c>
      <c r="D1002">
        <v>1976.39113991011</v>
      </c>
      <c r="E1002">
        <v>2152.4097644728599</v>
      </c>
      <c r="F1002">
        <v>2243.8099340293811</v>
      </c>
    </row>
    <row r="1003" spans="1:6" x14ac:dyDescent="0.35">
      <c r="A1003" s="1">
        <v>1001</v>
      </c>
      <c r="B1003">
        <v>314.91292355156548</v>
      </c>
      <c r="C1003">
        <v>341.77218152257137</v>
      </c>
      <c r="D1003">
        <v>530.19235199625348</v>
      </c>
      <c r="E1003">
        <v>538.54514446910173</v>
      </c>
      <c r="F1003">
        <v>620.3275520367024</v>
      </c>
    </row>
    <row r="1004" spans="1:6" x14ac:dyDescent="0.35">
      <c r="A1004" s="1">
        <v>1002</v>
      </c>
      <c r="B1004">
        <v>818.55687625747589</v>
      </c>
      <c r="C1004">
        <v>1468.643636912142</v>
      </c>
      <c r="D1004">
        <v>1536.5498376168421</v>
      </c>
      <c r="E1004">
        <v>1724.8616145640451</v>
      </c>
      <c r="F1004">
        <v>3308.8509357518442</v>
      </c>
    </row>
    <row r="1005" spans="1:6" x14ac:dyDescent="0.35">
      <c r="A1005" s="1">
        <v>1003</v>
      </c>
      <c r="B1005">
        <v>10.31931180672952</v>
      </c>
      <c r="C1005">
        <v>13.25717902464287</v>
      </c>
      <c r="D1005">
        <v>13.516494554155489</v>
      </c>
      <c r="E1005">
        <v>14.20305011187431</v>
      </c>
      <c r="F1005">
        <v>18.777350378650429</v>
      </c>
    </row>
    <row r="1006" spans="1:6" x14ac:dyDescent="0.35">
      <c r="A1006" s="1">
        <v>1004</v>
      </c>
      <c r="B1006">
        <v>687.23338412331918</v>
      </c>
      <c r="C1006">
        <v>700.18350363506829</v>
      </c>
      <c r="D1006">
        <v>2424.2696939106941</v>
      </c>
      <c r="E1006">
        <v>2731.8308790466181</v>
      </c>
      <c r="F1006">
        <v>2895.6053325864391</v>
      </c>
    </row>
    <row r="1007" spans="1:6" x14ac:dyDescent="0.35">
      <c r="A1007" s="1">
        <v>1005</v>
      </c>
      <c r="B1007">
        <v>184.20075031974079</v>
      </c>
      <c r="C1007">
        <v>782.36923086407387</v>
      </c>
      <c r="D1007">
        <v>939.50600309296465</v>
      </c>
      <c r="E1007">
        <v>976.25989859094307</v>
      </c>
      <c r="F1007">
        <v>1207.153720699501</v>
      </c>
    </row>
    <row r="1008" spans="1:6" x14ac:dyDescent="0.35">
      <c r="A1008" s="1">
        <v>1006</v>
      </c>
      <c r="B1008">
        <v>148.86598495155809</v>
      </c>
      <c r="C1008">
        <v>440.43898245884827</v>
      </c>
      <c r="D1008">
        <v>505.24450470095832</v>
      </c>
      <c r="E1008">
        <v>519.99721398038571</v>
      </c>
      <c r="F1008">
        <v>609.74586246119395</v>
      </c>
    </row>
    <row r="1009" spans="1:6" x14ac:dyDescent="0.35">
      <c r="A1009" s="1">
        <v>1007</v>
      </c>
      <c r="B1009">
        <v>165.29586796685081</v>
      </c>
      <c r="C1009">
        <v>169.19850839407599</v>
      </c>
      <c r="D1009">
        <v>799.11236798389223</v>
      </c>
      <c r="E1009">
        <v>927.78842305528497</v>
      </c>
      <c r="F1009">
        <v>997.82848279517702</v>
      </c>
    </row>
    <row r="1010" spans="1:6" x14ac:dyDescent="0.35">
      <c r="A1010" s="1">
        <v>1008</v>
      </c>
      <c r="B1010">
        <v>117.1714440068112</v>
      </c>
      <c r="C1010">
        <v>118.74434705225531</v>
      </c>
      <c r="D1010">
        <v>288.32118647083439</v>
      </c>
      <c r="E1010">
        <v>313.99925072141821</v>
      </c>
      <c r="F1010">
        <v>327.33295010815499</v>
      </c>
    </row>
    <row r="1011" spans="1:6" x14ac:dyDescent="0.35">
      <c r="A1011" s="1">
        <v>1009</v>
      </c>
      <c r="B1011">
        <v>10.328708476694411</v>
      </c>
      <c r="C1011">
        <v>10.49064944782616</v>
      </c>
      <c r="D1011">
        <v>29.53089366940867</v>
      </c>
      <c r="E1011">
        <v>32.6215045681097</v>
      </c>
      <c r="F1011">
        <v>34.243274405687771</v>
      </c>
    </row>
    <row r="1012" spans="1:6" x14ac:dyDescent="0.35">
      <c r="A1012" s="1">
        <v>1010</v>
      </c>
      <c r="B1012">
        <v>8.9419126325902241</v>
      </c>
      <c r="C1012">
        <v>161.31366437303529</v>
      </c>
      <c r="D1012">
        <v>232.61983925498839</v>
      </c>
      <c r="E1012">
        <v>251.17622738195311</v>
      </c>
      <c r="F1012">
        <v>384.03675117453122</v>
      </c>
    </row>
    <row r="1013" spans="1:6" x14ac:dyDescent="0.35">
      <c r="A1013" s="1">
        <v>1011</v>
      </c>
      <c r="B1013">
        <v>34.424635526979237</v>
      </c>
      <c r="C1013">
        <v>100.843192246724</v>
      </c>
      <c r="D1013">
        <v>105.71197430654161</v>
      </c>
      <c r="E1013">
        <v>130.8460159714412</v>
      </c>
      <c r="F1013">
        <v>137.31367643942519</v>
      </c>
    </row>
    <row r="1014" spans="1:6" x14ac:dyDescent="0.35">
      <c r="A1014" s="1">
        <v>1012</v>
      </c>
      <c r="B1014">
        <v>28.952097295140049</v>
      </c>
      <c r="C1014">
        <v>31.791007292752781</v>
      </c>
      <c r="D1014">
        <v>52.510170632792132</v>
      </c>
      <c r="E1014">
        <v>53.456668994660753</v>
      </c>
      <c r="F1014">
        <v>62.830733405232017</v>
      </c>
    </row>
    <row r="1015" spans="1:6" x14ac:dyDescent="0.35">
      <c r="A1015" s="1">
        <v>1013</v>
      </c>
      <c r="B1015">
        <v>113.36375868029511</v>
      </c>
      <c r="C1015">
        <v>115.14115778234699</v>
      </c>
      <c r="D1015">
        <v>324.11923631169282</v>
      </c>
      <c r="E1015">
        <v>358.04054107942733</v>
      </c>
      <c r="F1015">
        <v>375.84043589851518</v>
      </c>
    </row>
    <row r="1016" spans="1:6" x14ac:dyDescent="0.35">
      <c r="A1016" s="1">
        <v>1014</v>
      </c>
      <c r="B1016">
        <v>518.84444361165492</v>
      </c>
      <c r="C1016">
        <v>528.62146799377103</v>
      </c>
      <c r="D1016">
        <v>1830.264491743585</v>
      </c>
      <c r="E1016">
        <v>2062.4656852027128</v>
      </c>
      <c r="F1016">
        <v>2186.1114032189721</v>
      </c>
    </row>
    <row r="1017" spans="1:6" x14ac:dyDescent="0.35">
      <c r="A1017" s="1">
        <v>1015</v>
      </c>
      <c r="B1017">
        <v>146.09640538892569</v>
      </c>
      <c r="C1017">
        <v>367.05766935179707</v>
      </c>
      <c r="D1017">
        <v>382.19634568887858</v>
      </c>
      <c r="E1017">
        <v>458.86939223553952</v>
      </c>
      <c r="F1017">
        <v>478.24347590662637</v>
      </c>
    </row>
    <row r="1018" spans="1:6" x14ac:dyDescent="0.35">
      <c r="A1018" s="1">
        <v>1016</v>
      </c>
      <c r="B1018">
        <v>151.59684714865401</v>
      </c>
      <c r="C1018">
        <v>153.37600995726589</v>
      </c>
      <c r="D1018">
        <v>333.32132277051772</v>
      </c>
      <c r="E1018">
        <v>359.15642913943668</v>
      </c>
      <c r="F1018">
        <v>372.4664149167927</v>
      </c>
    </row>
    <row r="1019" spans="1:6" x14ac:dyDescent="0.35">
      <c r="A1019" s="1">
        <v>1017</v>
      </c>
      <c r="B1019">
        <v>99.605654587789971</v>
      </c>
      <c r="C1019">
        <v>564.97396413479487</v>
      </c>
      <c r="D1019">
        <v>703.74251920829579</v>
      </c>
      <c r="E1019">
        <v>736.90730281020637</v>
      </c>
      <c r="F1019">
        <v>950.71295690629404</v>
      </c>
    </row>
    <row r="1020" spans="1:6" x14ac:dyDescent="0.35">
      <c r="A1020" s="1">
        <v>1018</v>
      </c>
      <c r="B1020">
        <v>642.2657181308748</v>
      </c>
      <c r="C1020">
        <v>1613.6506368797161</v>
      </c>
      <c r="D1020">
        <v>1680.2029439217861</v>
      </c>
      <c r="E1020">
        <v>2017.271259671777</v>
      </c>
      <c r="F1020">
        <v>2102.4431687889992</v>
      </c>
    </row>
    <row r="1021" spans="1:6" x14ac:dyDescent="0.35">
      <c r="A1021" s="1">
        <v>1019</v>
      </c>
      <c r="B1021">
        <v>459.10637707113528</v>
      </c>
      <c r="C1021">
        <v>1103.3534962770771</v>
      </c>
      <c r="D1021">
        <v>1180.75558948868</v>
      </c>
      <c r="E1021">
        <v>1404.3372629904879</v>
      </c>
      <c r="F1021">
        <v>3731.2627921095132</v>
      </c>
    </row>
    <row r="1022" spans="1:6" x14ac:dyDescent="0.35">
      <c r="A1022" s="1">
        <v>1020</v>
      </c>
      <c r="B1022">
        <v>17.40923437346207</v>
      </c>
      <c r="C1022">
        <v>19.845115679522859</v>
      </c>
      <c r="D1022">
        <v>40.065303045715908</v>
      </c>
      <c r="E1022">
        <v>41.079985478702419</v>
      </c>
      <c r="F1022">
        <v>51.507279432581328</v>
      </c>
    </row>
    <row r="1023" spans="1:6" x14ac:dyDescent="0.35">
      <c r="A1023" s="1">
        <v>1021</v>
      </c>
      <c r="B1023">
        <v>128.10509661259201</v>
      </c>
      <c r="C1023">
        <v>130.51908922343341</v>
      </c>
      <c r="D1023">
        <v>451.90078149300172</v>
      </c>
      <c r="E1023">
        <v>509.23233180233711</v>
      </c>
      <c r="F1023">
        <v>539.7610323545623</v>
      </c>
    </row>
    <row r="1024" spans="1:6" x14ac:dyDescent="0.35">
      <c r="A1024" s="1">
        <v>1022</v>
      </c>
      <c r="B1024">
        <v>47.672135890117389</v>
      </c>
      <c r="C1024">
        <v>270.40147172441613</v>
      </c>
      <c r="D1024">
        <v>336.81731369760979</v>
      </c>
      <c r="E1024">
        <v>352.69026867370638</v>
      </c>
      <c r="F1024">
        <v>455.01952134841918</v>
      </c>
    </row>
    <row r="1025" spans="1:6" x14ac:dyDescent="0.35">
      <c r="A1025" s="1">
        <v>1023</v>
      </c>
      <c r="B1025">
        <v>999.05132185908337</v>
      </c>
      <c r="C1025">
        <v>1338.2017152217859</v>
      </c>
      <c r="D1025">
        <v>1368.7895903280689</v>
      </c>
      <c r="E1025">
        <v>1450.242061670112</v>
      </c>
      <c r="F1025">
        <v>2008.639364110792</v>
      </c>
    </row>
    <row r="1026" spans="1:6" x14ac:dyDescent="0.35">
      <c r="A1026" s="1">
        <v>1024</v>
      </c>
      <c r="B1026">
        <v>593.06877763686816</v>
      </c>
      <c r="C1026">
        <v>737.7258457134842</v>
      </c>
      <c r="D1026">
        <v>2379.13814931963</v>
      </c>
      <c r="E1026">
        <v>2480.405828958641</v>
      </c>
      <c r="F1026">
        <v>3616.207090003722</v>
      </c>
    </row>
    <row r="1027" spans="1:6" x14ac:dyDescent="0.35">
      <c r="A1027" s="1">
        <v>1025</v>
      </c>
      <c r="B1027">
        <v>8.1818830920519368</v>
      </c>
      <c r="C1027">
        <v>8.3750575985814972</v>
      </c>
      <c r="D1027">
        <v>39.554793792959202</v>
      </c>
      <c r="E1027">
        <v>45.924054272910872</v>
      </c>
      <c r="F1027">
        <v>49.390926056221588</v>
      </c>
    </row>
    <row r="1028" spans="1:6" x14ac:dyDescent="0.35">
      <c r="A1028" s="1">
        <v>1026</v>
      </c>
      <c r="B1028">
        <v>14.120525050971599</v>
      </c>
      <c r="C1028">
        <v>70.797300269252474</v>
      </c>
      <c r="D1028">
        <v>75.985914606143808</v>
      </c>
      <c r="E1028">
        <v>104.6375529953808</v>
      </c>
      <c r="F1028">
        <v>112.49093124026849</v>
      </c>
    </row>
    <row r="1029" spans="1:6" x14ac:dyDescent="0.35">
      <c r="A1029" s="1">
        <v>1027</v>
      </c>
      <c r="B1029">
        <v>3.5473275586482949</v>
      </c>
      <c r="C1029">
        <v>4.4125661675430594</v>
      </c>
      <c r="D1029">
        <v>14.23036018948973</v>
      </c>
      <c r="E1029">
        <v>14.83607346310904</v>
      </c>
      <c r="F1029">
        <v>21.62965165568701</v>
      </c>
    </row>
    <row r="1030" spans="1:6" x14ac:dyDescent="0.35">
      <c r="A1030" s="1">
        <v>1028</v>
      </c>
      <c r="B1030">
        <v>15.339263322081299</v>
      </c>
      <c r="C1030">
        <v>23.779634658248781</v>
      </c>
      <c r="D1030">
        <v>24.59958866816612</v>
      </c>
      <c r="E1030">
        <v>26.827706723839619</v>
      </c>
      <c r="F1030">
        <v>43.729625585997411</v>
      </c>
    </row>
    <row r="1031" spans="1:6" x14ac:dyDescent="0.35">
      <c r="A1031" s="1">
        <v>1029</v>
      </c>
      <c r="B1031">
        <v>66.304929139338682</v>
      </c>
      <c r="C1031">
        <v>69.472812482477352</v>
      </c>
      <c r="D1031">
        <v>1549.663933097976</v>
      </c>
      <c r="E1031">
        <v>2088.9099513687302</v>
      </c>
      <c r="F1031">
        <v>2416.20408311148</v>
      </c>
    </row>
    <row r="1032" spans="1:6" x14ac:dyDescent="0.35">
      <c r="A1032" s="1">
        <v>1030</v>
      </c>
      <c r="B1032">
        <v>64.741202613267902</v>
      </c>
      <c r="C1032">
        <v>91.939323234334509</v>
      </c>
      <c r="D1032">
        <v>94.466850519272299</v>
      </c>
      <c r="E1032">
        <v>101.2520908735487</v>
      </c>
      <c r="F1032">
        <v>149.67792963988219</v>
      </c>
    </row>
    <row r="1033" spans="1:6" x14ac:dyDescent="0.35">
      <c r="A1033" s="1">
        <v>1031</v>
      </c>
      <c r="B1033">
        <v>17.04568661479788</v>
      </c>
      <c r="C1033">
        <v>26.425010881415439</v>
      </c>
      <c r="D1033">
        <v>27.33618104637884</v>
      </c>
      <c r="E1033">
        <v>29.81216710387811</v>
      </c>
      <c r="F1033">
        <v>48.594347581759862</v>
      </c>
    </row>
    <row r="1034" spans="1:6" x14ac:dyDescent="0.35">
      <c r="A1034" s="1">
        <v>1032</v>
      </c>
      <c r="B1034">
        <v>823.62504076767527</v>
      </c>
      <c r="C1034">
        <v>904.38593828344972</v>
      </c>
      <c r="D1034">
        <v>1493.801674789577</v>
      </c>
      <c r="E1034">
        <v>1520.727522127464</v>
      </c>
      <c r="F1034">
        <v>1787.3995391357651</v>
      </c>
    </row>
    <row r="1035" spans="1:6" x14ac:dyDescent="0.35">
      <c r="A1035" s="1">
        <v>1033</v>
      </c>
      <c r="B1035">
        <v>42.440528659872648</v>
      </c>
      <c r="C1035">
        <v>65.79326823224342</v>
      </c>
      <c r="D1035">
        <v>68.061909230639998</v>
      </c>
      <c r="E1035">
        <v>74.226645190499653</v>
      </c>
      <c r="F1035">
        <v>120.99071441692971</v>
      </c>
    </row>
    <row r="1036" spans="1:6" x14ac:dyDescent="0.35">
      <c r="A1036" s="1">
        <v>1034</v>
      </c>
      <c r="B1036">
        <v>0.84161956547794181</v>
      </c>
      <c r="C1036">
        <v>0.88183003907839297</v>
      </c>
      <c r="D1036">
        <v>19.670143727473789</v>
      </c>
      <c r="E1036">
        <v>26.5148837109674</v>
      </c>
      <c r="F1036">
        <v>30.669282916521851</v>
      </c>
    </row>
    <row r="1037" spans="1:6" x14ac:dyDescent="0.35">
      <c r="A1037" s="1">
        <v>1035</v>
      </c>
      <c r="B1037">
        <v>1.894742894276785</v>
      </c>
      <c r="C1037">
        <v>2.6286647049460972</v>
      </c>
      <c r="D1037">
        <v>15.22376904942263</v>
      </c>
      <c r="E1037">
        <v>16.206036414495621</v>
      </c>
      <c r="F1037">
        <v>28.52808603137397</v>
      </c>
    </row>
    <row r="1038" spans="1:6" x14ac:dyDescent="0.35">
      <c r="A1038" s="1">
        <v>1036</v>
      </c>
      <c r="B1038">
        <v>183.8507107282685</v>
      </c>
      <c r="C1038">
        <v>1609.3328041745419</v>
      </c>
      <c r="D1038">
        <v>2117.7639923799511</v>
      </c>
      <c r="E1038">
        <v>2243.2433875999182</v>
      </c>
      <c r="F1038">
        <v>3084.4098878259219</v>
      </c>
    </row>
    <row r="1039" spans="1:6" x14ac:dyDescent="0.35">
      <c r="A1039" s="1">
        <v>1037</v>
      </c>
      <c r="B1039">
        <v>149.1253469733947</v>
      </c>
      <c r="C1039">
        <v>166.32075053752689</v>
      </c>
      <c r="D1039">
        <v>298.68180494440372</v>
      </c>
      <c r="E1039">
        <v>304.97223905891138</v>
      </c>
      <c r="F1039">
        <v>368.23543952519361</v>
      </c>
    </row>
    <row r="1040" spans="1:6" x14ac:dyDescent="0.35">
      <c r="A1040" s="1">
        <v>1038</v>
      </c>
      <c r="B1040">
        <v>542.98419075288268</v>
      </c>
      <c r="C1040">
        <v>841.75917775146866</v>
      </c>
      <c r="D1040">
        <v>870.78417427060651</v>
      </c>
      <c r="E1040">
        <v>949.65581588459281</v>
      </c>
      <c r="F1040">
        <v>1547.955391479491</v>
      </c>
    </row>
    <row r="1041" spans="1:6" x14ac:dyDescent="0.35">
      <c r="A1041" s="1">
        <v>1039</v>
      </c>
      <c r="B1041">
        <v>4.9922278888376441</v>
      </c>
      <c r="C1041">
        <v>5.8801290229275649</v>
      </c>
      <c r="D1041">
        <v>14.15077911845378</v>
      </c>
      <c r="E1041">
        <v>14.60016163578176</v>
      </c>
      <c r="F1041">
        <v>19.371157684020581</v>
      </c>
    </row>
    <row r="1042" spans="1:6" x14ac:dyDescent="0.35">
      <c r="A1042" s="1">
        <v>1040</v>
      </c>
      <c r="B1042">
        <v>88.118277278674071</v>
      </c>
      <c r="C1042">
        <v>109.61145330774519</v>
      </c>
      <c r="D1042">
        <v>353.49282078441013</v>
      </c>
      <c r="E1042">
        <v>368.53919282469002</v>
      </c>
      <c r="F1042">
        <v>537.296770745137</v>
      </c>
    </row>
    <row r="1043" spans="1:6" x14ac:dyDescent="0.35">
      <c r="A1043" s="1">
        <v>1041</v>
      </c>
      <c r="B1043">
        <v>524.43786023465634</v>
      </c>
      <c r="C1043">
        <v>532.66037678416353</v>
      </c>
      <c r="D1043">
        <v>1499.4245138922081</v>
      </c>
      <c r="E1043">
        <v>1656.3495902645259</v>
      </c>
      <c r="F1043">
        <v>1738.6945906420319</v>
      </c>
    </row>
    <row r="1044" spans="1:6" x14ac:dyDescent="0.35">
      <c r="A1044" s="1">
        <v>1042</v>
      </c>
      <c r="B1044">
        <v>25.01113036384244</v>
      </c>
      <c r="C1044">
        <v>218.93433212509549</v>
      </c>
      <c r="D1044">
        <v>288.10153131011089</v>
      </c>
      <c r="E1044">
        <v>305.17180261551391</v>
      </c>
      <c r="F1044">
        <v>419.60445784709827</v>
      </c>
    </row>
    <row r="1045" spans="1:6" x14ac:dyDescent="0.35">
      <c r="A1045" s="1">
        <v>1043</v>
      </c>
      <c r="B1045">
        <v>521.49899195808052</v>
      </c>
      <c r="C1045">
        <v>1542.921208267114</v>
      </c>
      <c r="D1045">
        <v>1769.9442890170569</v>
      </c>
      <c r="E1045">
        <v>1821.625155001153</v>
      </c>
      <c r="F1045">
        <v>2136.027600446107</v>
      </c>
    </row>
    <row r="1046" spans="1:6" x14ac:dyDescent="0.35">
      <c r="A1046" s="1">
        <v>1044</v>
      </c>
      <c r="B1046">
        <v>8.2403651690841944</v>
      </c>
      <c r="C1046">
        <v>9.7059692524443566</v>
      </c>
      <c r="D1046">
        <v>23.35782539571937</v>
      </c>
      <c r="E1046">
        <v>24.099593625423939</v>
      </c>
      <c r="F1046">
        <v>31.974784929420931</v>
      </c>
    </row>
    <row r="1047" spans="1:6" x14ac:dyDescent="0.35">
      <c r="A1047" s="1">
        <v>1045</v>
      </c>
      <c r="B1047">
        <v>457.3534789334725</v>
      </c>
      <c r="C1047">
        <v>464.52419797313632</v>
      </c>
      <c r="D1047">
        <v>1307.623018520994</v>
      </c>
      <c r="E1047">
        <v>1444.474750733209</v>
      </c>
      <c r="F1047">
        <v>1516.286447124807</v>
      </c>
    </row>
    <row r="1048" spans="1:6" x14ac:dyDescent="0.35">
      <c r="A1048" s="1">
        <v>1046</v>
      </c>
      <c r="B1048">
        <v>4.7413675158405892</v>
      </c>
      <c r="C1048">
        <v>4.8307131113802884</v>
      </c>
      <c r="D1048">
        <v>16.725545996296351</v>
      </c>
      <c r="E1048">
        <v>18.847475236094791</v>
      </c>
      <c r="F1048">
        <v>19.9773896027096</v>
      </c>
    </row>
    <row r="1049" spans="1:6" x14ac:dyDescent="0.35">
      <c r="A1049" s="1">
        <v>1047</v>
      </c>
      <c r="B1049">
        <v>271.61322632538088</v>
      </c>
      <c r="C1049">
        <v>280.19709264552603</v>
      </c>
      <c r="D1049">
        <v>2220.3020216351688</v>
      </c>
      <c r="E1049">
        <v>2709.3608437741059</v>
      </c>
      <c r="F1049">
        <v>2985.4475572394749</v>
      </c>
    </row>
    <row r="1050" spans="1:6" x14ac:dyDescent="0.35">
      <c r="A1050" s="1">
        <v>1048</v>
      </c>
      <c r="B1050">
        <v>516.72664996553931</v>
      </c>
      <c r="C1050">
        <v>567.39449753685642</v>
      </c>
      <c r="D1050">
        <v>937.18269469742961</v>
      </c>
      <c r="E1050">
        <v>954.07545803476262</v>
      </c>
      <c r="F1050">
        <v>1121.3803979863419</v>
      </c>
    </row>
    <row r="1051" spans="1:6" x14ac:dyDescent="0.35">
      <c r="A1051" s="1">
        <v>1049</v>
      </c>
      <c r="B1051">
        <v>211.10286681752049</v>
      </c>
      <c r="C1051">
        <v>327.26141685065352</v>
      </c>
      <c r="D1051">
        <v>338.54583374327558</v>
      </c>
      <c r="E1051">
        <v>369.20976455170342</v>
      </c>
      <c r="F1051">
        <v>601.81829676083089</v>
      </c>
    </row>
    <row r="1052" spans="1:6" x14ac:dyDescent="0.35">
      <c r="A1052" s="1">
        <v>1050</v>
      </c>
      <c r="B1052">
        <v>14.64199376742121</v>
      </c>
      <c r="C1052">
        <v>50.581197134519947</v>
      </c>
      <c r="D1052">
        <v>59.172715710424661</v>
      </c>
      <c r="E1052">
        <v>61.151420651141017</v>
      </c>
      <c r="F1052">
        <v>73.355496294645164</v>
      </c>
    </row>
    <row r="1053" spans="1:6" x14ac:dyDescent="0.35">
      <c r="A1053" s="1">
        <v>1051</v>
      </c>
      <c r="B1053">
        <v>235.07341416667359</v>
      </c>
      <c r="C1053">
        <v>301.99788454006318</v>
      </c>
      <c r="D1053">
        <v>307.90507951688488</v>
      </c>
      <c r="E1053">
        <v>323.54478127130039</v>
      </c>
      <c r="F1053">
        <v>427.74711581393501</v>
      </c>
    </row>
    <row r="1054" spans="1:6" x14ac:dyDescent="0.35">
      <c r="A1054" s="1">
        <v>1052</v>
      </c>
      <c r="B1054">
        <v>38.921573088422143</v>
      </c>
      <c r="C1054">
        <v>39.378362372592981</v>
      </c>
      <c r="D1054">
        <v>85.578232464298594</v>
      </c>
      <c r="E1054">
        <v>92.211239678485711</v>
      </c>
      <c r="F1054">
        <v>95.628497978925367</v>
      </c>
    </row>
    <row r="1055" spans="1:6" x14ac:dyDescent="0.35">
      <c r="A1055" s="1">
        <v>1053</v>
      </c>
      <c r="B1055">
        <v>262.5229593065514</v>
      </c>
      <c r="C1055">
        <v>372.81023888754049</v>
      </c>
      <c r="D1055">
        <v>383.05925984770943</v>
      </c>
      <c r="E1055">
        <v>410.5731351776343</v>
      </c>
      <c r="F1055">
        <v>606.93795366548932</v>
      </c>
    </row>
    <row r="1056" spans="1:6" x14ac:dyDescent="0.35">
      <c r="A1056" s="1">
        <v>1054</v>
      </c>
      <c r="B1056">
        <v>36.022511882372733</v>
      </c>
      <c r="C1056">
        <v>36.587298909714917</v>
      </c>
      <c r="D1056">
        <v>102.9922541142152</v>
      </c>
      <c r="E1056">
        <v>113.7711010604192</v>
      </c>
      <c r="F1056">
        <v>119.4272025349112</v>
      </c>
    </row>
    <row r="1057" spans="1:6" x14ac:dyDescent="0.35">
      <c r="A1057" s="1">
        <v>1055</v>
      </c>
      <c r="B1057">
        <v>9.8724822043088416</v>
      </c>
      <c r="C1057">
        <v>248.17501810211661</v>
      </c>
      <c r="D1057">
        <v>285.88466407316292</v>
      </c>
      <c r="E1057">
        <v>542.12547804673807</v>
      </c>
      <c r="F1057">
        <v>626.55571029983776</v>
      </c>
    </row>
    <row r="1058" spans="1:6" x14ac:dyDescent="0.35">
      <c r="A1058" s="1">
        <v>1056</v>
      </c>
      <c r="B1058">
        <v>74.930937551659014</v>
      </c>
      <c r="C1058">
        <v>375.68773584211658</v>
      </c>
      <c r="D1058">
        <v>403.22125428097212</v>
      </c>
      <c r="E1058">
        <v>555.26192692925349</v>
      </c>
      <c r="F1058">
        <v>596.93608512896935</v>
      </c>
    </row>
    <row r="1059" spans="1:6" x14ac:dyDescent="0.35">
      <c r="A1059" s="1">
        <v>1057</v>
      </c>
      <c r="B1059">
        <v>127.08762134243869</v>
      </c>
      <c r="C1059">
        <v>163.26896400727159</v>
      </c>
      <c r="D1059">
        <v>166.46256784831661</v>
      </c>
      <c r="E1059">
        <v>174.91785191997499</v>
      </c>
      <c r="F1059">
        <v>231.25270748966071</v>
      </c>
    </row>
    <row r="1060" spans="1:6" x14ac:dyDescent="0.35">
      <c r="A1060" s="1">
        <v>1058</v>
      </c>
      <c r="B1060">
        <v>3.809721672015749</v>
      </c>
      <c r="C1060">
        <v>11.16016158476107</v>
      </c>
      <c r="D1060">
        <v>11.69898223589249</v>
      </c>
      <c r="E1060">
        <v>14.48052811924892</v>
      </c>
      <c r="F1060">
        <v>15.19629419418114</v>
      </c>
    </row>
    <row r="1061" spans="1:6" x14ac:dyDescent="0.35">
      <c r="A1061" s="1">
        <v>1059</v>
      </c>
      <c r="B1061">
        <v>74.733435440101658</v>
      </c>
      <c r="C1061">
        <v>317.42075047799688</v>
      </c>
      <c r="D1061">
        <v>381.17386115886711</v>
      </c>
      <c r="E1061">
        <v>396.0855532752268</v>
      </c>
      <c r="F1061">
        <v>489.76317683601923</v>
      </c>
    </row>
    <row r="1062" spans="1:6" x14ac:dyDescent="0.35">
      <c r="A1062" s="1">
        <v>1060</v>
      </c>
      <c r="B1062">
        <v>1062.3253599085349</v>
      </c>
      <c r="C1062">
        <v>1322.68944126578</v>
      </c>
      <c r="D1062">
        <v>1345.3002420487569</v>
      </c>
      <c r="E1062">
        <v>1404.9053706462851</v>
      </c>
      <c r="F1062">
        <v>1793.672613247795</v>
      </c>
    </row>
    <row r="1063" spans="1:6" x14ac:dyDescent="0.35">
      <c r="A1063" s="1">
        <v>1061</v>
      </c>
      <c r="B1063">
        <v>152.51568084858201</v>
      </c>
      <c r="C1063">
        <v>189.71620810475369</v>
      </c>
      <c r="D1063">
        <v>611.82764690825263</v>
      </c>
      <c r="E1063">
        <v>637.87000437249378</v>
      </c>
      <c r="F1063">
        <v>929.95670522228022</v>
      </c>
    </row>
    <row r="1064" spans="1:6" x14ac:dyDescent="0.35">
      <c r="A1064" s="1">
        <v>1062</v>
      </c>
      <c r="B1064">
        <v>18.383568340878011</v>
      </c>
      <c r="C1064">
        <v>28.499056941784911</v>
      </c>
      <c r="D1064">
        <v>29.481743023977231</v>
      </c>
      <c r="E1064">
        <v>32.152064257008931</v>
      </c>
      <c r="F1064">
        <v>52.408420378568323</v>
      </c>
    </row>
    <row r="1065" spans="1:6" x14ac:dyDescent="0.35">
      <c r="A1065" s="1">
        <v>1063</v>
      </c>
      <c r="B1065">
        <v>7.3473841982099559</v>
      </c>
      <c r="C1065">
        <v>9.8416186649366715</v>
      </c>
      <c r="D1065">
        <v>10.06657294435699</v>
      </c>
      <c r="E1065">
        <v>10.665603832710181</v>
      </c>
      <c r="F1065">
        <v>14.77225924320611</v>
      </c>
    </row>
    <row r="1066" spans="1:6" x14ac:dyDescent="0.35">
      <c r="A1066" s="1">
        <v>1064</v>
      </c>
      <c r="B1066">
        <v>761.1071288796818</v>
      </c>
      <c r="C1066">
        <v>1829.140812741723</v>
      </c>
      <c r="D1066">
        <v>1957.4581001411809</v>
      </c>
      <c r="E1066">
        <v>2328.112079453495</v>
      </c>
      <c r="F1066">
        <v>6185.6921459360065</v>
      </c>
    </row>
    <row r="1067" spans="1:6" x14ac:dyDescent="0.35">
      <c r="A1067" s="1">
        <v>1065</v>
      </c>
      <c r="B1067">
        <v>193.9911466627504</v>
      </c>
      <c r="C1067">
        <v>1100.3386061833451</v>
      </c>
      <c r="D1067">
        <v>1370.6030929822839</v>
      </c>
      <c r="E1067">
        <v>1435.1945504289711</v>
      </c>
      <c r="F1067">
        <v>1851.6006688639759</v>
      </c>
    </row>
    <row r="1068" spans="1:6" x14ac:dyDescent="0.35">
      <c r="A1068" s="1">
        <v>1066</v>
      </c>
      <c r="B1068">
        <v>48.846803551658553</v>
      </c>
      <c r="C1068">
        <v>53.636497284053739</v>
      </c>
      <c r="D1068">
        <v>88.593028795693641</v>
      </c>
      <c r="E1068">
        <v>90.189922418730887</v>
      </c>
      <c r="F1068">
        <v>106.0054634510772</v>
      </c>
    </row>
    <row r="1069" spans="1:6" x14ac:dyDescent="0.35">
      <c r="A1069" s="1">
        <v>1067</v>
      </c>
      <c r="B1069">
        <v>138.49844427959849</v>
      </c>
      <c r="C1069">
        <v>694.40165369859176</v>
      </c>
      <c r="D1069">
        <v>745.29317586453442</v>
      </c>
      <c r="E1069">
        <v>1026.317240383856</v>
      </c>
      <c r="F1069">
        <v>1103.3455849623999</v>
      </c>
    </row>
    <row r="1070" spans="1:6" x14ac:dyDescent="0.35">
      <c r="A1070" s="1">
        <v>1068</v>
      </c>
      <c r="B1070">
        <v>73.401581843826818</v>
      </c>
      <c r="C1070">
        <v>74.38692065740203</v>
      </c>
      <c r="D1070">
        <v>180.61765258110131</v>
      </c>
      <c r="E1070">
        <v>196.70357309404389</v>
      </c>
      <c r="F1070">
        <v>205.0564156753785</v>
      </c>
    </row>
    <row r="1071" spans="1:6" x14ac:dyDescent="0.35">
      <c r="A1071" s="1">
        <v>1069</v>
      </c>
      <c r="B1071">
        <v>97.799855457647865</v>
      </c>
      <c r="C1071">
        <v>415.39243222516552</v>
      </c>
      <c r="D1071">
        <v>498.82289374278002</v>
      </c>
      <c r="E1071">
        <v>518.3370686903213</v>
      </c>
      <c r="F1071">
        <v>640.9282220329834</v>
      </c>
    </row>
    <row r="1072" spans="1:6" x14ac:dyDescent="0.35">
      <c r="A1072" s="1">
        <v>1070</v>
      </c>
      <c r="B1072">
        <v>10.958745394245</v>
      </c>
      <c r="C1072">
        <v>11.165250296121</v>
      </c>
      <c r="D1072">
        <v>38.657834378116142</v>
      </c>
      <c r="E1072">
        <v>43.562259568921533</v>
      </c>
      <c r="F1072">
        <v>46.173836043359003</v>
      </c>
    </row>
    <row r="1073" spans="1:6" x14ac:dyDescent="0.35">
      <c r="A1073" s="1">
        <v>1071</v>
      </c>
      <c r="B1073">
        <v>53.941503875077423</v>
      </c>
      <c r="C1073">
        <v>72.253157998876958</v>
      </c>
      <c r="D1073">
        <v>73.904680745982319</v>
      </c>
      <c r="E1073">
        <v>78.302521680075159</v>
      </c>
      <c r="F1073">
        <v>108.4519140029706</v>
      </c>
    </row>
    <row r="1074" spans="1:6" x14ac:dyDescent="0.35">
      <c r="A1074" s="1">
        <v>1072</v>
      </c>
      <c r="B1074">
        <v>0.12605274205615091</v>
      </c>
      <c r="C1074">
        <v>9.6585826178605938</v>
      </c>
      <c r="D1074">
        <v>16.72541070400629</v>
      </c>
      <c r="E1074">
        <v>18.766118904530678</v>
      </c>
      <c r="F1074">
        <v>35.47854857894221</v>
      </c>
    </row>
    <row r="1075" spans="1:6" x14ac:dyDescent="0.35">
      <c r="A1075" s="1">
        <v>1073</v>
      </c>
      <c r="B1075">
        <v>20.72196122579065</v>
      </c>
      <c r="C1075">
        <v>21.046855139897222</v>
      </c>
      <c r="D1075">
        <v>59.246326388357637</v>
      </c>
      <c r="E1075">
        <v>65.446861465070839</v>
      </c>
      <c r="F1075">
        <v>68.700535607126298</v>
      </c>
    </row>
    <row r="1076" spans="1:6" x14ac:dyDescent="0.35">
      <c r="A1076" s="1">
        <v>1074</v>
      </c>
      <c r="B1076">
        <v>2.2102977157271182</v>
      </c>
      <c r="C1076">
        <v>9.3879580882940576</v>
      </c>
      <c r="D1076">
        <v>11.27350441810739</v>
      </c>
      <c r="E1076">
        <v>11.714528958573389</v>
      </c>
      <c r="F1076">
        <v>14.48511532532911</v>
      </c>
    </row>
    <row r="1077" spans="1:6" x14ac:dyDescent="0.35">
      <c r="A1077" s="1">
        <v>1075</v>
      </c>
      <c r="B1077">
        <v>80.566872207784243</v>
      </c>
      <c r="C1077">
        <v>88.466890526162132</v>
      </c>
      <c r="D1077">
        <v>146.12344535368979</v>
      </c>
      <c r="E1077">
        <v>148.75732751387261</v>
      </c>
      <c r="F1077">
        <v>174.84314235951459</v>
      </c>
    </row>
    <row r="1078" spans="1:6" x14ac:dyDescent="0.35">
      <c r="A1078" s="1">
        <v>1076</v>
      </c>
      <c r="B1078">
        <v>79.327525057934679</v>
      </c>
      <c r="C1078">
        <v>101.9117573895836</v>
      </c>
      <c r="D1078">
        <v>103.9051906291828</v>
      </c>
      <c r="E1078">
        <v>109.1829411447828</v>
      </c>
      <c r="F1078">
        <v>144.34690612920781</v>
      </c>
    </row>
    <row r="1079" spans="1:6" x14ac:dyDescent="0.35">
      <c r="A1079" s="1">
        <v>1077</v>
      </c>
      <c r="B1079">
        <v>2.4741338399366199</v>
      </c>
      <c r="C1079">
        <v>3.0776067604644171</v>
      </c>
      <c r="D1079">
        <v>9.9251662321027201</v>
      </c>
      <c r="E1079">
        <v>10.347629532371331</v>
      </c>
      <c r="F1079">
        <v>15.085906847510881</v>
      </c>
    </row>
    <row r="1080" spans="1:6" x14ac:dyDescent="0.35">
      <c r="A1080" s="1">
        <v>1078</v>
      </c>
      <c r="B1080">
        <v>202.15139373167031</v>
      </c>
      <c r="C1080">
        <v>313.38442972518692</v>
      </c>
      <c r="D1080">
        <v>324.19034930686928</v>
      </c>
      <c r="E1080">
        <v>353.55402609470502</v>
      </c>
      <c r="F1080">
        <v>576.29917251945562</v>
      </c>
    </row>
    <row r="1081" spans="1:6" x14ac:dyDescent="0.35">
      <c r="A1081" s="1">
        <v>1079</v>
      </c>
      <c r="B1081">
        <v>24.704391371490409</v>
      </c>
      <c r="C1081">
        <v>28.16100318040225</v>
      </c>
      <c r="D1081">
        <v>56.854247902338933</v>
      </c>
      <c r="E1081">
        <v>58.294122362325872</v>
      </c>
      <c r="F1081">
        <v>73.090864439328115</v>
      </c>
    </row>
    <row r="1082" spans="1:6" x14ac:dyDescent="0.35">
      <c r="A1082" s="1">
        <v>1080</v>
      </c>
      <c r="B1082">
        <v>12.24130245721711</v>
      </c>
      <c r="C1082">
        <v>12.433230461798921</v>
      </c>
      <c r="D1082">
        <v>34.999206537276848</v>
      </c>
      <c r="E1082">
        <v>38.662113944716708</v>
      </c>
      <c r="F1082">
        <v>40.584191147551913</v>
      </c>
    </row>
    <row r="1083" spans="1:6" x14ac:dyDescent="0.35">
      <c r="A1083" s="1">
        <v>1081</v>
      </c>
      <c r="B1083">
        <v>38.778990883456352</v>
      </c>
      <c r="C1083">
        <v>53.799892817477513</v>
      </c>
      <c r="D1083">
        <v>311.57916093135361</v>
      </c>
      <c r="E1083">
        <v>331.68285801360139</v>
      </c>
      <c r="F1083">
        <v>583.87361761574289</v>
      </c>
    </row>
    <row r="1084" spans="1:6" x14ac:dyDescent="0.35">
      <c r="A1084" s="1">
        <v>1082</v>
      </c>
      <c r="B1084">
        <v>7.2990537112160832</v>
      </c>
      <c r="C1084">
        <v>7.4713845894422253</v>
      </c>
      <c r="D1084">
        <v>35.286811261254464</v>
      </c>
      <c r="E1084">
        <v>40.968825269625491</v>
      </c>
      <c r="F1084">
        <v>44.06161980990268</v>
      </c>
    </row>
    <row r="1085" spans="1:6" x14ac:dyDescent="0.35">
      <c r="A1085" s="1">
        <v>1083</v>
      </c>
      <c r="B1085">
        <v>270.29145319062712</v>
      </c>
      <c r="C1085">
        <v>278.83354715657651</v>
      </c>
      <c r="D1085">
        <v>2209.4971885902519</v>
      </c>
      <c r="E1085">
        <v>2696.1760647259589</v>
      </c>
      <c r="F1085">
        <v>2970.919235368845</v>
      </c>
    </row>
    <row r="1086" spans="1:6" x14ac:dyDescent="0.35">
      <c r="A1086" s="1">
        <v>1084</v>
      </c>
      <c r="B1086">
        <v>5.3756872684665087</v>
      </c>
      <c r="C1086">
        <v>26.95254916693299</v>
      </c>
      <c r="D1086">
        <v>28.927855887548901</v>
      </c>
      <c r="E1086">
        <v>39.835541483781697</v>
      </c>
      <c r="F1086">
        <v>42.825324462325412</v>
      </c>
    </row>
    <row r="1087" spans="1:6" x14ac:dyDescent="0.35">
      <c r="A1087" s="1">
        <v>1085</v>
      </c>
      <c r="B1087">
        <v>27.567384673284948</v>
      </c>
      <c r="C1087">
        <v>35.415709952344308</v>
      </c>
      <c r="D1087">
        <v>36.108454884149637</v>
      </c>
      <c r="E1087">
        <v>37.942544357720337</v>
      </c>
      <c r="F1087">
        <v>50.16249636877334</v>
      </c>
    </row>
    <row r="1088" spans="1:6" x14ac:dyDescent="0.35">
      <c r="A1088" s="1">
        <v>1086</v>
      </c>
      <c r="B1088">
        <v>35.541050669117517</v>
      </c>
      <c r="C1088">
        <v>55.097378703011209</v>
      </c>
      <c r="D1088">
        <v>56.997210944033341</v>
      </c>
      <c r="E1088">
        <v>62.159757218304009</v>
      </c>
      <c r="F1088">
        <v>101.3214784869207</v>
      </c>
    </row>
    <row r="1089" spans="1:6" x14ac:dyDescent="0.35">
      <c r="A1089" s="1">
        <v>1087</v>
      </c>
      <c r="B1089">
        <v>0.89140219987984559</v>
      </c>
      <c r="C1089">
        <v>22.408119104524111</v>
      </c>
      <c r="D1089">
        <v>25.8129833199906</v>
      </c>
      <c r="E1089">
        <v>48.949376027323723</v>
      </c>
      <c r="F1089">
        <v>56.572716663372837</v>
      </c>
    </row>
    <row r="1090" spans="1:6" x14ac:dyDescent="0.35">
      <c r="A1090" s="1">
        <v>1088</v>
      </c>
      <c r="B1090">
        <v>188.37425456249011</v>
      </c>
      <c r="C1090">
        <v>204.44089495732729</v>
      </c>
      <c r="D1090">
        <v>317.14985830257172</v>
      </c>
      <c r="E1090">
        <v>322.14632220707807</v>
      </c>
      <c r="F1090">
        <v>371.06682978145182</v>
      </c>
    </row>
    <row r="1091" spans="1:6" x14ac:dyDescent="0.35">
      <c r="A1091" s="1">
        <v>1089</v>
      </c>
      <c r="B1091">
        <v>14.059345922156011</v>
      </c>
      <c r="C1091">
        <v>353.42463592511058</v>
      </c>
      <c r="D1091">
        <v>407.12672890812792</v>
      </c>
      <c r="E1091">
        <v>772.03781899416276</v>
      </c>
      <c r="F1091">
        <v>892.27443395774515</v>
      </c>
    </row>
    <row r="1092" spans="1:6" x14ac:dyDescent="0.35">
      <c r="A1092" s="1">
        <v>1090</v>
      </c>
      <c r="B1092">
        <v>28.083301512975979</v>
      </c>
      <c r="C1092">
        <v>37.616808497707851</v>
      </c>
      <c r="D1092">
        <v>38.476632713397308</v>
      </c>
      <c r="E1092">
        <v>40.76625914361815</v>
      </c>
      <c r="F1092">
        <v>56.462789907716328</v>
      </c>
    </row>
    <row r="1093" spans="1:6" x14ac:dyDescent="0.35">
      <c r="A1093" s="1">
        <v>1091</v>
      </c>
      <c r="B1093">
        <v>1031.0736066465249</v>
      </c>
      <c r="C1093">
        <v>1324.6161805076149</v>
      </c>
      <c r="D1093">
        <v>1350.5261833529271</v>
      </c>
      <c r="E1093">
        <v>1419.124683748925</v>
      </c>
      <c r="F1093">
        <v>1876.1745686911829</v>
      </c>
    </row>
    <row r="1094" spans="1:6" x14ac:dyDescent="0.35">
      <c r="A1094" s="1">
        <v>1092</v>
      </c>
      <c r="B1094">
        <v>0.96451884380019015</v>
      </c>
      <c r="C1094">
        <v>24.246129450146999</v>
      </c>
      <c r="D1094">
        <v>27.930275278866119</v>
      </c>
      <c r="E1094">
        <v>52.964414466308178</v>
      </c>
      <c r="F1094">
        <v>61.213054302701011</v>
      </c>
    </row>
    <row r="1095" spans="1:6" x14ac:dyDescent="0.35">
      <c r="A1095" s="1">
        <v>1093</v>
      </c>
      <c r="B1095">
        <v>7.3306409773214423</v>
      </c>
      <c r="C1095">
        <v>132.2460425239363</v>
      </c>
      <c r="D1095">
        <v>190.70333113807001</v>
      </c>
      <c r="E1095">
        <v>205.91598471498199</v>
      </c>
      <c r="F1095">
        <v>314.8359484856565</v>
      </c>
    </row>
    <row r="1096" spans="1:6" x14ac:dyDescent="0.35">
      <c r="A1096" s="1">
        <v>1094</v>
      </c>
      <c r="B1096">
        <v>87.411105944224317</v>
      </c>
      <c r="C1096">
        <v>258.61689337698363</v>
      </c>
      <c r="D1096">
        <v>296.66938987119067</v>
      </c>
      <c r="E1096">
        <v>305.33188341669739</v>
      </c>
      <c r="F1096">
        <v>358.03048090530228</v>
      </c>
    </row>
    <row r="1097" spans="1:6" x14ac:dyDescent="0.35">
      <c r="A1097" s="1">
        <v>1095</v>
      </c>
      <c r="B1097">
        <v>37.425107622618476</v>
      </c>
      <c r="C1097">
        <v>41.740536502169178</v>
      </c>
      <c r="D1097">
        <v>74.958408626244733</v>
      </c>
      <c r="E1097">
        <v>76.537081725797989</v>
      </c>
      <c r="F1097">
        <v>92.413873525815077</v>
      </c>
    </row>
    <row r="1098" spans="1:6" x14ac:dyDescent="0.35">
      <c r="A1098" s="1">
        <v>1096</v>
      </c>
      <c r="B1098">
        <v>361.29779149658208</v>
      </c>
      <c r="C1098">
        <v>1811.47005078549</v>
      </c>
      <c r="D1098">
        <v>1944.2296255236361</v>
      </c>
      <c r="E1098">
        <v>2677.330812301228</v>
      </c>
      <c r="F1098">
        <v>2878.2729306306042</v>
      </c>
    </row>
    <row r="1099" spans="1:6" x14ac:dyDescent="0.35">
      <c r="A1099" s="1">
        <v>1097</v>
      </c>
      <c r="B1099">
        <v>7.1726985704505903</v>
      </c>
      <c r="C1099">
        <v>7.3078597920312047</v>
      </c>
      <c r="D1099">
        <v>25.302257092882542</v>
      </c>
      <c r="E1099">
        <v>28.512292757498439</v>
      </c>
      <c r="F1099">
        <v>30.221617152849131</v>
      </c>
    </row>
    <row r="1100" spans="1:6" x14ac:dyDescent="0.35">
      <c r="A1100" s="1">
        <v>1098</v>
      </c>
      <c r="B1100">
        <v>398.31129836460798</v>
      </c>
      <c r="C1100">
        <v>495.46452371698672</v>
      </c>
      <c r="D1100">
        <v>1597.85448328643</v>
      </c>
      <c r="E1100">
        <v>1665.8669339167061</v>
      </c>
      <c r="F1100">
        <v>2428.6831401140039</v>
      </c>
    </row>
    <row r="1101" spans="1:6" x14ac:dyDescent="0.35">
      <c r="A1101" s="1">
        <v>1099</v>
      </c>
      <c r="B1101">
        <v>64.829435222984102</v>
      </c>
      <c r="C1101">
        <v>65.699702009921737</v>
      </c>
      <c r="D1101">
        <v>159.5243605655173</v>
      </c>
      <c r="E1101">
        <v>173.7316993680337</v>
      </c>
      <c r="F1101">
        <v>181.1090617279697</v>
      </c>
    </row>
    <row r="1102" spans="1:6" x14ac:dyDescent="0.35">
      <c r="A1102" s="1">
        <v>1100</v>
      </c>
      <c r="B1102">
        <v>8.9344712084695814</v>
      </c>
      <c r="C1102">
        <v>9.9646906928149477</v>
      </c>
      <c r="D1102">
        <v>17.894771351282071</v>
      </c>
      <c r="E1102">
        <v>18.27164693699234</v>
      </c>
      <c r="F1102">
        <v>22.061902950428319</v>
      </c>
    </row>
    <row r="1103" spans="1:6" x14ac:dyDescent="0.35">
      <c r="A1103" s="1">
        <v>1101</v>
      </c>
      <c r="B1103">
        <v>351.68324404656471</v>
      </c>
      <c r="C1103">
        <v>362.79758481255618</v>
      </c>
      <c r="D1103">
        <v>2874.8342939543959</v>
      </c>
      <c r="E1103">
        <v>3508.0648454496031</v>
      </c>
      <c r="F1103">
        <v>3865.5403349286739</v>
      </c>
    </row>
    <row r="1104" spans="1:6" x14ac:dyDescent="0.35">
      <c r="A1104" s="1">
        <v>1102</v>
      </c>
      <c r="B1104">
        <v>23.315785931515599</v>
      </c>
      <c r="C1104">
        <v>116.9003766962293</v>
      </c>
      <c r="D1104">
        <v>125.4678074910089</v>
      </c>
      <c r="E1104">
        <v>172.777342006135</v>
      </c>
      <c r="F1104">
        <v>185.74482624174601</v>
      </c>
    </row>
    <row r="1105" spans="1:6" x14ac:dyDescent="0.35">
      <c r="A1105" s="1">
        <v>1103</v>
      </c>
      <c r="B1105">
        <v>14.481789314578471</v>
      </c>
      <c r="C1105">
        <v>17.05747244491317</v>
      </c>
      <c r="D1105">
        <v>41.049528666107882</v>
      </c>
      <c r="E1105">
        <v>42.353127596787687</v>
      </c>
      <c r="F1105">
        <v>56.193152757852232</v>
      </c>
    </row>
    <row r="1106" spans="1:6" x14ac:dyDescent="0.35">
      <c r="A1106" s="1">
        <v>1104</v>
      </c>
      <c r="B1106">
        <v>88.130472438985933</v>
      </c>
      <c r="C1106">
        <v>756.27643214455645</v>
      </c>
      <c r="D1106">
        <v>831.06647701236375</v>
      </c>
      <c r="E1106">
        <v>1273.2345177039749</v>
      </c>
      <c r="F1106">
        <v>1402.2162210861391</v>
      </c>
    </row>
    <row r="1107" spans="1:6" x14ac:dyDescent="0.35">
      <c r="A1107" s="1">
        <v>1105</v>
      </c>
      <c r="B1107">
        <v>171.5007127020522</v>
      </c>
      <c r="C1107">
        <v>972.77045071594296</v>
      </c>
      <c r="D1107">
        <v>1211.70172619653</v>
      </c>
      <c r="E1107">
        <v>1268.8047495928961</v>
      </c>
      <c r="F1107">
        <v>1636.9346736313889</v>
      </c>
    </row>
    <row r="1108" spans="1:6" x14ac:dyDescent="0.35">
      <c r="A1108" s="1">
        <v>1106</v>
      </c>
      <c r="B1108">
        <v>4.9838680472070678</v>
      </c>
      <c r="C1108">
        <v>125.28475789952221</v>
      </c>
      <c r="D1108">
        <v>144.3215002037588</v>
      </c>
      <c r="E1108">
        <v>273.67806714655399</v>
      </c>
      <c r="F1108">
        <v>316.30049259502351</v>
      </c>
    </row>
    <row r="1109" spans="1:6" x14ac:dyDescent="0.35">
      <c r="A1109" s="1">
        <v>1107</v>
      </c>
      <c r="B1109">
        <v>333.16363436728022</v>
      </c>
      <c r="C1109">
        <v>473.12743405451658</v>
      </c>
      <c r="D1109">
        <v>486.13430050465831</v>
      </c>
      <c r="E1109">
        <v>521.05171391741067</v>
      </c>
      <c r="F1109">
        <v>770.25512363858252</v>
      </c>
    </row>
    <row r="1110" spans="1:6" x14ac:dyDescent="0.35">
      <c r="A1110" s="1">
        <v>1108</v>
      </c>
      <c r="B1110">
        <v>74.003778963972209</v>
      </c>
      <c r="C1110">
        <v>647.79031121412095</v>
      </c>
      <c r="D1110">
        <v>852.44456096545241</v>
      </c>
      <c r="E1110">
        <v>902.95265740744003</v>
      </c>
      <c r="F1110">
        <v>1241.5398704132581</v>
      </c>
    </row>
    <row r="1111" spans="1:6" x14ac:dyDescent="0.35">
      <c r="A1111" s="1">
        <v>1109</v>
      </c>
      <c r="B1111">
        <v>6.5034613611236587</v>
      </c>
      <c r="C1111">
        <v>36.88833089845393</v>
      </c>
      <c r="D1111">
        <v>45.948819881677807</v>
      </c>
      <c r="E1111">
        <v>48.114217916534876</v>
      </c>
      <c r="F1111">
        <v>62.074035920422851</v>
      </c>
    </row>
    <row r="1112" spans="1:6" x14ac:dyDescent="0.35">
      <c r="A1112" s="1">
        <v>1110</v>
      </c>
      <c r="B1112">
        <v>68.650276867520532</v>
      </c>
      <c r="C1112">
        <v>1238.4629750643469</v>
      </c>
      <c r="D1112">
        <v>1785.9061059856469</v>
      </c>
      <c r="E1112">
        <v>1928.370166519449</v>
      </c>
      <c r="F1112">
        <v>2948.3881557225268</v>
      </c>
    </row>
    <row r="1113" spans="1:6" x14ac:dyDescent="0.35">
      <c r="A1113" s="1">
        <v>1111</v>
      </c>
      <c r="B1113">
        <v>0.205548537861758</v>
      </c>
      <c r="C1113">
        <v>15.749816327151921</v>
      </c>
      <c r="D1113">
        <v>27.273375090995351</v>
      </c>
      <c r="E1113">
        <v>30.60106618266105</v>
      </c>
      <c r="F1113">
        <v>57.85327369245492</v>
      </c>
    </row>
    <row r="1114" spans="1:6" x14ac:dyDescent="0.35">
      <c r="A1114" s="1">
        <v>1112</v>
      </c>
      <c r="B1114">
        <v>51.22358941913388</v>
      </c>
      <c r="C1114">
        <v>217.56567324715161</v>
      </c>
      <c r="D1114">
        <v>261.26315813431302</v>
      </c>
      <c r="E1114">
        <v>271.48388985920673</v>
      </c>
      <c r="F1114">
        <v>335.69215352031171</v>
      </c>
    </row>
    <row r="1115" spans="1:6" x14ac:dyDescent="0.35">
      <c r="A1115" s="1">
        <v>1113</v>
      </c>
      <c r="B1115">
        <v>8.6546949623267331</v>
      </c>
      <c r="C1115">
        <v>9.6526538983634165</v>
      </c>
      <c r="D1115">
        <v>17.334410045343759</v>
      </c>
      <c r="E1115">
        <v>17.699484055541308</v>
      </c>
      <c r="F1115">
        <v>21.371051052625191</v>
      </c>
    </row>
    <row r="1116" spans="1:6" x14ac:dyDescent="0.35">
      <c r="A1116" s="1">
        <v>1114</v>
      </c>
      <c r="B1116">
        <v>32.392470949639574</v>
      </c>
      <c r="C1116">
        <v>33.41617897804683</v>
      </c>
      <c r="D1116">
        <v>264.79221836231528</v>
      </c>
      <c r="E1116">
        <v>323.11715306127081</v>
      </c>
      <c r="F1116">
        <v>356.0431300709285</v>
      </c>
    </row>
    <row r="1117" spans="1:6" x14ac:dyDescent="0.35">
      <c r="A1117" s="1">
        <v>1115</v>
      </c>
      <c r="B1117">
        <v>385.28989473152723</v>
      </c>
      <c r="C1117">
        <v>1139.9292406687191</v>
      </c>
      <c r="D1117">
        <v>1307.6566960092341</v>
      </c>
      <c r="E1117">
        <v>1345.8391579539491</v>
      </c>
      <c r="F1117">
        <v>1578.123566892094</v>
      </c>
    </row>
    <row r="1118" spans="1:6" x14ac:dyDescent="0.35">
      <c r="A1118" s="1">
        <v>1116</v>
      </c>
      <c r="B1118">
        <v>35.642647798400191</v>
      </c>
      <c r="C1118">
        <v>45.789968519755369</v>
      </c>
      <c r="D1118">
        <v>46.685637946184201</v>
      </c>
      <c r="E1118">
        <v>49.056983864993263</v>
      </c>
      <c r="F1118">
        <v>64.856503870436484</v>
      </c>
    </row>
    <row r="1119" spans="1:6" x14ac:dyDescent="0.35">
      <c r="A1119" s="1">
        <v>1117</v>
      </c>
      <c r="B1119">
        <v>4.0501801928245627</v>
      </c>
      <c r="C1119">
        <v>13.991466327448681</v>
      </c>
      <c r="D1119">
        <v>16.368000487696591</v>
      </c>
      <c r="E1119">
        <v>16.915337939524029</v>
      </c>
      <c r="F1119">
        <v>20.291155893567499</v>
      </c>
    </row>
    <row r="1120" spans="1:6" x14ac:dyDescent="0.35">
      <c r="A1120" s="1">
        <v>1118</v>
      </c>
      <c r="B1120">
        <v>39.676908201290892</v>
      </c>
      <c r="C1120">
        <v>49.354614105171848</v>
      </c>
      <c r="D1120">
        <v>159.1667771230112</v>
      </c>
      <c r="E1120">
        <v>165.94168853346309</v>
      </c>
      <c r="F1120">
        <v>241.92795533537031</v>
      </c>
    </row>
    <row r="1121" spans="1:6" x14ac:dyDescent="0.35">
      <c r="A1121" s="1">
        <v>1119</v>
      </c>
      <c r="B1121">
        <v>58.80781746162998</v>
      </c>
      <c r="C1121">
        <v>294.84985126129777</v>
      </c>
      <c r="D1121">
        <v>316.45889792926903</v>
      </c>
      <c r="E1121">
        <v>435.78451183446441</v>
      </c>
      <c r="F1121">
        <v>468.49151335284762</v>
      </c>
    </row>
    <row r="1122" spans="1:6" x14ac:dyDescent="0.35">
      <c r="A1122" s="1">
        <v>1120</v>
      </c>
      <c r="B1122">
        <v>0.14730968436696951</v>
      </c>
      <c r="C1122">
        <v>11.287360621124339</v>
      </c>
      <c r="D1122">
        <v>19.545905400594759</v>
      </c>
      <c r="E1122">
        <v>21.930749046204809</v>
      </c>
      <c r="F1122">
        <v>41.461484357349939</v>
      </c>
    </row>
    <row r="1123" spans="1:6" x14ac:dyDescent="0.35">
      <c r="A1123" s="1">
        <v>1121</v>
      </c>
      <c r="B1123">
        <v>2.2165913528519972</v>
      </c>
      <c r="C1123">
        <v>3.0751800004795791</v>
      </c>
      <c r="D1123">
        <v>17.809738162731751</v>
      </c>
      <c r="E1123">
        <v>18.95885731456293</v>
      </c>
      <c r="F1123">
        <v>33.373978602356978</v>
      </c>
    </row>
    <row r="1124" spans="1:6" x14ac:dyDescent="0.35">
      <c r="A1124" s="1">
        <v>1122</v>
      </c>
      <c r="B1124">
        <v>3.6438042170318572</v>
      </c>
      <c r="C1124">
        <v>3.8178960505445039</v>
      </c>
      <c r="D1124">
        <v>85.162174934810551</v>
      </c>
      <c r="E1124">
        <v>114.7965767944882</v>
      </c>
      <c r="F1124">
        <v>132.7831089110943</v>
      </c>
    </row>
    <row r="1125" spans="1:6" x14ac:dyDescent="0.35">
      <c r="A1125" s="1">
        <v>1123</v>
      </c>
      <c r="B1125">
        <v>69.226538238126679</v>
      </c>
      <c r="C1125">
        <v>86.193189618325192</v>
      </c>
      <c r="D1125">
        <v>87.666624710877457</v>
      </c>
      <c r="E1125">
        <v>91.550798872360772</v>
      </c>
      <c r="F1125">
        <v>116.8848550865527</v>
      </c>
    </row>
    <row r="1126" spans="1:6" x14ac:dyDescent="0.35">
      <c r="A1126" s="1">
        <v>1124</v>
      </c>
      <c r="B1126">
        <v>11.409696802541569</v>
      </c>
      <c r="C1126">
        <v>97.91034305019987</v>
      </c>
      <c r="D1126">
        <v>107.5929387764504</v>
      </c>
      <c r="E1126">
        <v>164.83764813118441</v>
      </c>
      <c r="F1126">
        <v>181.53609632893671</v>
      </c>
    </row>
    <row r="1127" spans="1:6" x14ac:dyDescent="0.35">
      <c r="A1127" s="1">
        <v>1125</v>
      </c>
      <c r="B1127">
        <v>3.4265159551679769</v>
      </c>
      <c r="C1127">
        <v>12.44472887784821</v>
      </c>
      <c r="D1127">
        <v>13.16917467297602</v>
      </c>
      <c r="E1127">
        <v>17.010698291189598</v>
      </c>
      <c r="F1127">
        <v>18.024618919378732</v>
      </c>
    </row>
    <row r="1128" spans="1:6" x14ac:dyDescent="0.35">
      <c r="A1128" s="1">
        <v>1126</v>
      </c>
      <c r="B1128">
        <v>40.726335541452627</v>
      </c>
      <c r="C1128">
        <v>204.19315824209789</v>
      </c>
      <c r="D1128">
        <v>219.15812928365901</v>
      </c>
      <c r="E1128">
        <v>301.79501669686027</v>
      </c>
      <c r="F1128">
        <v>324.44568417421698</v>
      </c>
    </row>
    <row r="1129" spans="1:6" x14ac:dyDescent="0.35">
      <c r="A1129" s="1">
        <v>1127</v>
      </c>
      <c r="B1129">
        <v>3.3856161363332471</v>
      </c>
      <c r="C1129">
        <v>4.6970223078588891</v>
      </c>
      <c r="D1129">
        <v>27.202549910714509</v>
      </c>
      <c r="E1129">
        <v>28.95771165399367</v>
      </c>
      <c r="F1129">
        <v>50.975332166842037</v>
      </c>
    </row>
    <row r="1130" spans="1:6" x14ac:dyDescent="0.35">
      <c r="A1130" s="1">
        <v>1128</v>
      </c>
      <c r="B1130">
        <v>80.057460662698432</v>
      </c>
      <c r="C1130">
        <v>111.0674286454952</v>
      </c>
      <c r="D1130">
        <v>643.24098825944384</v>
      </c>
      <c r="E1130">
        <v>684.74415535251728</v>
      </c>
      <c r="F1130">
        <v>1205.380493647687</v>
      </c>
    </row>
    <row r="1131" spans="1:6" x14ac:dyDescent="0.35">
      <c r="A1131" s="1">
        <v>1129</v>
      </c>
      <c r="B1131">
        <v>2.956103147846652</v>
      </c>
      <c r="C1131">
        <v>10.73624132828582</v>
      </c>
      <c r="D1131">
        <v>11.361230828828401</v>
      </c>
      <c r="E1131">
        <v>14.67536688098979</v>
      </c>
      <c r="F1131">
        <v>15.55009036101211</v>
      </c>
    </row>
    <row r="1132" spans="1:6" x14ac:dyDescent="0.35">
      <c r="A1132" s="1">
        <v>1130</v>
      </c>
      <c r="B1132">
        <v>108.2160395391783</v>
      </c>
      <c r="C1132">
        <v>118.8272085131578</v>
      </c>
      <c r="D1132">
        <v>196.2705030823827</v>
      </c>
      <c r="E1132">
        <v>199.80828838020071</v>
      </c>
      <c r="F1132">
        <v>234.8463070272114</v>
      </c>
    </row>
    <row r="1133" spans="1:6" x14ac:dyDescent="0.35">
      <c r="A1133" s="1">
        <v>1131</v>
      </c>
      <c r="B1133">
        <v>5.4874870631369523</v>
      </c>
      <c r="C1133">
        <v>16.235429598847631</v>
      </c>
      <c r="D1133">
        <v>18.624286025916131</v>
      </c>
      <c r="E1133">
        <v>19.168099317739799</v>
      </c>
      <c r="F1133">
        <v>22.476407442209752</v>
      </c>
    </row>
    <row r="1134" spans="1:6" x14ac:dyDescent="0.35">
      <c r="A1134" s="1">
        <v>1132</v>
      </c>
      <c r="B1134">
        <v>261.60795939354102</v>
      </c>
      <c r="C1134">
        <v>2244.9435328709751</v>
      </c>
      <c r="D1134">
        <v>2466.9515453023628</v>
      </c>
      <c r="E1134">
        <v>3779.4905075149618</v>
      </c>
      <c r="F1134">
        <v>4162.3619399161817</v>
      </c>
    </row>
    <row r="1135" spans="1:6" x14ac:dyDescent="0.35">
      <c r="A1135" s="1">
        <v>1133</v>
      </c>
      <c r="B1135">
        <v>20.360794413826969</v>
      </c>
      <c r="C1135">
        <v>1560.112154669516</v>
      </c>
      <c r="D1135">
        <v>2701.588583288386</v>
      </c>
      <c r="E1135">
        <v>3031.2160031423632</v>
      </c>
      <c r="F1135">
        <v>5730.7078127267623</v>
      </c>
    </row>
    <row r="1136" spans="1:6" x14ac:dyDescent="0.35">
      <c r="A1136" s="1">
        <v>1134</v>
      </c>
      <c r="B1136">
        <v>15.06368139296106</v>
      </c>
      <c r="C1136">
        <v>23.352414820157779</v>
      </c>
      <c r="D1136">
        <v>24.157637711435441</v>
      </c>
      <c r="E1136">
        <v>26.345725873938889</v>
      </c>
      <c r="F1136">
        <v>42.943988471251018</v>
      </c>
    </row>
    <row r="1137" spans="1:6" x14ac:dyDescent="0.35">
      <c r="A1137" s="1">
        <v>1135</v>
      </c>
      <c r="B1137">
        <v>10.982520701696171</v>
      </c>
      <c r="C1137">
        <v>12.519183158918709</v>
      </c>
      <c r="D1137">
        <v>25.274978248902851</v>
      </c>
      <c r="E1137">
        <v>25.915085136251601</v>
      </c>
      <c r="F1137">
        <v>32.493086744737781</v>
      </c>
    </row>
    <row r="1138" spans="1:6" x14ac:dyDescent="0.35">
      <c r="A1138" s="1">
        <v>1136</v>
      </c>
      <c r="B1138">
        <v>5.0837430885205377</v>
      </c>
      <c r="C1138">
        <v>5.6699413157010206</v>
      </c>
      <c r="D1138">
        <v>10.18218292443505</v>
      </c>
      <c r="E1138">
        <v>10.396626354760331</v>
      </c>
      <c r="F1138">
        <v>12.553294316683189</v>
      </c>
    </row>
    <row r="1139" spans="1:6" x14ac:dyDescent="0.35">
      <c r="A1139" s="1">
        <v>1137</v>
      </c>
      <c r="B1139">
        <v>14.06075815320488</v>
      </c>
      <c r="C1139">
        <v>16.5615580742801</v>
      </c>
      <c r="D1139">
        <v>39.856089764829868</v>
      </c>
      <c r="E1139">
        <v>41.121788974706753</v>
      </c>
      <c r="F1139">
        <v>54.559441076722791</v>
      </c>
    </row>
    <row r="1140" spans="1:6" x14ac:dyDescent="0.35">
      <c r="A1140" s="1">
        <v>1138</v>
      </c>
      <c r="B1140">
        <v>113.60994108097449</v>
      </c>
      <c r="C1140">
        <v>116.2922752158253</v>
      </c>
      <c r="D1140">
        <v>549.24003945419156</v>
      </c>
      <c r="E1140">
        <v>637.68071988381303</v>
      </c>
      <c r="F1140">
        <v>685.82013896446938</v>
      </c>
    </row>
    <row r="1141" spans="1:6" x14ac:dyDescent="0.35">
      <c r="A1141" s="1">
        <v>1139</v>
      </c>
      <c r="B1141">
        <v>12.278606227817709</v>
      </c>
      <c r="C1141">
        <v>44.594546618872812</v>
      </c>
      <c r="D1141">
        <v>47.190531802702687</v>
      </c>
      <c r="E1141">
        <v>60.956279997093837</v>
      </c>
      <c r="F1141">
        <v>64.58957174377872</v>
      </c>
    </row>
    <row r="1142" spans="1:6" x14ac:dyDescent="0.35">
      <c r="A1142" s="1">
        <v>1140</v>
      </c>
      <c r="B1142">
        <v>20.01963201068741</v>
      </c>
      <c r="C1142">
        <v>24.90267657455416</v>
      </c>
      <c r="D1142">
        <v>80.310196806769099</v>
      </c>
      <c r="E1142">
        <v>83.728589002404988</v>
      </c>
      <c r="F1142">
        <v>122.068700876107</v>
      </c>
    </row>
    <row r="1143" spans="1:6" x14ac:dyDescent="0.35">
      <c r="A1143" s="1">
        <v>1141</v>
      </c>
      <c r="B1143">
        <v>8.3080764234294548</v>
      </c>
      <c r="C1143">
        <v>24.33759820962409</v>
      </c>
      <c r="D1143">
        <v>25.512635005882562</v>
      </c>
      <c r="E1143">
        <v>31.578510091705709</v>
      </c>
      <c r="F1143">
        <v>33.139421823267611</v>
      </c>
    </row>
    <row r="1144" spans="1:6" x14ac:dyDescent="0.35">
      <c r="A1144" s="1">
        <v>1142</v>
      </c>
      <c r="B1144">
        <v>216.58669043945861</v>
      </c>
      <c r="C1144">
        <v>269.66966936347762</v>
      </c>
      <c r="D1144">
        <v>274.27955508642839</v>
      </c>
      <c r="E1144">
        <v>286.43183726226607</v>
      </c>
      <c r="F1144">
        <v>365.69362805071609</v>
      </c>
    </row>
    <row r="1145" spans="1:6" x14ac:dyDescent="0.35">
      <c r="A1145" s="1">
        <v>1143</v>
      </c>
      <c r="B1145">
        <v>742.28542008912871</v>
      </c>
      <c r="C1145">
        <v>1054.123439401822</v>
      </c>
      <c r="D1145">
        <v>1083.1026145909821</v>
      </c>
      <c r="E1145">
        <v>1160.898280773858</v>
      </c>
      <c r="F1145">
        <v>1716.1211160146361</v>
      </c>
    </row>
    <row r="1146" spans="1:6" x14ac:dyDescent="0.35">
      <c r="A1146" s="1">
        <v>1144</v>
      </c>
      <c r="B1146">
        <v>54.423485156151031</v>
      </c>
      <c r="C1146">
        <v>64.103066150303832</v>
      </c>
      <c r="D1146">
        <v>154.2667391092304</v>
      </c>
      <c r="E1146">
        <v>159.16574678792989</v>
      </c>
      <c r="F1146">
        <v>211.177441444729</v>
      </c>
    </row>
    <row r="1147" spans="1:6" x14ac:dyDescent="0.35">
      <c r="A1147" s="1">
        <v>1145</v>
      </c>
      <c r="B1147">
        <v>656.22867164628371</v>
      </c>
      <c r="C1147">
        <v>1648.7316449373029</v>
      </c>
      <c r="D1147">
        <v>1716.730809165331</v>
      </c>
      <c r="E1147">
        <v>2061.127040903164</v>
      </c>
      <c r="F1147">
        <v>2148.1506001618309</v>
      </c>
    </row>
    <row r="1148" spans="1:6" x14ac:dyDescent="0.35">
      <c r="A1148" s="1">
        <v>1146</v>
      </c>
      <c r="B1148">
        <v>1.283449541478225</v>
      </c>
      <c r="C1148">
        <v>32.263427433730257</v>
      </c>
      <c r="D1148">
        <v>37.1657839869507</v>
      </c>
      <c r="E1148">
        <v>70.477786824378555</v>
      </c>
      <c r="F1148">
        <v>81.453946682620312</v>
      </c>
    </row>
    <row r="1149" spans="1:6" x14ac:dyDescent="0.35">
      <c r="A1149" s="1">
        <v>1147</v>
      </c>
      <c r="B1149">
        <v>22.625930728599059</v>
      </c>
      <c r="C1149">
        <v>31.39000320437955</v>
      </c>
      <c r="D1149">
        <v>181.7935008390163</v>
      </c>
      <c r="E1149">
        <v>193.52317320049411</v>
      </c>
      <c r="F1149">
        <v>340.66600820358622</v>
      </c>
    </row>
    <row r="1150" spans="1:6" x14ac:dyDescent="0.35">
      <c r="A1150" s="1">
        <v>1148</v>
      </c>
      <c r="B1150">
        <v>164.81714515200059</v>
      </c>
      <c r="C1150">
        <v>234.0576969693881</v>
      </c>
      <c r="D1150">
        <v>240.49223656059209</v>
      </c>
      <c r="E1150">
        <v>257.76599576216722</v>
      </c>
      <c r="F1150">
        <v>381.04774177382512</v>
      </c>
    </row>
    <row r="1151" spans="1:6" x14ac:dyDescent="0.35">
      <c r="A1151" s="1">
        <v>1149</v>
      </c>
      <c r="B1151">
        <v>310.89821509110982</v>
      </c>
      <c r="C1151">
        <v>354.39875819267849</v>
      </c>
      <c r="D1151">
        <v>715.49563506280617</v>
      </c>
      <c r="E1151">
        <v>733.61607336195902</v>
      </c>
      <c r="F1151">
        <v>919.82914907498298</v>
      </c>
    </row>
    <row r="1152" spans="1:6" x14ac:dyDescent="0.35">
      <c r="A1152" s="1">
        <v>1150</v>
      </c>
      <c r="B1152">
        <v>379.5704089845658</v>
      </c>
      <c r="C1152">
        <v>432.67949142582211</v>
      </c>
      <c r="D1152">
        <v>873.5366034439063</v>
      </c>
      <c r="E1152">
        <v>895.65954221399022</v>
      </c>
      <c r="F1152">
        <v>1123.003958732925</v>
      </c>
    </row>
    <row r="1153" spans="1:6" x14ac:dyDescent="0.35">
      <c r="A1153" s="1">
        <v>1151</v>
      </c>
      <c r="B1153">
        <v>420.41386835794628</v>
      </c>
      <c r="C1153">
        <v>651.74500136663562</v>
      </c>
      <c r="D1153">
        <v>674.21805173071175</v>
      </c>
      <c r="E1153">
        <v>735.28563439587344</v>
      </c>
      <c r="F1153">
        <v>1198.5282909896159</v>
      </c>
    </row>
    <row r="1154" spans="1:6" x14ac:dyDescent="0.35">
      <c r="A1154" s="1">
        <v>1152</v>
      </c>
      <c r="B1154">
        <v>1356.2073885626021</v>
      </c>
      <c r="C1154">
        <v>2433.288888430503</v>
      </c>
      <c r="D1154">
        <v>2545.7977363751879</v>
      </c>
      <c r="E1154">
        <v>2857.7978314899192</v>
      </c>
      <c r="F1154">
        <v>5482.194599886785</v>
      </c>
    </row>
    <row r="1155" spans="1:6" x14ac:dyDescent="0.35">
      <c r="A1155" s="1">
        <v>1153</v>
      </c>
      <c r="B1155">
        <v>326.45498445671552</v>
      </c>
      <c r="C1155">
        <v>384.51718782217802</v>
      </c>
      <c r="D1155">
        <v>925.3568707258745</v>
      </c>
      <c r="E1155">
        <v>954.74318200333948</v>
      </c>
      <c r="F1155">
        <v>1266.7312313176301</v>
      </c>
    </row>
    <row r="1156" spans="1:6" x14ac:dyDescent="0.35">
      <c r="A1156" s="1">
        <v>1154</v>
      </c>
      <c r="B1156">
        <v>214.18430266903039</v>
      </c>
      <c r="C1156">
        <v>216.69800102532619</v>
      </c>
      <c r="D1156">
        <v>470.93456377965322</v>
      </c>
      <c r="E1156">
        <v>507.43581262542301</v>
      </c>
      <c r="F1156">
        <v>526.24088724193041</v>
      </c>
    </row>
    <row r="1157" spans="1:6" x14ac:dyDescent="0.35">
      <c r="A1157" s="1">
        <v>1155</v>
      </c>
      <c r="B1157">
        <v>103.82246076429411</v>
      </c>
      <c r="C1157">
        <v>304.1365060256424</v>
      </c>
      <c r="D1157">
        <v>318.82043591007522</v>
      </c>
      <c r="E1157">
        <v>394.62307011827392</v>
      </c>
      <c r="F1157">
        <v>414.12911324392388</v>
      </c>
    </row>
    <row r="1158" spans="1:6" x14ac:dyDescent="0.35">
      <c r="A1158" s="1">
        <v>1156</v>
      </c>
      <c r="B1158">
        <v>42.443575572340563</v>
      </c>
      <c r="C1158">
        <v>371.5288247973379</v>
      </c>
      <c r="D1158">
        <v>488.90469718015351</v>
      </c>
      <c r="E1158">
        <v>517.87273419613098</v>
      </c>
      <c r="F1158">
        <v>712.06351964286989</v>
      </c>
    </row>
    <row r="1159" spans="1:6" x14ac:dyDescent="0.35">
      <c r="A1159" s="1">
        <v>1157</v>
      </c>
      <c r="B1159">
        <v>32.135401726428398</v>
      </c>
      <c r="C1159">
        <v>161.12004880034269</v>
      </c>
      <c r="D1159">
        <v>172.92826453719559</v>
      </c>
      <c r="E1159">
        <v>238.13348222101919</v>
      </c>
      <c r="F1159">
        <v>256.0061508291667</v>
      </c>
    </row>
    <row r="1160" spans="1:6" x14ac:dyDescent="0.35">
      <c r="A1160" s="1">
        <v>1158</v>
      </c>
      <c r="B1160">
        <v>1642.2291788316491</v>
      </c>
      <c r="C1160">
        <v>2332.138316913441</v>
      </c>
      <c r="D1160">
        <v>2396.251723678723</v>
      </c>
      <c r="E1160">
        <v>2568.3665322611482</v>
      </c>
      <c r="F1160">
        <v>3796.7392257145102</v>
      </c>
    </row>
    <row r="1161" spans="1:6" x14ac:dyDescent="0.35">
      <c r="A1161" s="1">
        <v>1159</v>
      </c>
      <c r="B1161">
        <v>73.22794671646048</v>
      </c>
      <c r="C1161">
        <v>79.473636125972504</v>
      </c>
      <c r="D1161">
        <v>123.28772304290371</v>
      </c>
      <c r="E1161">
        <v>125.2300308886318</v>
      </c>
      <c r="F1161">
        <v>144.24721734183711</v>
      </c>
    </row>
    <row r="1162" spans="1:6" x14ac:dyDescent="0.35">
      <c r="A1162" s="1">
        <v>1160</v>
      </c>
      <c r="B1162">
        <v>14.790150356645331</v>
      </c>
      <c r="C1162">
        <v>26.536287019631061</v>
      </c>
      <c r="D1162">
        <v>27.763254806112808</v>
      </c>
      <c r="E1162">
        <v>31.165778901579721</v>
      </c>
      <c r="F1162">
        <v>59.786197229504261</v>
      </c>
    </row>
    <row r="1163" spans="1:6" x14ac:dyDescent="0.35">
      <c r="A1163" s="1">
        <v>1161</v>
      </c>
      <c r="B1163">
        <v>30.14503799002339</v>
      </c>
      <c r="C1163">
        <v>30.856763245997112</v>
      </c>
      <c r="D1163">
        <v>145.73427023598049</v>
      </c>
      <c r="E1163">
        <v>169.20094618042319</v>
      </c>
      <c r="F1163">
        <v>181.9741648195363</v>
      </c>
    </row>
    <row r="1164" spans="1:6" x14ac:dyDescent="0.35">
      <c r="A1164" s="1">
        <v>1162</v>
      </c>
      <c r="B1164">
        <v>8.2686033625737423</v>
      </c>
      <c r="C1164">
        <v>70.955592053532243</v>
      </c>
      <c r="D1164">
        <v>77.972565858014292</v>
      </c>
      <c r="E1164">
        <v>119.4577871090008</v>
      </c>
      <c r="F1164">
        <v>131.5591467951707</v>
      </c>
    </row>
    <row r="1165" spans="1:6" x14ac:dyDescent="0.35">
      <c r="A1165" s="1">
        <v>1163</v>
      </c>
      <c r="B1165">
        <v>7.7122705852962437</v>
      </c>
      <c r="C1165">
        <v>8.4685005000308582</v>
      </c>
      <c r="D1165">
        <v>13.98767903657704</v>
      </c>
      <c r="E1165">
        <v>14.23980762680859</v>
      </c>
      <c r="F1165">
        <v>16.736874436212311</v>
      </c>
    </row>
    <row r="1166" spans="1:6" x14ac:dyDescent="0.35">
      <c r="A1166" s="1">
        <v>1164</v>
      </c>
      <c r="B1166">
        <v>558.7000298499421</v>
      </c>
      <c r="C1166">
        <v>571.89095440240317</v>
      </c>
      <c r="D1166">
        <v>2700.9997850375462</v>
      </c>
      <c r="E1166">
        <v>3135.9248481599789</v>
      </c>
      <c r="F1166">
        <v>3372.6602484376008</v>
      </c>
    </row>
    <row r="1167" spans="1:6" x14ac:dyDescent="0.35">
      <c r="A1167" s="1">
        <v>1165</v>
      </c>
      <c r="B1167">
        <v>0.54159303154106642</v>
      </c>
      <c r="C1167">
        <v>41.498669168710187</v>
      </c>
      <c r="D1167">
        <v>71.861712321315991</v>
      </c>
      <c r="E1167">
        <v>80.629735315376578</v>
      </c>
      <c r="F1167">
        <v>152.43567387837459</v>
      </c>
    </row>
    <row r="1168" spans="1:6" x14ac:dyDescent="0.35">
      <c r="A1168" s="1">
        <v>1166</v>
      </c>
      <c r="B1168">
        <v>7.5809108552468212</v>
      </c>
      <c r="C1168">
        <v>9.7391661634185471</v>
      </c>
      <c r="D1168">
        <v>9.9296680059284572</v>
      </c>
      <c r="E1168">
        <v>10.43403463208724</v>
      </c>
      <c r="F1168">
        <v>13.79446827311236</v>
      </c>
    </row>
    <row r="1169" spans="1:6" x14ac:dyDescent="0.35">
      <c r="A1169" s="1">
        <v>1167</v>
      </c>
      <c r="B1169">
        <v>39.991082651275548</v>
      </c>
      <c r="C1169">
        <v>145.2432113663821</v>
      </c>
      <c r="D1169">
        <v>153.69826368435841</v>
      </c>
      <c r="E1169">
        <v>198.53292680364191</v>
      </c>
      <c r="F1169">
        <v>210.36645805645551</v>
      </c>
    </row>
    <row r="1170" spans="1:6" x14ac:dyDescent="0.35">
      <c r="A1170" s="1">
        <v>1168</v>
      </c>
      <c r="B1170">
        <v>16.19659588732749</v>
      </c>
      <c r="C1170">
        <v>16.970428647470971</v>
      </c>
      <c r="D1170">
        <v>378.54320653610392</v>
      </c>
      <c r="E1170">
        <v>510.26719682086201</v>
      </c>
      <c r="F1170">
        <v>590.21677005682693</v>
      </c>
    </row>
    <row r="1171" spans="1:6" x14ac:dyDescent="0.35">
      <c r="A1171" s="1">
        <v>1169</v>
      </c>
      <c r="B1171">
        <v>9.786968262475229</v>
      </c>
      <c r="C1171">
        <v>41.568901422565183</v>
      </c>
      <c r="D1171">
        <v>49.917904344662062</v>
      </c>
      <c r="E1171">
        <v>51.870715113003953</v>
      </c>
      <c r="F1171">
        <v>64.13858321373381</v>
      </c>
    </row>
    <row r="1172" spans="1:6" x14ac:dyDescent="0.35">
      <c r="A1172" s="1">
        <v>1170</v>
      </c>
      <c r="B1172">
        <v>16.318714139961401</v>
      </c>
      <c r="C1172">
        <v>16.53777566460203</v>
      </c>
      <c r="D1172">
        <v>40.155099754839121</v>
      </c>
      <c r="E1172">
        <v>43.731337922122272</v>
      </c>
      <c r="F1172">
        <v>45.588350358596877</v>
      </c>
    </row>
    <row r="1173" spans="1:6" x14ac:dyDescent="0.35">
      <c r="A1173" s="1">
        <v>1171</v>
      </c>
      <c r="B1173">
        <v>56.900787578086607</v>
      </c>
      <c r="C1173">
        <v>59.619364605765639</v>
      </c>
      <c r="D1173">
        <v>1329.8724456718371</v>
      </c>
      <c r="E1173">
        <v>1792.636278410007</v>
      </c>
      <c r="F1173">
        <v>2073.509723379867</v>
      </c>
    </row>
    <row r="1174" spans="1:6" x14ac:dyDescent="0.35">
      <c r="A1174" s="1">
        <v>1172</v>
      </c>
      <c r="B1174">
        <v>13.542505972317651</v>
      </c>
      <c r="C1174">
        <v>17.398003808764681</v>
      </c>
      <c r="D1174">
        <v>17.73831546645188</v>
      </c>
      <c r="E1174">
        <v>18.639313799952362</v>
      </c>
      <c r="F1174">
        <v>24.642377748615299</v>
      </c>
    </row>
    <row r="1175" spans="1:6" x14ac:dyDescent="0.35">
      <c r="A1175" s="1">
        <v>1173</v>
      </c>
      <c r="B1175">
        <v>136.87582877013401</v>
      </c>
      <c r="C1175">
        <v>161.2201107822271</v>
      </c>
      <c r="D1175">
        <v>387.98301333804721</v>
      </c>
      <c r="E1175">
        <v>400.30408638673731</v>
      </c>
      <c r="F1175">
        <v>531.11422821176734</v>
      </c>
    </row>
    <row r="1176" spans="1:6" x14ac:dyDescent="0.35">
      <c r="A1176" s="1">
        <v>1174</v>
      </c>
      <c r="B1176">
        <v>134.69864874098121</v>
      </c>
      <c r="C1176">
        <v>141.13421260069239</v>
      </c>
      <c r="D1176">
        <v>3148.1466084108629</v>
      </c>
      <c r="E1176">
        <v>4243.6264006806396</v>
      </c>
      <c r="F1176">
        <v>4908.5253434719798</v>
      </c>
    </row>
    <row r="1177" spans="1:6" x14ac:dyDescent="0.35">
      <c r="A1177" s="1">
        <v>1175</v>
      </c>
      <c r="B1177">
        <v>1240.745242388489</v>
      </c>
      <c r="C1177">
        <v>1923.460595756648</v>
      </c>
      <c r="D1177">
        <v>1989.784122214257</v>
      </c>
      <c r="E1177">
        <v>2170.0096531937779</v>
      </c>
      <c r="F1177">
        <v>3537.1532359804578</v>
      </c>
    </row>
    <row r="1178" spans="1:6" x14ac:dyDescent="0.35">
      <c r="A1178" s="1">
        <v>1176</v>
      </c>
      <c r="B1178">
        <v>41.246444798508307</v>
      </c>
      <c r="C1178">
        <v>142.48705392113339</v>
      </c>
      <c r="D1178">
        <v>166.6893314459943</v>
      </c>
      <c r="E1178">
        <v>172.26333628482899</v>
      </c>
      <c r="F1178">
        <v>206.642174327134</v>
      </c>
    </row>
    <row r="1179" spans="1:6" x14ac:dyDescent="0.35">
      <c r="A1179" s="1">
        <v>1177</v>
      </c>
      <c r="B1179">
        <v>54.214278269200761</v>
      </c>
      <c r="C1179">
        <v>160.39984932352209</v>
      </c>
      <c r="D1179">
        <v>184.00083928343739</v>
      </c>
      <c r="E1179">
        <v>189.3735070984508</v>
      </c>
      <c r="F1179">
        <v>222.05832898443461</v>
      </c>
    </row>
    <row r="1180" spans="1:6" x14ac:dyDescent="0.35">
      <c r="A1180" s="1">
        <v>1178</v>
      </c>
      <c r="B1180">
        <v>17.9141693930146</v>
      </c>
      <c r="C1180">
        <v>19.670750758099121</v>
      </c>
      <c r="D1180">
        <v>32.490775434422233</v>
      </c>
      <c r="E1180">
        <v>33.076423230914379</v>
      </c>
      <c r="F1180">
        <v>38.876644749933391</v>
      </c>
    </row>
    <row r="1181" spans="1:6" x14ac:dyDescent="0.35">
      <c r="A1181" s="1">
        <v>1179</v>
      </c>
      <c r="B1181">
        <v>401.4407835732892</v>
      </c>
      <c r="C1181">
        <v>447.73027372867978</v>
      </c>
      <c r="D1181">
        <v>804.04210450794471</v>
      </c>
      <c r="E1181">
        <v>820.97575697679474</v>
      </c>
      <c r="F1181">
        <v>991.27831976693744</v>
      </c>
    </row>
    <row r="1182" spans="1:6" x14ac:dyDescent="0.35">
      <c r="A1182" s="1">
        <v>1180</v>
      </c>
      <c r="B1182">
        <v>24.43767770729292</v>
      </c>
      <c r="C1182">
        <v>30.39834018192883</v>
      </c>
      <c r="D1182">
        <v>98.033505567203434</v>
      </c>
      <c r="E1182">
        <v>102.20628789954</v>
      </c>
      <c r="F1182">
        <v>149.00751265386609</v>
      </c>
    </row>
    <row r="1183" spans="1:6" x14ac:dyDescent="0.35">
      <c r="A1183" s="1">
        <v>1181</v>
      </c>
      <c r="B1183">
        <v>284.96164292131351</v>
      </c>
      <c r="C1183">
        <v>984.4083575865518</v>
      </c>
      <c r="D1183">
        <v>1151.6159993509</v>
      </c>
      <c r="E1183">
        <v>1190.1254414200289</v>
      </c>
      <c r="F1183">
        <v>1427.6404616385789</v>
      </c>
    </row>
    <row r="1184" spans="1:6" x14ac:dyDescent="0.35">
      <c r="A1184" s="1">
        <v>1182</v>
      </c>
      <c r="B1184">
        <v>21.134170870585621</v>
      </c>
      <c r="C1184">
        <v>184.99745982126291</v>
      </c>
      <c r="D1184">
        <v>243.44309522242</v>
      </c>
      <c r="E1184">
        <v>257.86731457306502</v>
      </c>
      <c r="F1184">
        <v>354.56183631828588</v>
      </c>
    </row>
    <row r="1185" spans="1:6" x14ac:dyDescent="0.35">
      <c r="A1185" s="1">
        <v>1183</v>
      </c>
      <c r="B1185">
        <v>34.563017425596748</v>
      </c>
      <c r="C1185">
        <v>623.5228660579096</v>
      </c>
      <c r="D1185">
        <v>899.1413680789567</v>
      </c>
      <c r="E1185">
        <v>970.86704831551617</v>
      </c>
      <c r="F1185">
        <v>1484.410491166914</v>
      </c>
    </row>
    <row r="1186" spans="1:6" x14ac:dyDescent="0.35">
      <c r="A1186" s="1">
        <v>1184</v>
      </c>
      <c r="B1186">
        <v>18.79804331674929</v>
      </c>
      <c r="C1186">
        <v>24.149771828836538</v>
      </c>
      <c r="D1186">
        <v>24.622150670350472</v>
      </c>
      <c r="E1186">
        <v>25.872805884096131</v>
      </c>
      <c r="F1186">
        <v>34.205521880002003</v>
      </c>
    </row>
    <row r="1187" spans="1:6" x14ac:dyDescent="0.35">
      <c r="A1187" s="1">
        <v>1185</v>
      </c>
      <c r="B1187">
        <v>76.793750780977561</v>
      </c>
      <c r="C1187">
        <v>102.86311300022849</v>
      </c>
      <c r="D1187">
        <v>105.2143011788903</v>
      </c>
      <c r="E1187">
        <v>111.4752816189101</v>
      </c>
      <c r="F1187">
        <v>154.39742419773569</v>
      </c>
    </row>
    <row r="1188" spans="1:6" x14ac:dyDescent="0.35">
      <c r="A1188" s="1">
        <v>1186</v>
      </c>
      <c r="B1188">
        <v>5.7022500969056891</v>
      </c>
      <c r="C1188">
        <v>5.7691725394804338</v>
      </c>
      <c r="D1188">
        <v>12.53773795971583</v>
      </c>
      <c r="E1188">
        <v>13.50951435590485</v>
      </c>
      <c r="F1188">
        <v>14.01016373691947</v>
      </c>
    </row>
    <row r="1189" spans="1:6" x14ac:dyDescent="0.35">
      <c r="A1189" s="1">
        <v>1187</v>
      </c>
      <c r="B1189">
        <v>40.856304073180908</v>
      </c>
      <c r="C1189">
        <v>204.8447927339532</v>
      </c>
      <c r="D1189">
        <v>219.8575209647573</v>
      </c>
      <c r="E1189">
        <v>302.75812458961627</v>
      </c>
      <c r="F1189">
        <v>325.48107635073092</v>
      </c>
    </row>
    <row r="1190" spans="1:6" x14ac:dyDescent="0.35">
      <c r="A1190" s="1">
        <v>1188</v>
      </c>
      <c r="B1190">
        <v>26.675497915053288</v>
      </c>
      <c r="C1190">
        <v>35.731094372501708</v>
      </c>
      <c r="D1190">
        <v>36.54781597705874</v>
      </c>
      <c r="E1190">
        <v>38.722664437713767</v>
      </c>
      <c r="F1190">
        <v>53.632334993285859</v>
      </c>
    </row>
    <row r="1191" spans="1:6" x14ac:dyDescent="0.35">
      <c r="A1191" s="1">
        <v>1189</v>
      </c>
      <c r="B1191">
        <v>37.381109644017087</v>
      </c>
      <c r="C1191">
        <v>37.882911612060909</v>
      </c>
      <c r="D1191">
        <v>91.982871556424968</v>
      </c>
      <c r="E1191">
        <v>100.17492332580819</v>
      </c>
      <c r="F1191">
        <v>104.4287625010513</v>
      </c>
    </row>
    <row r="1192" spans="1:6" x14ac:dyDescent="0.35">
      <c r="A1192" s="1">
        <v>1190</v>
      </c>
      <c r="B1192">
        <v>36.471546223498628</v>
      </c>
      <c r="C1192">
        <v>107.905716088237</v>
      </c>
      <c r="D1192">
        <v>123.7827990952127</v>
      </c>
      <c r="E1192">
        <v>127.39715141741419</v>
      </c>
      <c r="F1192">
        <v>149.38519645422679</v>
      </c>
    </row>
    <row r="1193" spans="1:6" x14ac:dyDescent="0.35">
      <c r="A1193" s="1">
        <v>1191</v>
      </c>
      <c r="B1193">
        <v>1612.128232212395</v>
      </c>
      <c r="C1193">
        <v>2499.1956640495059</v>
      </c>
      <c r="D1193">
        <v>2585.3713154317102</v>
      </c>
      <c r="E1193">
        <v>2819.5424061047961</v>
      </c>
      <c r="F1193">
        <v>4595.9028482013491</v>
      </c>
    </row>
    <row r="1194" spans="1:6" x14ac:dyDescent="0.35">
      <c r="A1194" s="1">
        <v>1192</v>
      </c>
      <c r="B1194">
        <v>0.91057618646809091</v>
      </c>
      <c r="C1194">
        <v>0.95408123460273331</v>
      </c>
      <c r="D1194">
        <v>21.28178240779237</v>
      </c>
      <c r="E1194">
        <v>28.687334140653832</v>
      </c>
      <c r="F1194">
        <v>33.182116748887978</v>
      </c>
    </row>
    <row r="1195" spans="1:6" x14ac:dyDescent="0.35">
      <c r="A1195" s="1">
        <v>1193</v>
      </c>
      <c r="B1195">
        <v>120.29932758247411</v>
      </c>
      <c r="C1195">
        <v>289.11095623343562</v>
      </c>
      <c r="D1195">
        <v>309.39257337461731</v>
      </c>
      <c r="E1195">
        <v>367.9775251969362</v>
      </c>
      <c r="F1195">
        <v>977.70021794911816</v>
      </c>
    </row>
    <row r="1196" spans="1:6" x14ac:dyDescent="0.35">
      <c r="A1196" s="1">
        <v>1194</v>
      </c>
      <c r="B1196">
        <v>79.850473256636931</v>
      </c>
      <c r="C1196">
        <v>80.922381635253601</v>
      </c>
      <c r="D1196">
        <v>196.48629736331389</v>
      </c>
      <c r="E1196">
        <v>213.98548925348339</v>
      </c>
      <c r="F1196">
        <v>223.07219306017859</v>
      </c>
    </row>
    <row r="1197" spans="1:6" x14ac:dyDescent="0.35">
      <c r="A1197" s="1">
        <v>1195</v>
      </c>
      <c r="B1197">
        <v>6.5302825879999311</v>
      </c>
      <c r="C1197">
        <v>117.80743750753351</v>
      </c>
      <c r="D1197">
        <v>169.88236726600181</v>
      </c>
      <c r="E1197">
        <v>183.4341053852082</v>
      </c>
      <c r="F1197">
        <v>280.46220225936639</v>
      </c>
    </row>
    <row r="1198" spans="1:6" x14ac:dyDescent="0.35">
      <c r="A1198" s="1">
        <v>1196</v>
      </c>
      <c r="B1198">
        <v>313.76978175418861</v>
      </c>
      <c r="C1198">
        <v>445.58612168802898</v>
      </c>
      <c r="D1198">
        <v>457.83584292521471</v>
      </c>
      <c r="E1198">
        <v>490.72067204753762</v>
      </c>
      <c r="F1198">
        <v>725.41765399488963</v>
      </c>
    </row>
    <row r="1199" spans="1:6" x14ac:dyDescent="0.35">
      <c r="A1199" s="1">
        <v>1197</v>
      </c>
      <c r="B1199">
        <v>100.2084324425075</v>
      </c>
      <c r="C1199">
        <v>877.17211941046548</v>
      </c>
      <c r="D1199">
        <v>1154.294204895619</v>
      </c>
      <c r="E1199">
        <v>1222.687160511719</v>
      </c>
      <c r="F1199">
        <v>1681.167718334427</v>
      </c>
    </row>
    <row r="1200" spans="1:6" x14ac:dyDescent="0.35">
      <c r="A1200" s="1">
        <v>1198</v>
      </c>
      <c r="B1200">
        <v>114.04557342838849</v>
      </c>
      <c r="C1200">
        <v>161.95672022825249</v>
      </c>
      <c r="D1200">
        <v>166.4091135563238</v>
      </c>
      <c r="E1200">
        <v>178.361727901092</v>
      </c>
      <c r="F1200">
        <v>263.66679373138561</v>
      </c>
    </row>
    <row r="1201" spans="1:6" x14ac:dyDescent="0.35">
      <c r="A1201" s="1">
        <v>1199</v>
      </c>
      <c r="B1201">
        <v>28.171440245246242</v>
      </c>
      <c r="C1201">
        <v>67.703387803165029</v>
      </c>
      <c r="D1201">
        <v>72.452893696936982</v>
      </c>
      <c r="E1201">
        <v>86.172192904171538</v>
      </c>
      <c r="F1201">
        <v>228.95575412784331</v>
      </c>
    </row>
    <row r="1202" spans="1:6" x14ac:dyDescent="0.35">
      <c r="A1202" s="1">
        <v>1200</v>
      </c>
      <c r="B1202">
        <v>893.62940999235423</v>
      </c>
      <c r="C1202">
        <v>1112.6479980702179</v>
      </c>
      <c r="D1202">
        <v>1131.6682317252689</v>
      </c>
      <c r="E1202">
        <v>1181.80813980928</v>
      </c>
      <c r="F1202">
        <v>1508.839626340161</v>
      </c>
    </row>
    <row r="1203" spans="1:6" x14ac:dyDescent="0.35">
      <c r="A1203" s="1">
        <v>1201</v>
      </c>
      <c r="B1203">
        <v>1224.828476183618</v>
      </c>
      <c r="C1203">
        <v>1739.3853779816111</v>
      </c>
      <c r="D1203">
        <v>1787.2032631607849</v>
      </c>
      <c r="E1203">
        <v>1915.572142146741</v>
      </c>
      <c r="F1203">
        <v>2831.7328544892448</v>
      </c>
    </row>
    <row r="1204" spans="1:6" x14ac:dyDescent="0.35">
      <c r="A1204" s="1">
        <v>1202</v>
      </c>
      <c r="B1204">
        <v>136.45358468886189</v>
      </c>
      <c r="C1204">
        <v>342.83071261921879</v>
      </c>
      <c r="D1204">
        <v>356.97018886533198</v>
      </c>
      <c r="E1204">
        <v>428.58257400551338</v>
      </c>
      <c r="F1204">
        <v>446.67790742555218</v>
      </c>
    </row>
    <row r="1205" spans="1:6" x14ac:dyDescent="0.35">
      <c r="A1205" s="1">
        <v>1203</v>
      </c>
      <c r="B1205">
        <v>1059.9737846387991</v>
      </c>
      <c r="C1205">
        <v>1076.5928212246331</v>
      </c>
      <c r="D1205">
        <v>3030.5795925171578</v>
      </c>
      <c r="E1205">
        <v>3347.7505668489339</v>
      </c>
      <c r="F1205">
        <v>3514.183138397399</v>
      </c>
    </row>
    <row r="1206" spans="1:6" x14ac:dyDescent="0.35">
      <c r="A1206" s="1">
        <v>1204</v>
      </c>
      <c r="B1206">
        <v>99.278462439622317</v>
      </c>
      <c r="C1206">
        <v>851.94098346193834</v>
      </c>
      <c r="D1206">
        <v>936.19153216297639</v>
      </c>
      <c r="E1206">
        <v>1434.291247334646</v>
      </c>
      <c r="F1206">
        <v>1579.5883828230519</v>
      </c>
    </row>
    <row r="1207" spans="1:6" x14ac:dyDescent="0.35">
      <c r="A1207" s="1">
        <v>1205</v>
      </c>
      <c r="B1207">
        <v>120.315792066284</v>
      </c>
      <c r="C1207">
        <v>122.5830042279818</v>
      </c>
      <c r="D1207">
        <v>424.42339843143219</v>
      </c>
      <c r="E1207">
        <v>478.26896014796489</v>
      </c>
      <c r="F1207">
        <v>506.94139305516848</v>
      </c>
    </row>
    <row r="1208" spans="1:6" x14ac:dyDescent="0.35">
      <c r="A1208" s="1">
        <v>1206</v>
      </c>
      <c r="B1208">
        <v>56.935242220429409</v>
      </c>
      <c r="C1208">
        <v>136.83037679862059</v>
      </c>
      <c r="D1208">
        <v>146.42925659089161</v>
      </c>
      <c r="E1208">
        <v>174.15633112660871</v>
      </c>
      <c r="F1208">
        <v>462.72576785382938</v>
      </c>
    </row>
    <row r="1209" spans="1:6" x14ac:dyDescent="0.35">
      <c r="A1209" s="1">
        <v>1207</v>
      </c>
      <c r="B1209">
        <v>246.76865284001079</v>
      </c>
      <c r="C1209">
        <v>275.22314873009088</v>
      </c>
      <c r="D1209">
        <v>494.25069667803069</v>
      </c>
      <c r="E1209">
        <v>504.65993953124507</v>
      </c>
      <c r="F1209">
        <v>609.34619891139721</v>
      </c>
    </row>
    <row r="1210" spans="1:6" x14ac:dyDescent="0.35">
      <c r="A1210" s="1">
        <v>1208</v>
      </c>
      <c r="B1210">
        <v>425.14737933902171</v>
      </c>
      <c r="C1210">
        <v>484.63354233946319</v>
      </c>
      <c r="D1210">
        <v>978.4266342163362</v>
      </c>
      <c r="E1210">
        <v>1003.2059879771861</v>
      </c>
      <c r="F1210">
        <v>1257.848817350942</v>
      </c>
    </row>
    <row r="1211" spans="1:6" x14ac:dyDescent="0.35">
      <c r="A1211" s="1">
        <v>1209</v>
      </c>
      <c r="B1211">
        <v>199.89908429251989</v>
      </c>
      <c r="C1211">
        <v>726.01147623390602</v>
      </c>
      <c r="D1211">
        <v>768.27482856040001</v>
      </c>
      <c r="E1211">
        <v>992.38499282529597</v>
      </c>
      <c r="F1211">
        <v>1051.535981109653</v>
      </c>
    </row>
    <row r="1212" spans="1:6" x14ac:dyDescent="0.35">
      <c r="A1212" s="1">
        <v>1210</v>
      </c>
      <c r="B1212">
        <v>34.93797791514055</v>
      </c>
      <c r="C1212">
        <v>38.966619874128</v>
      </c>
      <c r="D1212">
        <v>69.9769590924315</v>
      </c>
      <c r="E1212">
        <v>71.450719607527077</v>
      </c>
      <c r="F1212">
        <v>86.272400465888524</v>
      </c>
    </row>
    <row r="1213" spans="1:6" x14ac:dyDescent="0.35">
      <c r="A1213" s="1">
        <v>1211</v>
      </c>
      <c r="B1213">
        <v>22.921538085432061</v>
      </c>
      <c r="C1213">
        <v>23.28091855838894</v>
      </c>
      <c r="D1213">
        <v>65.53515431939347</v>
      </c>
      <c r="E1213">
        <v>72.393858443115533</v>
      </c>
      <c r="F1213">
        <v>75.992900780473448</v>
      </c>
    </row>
    <row r="1214" spans="1:6" x14ac:dyDescent="0.35">
      <c r="A1214" s="1">
        <v>1212</v>
      </c>
      <c r="B1214">
        <v>556.03695321421117</v>
      </c>
      <c r="C1214">
        <v>1920.84597161793</v>
      </c>
      <c r="D1214">
        <v>2247.113137709664</v>
      </c>
      <c r="E1214">
        <v>2322.2554362259962</v>
      </c>
      <c r="F1214">
        <v>2785.7112432287709</v>
      </c>
    </row>
    <row r="1215" spans="1:6" x14ac:dyDescent="0.35">
      <c r="A1215" s="1">
        <v>1213</v>
      </c>
      <c r="B1215">
        <v>1413.6391927978079</v>
      </c>
      <c r="C1215">
        <v>1552.254174522277</v>
      </c>
      <c r="D1215">
        <v>2563.9052836243359</v>
      </c>
      <c r="E1215">
        <v>2610.1198001968892</v>
      </c>
      <c r="F1215">
        <v>3067.8256690155549</v>
      </c>
    </row>
    <row r="1216" spans="1:6" x14ac:dyDescent="0.35">
      <c r="A1216" s="1">
        <v>1214</v>
      </c>
      <c r="B1216">
        <v>1.8193059759757171</v>
      </c>
      <c r="C1216">
        <v>139.40130765502471</v>
      </c>
      <c r="D1216">
        <v>241.39609458786899</v>
      </c>
      <c r="E1216">
        <v>270.84942153559098</v>
      </c>
      <c r="F1216">
        <v>512.05816228782874</v>
      </c>
    </row>
    <row r="1217" spans="1:6" x14ac:dyDescent="0.35">
      <c r="A1217" s="1">
        <v>1215</v>
      </c>
      <c r="B1217">
        <v>10.53067949320595</v>
      </c>
      <c r="C1217">
        <v>90.36720778608462</v>
      </c>
      <c r="D1217">
        <v>99.303844229632915</v>
      </c>
      <c r="E1217">
        <v>152.13834959196211</v>
      </c>
      <c r="F1217">
        <v>167.55032845938129</v>
      </c>
    </row>
    <row r="1218" spans="1:6" x14ac:dyDescent="0.35">
      <c r="A1218" s="1">
        <v>1216</v>
      </c>
      <c r="B1218">
        <v>32.686996687939278</v>
      </c>
      <c r="C1218">
        <v>286.12484461696982</v>
      </c>
      <c r="D1218">
        <v>376.51932010789278</v>
      </c>
      <c r="E1218">
        <v>398.82842383511081</v>
      </c>
      <c r="F1218">
        <v>548.3802340945274</v>
      </c>
    </row>
    <row r="1219" spans="1:6" x14ac:dyDescent="0.35">
      <c r="A1219" s="1">
        <v>1217</v>
      </c>
      <c r="B1219">
        <v>300.12461053347567</v>
      </c>
      <c r="C1219">
        <v>465.26703666150348</v>
      </c>
      <c r="D1219">
        <v>481.31007423864401</v>
      </c>
      <c r="E1219">
        <v>524.90493597616842</v>
      </c>
      <c r="F1219">
        <v>855.60411684695032</v>
      </c>
    </row>
    <row r="1220" spans="1:6" x14ac:dyDescent="0.35">
      <c r="A1220" s="1">
        <v>1218</v>
      </c>
      <c r="B1220">
        <v>6.9182411227326517</v>
      </c>
      <c r="C1220">
        <v>7.0486073875566086</v>
      </c>
      <c r="D1220">
        <v>24.404638477222029</v>
      </c>
      <c r="E1220">
        <v>27.500795456670989</v>
      </c>
      <c r="F1220">
        <v>29.149480147356709</v>
      </c>
    </row>
    <row r="1221" spans="1:6" x14ac:dyDescent="0.35">
      <c r="A1221" s="1">
        <v>1219</v>
      </c>
      <c r="B1221">
        <v>25.47832020742403</v>
      </c>
      <c r="C1221">
        <v>39.497669054697091</v>
      </c>
      <c r="D1221">
        <v>40.859602178953587</v>
      </c>
      <c r="E1221">
        <v>44.560477774502708</v>
      </c>
      <c r="F1221">
        <v>72.634348849526802</v>
      </c>
    </row>
    <row r="1222" spans="1:6" x14ac:dyDescent="0.35">
      <c r="A1222" s="1">
        <v>1220</v>
      </c>
      <c r="B1222">
        <v>266.69120313293729</v>
      </c>
      <c r="C1222">
        <v>781.24261466668509</v>
      </c>
      <c r="D1222">
        <v>818.96157161271287</v>
      </c>
      <c r="E1222">
        <v>1013.6775855543031</v>
      </c>
      <c r="F1222">
        <v>1063.7832184900581</v>
      </c>
    </row>
    <row r="1223" spans="1:6" x14ac:dyDescent="0.35">
      <c r="A1223" s="1">
        <v>1221</v>
      </c>
      <c r="B1223">
        <v>60.798757961745451</v>
      </c>
      <c r="C1223">
        <v>109.08430629882371</v>
      </c>
      <c r="D1223">
        <v>114.128076353781</v>
      </c>
      <c r="E1223">
        <v>128.11503618521709</v>
      </c>
      <c r="F1223">
        <v>245.76670602788059</v>
      </c>
    </row>
    <row r="1224" spans="1:6" x14ac:dyDescent="0.35">
      <c r="A1224" s="1">
        <v>1222</v>
      </c>
      <c r="B1224">
        <v>56.607230692611651</v>
      </c>
      <c r="C1224">
        <v>61.435321566272258</v>
      </c>
      <c r="D1224">
        <v>95.30482408415935</v>
      </c>
      <c r="E1224">
        <v>96.806281836688228</v>
      </c>
      <c r="F1224">
        <v>111.5070936025741</v>
      </c>
    </row>
    <row r="1225" spans="1:6" x14ac:dyDescent="0.35">
      <c r="A1225" s="1">
        <v>1223</v>
      </c>
      <c r="B1225">
        <v>85.394697736885192</v>
      </c>
      <c r="C1225">
        <v>106.2235578450298</v>
      </c>
      <c r="D1225">
        <v>342.56698513951989</v>
      </c>
      <c r="E1225">
        <v>357.14830052716621</v>
      </c>
      <c r="F1225">
        <v>520.68988125678743</v>
      </c>
    </row>
    <row r="1226" spans="1:6" x14ac:dyDescent="0.35">
      <c r="A1226" s="1">
        <v>1224</v>
      </c>
      <c r="B1226">
        <v>48.776171434208543</v>
      </c>
      <c r="C1226">
        <v>122.5469426087701</v>
      </c>
      <c r="D1226">
        <v>127.60118518468261</v>
      </c>
      <c r="E1226">
        <v>153.1994718282667</v>
      </c>
      <c r="F1226">
        <v>159.66775983306701</v>
      </c>
    </row>
    <row r="1227" spans="1:6" x14ac:dyDescent="0.35">
      <c r="A1227" s="1">
        <v>1225</v>
      </c>
      <c r="B1227">
        <v>162.5003001863258</v>
      </c>
      <c r="C1227">
        <v>202.13620393460391</v>
      </c>
      <c r="D1227">
        <v>651.88166706340826</v>
      </c>
      <c r="E1227">
        <v>679.62891824409326</v>
      </c>
      <c r="F1227">
        <v>990.8374202449229</v>
      </c>
    </row>
    <row r="1228" spans="1:6" x14ac:dyDescent="0.35">
      <c r="A1228" s="1">
        <v>1226</v>
      </c>
      <c r="B1228">
        <v>0.91513523239501005</v>
      </c>
      <c r="C1228">
        <v>16.509199295514229</v>
      </c>
      <c r="D1228">
        <v>23.806831871789232</v>
      </c>
      <c r="E1228">
        <v>25.705933916142659</v>
      </c>
      <c r="F1228">
        <v>39.303175503351483</v>
      </c>
    </row>
    <row r="1229" spans="1:6" x14ac:dyDescent="0.35">
      <c r="A1229" s="1">
        <v>1227</v>
      </c>
      <c r="B1229">
        <v>96.748237497118183</v>
      </c>
      <c r="C1229">
        <v>129.59159807967291</v>
      </c>
      <c r="D1229">
        <v>132.55373119592559</v>
      </c>
      <c r="E1229">
        <v>140.44159728418921</v>
      </c>
      <c r="F1229">
        <v>194.51685213070769</v>
      </c>
    </row>
    <row r="1230" spans="1:6" x14ac:dyDescent="0.35">
      <c r="A1230" s="1">
        <v>1228</v>
      </c>
      <c r="B1230">
        <v>47.232643933050007</v>
      </c>
      <c r="C1230">
        <v>171.54376504338609</v>
      </c>
      <c r="D1230">
        <v>181.52985316839829</v>
      </c>
      <c r="E1230">
        <v>234.48315021808</v>
      </c>
      <c r="F1230">
        <v>248.45949021889101</v>
      </c>
    </row>
    <row r="1231" spans="1:6" x14ac:dyDescent="0.35">
      <c r="A1231" s="1">
        <v>1229</v>
      </c>
      <c r="B1231">
        <v>336.76012356987172</v>
      </c>
      <c r="C1231">
        <v>375.59139100104892</v>
      </c>
      <c r="D1231">
        <v>674.49379721540458</v>
      </c>
      <c r="E1231">
        <v>688.6990776234876</v>
      </c>
      <c r="F1231">
        <v>831.5622704933869</v>
      </c>
    </row>
    <row r="1232" spans="1:6" x14ac:dyDescent="0.35">
      <c r="A1232" s="1">
        <v>1230</v>
      </c>
      <c r="B1232">
        <v>4.8099167942463037</v>
      </c>
      <c r="C1232">
        <v>16.61599871130527</v>
      </c>
      <c r="D1232">
        <v>19.438325379567559</v>
      </c>
      <c r="E1232">
        <v>20.08833290425223</v>
      </c>
      <c r="F1232">
        <v>24.097389958118281</v>
      </c>
    </row>
    <row r="1233" spans="1:6" x14ac:dyDescent="0.35">
      <c r="A1233" s="1">
        <v>1231</v>
      </c>
      <c r="B1233">
        <v>422.05912862391818</v>
      </c>
      <c r="C1233">
        <v>2393.9646798642971</v>
      </c>
      <c r="D1233">
        <v>2981.9688014887488</v>
      </c>
      <c r="E1233">
        <v>3122.497968491874</v>
      </c>
      <c r="F1233">
        <v>4028.4568564295819</v>
      </c>
    </row>
    <row r="1234" spans="1:6" x14ac:dyDescent="0.35">
      <c r="A1234" s="1">
        <v>1232</v>
      </c>
      <c r="B1234">
        <v>101.7345710331159</v>
      </c>
      <c r="C1234">
        <v>577.04940672292059</v>
      </c>
      <c r="D1234">
        <v>718.7839245242676</v>
      </c>
      <c r="E1234">
        <v>752.65755395935878</v>
      </c>
      <c r="F1234">
        <v>971.03297244274495</v>
      </c>
    </row>
    <row r="1235" spans="1:6" x14ac:dyDescent="0.35">
      <c r="A1235" s="1">
        <v>1233</v>
      </c>
      <c r="B1235">
        <v>14.687954525094449</v>
      </c>
      <c r="C1235">
        <v>36.902525706734593</v>
      </c>
      <c r="D1235">
        <v>38.424508325110708</v>
      </c>
      <c r="E1235">
        <v>46.132913045814192</v>
      </c>
      <c r="F1235">
        <v>48.08070675893638</v>
      </c>
    </row>
    <row r="1236" spans="1:6" x14ac:dyDescent="0.35">
      <c r="A1236" s="1">
        <v>1234</v>
      </c>
      <c r="B1236">
        <v>304.70890398047322</v>
      </c>
      <c r="C1236">
        <v>892.61129749099166</v>
      </c>
      <c r="D1236">
        <v>935.70721477395398</v>
      </c>
      <c r="E1236">
        <v>1158.1806315893309</v>
      </c>
      <c r="F1236">
        <v>1215.428985924782</v>
      </c>
    </row>
    <row r="1237" spans="1:6" x14ac:dyDescent="0.35">
      <c r="A1237" s="1">
        <v>1235</v>
      </c>
      <c r="B1237">
        <v>4.6700954046503096</v>
      </c>
      <c r="C1237">
        <v>4.8176856939678814</v>
      </c>
      <c r="D1237">
        <v>38.175689779379717</v>
      </c>
      <c r="E1237">
        <v>46.584526818628568</v>
      </c>
      <c r="F1237">
        <v>51.331538992089669</v>
      </c>
    </row>
    <row r="1238" spans="1:6" x14ac:dyDescent="0.35">
      <c r="A1238" s="1">
        <v>1236</v>
      </c>
      <c r="B1238">
        <v>54.659103264688873</v>
      </c>
      <c r="C1238">
        <v>161.71592074473219</v>
      </c>
      <c r="D1238">
        <v>185.51055545262901</v>
      </c>
      <c r="E1238">
        <v>190.92730569413351</v>
      </c>
      <c r="F1238">
        <v>223.88030463996429</v>
      </c>
    </row>
    <row r="1239" spans="1:6" x14ac:dyDescent="0.35">
      <c r="A1239" s="1">
        <v>1237</v>
      </c>
      <c r="B1239">
        <v>32.688245036432122</v>
      </c>
      <c r="C1239">
        <v>33.200755013622071</v>
      </c>
      <c r="D1239">
        <v>93.459224896178952</v>
      </c>
      <c r="E1239">
        <v>103.2403748431411</v>
      </c>
      <c r="F1239">
        <v>108.37294393085079</v>
      </c>
    </row>
    <row r="1240" spans="1:6" x14ac:dyDescent="0.35">
      <c r="A1240" s="1">
        <v>1238</v>
      </c>
      <c r="B1240">
        <v>185.60196841567659</v>
      </c>
      <c r="C1240">
        <v>211.5711957540712</v>
      </c>
      <c r="D1240">
        <v>427.1410764502611</v>
      </c>
      <c r="E1240">
        <v>437.95872947503642</v>
      </c>
      <c r="F1240">
        <v>549.12538055068285</v>
      </c>
    </row>
    <row r="1241" spans="1:6" x14ac:dyDescent="0.35">
      <c r="A1241" s="1">
        <v>1239</v>
      </c>
      <c r="B1241">
        <v>277.34734196022202</v>
      </c>
      <c r="C1241">
        <v>666.53868192196887</v>
      </c>
      <c r="D1241">
        <v>713.2974852985318</v>
      </c>
      <c r="E1241">
        <v>848.36374870427153</v>
      </c>
      <c r="F1241">
        <v>2254.0654393617929</v>
      </c>
    </row>
    <row r="1242" spans="1:6" x14ac:dyDescent="0.35">
      <c r="A1242" s="1">
        <v>1240</v>
      </c>
      <c r="B1242">
        <v>232.42189105720871</v>
      </c>
      <c r="C1242">
        <v>236.80161319509239</v>
      </c>
      <c r="D1242">
        <v>819.88646027460209</v>
      </c>
      <c r="E1242">
        <v>923.90345641671695</v>
      </c>
      <c r="F1242">
        <v>979.29187187785487</v>
      </c>
    </row>
    <row r="1243" spans="1:6" x14ac:dyDescent="0.35">
      <c r="A1243" s="1">
        <v>1241</v>
      </c>
      <c r="B1243">
        <v>153.5419881758487</v>
      </c>
      <c r="C1243">
        <v>166.63774754731489</v>
      </c>
      <c r="D1243">
        <v>258.5057066665737</v>
      </c>
      <c r="E1243">
        <v>262.57827488205822</v>
      </c>
      <c r="F1243">
        <v>302.45289582209341</v>
      </c>
    </row>
    <row r="1244" spans="1:6" x14ac:dyDescent="0.35">
      <c r="A1244" s="1">
        <v>1242</v>
      </c>
      <c r="B1244">
        <v>2.5740906067112901</v>
      </c>
      <c r="C1244">
        <v>14.600518214897511</v>
      </c>
      <c r="D1244">
        <v>18.186688453925129</v>
      </c>
      <c r="E1244">
        <v>19.043759855107961</v>
      </c>
      <c r="F1244">
        <v>24.56910003933849</v>
      </c>
    </row>
    <row r="1245" spans="1:6" x14ac:dyDescent="0.35">
      <c r="A1245" s="1">
        <v>1243</v>
      </c>
      <c r="B1245">
        <v>106.6730635218847</v>
      </c>
      <c r="C1245">
        <v>125.6455816414413</v>
      </c>
      <c r="D1245">
        <v>302.3714047914674</v>
      </c>
      <c r="E1245">
        <v>311.97373282695958</v>
      </c>
      <c r="F1245">
        <v>413.9195525789778</v>
      </c>
    </row>
    <row r="1246" spans="1:6" x14ac:dyDescent="0.35">
      <c r="A1246" s="1">
        <v>1244</v>
      </c>
      <c r="B1246">
        <v>303.78093846670902</v>
      </c>
      <c r="C1246">
        <v>763.22975209589993</v>
      </c>
      <c r="D1246">
        <v>794.70787979233262</v>
      </c>
      <c r="E1246">
        <v>954.1355534099057</v>
      </c>
      <c r="F1246">
        <v>994.42044134994433</v>
      </c>
    </row>
    <row r="1247" spans="1:6" x14ac:dyDescent="0.35">
      <c r="A1247" s="1">
        <v>1245</v>
      </c>
      <c r="B1247">
        <v>302.19239949689819</v>
      </c>
      <c r="C1247">
        <v>306.93039077175922</v>
      </c>
      <c r="D1247">
        <v>864.00072549074412</v>
      </c>
      <c r="E1247">
        <v>954.42433706784527</v>
      </c>
      <c r="F1247">
        <v>1001.873301258793</v>
      </c>
    </row>
    <row r="1248" spans="1:6" x14ac:dyDescent="0.35">
      <c r="A1248" s="1">
        <v>1246</v>
      </c>
      <c r="B1248">
        <v>54.952447780641933</v>
      </c>
      <c r="C1248">
        <v>138.06443323394541</v>
      </c>
      <c r="D1248">
        <v>143.75866861685489</v>
      </c>
      <c r="E1248">
        <v>172.5983349681359</v>
      </c>
      <c r="F1248">
        <v>179.8856690979454</v>
      </c>
    </row>
    <row r="1249" spans="1:6" x14ac:dyDescent="0.35">
      <c r="A1249" s="1">
        <v>1247</v>
      </c>
      <c r="B1249">
        <v>29.874316017212589</v>
      </c>
      <c r="C1249">
        <v>33.319075278762121</v>
      </c>
      <c r="D1249">
        <v>59.834996602505768</v>
      </c>
      <c r="E1249">
        <v>61.095160755926223</v>
      </c>
      <c r="F1249">
        <v>73.768692662793569</v>
      </c>
    </row>
    <row r="1250" spans="1:6" x14ac:dyDescent="0.35">
      <c r="A1250" s="1">
        <v>1248</v>
      </c>
      <c r="B1250">
        <v>393.62789866794247</v>
      </c>
      <c r="C1250">
        <v>558.99305463731321</v>
      </c>
      <c r="D1250">
        <v>574.36047467025628</v>
      </c>
      <c r="E1250">
        <v>615.61488136648529</v>
      </c>
      <c r="F1250">
        <v>910.04501836424924</v>
      </c>
    </row>
    <row r="1251" spans="1:6" x14ac:dyDescent="0.35">
      <c r="A1251" s="1">
        <v>1249</v>
      </c>
      <c r="B1251">
        <v>516.68029521596407</v>
      </c>
      <c r="C1251">
        <v>1298.1254703501829</v>
      </c>
      <c r="D1251">
        <v>1351.6644724782609</v>
      </c>
      <c r="E1251">
        <v>1622.82413735417</v>
      </c>
      <c r="F1251">
        <v>1691.341957789708</v>
      </c>
    </row>
    <row r="1252" spans="1:6" x14ac:dyDescent="0.35">
      <c r="A1252" s="1">
        <v>1250</v>
      </c>
      <c r="B1252">
        <v>37.096622697099377</v>
      </c>
      <c r="C1252">
        <v>49.68990384779849</v>
      </c>
      <c r="D1252">
        <v>50.825688203513337</v>
      </c>
      <c r="E1252">
        <v>53.85016905951111</v>
      </c>
      <c r="F1252">
        <v>74.584493303407996</v>
      </c>
    </row>
    <row r="1253" spans="1:6" x14ac:dyDescent="0.35">
      <c r="A1253" s="1">
        <v>1251</v>
      </c>
      <c r="B1253">
        <v>1139.37008327029</v>
      </c>
      <c r="C1253">
        <v>1154.66492485097</v>
      </c>
      <c r="D1253">
        <v>2803.6228197270252</v>
      </c>
      <c r="E1253">
        <v>3053.3152123692698</v>
      </c>
      <c r="F1253">
        <v>3182.971531870498</v>
      </c>
    </row>
    <row r="1254" spans="1:6" x14ac:dyDescent="0.35">
      <c r="A1254" s="1">
        <v>1252</v>
      </c>
      <c r="B1254">
        <v>2.4869181175824049</v>
      </c>
      <c r="C1254">
        <v>2.605736832611615</v>
      </c>
      <c r="D1254">
        <v>58.123692482748702</v>
      </c>
      <c r="E1254">
        <v>78.349348555067152</v>
      </c>
      <c r="F1254">
        <v>90.625264034879152</v>
      </c>
    </row>
    <row r="1255" spans="1:6" x14ac:dyDescent="0.35">
      <c r="A1255" s="1">
        <v>1253</v>
      </c>
      <c r="B1255">
        <v>1023.783383806322</v>
      </c>
      <c r="C1255">
        <v>1141.8341967908059</v>
      </c>
      <c r="D1255">
        <v>2050.5264541105571</v>
      </c>
      <c r="E1255">
        <v>2093.711882034559</v>
      </c>
      <c r="F1255">
        <v>2528.0298216625101</v>
      </c>
    </row>
    <row r="1256" spans="1:6" x14ac:dyDescent="0.35">
      <c r="A1256" s="1">
        <v>1254</v>
      </c>
      <c r="B1256">
        <v>3.539854789653643</v>
      </c>
      <c r="C1256">
        <v>17.748076756920341</v>
      </c>
      <c r="D1256">
        <v>19.048803269979189</v>
      </c>
      <c r="E1256">
        <v>26.231442656082319</v>
      </c>
      <c r="F1256">
        <v>28.200195127734549</v>
      </c>
    </row>
    <row r="1257" spans="1:6" x14ac:dyDescent="0.35">
      <c r="A1257" s="1">
        <v>1255</v>
      </c>
      <c r="B1257">
        <v>23.34503719290376</v>
      </c>
      <c r="C1257">
        <v>117.0470362806482</v>
      </c>
      <c r="D1257">
        <v>125.6252155081994</v>
      </c>
      <c r="E1257">
        <v>172.99410309700349</v>
      </c>
      <c r="F1257">
        <v>185.97785593587059</v>
      </c>
    </row>
    <row r="1258" spans="1:6" x14ac:dyDescent="0.35">
      <c r="A1258" s="1">
        <v>1256</v>
      </c>
      <c r="B1258">
        <v>260.38624591763949</v>
      </c>
      <c r="C1258">
        <v>334.51717927872789</v>
      </c>
      <c r="D1258">
        <v>341.06046418983033</v>
      </c>
      <c r="E1258">
        <v>358.38425744624828</v>
      </c>
      <c r="F1258">
        <v>473.80715545279469</v>
      </c>
    </row>
    <row r="1259" spans="1:6" x14ac:dyDescent="0.35">
      <c r="A1259" s="1">
        <v>1257</v>
      </c>
      <c r="B1259">
        <v>121.7163345535016</v>
      </c>
      <c r="C1259">
        <v>188.69028497978269</v>
      </c>
      <c r="D1259">
        <v>195.19658156613289</v>
      </c>
      <c r="E1259">
        <v>212.87659376715271</v>
      </c>
      <c r="F1259">
        <v>346.99252669211148</v>
      </c>
    </row>
    <row r="1260" spans="1:6" x14ac:dyDescent="0.35">
      <c r="A1260" s="1">
        <v>1258</v>
      </c>
      <c r="B1260">
        <v>577.73610245423072</v>
      </c>
      <c r="C1260">
        <v>718.65333474564625</v>
      </c>
      <c r="D1260">
        <v>2317.630017659942</v>
      </c>
      <c r="E1260">
        <v>2416.2796123534072</v>
      </c>
      <c r="F1260">
        <v>3522.7168730256722</v>
      </c>
    </row>
    <row r="1261" spans="1:6" x14ac:dyDescent="0.35">
      <c r="A1261" s="1">
        <v>1259</v>
      </c>
      <c r="B1261">
        <v>87.781297454175998</v>
      </c>
      <c r="C1261">
        <v>318.81201245111788</v>
      </c>
      <c r="D1261">
        <v>337.37103644621402</v>
      </c>
      <c r="E1261">
        <v>435.78409852434379</v>
      </c>
      <c r="F1261">
        <v>461.75895736711601</v>
      </c>
    </row>
    <row r="1262" spans="1:6" x14ac:dyDescent="0.35">
      <c r="A1262" s="1">
        <v>1260</v>
      </c>
      <c r="B1262">
        <v>651.67328776696718</v>
      </c>
      <c r="C1262">
        <v>1637.286540690601</v>
      </c>
      <c r="D1262">
        <v>1704.8136708397849</v>
      </c>
      <c r="E1262">
        <v>2046.8191855761499</v>
      </c>
      <c r="F1262">
        <v>2133.2386479154102</v>
      </c>
    </row>
    <row r="1263" spans="1:6" x14ac:dyDescent="0.35">
      <c r="A1263" s="1">
        <v>1261</v>
      </c>
      <c r="B1263">
        <v>114.33477831772851</v>
      </c>
      <c r="C1263">
        <v>573.25018740869518</v>
      </c>
      <c r="D1263">
        <v>615.26272361703104</v>
      </c>
      <c r="E1263">
        <v>847.25683940578654</v>
      </c>
      <c r="F1263">
        <v>910.84613636416907</v>
      </c>
    </row>
    <row r="1264" spans="1:6" x14ac:dyDescent="0.35">
      <c r="A1264" s="1">
        <v>1262</v>
      </c>
      <c r="B1264">
        <v>2.177460003622234</v>
      </c>
      <c r="C1264">
        <v>39.281758460692608</v>
      </c>
      <c r="D1264">
        <v>56.645643593147653</v>
      </c>
      <c r="E1264">
        <v>61.164340500439138</v>
      </c>
      <c r="F1264">
        <v>93.517427418806548</v>
      </c>
    </row>
    <row r="1265" spans="1:6" x14ac:dyDescent="0.35">
      <c r="A1265" s="1">
        <v>1263</v>
      </c>
      <c r="B1265">
        <v>67.917132375482453</v>
      </c>
      <c r="C1265">
        <v>94.224588083085095</v>
      </c>
      <c r="D1265">
        <v>545.6965907651894</v>
      </c>
      <c r="E1265">
        <v>580.90600248183409</v>
      </c>
      <c r="F1265">
        <v>1022.590347885448</v>
      </c>
    </row>
    <row r="1266" spans="1:6" x14ac:dyDescent="0.35">
      <c r="A1266" s="1">
        <v>1264</v>
      </c>
      <c r="B1266">
        <v>377.25745226893957</v>
      </c>
      <c r="C1266">
        <v>584.84193136857107</v>
      </c>
      <c r="D1266">
        <v>605.00807326626068</v>
      </c>
      <c r="E1266">
        <v>659.8069331194439</v>
      </c>
      <c r="F1266">
        <v>1075.4967035150671</v>
      </c>
    </row>
    <row r="1267" spans="1:6" x14ac:dyDescent="0.35">
      <c r="A1267" s="1">
        <v>1265</v>
      </c>
      <c r="B1267">
        <v>202.89999383374499</v>
      </c>
      <c r="C1267">
        <v>281.49257296891761</v>
      </c>
      <c r="D1267">
        <v>1630.248967068025</v>
      </c>
      <c r="E1267">
        <v>1735.4358200803281</v>
      </c>
      <c r="F1267">
        <v>3054.9519395684079</v>
      </c>
    </row>
    <row r="1268" spans="1:6" x14ac:dyDescent="0.35">
      <c r="A1268" s="1">
        <v>1266</v>
      </c>
      <c r="B1268">
        <v>43.673646282639623</v>
      </c>
      <c r="C1268">
        <v>45.053876349029608</v>
      </c>
      <c r="D1268">
        <v>357.01017378792801</v>
      </c>
      <c r="E1268">
        <v>435.64766246424591</v>
      </c>
      <c r="F1268">
        <v>480.04061648327581</v>
      </c>
    </row>
    <row r="1269" spans="1:6" x14ac:dyDescent="0.35">
      <c r="A1269" s="1">
        <v>1267</v>
      </c>
      <c r="B1269">
        <v>9.9793826223575035</v>
      </c>
      <c r="C1269">
        <v>36.244019502153698</v>
      </c>
      <c r="D1269">
        <v>38.353894918853477</v>
      </c>
      <c r="E1269">
        <v>49.54194556287775</v>
      </c>
      <c r="F1269">
        <v>52.494887276789697</v>
      </c>
    </row>
    <row r="1270" spans="1:6" x14ac:dyDescent="0.35">
      <c r="A1270" s="1">
        <v>1268</v>
      </c>
      <c r="B1270">
        <v>156.30956787750401</v>
      </c>
      <c r="C1270">
        <v>158.14403986705111</v>
      </c>
      <c r="D1270">
        <v>343.68334768550812</v>
      </c>
      <c r="E1270">
        <v>370.32159504058143</v>
      </c>
      <c r="F1270">
        <v>384.04535093950278</v>
      </c>
    </row>
    <row r="1271" spans="1:6" x14ac:dyDescent="0.35">
      <c r="A1271" s="1">
        <v>1269</v>
      </c>
      <c r="B1271">
        <v>18.148071942974919</v>
      </c>
      <c r="C1271">
        <v>20.24069688772045</v>
      </c>
      <c r="D1271">
        <v>36.348608698665473</v>
      </c>
      <c r="E1271">
        <v>37.114134165526551</v>
      </c>
      <c r="F1271">
        <v>44.813060851744183</v>
      </c>
    </row>
    <row r="1272" spans="1:6" x14ac:dyDescent="0.35">
      <c r="A1272" s="1">
        <v>1270</v>
      </c>
      <c r="B1272">
        <v>394.92573497213749</v>
      </c>
      <c r="C1272">
        <v>465.16591946914377</v>
      </c>
      <c r="D1272">
        <v>1119.4414534399241</v>
      </c>
      <c r="E1272">
        <v>1154.991257032865</v>
      </c>
      <c r="F1272">
        <v>1532.41575824861</v>
      </c>
    </row>
    <row r="1273" spans="1:6" x14ac:dyDescent="0.35">
      <c r="A1273" s="1">
        <v>1271</v>
      </c>
      <c r="B1273">
        <v>286.99907810474718</v>
      </c>
      <c r="C1273">
        <v>384.42735641664689</v>
      </c>
      <c r="D1273">
        <v>393.21438443473772</v>
      </c>
      <c r="E1273">
        <v>416.61336672227321</v>
      </c>
      <c r="F1273">
        <v>577.02505680285321</v>
      </c>
    </row>
    <row r="1274" spans="1:6" x14ac:dyDescent="0.35">
      <c r="A1274" s="1">
        <v>1272</v>
      </c>
      <c r="B1274">
        <v>7.2608594240356252</v>
      </c>
      <c r="C1274">
        <v>7.4322885339896807</v>
      </c>
      <c r="D1274">
        <v>35.102163407393093</v>
      </c>
      <c r="E1274">
        <v>40.754444729393327</v>
      </c>
      <c r="F1274">
        <v>43.831055379602688</v>
      </c>
    </row>
    <row r="1275" spans="1:6" x14ac:dyDescent="0.35">
      <c r="A1275" s="1">
        <v>1273</v>
      </c>
      <c r="B1275">
        <v>79.435061640546181</v>
      </c>
      <c r="C1275">
        <v>232.696296402906</v>
      </c>
      <c r="D1275">
        <v>243.93104143696439</v>
      </c>
      <c r="E1275">
        <v>301.92799967237232</v>
      </c>
      <c r="F1275">
        <v>316.85216662663942</v>
      </c>
    </row>
    <row r="1276" spans="1:6" x14ac:dyDescent="0.35">
      <c r="A1276" s="1">
        <v>1274</v>
      </c>
      <c r="B1276">
        <v>50.420352402908868</v>
      </c>
      <c r="C1276">
        <v>71.602208331701306</v>
      </c>
      <c r="D1276">
        <v>73.570642825817629</v>
      </c>
      <c r="E1276">
        <v>78.854977932236238</v>
      </c>
      <c r="F1276">
        <v>116.5689492124762</v>
      </c>
    </row>
    <row r="1277" spans="1:6" x14ac:dyDescent="0.35">
      <c r="A1277" s="1">
        <v>1275</v>
      </c>
      <c r="B1277">
        <v>2.109758743803388</v>
      </c>
      <c r="C1277">
        <v>161.65677000268369</v>
      </c>
      <c r="D1277">
        <v>279.93505655562359</v>
      </c>
      <c r="E1277">
        <v>314.09061635843813</v>
      </c>
      <c r="F1277">
        <v>593.8084079800002</v>
      </c>
    </row>
    <row r="1278" spans="1:6" x14ac:dyDescent="0.35">
      <c r="A1278" s="1">
        <v>1276</v>
      </c>
      <c r="B1278">
        <v>6.9608025173461554</v>
      </c>
      <c r="C1278">
        <v>60.931218542324977</v>
      </c>
      <c r="D1278">
        <v>80.181016820169475</v>
      </c>
      <c r="E1278">
        <v>84.931813195458759</v>
      </c>
      <c r="F1278">
        <v>116.7793587887658</v>
      </c>
    </row>
    <row r="1279" spans="1:6" x14ac:dyDescent="0.35">
      <c r="A1279" s="1">
        <v>1277</v>
      </c>
      <c r="B1279">
        <v>59.199021486517417</v>
      </c>
      <c r="C1279">
        <v>91.773058035240567</v>
      </c>
      <c r="D1279">
        <v>94.937517372813659</v>
      </c>
      <c r="E1279">
        <v>103.53652280630379</v>
      </c>
      <c r="F1279">
        <v>168.76632145275471</v>
      </c>
    </row>
    <row r="1280" spans="1:6" x14ac:dyDescent="0.35">
      <c r="A1280" s="1">
        <v>1278</v>
      </c>
      <c r="B1280">
        <v>0.27189292996847769</v>
      </c>
      <c r="C1280">
        <v>20.83334550662067</v>
      </c>
      <c r="D1280">
        <v>36.076334771144367</v>
      </c>
      <c r="E1280">
        <v>40.478096468673442</v>
      </c>
      <c r="F1280">
        <v>76.526431450896467</v>
      </c>
    </row>
    <row r="1281" spans="1:6" x14ac:dyDescent="0.35">
      <c r="A1281" s="1">
        <v>1279</v>
      </c>
      <c r="B1281">
        <v>12.972528746065549</v>
      </c>
      <c r="C1281">
        <v>111.3215155264183</v>
      </c>
      <c r="D1281">
        <v>122.3303752331316</v>
      </c>
      <c r="E1281">
        <v>187.41612207778351</v>
      </c>
      <c r="F1281">
        <v>206.401823714638</v>
      </c>
    </row>
    <row r="1282" spans="1:6" x14ac:dyDescent="0.35">
      <c r="A1282" s="1">
        <v>1280</v>
      </c>
      <c r="B1282">
        <v>832.55519512327828</v>
      </c>
      <c r="C1282">
        <v>2091.7405100772289</v>
      </c>
      <c r="D1282">
        <v>2178.0108299949188</v>
      </c>
      <c r="E1282">
        <v>2614.9452162887942</v>
      </c>
      <c r="F1282">
        <v>2725.3517247047712</v>
      </c>
    </row>
    <row r="1283" spans="1:6" x14ac:dyDescent="0.35">
      <c r="A1283" s="1">
        <v>1281</v>
      </c>
      <c r="B1283">
        <v>268.33352104868078</v>
      </c>
      <c r="C1283">
        <v>271.48272256528981</v>
      </c>
      <c r="D1283">
        <v>589.99435583189813</v>
      </c>
      <c r="E1283">
        <v>635.72370435747405</v>
      </c>
      <c r="F1283">
        <v>659.2830026933002</v>
      </c>
    </row>
    <row r="1284" spans="1:6" x14ac:dyDescent="0.35">
      <c r="A1284" s="1">
        <v>1282</v>
      </c>
      <c r="B1284">
        <v>436.8551345617044</v>
      </c>
      <c r="C1284">
        <v>1292.491572274829</v>
      </c>
      <c r="D1284">
        <v>1482.666817134364</v>
      </c>
      <c r="E1284">
        <v>1525.9594255802169</v>
      </c>
      <c r="F1284">
        <v>1789.3315983540899</v>
      </c>
    </row>
    <row r="1285" spans="1:6" x14ac:dyDescent="0.35">
      <c r="A1285" s="1">
        <v>1283</v>
      </c>
      <c r="B1285">
        <v>185.5568950627395</v>
      </c>
      <c r="C1285">
        <v>257.43168758365408</v>
      </c>
      <c r="D1285">
        <v>1490.901654517796</v>
      </c>
      <c r="E1285">
        <v>1587.0975462849331</v>
      </c>
      <c r="F1285">
        <v>2793.8265830441351</v>
      </c>
    </row>
    <row r="1286" spans="1:6" x14ac:dyDescent="0.35">
      <c r="A1286" s="1">
        <v>1284</v>
      </c>
      <c r="B1286">
        <v>25.767498544696949</v>
      </c>
      <c r="C1286">
        <v>57.697259539207927</v>
      </c>
      <c r="D1286">
        <v>59.774146685261577</v>
      </c>
      <c r="E1286">
        <v>70.144015617418248</v>
      </c>
      <c r="F1286">
        <v>72.728661252268353</v>
      </c>
    </row>
    <row r="1287" spans="1:6" x14ac:dyDescent="0.35">
      <c r="A1287" s="1">
        <v>1285</v>
      </c>
      <c r="B1287">
        <v>13.91745948900444</v>
      </c>
      <c r="C1287">
        <v>69.77917286159321</v>
      </c>
      <c r="D1287">
        <v>74.893170363604227</v>
      </c>
      <c r="E1287">
        <v>103.1327730084345</v>
      </c>
      <c r="F1287">
        <v>110.8732127711566</v>
      </c>
    </row>
    <row r="1288" spans="1:6" x14ac:dyDescent="0.35">
      <c r="A1288" s="1">
        <v>1286</v>
      </c>
      <c r="B1288">
        <v>4.4891729865475591</v>
      </c>
      <c r="C1288">
        <v>5.5841397539944424</v>
      </c>
      <c r="D1288">
        <v>18.00864101082378</v>
      </c>
      <c r="E1288">
        <v>18.775176274503021</v>
      </c>
      <c r="F1288">
        <v>27.372506856441351</v>
      </c>
    </row>
    <row r="1289" spans="1:6" x14ac:dyDescent="0.35">
      <c r="A1289" s="1">
        <v>1287</v>
      </c>
      <c r="B1289">
        <v>2.22388768493698</v>
      </c>
      <c r="C1289">
        <v>12.61412965307108</v>
      </c>
      <c r="D1289">
        <v>15.712404364096249</v>
      </c>
      <c r="E1289">
        <v>16.45287190212024</v>
      </c>
      <c r="F1289">
        <v>21.22649407329034</v>
      </c>
    </row>
    <row r="1290" spans="1:6" x14ac:dyDescent="0.35">
      <c r="A1290" s="1">
        <v>1288</v>
      </c>
      <c r="B1290">
        <v>17.418018954578582</v>
      </c>
      <c r="C1290">
        <v>41.860085312596169</v>
      </c>
      <c r="D1290">
        <v>44.796640311645689</v>
      </c>
      <c r="E1290">
        <v>53.279096712697807</v>
      </c>
      <c r="F1290">
        <v>141.56023371334561</v>
      </c>
    </row>
    <row r="1291" spans="1:6" x14ac:dyDescent="0.35">
      <c r="A1291" s="1">
        <v>1289</v>
      </c>
      <c r="B1291">
        <v>1.7919294575657041</v>
      </c>
      <c r="C1291">
        <v>10.164016222578111</v>
      </c>
      <c r="D1291">
        <v>12.66049559063315</v>
      </c>
      <c r="E1291">
        <v>13.25713794930242</v>
      </c>
      <c r="F1291">
        <v>17.10355260672738</v>
      </c>
    </row>
    <row r="1292" spans="1:6" x14ac:dyDescent="0.35">
      <c r="A1292" s="1">
        <v>1290</v>
      </c>
      <c r="B1292">
        <v>74.063054075188006</v>
      </c>
      <c r="C1292">
        <v>80.379970678962437</v>
      </c>
      <c r="D1292">
        <v>124.69372292915671</v>
      </c>
      <c r="E1292">
        <v>126.6581812740811</v>
      </c>
      <c r="F1292">
        <v>145.8922438389553</v>
      </c>
    </row>
    <row r="1293" spans="1:6" x14ac:dyDescent="0.35">
      <c r="A1293" s="1">
        <v>1291</v>
      </c>
      <c r="B1293">
        <v>8.7364291251008837</v>
      </c>
      <c r="C1293">
        <v>15.67478255460583</v>
      </c>
      <c r="D1293">
        <v>16.39954307744685</v>
      </c>
      <c r="E1293">
        <v>18.409388135792639</v>
      </c>
      <c r="F1293">
        <v>35.315251174588987</v>
      </c>
    </row>
    <row r="1294" spans="1:6" x14ac:dyDescent="0.35">
      <c r="A1294" s="1">
        <v>1292</v>
      </c>
      <c r="B1294">
        <v>2.1582537618171829</v>
      </c>
      <c r="C1294">
        <v>2.2264616397140991</v>
      </c>
      <c r="D1294">
        <v>17.642643016300759</v>
      </c>
      <c r="E1294">
        <v>21.52873154339915</v>
      </c>
      <c r="F1294">
        <v>23.72253188215937</v>
      </c>
    </row>
    <row r="1295" spans="1:6" x14ac:dyDescent="0.35">
      <c r="A1295" s="1">
        <v>1293</v>
      </c>
      <c r="B1295">
        <v>1344.320718258818</v>
      </c>
      <c r="C1295">
        <v>2411.961985912083</v>
      </c>
      <c r="D1295">
        <v>2523.4847342432031</v>
      </c>
      <c r="E1295">
        <v>2832.7502606653761</v>
      </c>
      <c r="F1295">
        <v>5434.1451346651666</v>
      </c>
    </row>
    <row r="1296" spans="1:6" x14ac:dyDescent="0.35">
      <c r="A1296" s="1">
        <v>1294</v>
      </c>
      <c r="B1296">
        <v>182.4259095427096</v>
      </c>
      <c r="C1296">
        <v>244.3544788036244</v>
      </c>
      <c r="D1296">
        <v>249.93979841148899</v>
      </c>
      <c r="E1296">
        <v>264.81294941380509</v>
      </c>
      <c r="F1296">
        <v>366.775815139641</v>
      </c>
    </row>
    <row r="1297" spans="1:6" x14ac:dyDescent="0.35">
      <c r="A1297" s="1">
        <v>1295</v>
      </c>
      <c r="B1297">
        <v>578.30161708461878</v>
      </c>
      <c r="C1297">
        <v>2456.2624776531911</v>
      </c>
      <c r="D1297">
        <v>2949.5962416345319</v>
      </c>
      <c r="E1297">
        <v>3064.9857672675462</v>
      </c>
      <c r="F1297">
        <v>3789.8811353290139</v>
      </c>
    </row>
    <row r="1298" spans="1:6" x14ac:dyDescent="0.35">
      <c r="A1298" s="1">
        <v>1296</v>
      </c>
      <c r="B1298">
        <v>34.228346096852668</v>
      </c>
      <c r="C1298">
        <v>124.3135863616907</v>
      </c>
      <c r="D1298">
        <v>131.55026108566079</v>
      </c>
      <c r="E1298">
        <v>169.9242250957021</v>
      </c>
      <c r="F1298">
        <v>180.05253811991341</v>
      </c>
    </row>
    <row r="1299" spans="1:6" x14ac:dyDescent="0.35">
      <c r="A1299" s="1">
        <v>1297</v>
      </c>
      <c r="B1299">
        <v>62.211235235918309</v>
      </c>
      <c r="C1299">
        <v>156.30166226474111</v>
      </c>
      <c r="D1299">
        <v>162.7480614917408</v>
      </c>
      <c r="E1299">
        <v>195.39722162864311</v>
      </c>
      <c r="F1299">
        <v>203.64715545510339</v>
      </c>
    </row>
    <row r="1300" spans="1:6" x14ac:dyDescent="0.35">
      <c r="A1300" s="1">
        <v>1298</v>
      </c>
      <c r="B1300">
        <v>141.8588077441463</v>
      </c>
      <c r="C1300">
        <v>254.52114737088871</v>
      </c>
      <c r="D1300">
        <v>266.28953262280538</v>
      </c>
      <c r="E1300">
        <v>298.92463097302573</v>
      </c>
      <c r="F1300">
        <v>573.43559423134536</v>
      </c>
    </row>
    <row r="1301" spans="1:6" x14ac:dyDescent="0.35">
      <c r="A1301" s="1">
        <v>1299</v>
      </c>
      <c r="B1301">
        <v>270.37625996342263</v>
      </c>
      <c r="C1301">
        <v>274.61541476271248</v>
      </c>
      <c r="D1301">
        <v>773.03494446844593</v>
      </c>
      <c r="E1301">
        <v>853.93836212985809</v>
      </c>
      <c r="F1301">
        <v>896.39169152677607</v>
      </c>
    </row>
    <row r="1302" spans="1:6" x14ac:dyDescent="0.35">
      <c r="A1302" s="1">
        <v>1300</v>
      </c>
      <c r="B1302">
        <v>4.579479067435007</v>
      </c>
      <c r="C1302">
        <v>4.6876007063121952</v>
      </c>
      <c r="D1302">
        <v>22.139200493774911</v>
      </c>
      <c r="E1302">
        <v>25.704137161143581</v>
      </c>
      <c r="F1302">
        <v>27.644578815287389</v>
      </c>
    </row>
    <row r="1303" spans="1:6" x14ac:dyDescent="0.35">
      <c r="A1303" s="1">
        <v>1301</v>
      </c>
      <c r="B1303">
        <v>220.30204712215209</v>
      </c>
      <c r="C1303">
        <v>1104.547467161274</v>
      </c>
      <c r="D1303">
        <v>1185.497881966555</v>
      </c>
      <c r="E1303">
        <v>1632.5077890180089</v>
      </c>
      <c r="F1303">
        <v>1755.0326454187491</v>
      </c>
    </row>
    <row r="1304" spans="1:6" x14ac:dyDescent="0.35">
      <c r="A1304" s="1">
        <v>1302</v>
      </c>
      <c r="B1304">
        <v>3.4777752110419762</v>
      </c>
      <c r="C1304">
        <v>19.72631428891756</v>
      </c>
      <c r="D1304">
        <v>24.57147938425236</v>
      </c>
      <c r="E1304">
        <v>25.729442381108509</v>
      </c>
      <c r="F1304">
        <v>33.194560770954809</v>
      </c>
    </row>
    <row r="1305" spans="1:6" x14ac:dyDescent="0.35">
      <c r="A1305" s="1">
        <v>1303</v>
      </c>
      <c r="B1305">
        <v>6.108951949003889</v>
      </c>
      <c r="C1305">
        <v>52.42291634523724</v>
      </c>
      <c r="D1305">
        <v>57.607148061203482</v>
      </c>
      <c r="E1305">
        <v>88.256970298799232</v>
      </c>
      <c r="F1305">
        <v>97.197612581272125</v>
      </c>
    </row>
    <row r="1306" spans="1:6" x14ac:dyDescent="0.35">
      <c r="A1306" s="1">
        <v>1304</v>
      </c>
      <c r="B1306">
        <v>24.88688872945821</v>
      </c>
      <c r="C1306">
        <v>90.386441185008508</v>
      </c>
      <c r="D1306">
        <v>95.648112845015717</v>
      </c>
      <c r="E1306">
        <v>123.5492147482112</v>
      </c>
      <c r="F1306">
        <v>130.9133508515869</v>
      </c>
    </row>
    <row r="1307" spans="1:6" x14ac:dyDescent="0.35">
      <c r="A1307" s="1">
        <v>1305</v>
      </c>
      <c r="B1307">
        <v>224.2443659539112</v>
      </c>
      <c r="C1307">
        <v>250.1016226028992</v>
      </c>
      <c r="D1307">
        <v>449.13700676033977</v>
      </c>
      <c r="E1307">
        <v>458.59612580489971</v>
      </c>
      <c r="F1307">
        <v>553.7269440373467</v>
      </c>
    </row>
    <row r="1308" spans="1:6" x14ac:dyDescent="0.35">
      <c r="A1308" s="1">
        <v>1306</v>
      </c>
      <c r="B1308">
        <v>490.4564727140903</v>
      </c>
      <c r="C1308">
        <v>630.08748881154872</v>
      </c>
      <c r="D1308">
        <v>642.41224285588373</v>
      </c>
      <c r="E1308">
        <v>675.04287011742656</v>
      </c>
      <c r="F1308">
        <v>892.45031123332456</v>
      </c>
    </row>
    <row r="1309" spans="1:6" x14ac:dyDescent="0.35">
      <c r="A1309" s="1">
        <v>1307</v>
      </c>
      <c r="B1309">
        <v>22.232445983578181</v>
      </c>
      <c r="C1309">
        <v>25.343185858615811</v>
      </c>
      <c r="D1309">
        <v>51.165356653328303</v>
      </c>
      <c r="E1309">
        <v>52.461155876770647</v>
      </c>
      <c r="F1309">
        <v>65.777321574320666</v>
      </c>
    </row>
    <row r="1310" spans="1:6" x14ac:dyDescent="0.35">
      <c r="A1310" s="1">
        <v>1308</v>
      </c>
      <c r="B1310">
        <v>9.4844458237294127</v>
      </c>
      <c r="C1310">
        <v>13.158211627613531</v>
      </c>
      <c r="D1310">
        <v>76.205068887370174</v>
      </c>
      <c r="E1310">
        <v>81.121969030705003</v>
      </c>
      <c r="F1310">
        <v>142.80200613842899</v>
      </c>
    </row>
    <row r="1311" spans="1:6" x14ac:dyDescent="0.35">
      <c r="A1311" s="1">
        <v>1309</v>
      </c>
      <c r="B1311">
        <v>641.1026308631283</v>
      </c>
      <c r="C1311">
        <v>715.02714260750099</v>
      </c>
      <c r="D1311">
        <v>1284.0586448054851</v>
      </c>
      <c r="E1311">
        <v>1311.101759486731</v>
      </c>
      <c r="F1311">
        <v>1583.0756732372281</v>
      </c>
    </row>
    <row r="1312" spans="1:6" x14ac:dyDescent="0.35">
      <c r="A1312" s="1">
        <v>1310</v>
      </c>
      <c r="B1312">
        <v>96.551884811899043</v>
      </c>
      <c r="C1312">
        <v>350.66582057412597</v>
      </c>
      <c r="D1312">
        <v>371.07915233116921</v>
      </c>
      <c r="E1312">
        <v>479.32506472172281</v>
      </c>
      <c r="F1312">
        <v>507.89517762421059</v>
      </c>
    </row>
    <row r="1313" spans="1:6" x14ac:dyDescent="0.35">
      <c r="A1313" s="1">
        <v>1311</v>
      </c>
      <c r="B1313">
        <v>776.39503109732448</v>
      </c>
      <c r="C1313">
        <v>788.56791462883848</v>
      </c>
      <c r="D1313">
        <v>2219.7972922293252</v>
      </c>
      <c r="E1313">
        <v>2452.1143287901882</v>
      </c>
      <c r="F1313">
        <v>2574.0205716007231</v>
      </c>
    </row>
    <row r="1314" spans="1:6" x14ac:dyDescent="0.35">
      <c r="A1314" s="1">
        <v>1312</v>
      </c>
      <c r="B1314">
        <v>189.61739948707779</v>
      </c>
      <c r="C1314">
        <v>211.48187640623831</v>
      </c>
      <c r="D1314">
        <v>379.78296967697042</v>
      </c>
      <c r="E1314">
        <v>387.7814473512625</v>
      </c>
      <c r="F1314">
        <v>468.22252460009707</v>
      </c>
    </row>
    <row r="1315" spans="1:6" x14ac:dyDescent="0.35">
      <c r="A1315" s="1">
        <v>1313</v>
      </c>
      <c r="B1315">
        <v>6.557442105505765</v>
      </c>
      <c r="C1315">
        <v>27.851900318618949</v>
      </c>
      <c r="D1315">
        <v>33.445880173469561</v>
      </c>
      <c r="E1315">
        <v>34.754297981005351</v>
      </c>
      <c r="F1315">
        <v>42.973986925635828</v>
      </c>
    </row>
    <row r="1316" spans="1:6" x14ac:dyDescent="0.35">
      <c r="A1316" s="1">
        <v>1314</v>
      </c>
      <c r="B1316">
        <v>7.4051309105173129</v>
      </c>
      <c r="C1316">
        <v>8.2590046284057461</v>
      </c>
      <c r="D1316">
        <v>14.831669539032211</v>
      </c>
      <c r="E1316">
        <v>15.144034197672189</v>
      </c>
      <c r="F1316">
        <v>18.285500694006299</v>
      </c>
    </row>
    <row r="1317" spans="1:6" x14ac:dyDescent="0.35">
      <c r="A1317" s="1">
        <v>1315</v>
      </c>
      <c r="B1317">
        <v>148.59249198779929</v>
      </c>
      <c r="C1317">
        <v>745.01105554094556</v>
      </c>
      <c r="D1317">
        <v>799.61165512907883</v>
      </c>
      <c r="E1317">
        <v>1101.117323822119</v>
      </c>
      <c r="F1317">
        <v>1183.7596504861931</v>
      </c>
    </row>
    <row r="1318" spans="1:6" x14ac:dyDescent="0.35">
      <c r="A1318" s="1">
        <v>1316</v>
      </c>
      <c r="B1318">
        <v>847.14708486970312</v>
      </c>
      <c r="C1318">
        <v>2481.624424863262</v>
      </c>
      <c r="D1318">
        <v>2601.4390420901591</v>
      </c>
      <c r="E1318">
        <v>3219.9562696938092</v>
      </c>
      <c r="F1318">
        <v>3379.1172783001489</v>
      </c>
    </row>
    <row r="1319" spans="1:6" x14ac:dyDescent="0.35">
      <c r="A1319" s="1">
        <v>1317</v>
      </c>
      <c r="B1319">
        <v>298.32818924243247</v>
      </c>
      <c r="C1319">
        <v>332.72793222841631</v>
      </c>
      <c r="D1319">
        <v>597.51882451359893</v>
      </c>
      <c r="E1319">
        <v>610.10296166410433</v>
      </c>
      <c r="F1319">
        <v>736.66223829837168</v>
      </c>
    </row>
    <row r="1320" spans="1:6" x14ac:dyDescent="0.35">
      <c r="A1320" s="1">
        <v>1318</v>
      </c>
      <c r="B1320">
        <v>11.110476092829829</v>
      </c>
      <c r="C1320">
        <v>38.381465696305533</v>
      </c>
      <c r="D1320">
        <v>44.900786989221537</v>
      </c>
      <c r="E1320">
        <v>46.402246031466817</v>
      </c>
      <c r="F1320">
        <v>55.662808003152492</v>
      </c>
    </row>
    <row r="1321" spans="1:6" x14ac:dyDescent="0.35">
      <c r="A1321" s="1">
        <v>1319</v>
      </c>
      <c r="B1321">
        <v>104.2990414031609</v>
      </c>
      <c r="C1321">
        <v>250.65805603631279</v>
      </c>
      <c r="D1321">
        <v>268.24213791308762</v>
      </c>
      <c r="E1321">
        <v>319.03505952380169</v>
      </c>
      <c r="F1321">
        <v>847.66222356350556</v>
      </c>
    </row>
    <row r="1322" spans="1:6" x14ac:dyDescent="0.35">
      <c r="A1322" s="1">
        <v>1320</v>
      </c>
      <c r="B1322">
        <v>1454.7020225144081</v>
      </c>
      <c r="C1322">
        <v>1622.441369650059</v>
      </c>
      <c r="D1322">
        <v>2913.609487315362</v>
      </c>
      <c r="E1322">
        <v>2974.9720082723161</v>
      </c>
      <c r="F1322">
        <v>3592.097852649757</v>
      </c>
    </row>
    <row r="1323" spans="1:6" x14ac:dyDescent="0.35">
      <c r="A1323" s="1">
        <v>1321</v>
      </c>
      <c r="B1323">
        <v>26.896811569446811</v>
      </c>
      <c r="C1323">
        <v>29.534189666446562</v>
      </c>
      <c r="D1323">
        <v>48.782516533846753</v>
      </c>
      <c r="E1323">
        <v>49.661823750538233</v>
      </c>
      <c r="F1323">
        <v>58.370430989617809</v>
      </c>
    </row>
    <row r="1324" spans="1:6" x14ac:dyDescent="0.35">
      <c r="A1324" s="1">
        <v>1322</v>
      </c>
      <c r="B1324">
        <v>98.212055167864477</v>
      </c>
      <c r="C1324">
        <v>122.16723285732471</v>
      </c>
      <c r="D1324">
        <v>393.98473833673791</v>
      </c>
      <c r="E1324">
        <v>410.75464313438658</v>
      </c>
      <c r="F1324">
        <v>598.84307455370231</v>
      </c>
    </row>
    <row r="1325" spans="1:6" x14ac:dyDescent="0.35">
      <c r="A1325" s="1">
        <v>1323</v>
      </c>
      <c r="B1325">
        <v>0.61286218337685494</v>
      </c>
      <c r="C1325">
        <v>46.959549907061607</v>
      </c>
      <c r="D1325">
        <v>81.318117755548911</v>
      </c>
      <c r="E1325">
        <v>91.239939867528932</v>
      </c>
      <c r="F1325">
        <v>172.4949445006645</v>
      </c>
    </row>
    <row r="1326" spans="1:6" x14ac:dyDescent="0.35">
      <c r="A1326" s="1">
        <v>1324</v>
      </c>
      <c r="B1326">
        <v>2.4855078215762818</v>
      </c>
      <c r="C1326">
        <v>2.544190736194651</v>
      </c>
      <c r="D1326">
        <v>12.01602959210469</v>
      </c>
      <c r="E1326">
        <v>13.950895510190829</v>
      </c>
      <c r="F1326">
        <v>15.004068335672979</v>
      </c>
    </row>
    <row r="1327" spans="1:6" x14ac:dyDescent="0.35">
      <c r="A1327" s="1">
        <v>1325</v>
      </c>
      <c r="B1327">
        <v>46.726929486547277</v>
      </c>
      <c r="C1327">
        <v>409.02306095621071</v>
      </c>
      <c r="D1327">
        <v>538.24436331575998</v>
      </c>
      <c r="E1327">
        <v>570.13581931956026</v>
      </c>
      <c r="F1327">
        <v>783.92410214322194</v>
      </c>
    </row>
    <row r="1328" spans="1:6" x14ac:dyDescent="0.35">
      <c r="A1328" s="1">
        <v>1326</v>
      </c>
      <c r="B1328">
        <v>44.949329655104791</v>
      </c>
      <c r="C1328">
        <v>52.943868699804071</v>
      </c>
      <c r="D1328">
        <v>127.4116586092086</v>
      </c>
      <c r="E1328">
        <v>131.4578366608518</v>
      </c>
      <c r="F1328">
        <v>174.4152254120734</v>
      </c>
    </row>
    <row r="1329" spans="1:6" x14ac:dyDescent="0.35">
      <c r="A1329" s="1">
        <v>1327</v>
      </c>
      <c r="B1329">
        <v>2.3234481097239561</v>
      </c>
      <c r="C1329">
        <v>2.4344566374606158</v>
      </c>
      <c r="D1329">
        <v>54.303108121831499</v>
      </c>
      <c r="E1329">
        <v>73.199292132440775</v>
      </c>
      <c r="F1329">
        <v>84.668287599178385</v>
      </c>
    </row>
    <row r="1330" spans="1:6" x14ac:dyDescent="0.35">
      <c r="A1330" s="1">
        <v>1328</v>
      </c>
      <c r="B1330">
        <v>4.1693060165415359</v>
      </c>
      <c r="C1330">
        <v>23.648751244141451</v>
      </c>
      <c r="D1330">
        <v>29.457342874497009</v>
      </c>
      <c r="E1330">
        <v>30.84555855744172</v>
      </c>
      <c r="F1330">
        <v>39.795062515650642</v>
      </c>
    </row>
    <row r="1331" spans="1:6" x14ac:dyDescent="0.35">
      <c r="A1331" s="1">
        <v>1329</v>
      </c>
      <c r="B1331">
        <v>702.52294318189922</v>
      </c>
      <c r="C1331">
        <v>771.40912391762754</v>
      </c>
      <c r="D1331">
        <v>1274.159838711415</v>
      </c>
      <c r="E1331">
        <v>1297.126631345413</v>
      </c>
      <c r="F1331">
        <v>1524.588402151104</v>
      </c>
    </row>
    <row r="1332" spans="1:6" x14ac:dyDescent="0.35">
      <c r="A1332" s="1">
        <v>1330</v>
      </c>
      <c r="B1332">
        <v>102.4472822018552</v>
      </c>
      <c r="C1332">
        <v>513.64881784721786</v>
      </c>
      <c r="D1332">
        <v>551.29327053501095</v>
      </c>
      <c r="E1332">
        <v>759.16673650118582</v>
      </c>
      <c r="F1332">
        <v>816.14459351341975</v>
      </c>
    </row>
    <row r="1333" spans="1:6" x14ac:dyDescent="0.35">
      <c r="A1333" s="1">
        <v>1331</v>
      </c>
      <c r="B1333">
        <v>21.553143498743129</v>
      </c>
      <c r="C1333">
        <v>184.9545794505292</v>
      </c>
      <c r="D1333">
        <v>203.2451947700973</v>
      </c>
      <c r="E1333">
        <v>311.3815858257816</v>
      </c>
      <c r="F1333">
        <v>342.92528557881201</v>
      </c>
    </row>
    <row r="1334" spans="1:6" x14ac:dyDescent="0.35">
      <c r="A1334" s="1">
        <v>1332</v>
      </c>
      <c r="B1334">
        <v>2.4569522132106809</v>
      </c>
      <c r="C1334">
        <v>3.056234314999267</v>
      </c>
      <c r="D1334">
        <v>9.85624089805642</v>
      </c>
      <c r="E1334">
        <v>10.275770401206429</v>
      </c>
      <c r="F1334">
        <v>14.981142741344801</v>
      </c>
    </row>
    <row r="1335" spans="1:6" x14ac:dyDescent="0.35">
      <c r="A1335" s="1">
        <v>1333</v>
      </c>
      <c r="B1335">
        <v>73.041114167297735</v>
      </c>
      <c r="C1335">
        <v>101.3333256989464</v>
      </c>
      <c r="D1335">
        <v>586.86645906112904</v>
      </c>
      <c r="E1335">
        <v>624.73223123096841</v>
      </c>
      <c r="F1335">
        <v>1099.739281295695</v>
      </c>
    </row>
    <row r="1336" spans="1:6" x14ac:dyDescent="0.35">
      <c r="A1336" s="1">
        <v>1334</v>
      </c>
      <c r="B1336">
        <v>131.8435400951243</v>
      </c>
      <c r="C1336">
        <v>138.14269401911179</v>
      </c>
      <c r="D1336">
        <v>3081.4176494783728</v>
      </c>
      <c r="E1336">
        <v>4153.6773585809797</v>
      </c>
      <c r="F1336">
        <v>4804.4829252477002</v>
      </c>
    </row>
    <row r="1337" spans="1:6" x14ac:dyDescent="0.35">
      <c r="A1337" s="1">
        <v>1335</v>
      </c>
      <c r="B1337">
        <v>3.1906151150285238</v>
      </c>
      <c r="C1337">
        <v>27.92897318574806</v>
      </c>
      <c r="D1337">
        <v>36.752481278886293</v>
      </c>
      <c r="E1337">
        <v>38.930098397838798</v>
      </c>
      <c r="F1337">
        <v>53.528021567379596</v>
      </c>
    </row>
    <row r="1338" spans="1:6" x14ac:dyDescent="0.35">
      <c r="A1338" s="1">
        <v>1336</v>
      </c>
      <c r="B1338">
        <v>44.055324930457239</v>
      </c>
      <c r="C1338">
        <v>129.05524004668629</v>
      </c>
      <c r="D1338">
        <v>135.2861201236226</v>
      </c>
      <c r="E1338">
        <v>167.45170024995389</v>
      </c>
      <c r="F1338">
        <v>175.72876343726341</v>
      </c>
    </row>
    <row r="1339" spans="1:6" x14ac:dyDescent="0.35">
      <c r="A1339" s="1">
        <v>1337</v>
      </c>
      <c r="B1339">
        <v>46.372169355741747</v>
      </c>
      <c r="C1339">
        <v>50.919211798055727</v>
      </c>
      <c r="D1339">
        <v>84.104805971741413</v>
      </c>
      <c r="E1339">
        <v>85.6207991615982</v>
      </c>
      <c r="F1339">
        <v>100.63510703599221</v>
      </c>
    </row>
    <row r="1340" spans="1:6" x14ac:dyDescent="0.35">
      <c r="A1340" s="1">
        <v>1338</v>
      </c>
      <c r="B1340">
        <v>148.45500684026169</v>
      </c>
      <c r="C1340">
        <v>630.54373729708368</v>
      </c>
      <c r="D1340">
        <v>757.18676429672223</v>
      </c>
      <c r="E1340">
        <v>786.80824954087814</v>
      </c>
      <c r="F1340">
        <v>972.89513507744891</v>
      </c>
    </row>
    <row r="1341" spans="1:6" x14ac:dyDescent="0.35">
      <c r="A1341" s="1">
        <v>1339</v>
      </c>
      <c r="B1341">
        <v>16.04151023151292</v>
      </c>
      <c r="C1341">
        <v>18.894600163349281</v>
      </c>
      <c r="D1341">
        <v>45.470654198322002</v>
      </c>
      <c r="E1341">
        <v>46.914653633062997</v>
      </c>
      <c r="F1341">
        <v>62.245280284433747</v>
      </c>
    </row>
    <row r="1342" spans="1:6" x14ac:dyDescent="0.35">
      <c r="A1342" s="1">
        <v>1340</v>
      </c>
      <c r="B1342">
        <v>147.60733613207279</v>
      </c>
      <c r="C1342">
        <v>740.07169424396022</v>
      </c>
      <c r="D1342">
        <v>794.31029640079089</v>
      </c>
      <c r="E1342">
        <v>1093.817007602277</v>
      </c>
      <c r="F1342">
        <v>1175.911422518222</v>
      </c>
    </row>
    <row r="1343" spans="1:6" x14ac:dyDescent="0.35">
      <c r="A1343" s="1">
        <v>1341</v>
      </c>
      <c r="B1343">
        <v>150.6986914421351</v>
      </c>
      <c r="C1343">
        <v>153.0614546564797</v>
      </c>
      <c r="D1343">
        <v>430.8638435423224</v>
      </c>
      <c r="E1343">
        <v>475.95670478842698</v>
      </c>
      <c r="F1343">
        <v>499.61877182176408</v>
      </c>
    </row>
    <row r="1344" spans="1:6" x14ac:dyDescent="0.35">
      <c r="A1344" s="1">
        <v>1342</v>
      </c>
      <c r="B1344">
        <v>497.03345266435559</v>
      </c>
      <c r="C1344">
        <v>2492.019699346833</v>
      </c>
      <c r="D1344">
        <v>2674.655606234121</v>
      </c>
      <c r="E1344">
        <v>3683.174956731868</v>
      </c>
      <c r="F1344">
        <v>3959.608849242622</v>
      </c>
    </row>
    <row r="1345" spans="1:6" x14ac:dyDescent="0.35">
      <c r="A1345" s="1">
        <v>1343</v>
      </c>
      <c r="B1345">
        <v>65.518351755593457</v>
      </c>
      <c r="C1345">
        <v>1647.0040458384999</v>
      </c>
      <c r="D1345">
        <v>1897.262673626311</v>
      </c>
      <c r="E1345">
        <v>3597.7950662532589</v>
      </c>
      <c r="F1345">
        <v>4158.1130836562897</v>
      </c>
    </row>
    <row r="1346" spans="1:6" x14ac:dyDescent="0.35">
      <c r="A1346" s="1">
        <v>1344</v>
      </c>
      <c r="B1346">
        <v>305.23549785397267</v>
      </c>
      <c r="C1346">
        <v>1731.3285067086561</v>
      </c>
      <c r="D1346">
        <v>2156.57634198094</v>
      </c>
      <c r="E1346">
        <v>2258.2078133651889</v>
      </c>
      <c r="F1346">
        <v>2913.4022954665452</v>
      </c>
    </row>
    <row r="1347" spans="1:6" x14ac:dyDescent="0.35">
      <c r="A1347" s="1">
        <v>1345</v>
      </c>
      <c r="B1347">
        <v>11.583154459734921</v>
      </c>
      <c r="C1347">
        <v>16.069847467018</v>
      </c>
      <c r="D1347">
        <v>93.067649912523947</v>
      </c>
      <c r="E1347">
        <v>99.072556776016938</v>
      </c>
      <c r="F1347">
        <v>174.40109048047941</v>
      </c>
    </row>
    <row r="1348" spans="1:6" x14ac:dyDescent="0.35">
      <c r="A1348" s="1">
        <v>1346</v>
      </c>
      <c r="B1348">
        <v>14.926012572091251</v>
      </c>
      <c r="C1348">
        <v>17.01444416066289</v>
      </c>
      <c r="D1348">
        <v>34.350460458881052</v>
      </c>
      <c r="E1348">
        <v>35.220410419146013</v>
      </c>
      <c r="F1348">
        <v>44.160373964339911</v>
      </c>
    </row>
    <row r="1349" spans="1:6" x14ac:dyDescent="0.35">
      <c r="A1349" s="1">
        <v>1347</v>
      </c>
      <c r="B1349">
        <v>724.41702288545423</v>
      </c>
      <c r="C1349">
        <v>853.25943763423265</v>
      </c>
      <c r="D1349">
        <v>2053.4049143511202</v>
      </c>
      <c r="E1349">
        <v>2118.61434640998</v>
      </c>
      <c r="F1349">
        <v>2810.9286458415609</v>
      </c>
    </row>
    <row r="1350" spans="1:6" x14ac:dyDescent="0.35">
      <c r="A1350" s="1">
        <v>1348</v>
      </c>
      <c r="B1350">
        <v>35.761103767785393</v>
      </c>
      <c r="C1350">
        <v>80.074427167207446</v>
      </c>
      <c r="D1350">
        <v>82.956809274076321</v>
      </c>
      <c r="E1350">
        <v>97.348503458047034</v>
      </c>
      <c r="F1350">
        <v>100.9355718958505</v>
      </c>
    </row>
    <row r="1351" spans="1:6" x14ac:dyDescent="0.35">
      <c r="A1351" s="1">
        <v>1349</v>
      </c>
      <c r="B1351">
        <v>305.19667550271458</v>
      </c>
      <c r="C1351">
        <v>1530.191023262026</v>
      </c>
      <c r="D1351">
        <v>1642.3361340400411</v>
      </c>
      <c r="E1351">
        <v>2261.6038137145579</v>
      </c>
      <c r="F1351">
        <v>2431.3443101304588</v>
      </c>
    </row>
    <row r="1352" spans="1:6" x14ac:dyDescent="0.35">
      <c r="A1352" s="1">
        <v>1350</v>
      </c>
      <c r="B1352">
        <v>2.3336269390957409</v>
      </c>
      <c r="C1352">
        <v>11.700307639212729</v>
      </c>
      <c r="D1352">
        <v>12.55780338738357</v>
      </c>
      <c r="E1352">
        <v>17.292913091378072</v>
      </c>
      <c r="F1352">
        <v>18.590800738545791</v>
      </c>
    </row>
    <row r="1353" spans="1:6" x14ac:dyDescent="0.35">
      <c r="A1353" s="1">
        <v>1351</v>
      </c>
      <c r="B1353">
        <v>8.7652903108508049</v>
      </c>
      <c r="C1353">
        <v>12.447634992911579</v>
      </c>
      <c r="D1353">
        <v>12.789836087837431</v>
      </c>
      <c r="E1353">
        <v>13.708487566856199</v>
      </c>
      <c r="F1353">
        <v>20.264846086621748</v>
      </c>
    </row>
    <row r="1354" spans="1:6" x14ac:dyDescent="0.35">
      <c r="A1354" s="1">
        <v>1352</v>
      </c>
      <c r="B1354">
        <v>20.478140161042798</v>
      </c>
      <c r="C1354">
        <v>514.78064989029519</v>
      </c>
      <c r="D1354">
        <v>593.00043288279869</v>
      </c>
      <c r="E1354">
        <v>1124.5116774652779</v>
      </c>
      <c r="F1354">
        <v>1299.6423177771701</v>
      </c>
    </row>
    <row r="1355" spans="1:6" x14ac:dyDescent="0.35">
      <c r="A1355" s="1">
        <v>1353</v>
      </c>
      <c r="B1355">
        <v>44.323115509753677</v>
      </c>
      <c r="C1355">
        <v>387.98133273735772</v>
      </c>
      <c r="D1355">
        <v>510.5549915191113</v>
      </c>
      <c r="E1355">
        <v>540.80582768067893</v>
      </c>
      <c r="F1355">
        <v>743.59601437490903</v>
      </c>
    </row>
    <row r="1356" spans="1:6" x14ac:dyDescent="0.35">
      <c r="A1356" s="1">
        <v>1354</v>
      </c>
      <c r="B1356">
        <v>10.108320993141779</v>
      </c>
      <c r="C1356">
        <v>42.933806225022543</v>
      </c>
      <c r="D1356">
        <v>51.556946634378448</v>
      </c>
      <c r="E1356">
        <v>53.573877470963318</v>
      </c>
      <c r="F1356">
        <v>66.24455804721147</v>
      </c>
    </row>
    <row r="1357" spans="1:6" x14ac:dyDescent="0.35">
      <c r="A1357" s="1">
        <v>1355</v>
      </c>
      <c r="B1357">
        <v>65.127600105860381</v>
      </c>
      <c r="C1357">
        <v>70.682402343086991</v>
      </c>
      <c r="D1357">
        <v>109.6498520624969</v>
      </c>
      <c r="E1357">
        <v>111.3773052321024</v>
      </c>
      <c r="F1357">
        <v>128.2908439833472</v>
      </c>
    </row>
    <row r="1358" spans="1:6" x14ac:dyDescent="0.35">
      <c r="A1358" s="1">
        <v>1356</v>
      </c>
      <c r="B1358">
        <v>289.2522674757717</v>
      </c>
      <c r="C1358">
        <v>410.76867037173508</v>
      </c>
      <c r="D1358">
        <v>422.0612162121688</v>
      </c>
      <c r="E1358">
        <v>452.37647262725932</v>
      </c>
      <c r="F1358">
        <v>668.73457383910613</v>
      </c>
    </row>
    <row r="1359" spans="1:6" x14ac:dyDescent="0.35">
      <c r="A1359" s="1">
        <v>1357</v>
      </c>
      <c r="B1359">
        <v>17.188671644047609</v>
      </c>
      <c r="C1359">
        <v>26.646672879502599</v>
      </c>
      <c r="D1359">
        <v>27.56548625037685</v>
      </c>
      <c r="E1359">
        <v>30.062241722852121</v>
      </c>
      <c r="F1359">
        <v>49.00197353238115</v>
      </c>
    </row>
    <row r="1360" spans="1:6" x14ac:dyDescent="0.35">
      <c r="A1360" s="1">
        <v>1358</v>
      </c>
      <c r="B1360">
        <v>14.06506476468819</v>
      </c>
      <c r="C1360">
        <v>14.253873423574911</v>
      </c>
      <c r="D1360">
        <v>34.609594471740849</v>
      </c>
      <c r="E1360">
        <v>37.691946488289283</v>
      </c>
      <c r="F1360">
        <v>39.292501529809762</v>
      </c>
    </row>
    <row r="1361" spans="1:6" x14ac:dyDescent="0.35">
      <c r="A1361" s="1">
        <v>1359</v>
      </c>
      <c r="B1361">
        <v>7.3313393971377474</v>
      </c>
      <c r="C1361">
        <v>7.4462854452663976</v>
      </c>
      <c r="D1361">
        <v>20.961091571103211</v>
      </c>
      <c r="E1361">
        <v>23.15481380597857</v>
      </c>
      <c r="F1361">
        <v>24.305949509939399</v>
      </c>
    </row>
    <row r="1362" spans="1:6" x14ac:dyDescent="0.35">
      <c r="A1362" s="1">
        <v>1360</v>
      </c>
      <c r="B1362">
        <v>41.004950273331019</v>
      </c>
      <c r="C1362">
        <v>141.65280399732319</v>
      </c>
      <c r="D1362">
        <v>165.71337918765249</v>
      </c>
      <c r="E1362">
        <v>171.25474868886079</v>
      </c>
      <c r="F1362">
        <v>205.43230147592189</v>
      </c>
    </row>
    <row r="1363" spans="1:6" x14ac:dyDescent="0.35">
      <c r="A1363" s="1">
        <v>1361</v>
      </c>
      <c r="B1363">
        <v>201.59273066132241</v>
      </c>
      <c r="C1363">
        <v>221.35999009977931</v>
      </c>
      <c r="D1363">
        <v>365.62700717137602</v>
      </c>
      <c r="E1363">
        <v>372.21745163522462</v>
      </c>
      <c r="F1363">
        <v>437.48882809745407</v>
      </c>
    </row>
    <row r="1364" spans="1:6" x14ac:dyDescent="0.35">
      <c r="A1364" s="1">
        <v>1362</v>
      </c>
      <c r="B1364">
        <v>8.717749896690874</v>
      </c>
      <c r="C1364">
        <v>8.8347764937269897</v>
      </c>
      <c r="D1364">
        <v>21.451574783219321</v>
      </c>
      <c r="E1364">
        <v>23.362065379842299</v>
      </c>
      <c r="F1364">
        <v>24.354114743375579</v>
      </c>
    </row>
    <row r="1365" spans="1:6" x14ac:dyDescent="0.35">
      <c r="A1365" s="1">
        <v>1363</v>
      </c>
      <c r="B1365">
        <v>1.7647869339124751</v>
      </c>
      <c r="C1365">
        <v>15.44802026532097</v>
      </c>
      <c r="D1365">
        <v>20.328462196626148</v>
      </c>
      <c r="E1365">
        <v>21.532941615184029</v>
      </c>
      <c r="F1365">
        <v>29.607316976385651</v>
      </c>
    </row>
    <row r="1366" spans="1:6" x14ac:dyDescent="0.35">
      <c r="A1366" s="1">
        <v>1364</v>
      </c>
      <c r="B1366">
        <v>700.80686866944336</v>
      </c>
      <c r="C1366">
        <v>872.56680536687554</v>
      </c>
      <c r="D1366">
        <v>887.48295543994857</v>
      </c>
      <c r="E1366">
        <v>926.80394419302627</v>
      </c>
      <c r="F1366">
        <v>1183.270337833743</v>
      </c>
    </row>
    <row r="1367" spans="1:6" x14ac:dyDescent="0.35">
      <c r="A1367" s="1">
        <v>1365</v>
      </c>
      <c r="B1367">
        <v>13.235354440319661</v>
      </c>
      <c r="C1367">
        <v>13.867706505486851</v>
      </c>
      <c r="D1367">
        <v>309.33373557838161</v>
      </c>
      <c r="E1367">
        <v>416.97448378498927</v>
      </c>
      <c r="F1367">
        <v>482.30678857862898</v>
      </c>
    </row>
    <row r="1368" spans="1:6" x14ac:dyDescent="0.35">
      <c r="A1368" s="1">
        <v>1366</v>
      </c>
      <c r="B1368">
        <v>33.433939392373688</v>
      </c>
      <c r="C1368">
        <v>84.000587406267343</v>
      </c>
      <c r="D1368">
        <v>87.465050380474864</v>
      </c>
      <c r="E1368">
        <v>105.01156005978849</v>
      </c>
      <c r="F1368">
        <v>109.4452895380566</v>
      </c>
    </row>
    <row r="1369" spans="1:6" x14ac:dyDescent="0.35">
      <c r="A1369" s="1">
        <v>1367</v>
      </c>
      <c r="B1369">
        <v>4.2711890457336734</v>
      </c>
      <c r="C1369">
        <v>77.052995763578821</v>
      </c>
      <c r="D1369">
        <v>111.1130638455396</v>
      </c>
      <c r="E1369">
        <v>119.9766979418297</v>
      </c>
      <c r="F1369">
        <v>183.43878230228901</v>
      </c>
    </row>
    <row r="1370" spans="1:6" x14ac:dyDescent="0.35">
      <c r="A1370" s="1">
        <v>1368</v>
      </c>
      <c r="B1370">
        <v>621.92161539604797</v>
      </c>
      <c r="C1370">
        <v>2258.75086768647</v>
      </c>
      <c r="D1370">
        <v>2390.2396758717159</v>
      </c>
      <c r="E1370">
        <v>3087.4862684691052</v>
      </c>
      <c r="F1370">
        <v>3271.51551660837</v>
      </c>
    </row>
    <row r="1371" spans="1:6" x14ac:dyDescent="0.35">
      <c r="A1371" s="1">
        <v>1369</v>
      </c>
      <c r="B1371">
        <v>3.0726517148115202</v>
      </c>
      <c r="C1371">
        <v>235.43684936419791</v>
      </c>
      <c r="D1371">
        <v>407.6972943412789</v>
      </c>
      <c r="E1371">
        <v>457.44143674936731</v>
      </c>
      <c r="F1371">
        <v>864.8223065353867</v>
      </c>
    </row>
    <row r="1372" spans="1:6" x14ac:dyDescent="0.35">
      <c r="A1372" s="1">
        <v>1370</v>
      </c>
      <c r="B1372">
        <v>13.01642668836303</v>
      </c>
      <c r="C1372">
        <v>13.427788344680261</v>
      </c>
      <c r="D1372">
        <v>106.4027657328328</v>
      </c>
      <c r="E1372">
        <v>129.83976249028339</v>
      </c>
      <c r="F1372">
        <v>143.07057055538121</v>
      </c>
    </row>
    <row r="1373" spans="1:6" x14ac:dyDescent="0.35">
      <c r="A1373" s="1">
        <v>1371</v>
      </c>
      <c r="B1373">
        <v>5.6378552026940136</v>
      </c>
      <c r="C1373">
        <v>49.350830828670347</v>
      </c>
      <c r="D1373">
        <v>64.942075530859171</v>
      </c>
      <c r="E1373">
        <v>68.789951116270302</v>
      </c>
      <c r="F1373">
        <v>94.584656564215678</v>
      </c>
    </row>
    <row r="1374" spans="1:6" x14ac:dyDescent="0.35">
      <c r="A1374" s="1">
        <v>1372</v>
      </c>
      <c r="B1374">
        <v>43.853255755643652</v>
      </c>
      <c r="C1374">
        <v>186.26111954958469</v>
      </c>
      <c r="D1374">
        <v>223.67116836430651</v>
      </c>
      <c r="E1374">
        <v>232.4212846178574</v>
      </c>
      <c r="F1374">
        <v>287.39090779120841</v>
      </c>
    </row>
    <row r="1375" spans="1:6" x14ac:dyDescent="0.35">
      <c r="A1375" s="1">
        <v>1373</v>
      </c>
      <c r="B1375">
        <v>281.7716886689949</v>
      </c>
      <c r="C1375">
        <v>286.18950925164069</v>
      </c>
      <c r="D1375">
        <v>805.61570654348145</v>
      </c>
      <c r="E1375">
        <v>889.92892478473175</v>
      </c>
      <c r="F1375">
        <v>934.1715158887323</v>
      </c>
    </row>
    <row r="1376" spans="1:6" x14ac:dyDescent="0.35">
      <c r="A1376" s="1">
        <v>1374</v>
      </c>
      <c r="B1376">
        <v>45.339998351418473</v>
      </c>
      <c r="C1376">
        <v>113.9137823342195</v>
      </c>
      <c r="D1376">
        <v>118.6119647319225</v>
      </c>
      <c r="E1376">
        <v>142.406908863295</v>
      </c>
      <c r="F1376">
        <v>148.41952032604021</v>
      </c>
    </row>
    <row r="1377" spans="1:6" x14ac:dyDescent="0.35">
      <c r="A1377" s="1">
        <v>1375</v>
      </c>
      <c r="B1377">
        <v>265.08010810903789</v>
      </c>
      <c r="C1377">
        <v>355.06750011860339</v>
      </c>
      <c r="D1377">
        <v>363.18343677029719</v>
      </c>
      <c r="E1377">
        <v>384.79536944750822</v>
      </c>
      <c r="F1377">
        <v>532.9559434441752</v>
      </c>
    </row>
    <row r="1378" spans="1:6" x14ac:dyDescent="0.35">
      <c r="A1378" s="1">
        <v>1376</v>
      </c>
      <c r="B1378">
        <v>57.598245044070502</v>
      </c>
      <c r="C1378">
        <v>170.41174615464291</v>
      </c>
      <c r="D1378">
        <v>195.48587139235011</v>
      </c>
      <c r="E1378">
        <v>201.19389236448089</v>
      </c>
      <c r="F1378">
        <v>235.91884749277219</v>
      </c>
    </row>
    <row r="1379" spans="1:6" x14ac:dyDescent="0.35">
      <c r="A1379" s="1">
        <v>1377</v>
      </c>
      <c r="B1379">
        <v>33.23371145693055</v>
      </c>
      <c r="C1379">
        <v>114.80683146137009</v>
      </c>
      <c r="D1379">
        <v>134.30745780119159</v>
      </c>
      <c r="E1379">
        <v>138.7986295707417</v>
      </c>
      <c r="F1379">
        <v>166.49886868962531</v>
      </c>
    </row>
    <row r="1380" spans="1:6" x14ac:dyDescent="0.35">
      <c r="A1380" s="1">
        <v>1378</v>
      </c>
      <c r="B1380">
        <v>22.581826682806199</v>
      </c>
      <c r="C1380">
        <v>54.270074795621241</v>
      </c>
      <c r="D1380">
        <v>58.077211313613887</v>
      </c>
      <c r="E1380">
        <v>69.074406849600351</v>
      </c>
      <c r="F1380">
        <v>183.52768309808349</v>
      </c>
    </row>
    <row r="1381" spans="1:6" x14ac:dyDescent="0.35">
      <c r="A1381" s="1">
        <v>1379</v>
      </c>
      <c r="B1381">
        <v>89.845043353071588</v>
      </c>
      <c r="C1381">
        <v>98.654836619889551</v>
      </c>
      <c r="D1381">
        <v>162.9511848101011</v>
      </c>
      <c r="E1381">
        <v>165.88838778675631</v>
      </c>
      <c r="F1381">
        <v>194.97827425600491</v>
      </c>
    </row>
    <row r="1382" spans="1:6" x14ac:dyDescent="0.35">
      <c r="A1382" s="1">
        <v>1380</v>
      </c>
      <c r="B1382">
        <v>407.16336169269732</v>
      </c>
      <c r="C1382">
        <v>911.69929101537616</v>
      </c>
      <c r="D1382">
        <v>944.51708086706469</v>
      </c>
      <c r="E1382">
        <v>1108.375853863814</v>
      </c>
      <c r="F1382">
        <v>1149.2169546654479</v>
      </c>
    </row>
    <row r="1383" spans="1:6" x14ac:dyDescent="0.35">
      <c r="A1383" s="1">
        <v>1381</v>
      </c>
      <c r="B1383">
        <v>64.720345789303607</v>
      </c>
      <c r="C1383">
        <v>324.49400697461311</v>
      </c>
      <c r="D1383">
        <v>348.27562365237532</v>
      </c>
      <c r="E1383">
        <v>479.59821521945793</v>
      </c>
      <c r="F1383">
        <v>515.59357330908904</v>
      </c>
    </row>
    <row r="1384" spans="1:6" x14ac:dyDescent="0.35">
      <c r="A1384" s="1">
        <v>1382</v>
      </c>
      <c r="B1384">
        <v>363.67830924356321</v>
      </c>
      <c r="C1384">
        <v>874.01472526670682</v>
      </c>
      <c r="D1384">
        <v>935.32832010432946</v>
      </c>
      <c r="E1384">
        <v>1112.4371756068649</v>
      </c>
      <c r="F1384">
        <v>2955.6970047653031</v>
      </c>
    </row>
    <row r="1385" spans="1:6" x14ac:dyDescent="0.35">
      <c r="A1385" s="1">
        <v>1383</v>
      </c>
      <c r="B1385">
        <v>410.04365410504931</v>
      </c>
      <c r="C1385">
        <v>735.69475857430848</v>
      </c>
      <c r="D1385">
        <v>769.71134004956775</v>
      </c>
      <c r="E1385">
        <v>864.04326904573668</v>
      </c>
      <c r="F1385">
        <v>1657.518698991207</v>
      </c>
    </row>
    <row r="1386" spans="1:6" x14ac:dyDescent="0.35">
      <c r="A1386" s="1">
        <v>1384</v>
      </c>
      <c r="B1386">
        <v>1.341173430239992</v>
      </c>
      <c r="C1386">
        <v>11.50904821724621</v>
      </c>
      <c r="D1386">
        <v>12.647206430259351</v>
      </c>
      <c r="E1386">
        <v>19.3761392439059</v>
      </c>
      <c r="F1386">
        <v>21.338988514718729</v>
      </c>
    </row>
    <row r="1387" spans="1:6" x14ac:dyDescent="0.35">
      <c r="A1387" s="1">
        <v>1385</v>
      </c>
      <c r="B1387">
        <v>24.897722413750142</v>
      </c>
      <c r="C1387">
        <v>141.22255396279959</v>
      </c>
      <c r="D1387">
        <v>175.909550180791</v>
      </c>
      <c r="E1387">
        <v>184.1995170451188</v>
      </c>
      <c r="F1387">
        <v>237.64300725864749</v>
      </c>
    </row>
    <row r="1388" spans="1:6" x14ac:dyDescent="0.35">
      <c r="A1388" s="1">
        <v>1386</v>
      </c>
      <c r="B1388">
        <v>135.44531648382289</v>
      </c>
      <c r="C1388">
        <v>137.5689262396921</v>
      </c>
      <c r="D1388">
        <v>387.25279623568957</v>
      </c>
      <c r="E1388">
        <v>427.78146177479908</v>
      </c>
      <c r="F1388">
        <v>449.04850880302348</v>
      </c>
    </row>
    <row r="1389" spans="1:6" x14ac:dyDescent="0.35">
      <c r="A1389" s="1">
        <v>1387</v>
      </c>
      <c r="B1389">
        <v>3.9945111734954568</v>
      </c>
      <c r="C1389">
        <v>5.5417706365317771</v>
      </c>
      <c r="D1389">
        <v>32.094864033700198</v>
      </c>
      <c r="E1389">
        <v>34.165687456231957</v>
      </c>
      <c r="F1389">
        <v>60.143124829746043</v>
      </c>
    </row>
    <row r="1390" spans="1:6" x14ac:dyDescent="0.35">
      <c r="A1390" s="1">
        <v>1388</v>
      </c>
      <c r="B1390">
        <v>17.821498155584418</v>
      </c>
      <c r="C1390">
        <v>18.24226426444838</v>
      </c>
      <c r="D1390">
        <v>86.156900153037512</v>
      </c>
      <c r="E1390">
        <v>100.0302056768186</v>
      </c>
      <c r="F1390">
        <v>107.5816273234979</v>
      </c>
    </row>
    <row r="1391" spans="1:6" x14ac:dyDescent="0.35">
      <c r="A1391" s="1">
        <v>1389</v>
      </c>
      <c r="B1391">
        <v>80.000463855579881</v>
      </c>
      <c r="C1391">
        <v>192.26217693152489</v>
      </c>
      <c r="D1391">
        <v>205.7496902172783</v>
      </c>
      <c r="E1391">
        <v>244.7093703329393</v>
      </c>
      <c r="F1391">
        <v>650.18211256424388</v>
      </c>
    </row>
    <row r="1392" spans="1:6" x14ac:dyDescent="0.35">
      <c r="A1392" s="1">
        <v>1390</v>
      </c>
      <c r="B1392">
        <v>6.4314673458913436</v>
      </c>
      <c r="C1392">
        <v>32.246005245225042</v>
      </c>
      <c r="D1392">
        <v>34.609260404483017</v>
      </c>
      <c r="E1392">
        <v>47.659205505071533</v>
      </c>
      <c r="F1392">
        <v>51.236179134211042</v>
      </c>
    </row>
    <row r="1393" spans="1:6" x14ac:dyDescent="0.35">
      <c r="A1393" s="1">
        <v>1391</v>
      </c>
      <c r="B1393">
        <v>5.2233333971171909</v>
      </c>
      <c r="C1393">
        <v>15.30118201313732</v>
      </c>
      <c r="D1393">
        <v>16.039934117466782</v>
      </c>
      <c r="E1393">
        <v>19.85358318660262</v>
      </c>
      <c r="F1393">
        <v>20.83493698763732</v>
      </c>
    </row>
    <row r="1394" spans="1:6" x14ac:dyDescent="0.35">
      <c r="A1394" s="1">
        <v>1392</v>
      </c>
      <c r="B1394">
        <v>7.6041918856004598</v>
      </c>
      <c r="C1394">
        <v>8.4810190038993216</v>
      </c>
      <c r="D1394">
        <v>15.230366960621</v>
      </c>
      <c r="E1394">
        <v>15.55112844766035</v>
      </c>
      <c r="F1394">
        <v>18.777042253773029</v>
      </c>
    </row>
    <row r="1395" spans="1:6" x14ac:dyDescent="0.35">
      <c r="A1395" s="1">
        <v>1393</v>
      </c>
      <c r="B1395">
        <v>59.080358747702263</v>
      </c>
      <c r="C1395">
        <v>64.873508010831898</v>
      </c>
      <c r="D1395">
        <v>107.1535401136269</v>
      </c>
      <c r="E1395">
        <v>109.0849878496325</v>
      </c>
      <c r="F1395">
        <v>128.21393324709021</v>
      </c>
    </row>
    <row r="1396" spans="1:6" x14ac:dyDescent="0.35">
      <c r="A1396" s="1">
        <v>1394</v>
      </c>
      <c r="B1396">
        <v>6.4839820828999617</v>
      </c>
      <c r="C1396">
        <v>55.64117268450714</v>
      </c>
      <c r="D1396">
        <v>61.143665721043121</v>
      </c>
      <c r="E1396">
        <v>93.67508844160399</v>
      </c>
      <c r="F1396">
        <v>103.1645990570255</v>
      </c>
    </row>
    <row r="1397" spans="1:6" x14ac:dyDescent="0.35">
      <c r="A1397" s="1">
        <v>1395</v>
      </c>
      <c r="B1397">
        <v>108.52263933594089</v>
      </c>
      <c r="C1397">
        <v>119.1638720811016</v>
      </c>
      <c r="D1397">
        <v>196.82658050502559</v>
      </c>
      <c r="E1397">
        <v>200.3743891252449</v>
      </c>
      <c r="F1397">
        <v>235.51167817100509</v>
      </c>
    </row>
    <row r="1398" spans="1:6" x14ac:dyDescent="0.35">
      <c r="A1398" s="1">
        <v>1396</v>
      </c>
      <c r="B1398">
        <v>16.462805054517482</v>
      </c>
      <c r="C1398">
        <v>82.540992527657082</v>
      </c>
      <c r="D1398">
        <v>88.590282198046424</v>
      </c>
      <c r="E1398">
        <v>121.9945880288754</v>
      </c>
      <c r="F1398">
        <v>131.15066647484511</v>
      </c>
    </row>
    <row r="1399" spans="1:6" x14ac:dyDescent="0.35">
      <c r="A1399" s="1">
        <v>1397</v>
      </c>
      <c r="B1399">
        <v>29.826803264251161</v>
      </c>
      <c r="C1399">
        <v>30.227196637294121</v>
      </c>
      <c r="D1399">
        <v>73.394156559862353</v>
      </c>
      <c r="E1399">
        <v>79.930685806394834</v>
      </c>
      <c r="F1399">
        <v>83.324871409925905</v>
      </c>
    </row>
    <row r="1400" spans="1:6" x14ac:dyDescent="0.35">
      <c r="A1400" s="1">
        <v>1398</v>
      </c>
      <c r="B1400">
        <v>68.51057459412047</v>
      </c>
      <c r="C1400">
        <v>202.69726339246989</v>
      </c>
      <c r="D1400">
        <v>232.52183055013029</v>
      </c>
      <c r="E1400">
        <v>239.31126999045969</v>
      </c>
      <c r="F1400">
        <v>280.6150740694556</v>
      </c>
    </row>
    <row r="1401" spans="1:6" x14ac:dyDescent="0.35">
      <c r="A1401" s="1">
        <v>1399</v>
      </c>
      <c r="B1401">
        <v>16.54669915059802</v>
      </c>
      <c r="C1401">
        <v>57.16105777371866</v>
      </c>
      <c r="D1401">
        <v>66.870204996454248</v>
      </c>
      <c r="E1401">
        <v>69.106309988841645</v>
      </c>
      <c r="F1401">
        <v>82.89795416598362</v>
      </c>
    </row>
    <row r="1402" spans="1:6" x14ac:dyDescent="0.35">
      <c r="A1402" s="1">
        <v>1400</v>
      </c>
      <c r="B1402">
        <v>8.5989778628195879</v>
      </c>
      <c r="C1402">
        <v>15.428169365479709</v>
      </c>
      <c r="D1402">
        <v>16.141527146160339</v>
      </c>
      <c r="E1402">
        <v>18.11975107689166</v>
      </c>
      <c r="F1402">
        <v>34.759632193169942</v>
      </c>
    </row>
    <row r="1403" spans="1:6" x14ac:dyDescent="0.35">
      <c r="A1403" s="1">
        <v>1401</v>
      </c>
      <c r="B1403">
        <v>27.77543331645423</v>
      </c>
      <c r="C1403">
        <v>30.14442954655323</v>
      </c>
      <c r="D1403">
        <v>46.763156467773847</v>
      </c>
      <c r="E1403">
        <v>47.499875773286213</v>
      </c>
      <c r="F1403">
        <v>54.713113585931957</v>
      </c>
    </row>
    <row r="1404" spans="1:6" x14ac:dyDescent="0.35">
      <c r="A1404" s="1">
        <v>1402</v>
      </c>
      <c r="B1404">
        <v>7.231360740590099</v>
      </c>
      <c r="C1404">
        <v>63.299543485866842</v>
      </c>
      <c r="D1404">
        <v>83.297558827315612</v>
      </c>
      <c r="E1404">
        <v>88.233013081217166</v>
      </c>
      <c r="F1404">
        <v>121.318435389017</v>
      </c>
    </row>
    <row r="1405" spans="1:6" x14ac:dyDescent="0.35">
      <c r="A1405" s="1">
        <v>1403</v>
      </c>
      <c r="B1405">
        <v>12.573580606868379</v>
      </c>
      <c r="C1405">
        <v>12.970946878589</v>
      </c>
      <c r="D1405">
        <v>102.7827209238297</v>
      </c>
      <c r="E1405">
        <v>125.42234199404049</v>
      </c>
      <c r="F1405">
        <v>138.20301027447101</v>
      </c>
    </row>
    <row r="1406" spans="1:6" x14ac:dyDescent="0.35">
      <c r="A1406" s="1">
        <v>1404</v>
      </c>
      <c r="B1406">
        <v>223.1340078051349</v>
      </c>
      <c r="C1406">
        <v>245.01350617473059</v>
      </c>
      <c r="D1406">
        <v>404.69623683508439</v>
      </c>
      <c r="E1406">
        <v>411.99090605064379</v>
      </c>
      <c r="F1406">
        <v>484.23688326022437</v>
      </c>
    </row>
    <row r="1407" spans="1:6" x14ac:dyDescent="0.35">
      <c r="A1407" s="1">
        <v>1405</v>
      </c>
      <c r="B1407">
        <v>19.976209754595629</v>
      </c>
      <c r="C1407">
        <v>22.771259488738071</v>
      </c>
      <c r="D1407">
        <v>45.972894634739681</v>
      </c>
      <c r="E1407">
        <v>47.13719104667954</v>
      </c>
      <c r="F1407">
        <v>59.101979774725642</v>
      </c>
    </row>
    <row r="1408" spans="1:6" x14ac:dyDescent="0.35">
      <c r="A1408" s="1">
        <v>1406</v>
      </c>
      <c r="B1408">
        <v>35.384750675449197</v>
      </c>
      <c r="C1408">
        <v>88.901873245605074</v>
      </c>
      <c r="D1408">
        <v>92.568481512371903</v>
      </c>
      <c r="E1408">
        <v>111.1387990253746</v>
      </c>
      <c r="F1408">
        <v>115.8312287839419</v>
      </c>
    </row>
    <row r="1409" spans="1:6" x14ac:dyDescent="0.35">
      <c r="A1409" s="1">
        <v>1407</v>
      </c>
      <c r="B1409">
        <v>11.52789258121321</v>
      </c>
      <c r="C1409">
        <v>15.4412944435781</v>
      </c>
      <c r="D1409">
        <v>15.794243016687069</v>
      </c>
      <c r="E1409">
        <v>16.734109988043588</v>
      </c>
      <c r="F1409">
        <v>23.177366685003701</v>
      </c>
    </row>
    <row r="1410" spans="1:6" x14ac:dyDescent="0.35">
      <c r="A1410" s="1">
        <v>1408</v>
      </c>
      <c r="B1410">
        <v>1162.031899504505</v>
      </c>
      <c r="C1410">
        <v>1177.6309520648499</v>
      </c>
      <c r="D1410">
        <v>2859.3862508225161</v>
      </c>
      <c r="E1410">
        <v>3114.044969332208</v>
      </c>
      <c r="F1410">
        <v>3246.2801240418412</v>
      </c>
    </row>
    <row r="1411" spans="1:6" x14ac:dyDescent="0.35">
      <c r="A1411" s="1">
        <v>1409</v>
      </c>
      <c r="B1411">
        <v>11.483504409442901</v>
      </c>
      <c r="C1411">
        <v>12.6095242325757</v>
      </c>
      <c r="D1411">
        <v>20.827533489378261</v>
      </c>
      <c r="E1411">
        <v>21.202950786482791</v>
      </c>
      <c r="F1411">
        <v>24.92106173698954</v>
      </c>
    </row>
    <row r="1412" spans="1:6" x14ac:dyDescent="0.35">
      <c r="A1412" s="1">
        <v>1410</v>
      </c>
      <c r="B1412">
        <v>5.2757068855898748</v>
      </c>
      <c r="C1412">
        <v>132.62101918616631</v>
      </c>
      <c r="D1412">
        <v>152.77249019269561</v>
      </c>
      <c r="E1412">
        <v>289.70375010011071</v>
      </c>
      <c r="F1412">
        <v>334.82200389197101</v>
      </c>
    </row>
    <row r="1413" spans="1:6" x14ac:dyDescent="0.35">
      <c r="A1413" s="1">
        <v>1411</v>
      </c>
      <c r="B1413">
        <v>13.657744404282919</v>
      </c>
      <c r="C1413">
        <v>34.314190115033739</v>
      </c>
      <c r="D1413">
        <v>35.729421184412942</v>
      </c>
      <c r="E1413">
        <v>42.897159977467183</v>
      </c>
      <c r="F1413">
        <v>44.708335838656119</v>
      </c>
    </row>
    <row r="1414" spans="1:6" x14ac:dyDescent="0.35">
      <c r="A1414" s="1">
        <v>1412</v>
      </c>
      <c r="B1414">
        <v>9.3538112837095131</v>
      </c>
      <c r="C1414">
        <v>16.782481243705149</v>
      </c>
      <c r="D1414">
        <v>17.558458826704129</v>
      </c>
      <c r="E1414">
        <v>19.710334738024532</v>
      </c>
      <c r="F1414">
        <v>37.810893924019751</v>
      </c>
    </row>
    <row r="1415" spans="1:6" x14ac:dyDescent="0.35">
      <c r="A1415" s="1">
        <v>1413</v>
      </c>
      <c r="B1415">
        <v>1.5444314178434499</v>
      </c>
      <c r="C1415">
        <v>27.861812301447301</v>
      </c>
      <c r="D1415">
        <v>40.177689373713783</v>
      </c>
      <c r="E1415">
        <v>43.382716083606788</v>
      </c>
      <c r="F1415">
        <v>66.330152003359899</v>
      </c>
    </row>
    <row r="1416" spans="1:6" x14ac:dyDescent="0.35">
      <c r="A1416" s="1">
        <v>1414</v>
      </c>
      <c r="B1416">
        <v>2.611548770064974</v>
      </c>
      <c r="C1416">
        <v>14.812984938064179</v>
      </c>
      <c r="D1416">
        <v>18.451341122014401</v>
      </c>
      <c r="E1416">
        <v>19.320884625176689</v>
      </c>
      <c r="F1416">
        <v>24.9266295529955</v>
      </c>
    </row>
    <row r="1417" spans="1:6" x14ac:dyDescent="0.35">
      <c r="A1417" s="1">
        <v>1415</v>
      </c>
      <c r="B1417">
        <v>22.78603265590251</v>
      </c>
      <c r="C1417">
        <v>26.838681029952671</v>
      </c>
      <c r="D1417">
        <v>64.588420697001823</v>
      </c>
      <c r="E1417">
        <v>66.639537942214588</v>
      </c>
      <c r="F1417">
        <v>88.415801802168971</v>
      </c>
    </row>
    <row r="1418" spans="1:6" x14ac:dyDescent="0.35">
      <c r="A1418" s="1">
        <v>1416</v>
      </c>
      <c r="B1418">
        <v>270.6217185010014</v>
      </c>
      <c r="C1418">
        <v>301.82667297244973</v>
      </c>
      <c r="D1418">
        <v>542.02578555244668</v>
      </c>
      <c r="E1418">
        <v>553.44120301658245</v>
      </c>
      <c r="F1418">
        <v>668.24660917676431</v>
      </c>
    </row>
    <row r="1419" spans="1:6" x14ac:dyDescent="0.35">
      <c r="A1419" s="1">
        <v>1417</v>
      </c>
      <c r="B1419">
        <v>219.550883814146</v>
      </c>
      <c r="C1419">
        <v>244.86694259736339</v>
      </c>
      <c r="D1419">
        <v>439.73647395065262</v>
      </c>
      <c r="E1419">
        <v>448.99761162740998</v>
      </c>
      <c r="F1419">
        <v>542.137321657803</v>
      </c>
    </row>
    <row r="1420" spans="1:6" x14ac:dyDescent="0.35">
      <c r="A1420" s="1">
        <v>1418</v>
      </c>
      <c r="B1420">
        <v>275.13626598360372</v>
      </c>
      <c r="C1420">
        <v>691.26188476197035</v>
      </c>
      <c r="D1420">
        <v>719.77181878964689</v>
      </c>
      <c r="E1420">
        <v>864.1664441897484</v>
      </c>
      <c r="F1420">
        <v>900.6527151827022</v>
      </c>
    </row>
    <row r="1421" spans="1:6" x14ac:dyDescent="0.35">
      <c r="A1421" s="1">
        <v>1419</v>
      </c>
      <c r="B1421">
        <v>61.026851665644109</v>
      </c>
      <c r="C1421">
        <v>259.20378129202987</v>
      </c>
      <c r="D1421">
        <v>311.26416906669863</v>
      </c>
      <c r="E1421">
        <v>323.4409627268563</v>
      </c>
      <c r="F1421">
        <v>399.93751883682592</v>
      </c>
    </row>
    <row r="1422" spans="1:6" x14ac:dyDescent="0.35">
      <c r="A1422" s="1">
        <v>1420</v>
      </c>
      <c r="B1422">
        <v>820.8856119826637</v>
      </c>
      <c r="C1422">
        <v>1972.8042459412061</v>
      </c>
      <c r="D1422">
        <v>2111.199763468293</v>
      </c>
      <c r="E1422">
        <v>2510.9654562288679</v>
      </c>
      <c r="F1422">
        <v>6671.5255843513978</v>
      </c>
    </row>
    <row r="1423" spans="1:6" x14ac:dyDescent="0.35">
      <c r="A1423" s="1">
        <v>1421</v>
      </c>
      <c r="B1423">
        <v>12.449118174153041</v>
      </c>
      <c r="C1423">
        <v>29.918508539666831</v>
      </c>
      <c r="D1423">
        <v>32.01734195484449</v>
      </c>
      <c r="E1423">
        <v>38.07997757484079</v>
      </c>
      <c r="F1423">
        <v>101.1768377823999</v>
      </c>
    </row>
    <row r="1424" spans="1:6" x14ac:dyDescent="0.35">
      <c r="A1424" s="1">
        <v>1422</v>
      </c>
      <c r="B1424">
        <v>4.8246743728077632</v>
      </c>
      <c r="C1424">
        <v>5.0551852229071059</v>
      </c>
      <c r="D1424">
        <v>112.76120737223459</v>
      </c>
      <c r="E1424">
        <v>151.9994130193914</v>
      </c>
      <c r="F1424">
        <v>175.81495177777219</v>
      </c>
    </row>
    <row r="1425" spans="1:6" x14ac:dyDescent="0.35">
      <c r="A1425" s="1">
        <v>1423</v>
      </c>
      <c r="B1425">
        <v>17.267054171003821</v>
      </c>
      <c r="C1425">
        <v>17.498846160269061</v>
      </c>
      <c r="D1425">
        <v>42.488659140793636</v>
      </c>
      <c r="E1425">
        <v>46.272725558850013</v>
      </c>
      <c r="F1425">
        <v>48.237655764858921</v>
      </c>
    </row>
    <row r="1426" spans="1:6" x14ac:dyDescent="0.35">
      <c r="A1426" s="1">
        <v>1424</v>
      </c>
      <c r="B1426">
        <v>1954.2845491071571</v>
      </c>
      <c r="C1426">
        <v>2617.7103001876721</v>
      </c>
      <c r="D1426">
        <v>2677.5444752718831</v>
      </c>
      <c r="E1426">
        <v>2836.87693672555</v>
      </c>
      <c r="F1426">
        <v>3929.1804015688331</v>
      </c>
    </row>
    <row r="1427" spans="1:6" x14ac:dyDescent="0.35">
      <c r="A1427" s="1">
        <v>1425</v>
      </c>
      <c r="B1427">
        <v>38.951653120574122</v>
      </c>
      <c r="C1427">
        <v>43.443105502695722</v>
      </c>
      <c r="D1427">
        <v>78.015912758929119</v>
      </c>
      <c r="E1427">
        <v>79.658978894760764</v>
      </c>
      <c r="F1427">
        <v>96.183374578477782</v>
      </c>
    </row>
    <row r="1428" spans="1:6" x14ac:dyDescent="0.35">
      <c r="A1428" s="1">
        <v>1426</v>
      </c>
      <c r="B1428">
        <v>571.21056656992505</v>
      </c>
      <c r="C1428">
        <v>581.97437006717632</v>
      </c>
      <c r="D1428">
        <v>2014.9900999695019</v>
      </c>
      <c r="E1428">
        <v>2270.6269809404712</v>
      </c>
      <c r="F1428">
        <v>2406.7520594907501</v>
      </c>
    </row>
    <row r="1429" spans="1:6" x14ac:dyDescent="0.35">
      <c r="A1429" s="1">
        <v>1427</v>
      </c>
      <c r="B1429">
        <v>1.3795121660760461</v>
      </c>
      <c r="C1429">
        <v>105.70283526600321</v>
      </c>
      <c r="D1429">
        <v>183.0416948686229</v>
      </c>
      <c r="E1429">
        <v>205.37505901535849</v>
      </c>
      <c r="F1429">
        <v>388.27469042735152</v>
      </c>
    </row>
    <row r="1430" spans="1:6" x14ac:dyDescent="0.35">
      <c r="A1430" s="1">
        <v>1428</v>
      </c>
      <c r="B1430">
        <v>348.5944182133332</v>
      </c>
      <c r="C1430">
        <v>780.55472038488563</v>
      </c>
      <c r="D1430">
        <v>808.6517925596437</v>
      </c>
      <c r="E1430">
        <v>948.9400871755613</v>
      </c>
      <c r="F1430">
        <v>983.90634669839858</v>
      </c>
    </row>
    <row r="1431" spans="1:6" x14ac:dyDescent="0.35">
      <c r="A1431" s="1">
        <v>1429</v>
      </c>
      <c r="B1431">
        <v>795.6391398096066</v>
      </c>
      <c r="C1431">
        <v>808.11374641331929</v>
      </c>
      <c r="D1431">
        <v>2274.818278582773</v>
      </c>
      <c r="E1431">
        <v>2512.8936393577592</v>
      </c>
      <c r="F1431">
        <v>2637.821510199627</v>
      </c>
    </row>
    <row r="1432" spans="1:6" x14ac:dyDescent="0.35">
      <c r="A1432" s="1">
        <v>1430</v>
      </c>
      <c r="B1432">
        <v>69.317616107569023</v>
      </c>
      <c r="C1432">
        <v>155.21244641811339</v>
      </c>
      <c r="D1432">
        <v>160.79951827296051</v>
      </c>
      <c r="E1432">
        <v>188.69569113887411</v>
      </c>
      <c r="F1432">
        <v>195.64869333192229</v>
      </c>
    </row>
    <row r="1433" spans="1:6" x14ac:dyDescent="0.35">
      <c r="A1433" s="1">
        <v>1431</v>
      </c>
      <c r="B1433">
        <v>7.7857788604331066</v>
      </c>
      <c r="C1433">
        <v>66.812316955538307</v>
      </c>
      <c r="D1433">
        <v>73.419552049004423</v>
      </c>
      <c r="E1433">
        <v>112.4823471152541</v>
      </c>
      <c r="F1433">
        <v>123.8770780384401</v>
      </c>
    </row>
    <row r="1434" spans="1:6" x14ac:dyDescent="0.35">
      <c r="A1434" s="1">
        <v>1432</v>
      </c>
      <c r="B1434">
        <v>543.49462923003364</v>
      </c>
      <c r="C1434">
        <v>596.78722219285714</v>
      </c>
      <c r="D1434">
        <v>985.73154918437513</v>
      </c>
      <c r="E1434">
        <v>1003.4994079687179</v>
      </c>
      <c r="F1434">
        <v>1179.4712420388221</v>
      </c>
    </row>
    <row r="1435" spans="1:6" x14ac:dyDescent="0.35">
      <c r="A1435" s="1">
        <v>1433</v>
      </c>
      <c r="B1435">
        <v>19.092407564165569</v>
      </c>
      <c r="C1435">
        <v>20.96452156543706</v>
      </c>
      <c r="D1435">
        <v>34.627735903382508</v>
      </c>
      <c r="E1435">
        <v>35.251902515541701</v>
      </c>
      <c r="F1435">
        <v>41.433612131770737</v>
      </c>
    </row>
    <row r="1436" spans="1:6" x14ac:dyDescent="0.35">
      <c r="A1436" s="1">
        <v>1434</v>
      </c>
      <c r="B1436">
        <v>54.914730945827458</v>
      </c>
      <c r="C1436">
        <v>1380.4496239664479</v>
      </c>
      <c r="D1436">
        <v>1590.2058959664739</v>
      </c>
      <c r="E1436">
        <v>3015.5207322451611</v>
      </c>
      <c r="F1436">
        <v>3485.155763428008</v>
      </c>
    </row>
    <row r="1437" spans="1:6" x14ac:dyDescent="0.35">
      <c r="A1437" s="1">
        <v>1435</v>
      </c>
      <c r="B1437">
        <v>91.050721380432037</v>
      </c>
      <c r="C1437">
        <v>218.8188550430088</v>
      </c>
      <c r="D1437">
        <v>234.16936371647009</v>
      </c>
      <c r="E1437">
        <v>278.51044385927469</v>
      </c>
      <c r="F1437">
        <v>739.99008911369731</v>
      </c>
    </row>
    <row r="1438" spans="1:6" x14ac:dyDescent="0.35">
      <c r="A1438" s="1">
        <v>1436</v>
      </c>
      <c r="B1438">
        <v>13.43373839698808</v>
      </c>
      <c r="C1438">
        <v>46.40724350146332</v>
      </c>
      <c r="D1438">
        <v>54.28979111177383</v>
      </c>
      <c r="E1438">
        <v>56.105213585013487</v>
      </c>
      <c r="F1438">
        <v>67.302210536116775</v>
      </c>
    </row>
    <row r="1439" spans="1:6" x14ac:dyDescent="0.35">
      <c r="A1439" s="1">
        <v>1437</v>
      </c>
      <c r="B1439">
        <v>12.344122751887889</v>
      </c>
      <c r="C1439">
        <v>16.534612264708709</v>
      </c>
      <c r="D1439">
        <v>16.912551292234099</v>
      </c>
      <c r="E1439">
        <v>17.91896535995166</v>
      </c>
      <c r="F1439">
        <v>24.818435582186229</v>
      </c>
    </row>
    <row r="1440" spans="1:6" x14ac:dyDescent="0.35">
      <c r="A1440" s="1">
        <v>1438</v>
      </c>
      <c r="B1440">
        <v>5.9143730366260563</v>
      </c>
      <c r="C1440">
        <v>453.1790397836279</v>
      </c>
      <c r="D1440">
        <v>784.75340147862062</v>
      </c>
      <c r="E1440">
        <v>880.50308022362333</v>
      </c>
      <c r="F1440">
        <v>1664.6474140201731</v>
      </c>
    </row>
    <row r="1441" spans="1:6" x14ac:dyDescent="0.35">
      <c r="A1441" s="1">
        <v>1439</v>
      </c>
      <c r="B1441">
        <v>7.6444232926123341</v>
      </c>
      <c r="C1441">
        <v>19.20611386608125</v>
      </c>
      <c r="D1441">
        <v>19.99823773594942</v>
      </c>
      <c r="E1441">
        <v>24.01011757225697</v>
      </c>
      <c r="F1441">
        <v>25.023857069091321</v>
      </c>
    </row>
    <row r="1442" spans="1:6" x14ac:dyDescent="0.35">
      <c r="A1442" s="1">
        <v>1440</v>
      </c>
      <c r="B1442">
        <v>285.7674974337595</v>
      </c>
      <c r="C1442">
        <v>1213.7610557237831</v>
      </c>
      <c r="D1442">
        <v>1457.5417247857829</v>
      </c>
      <c r="E1442">
        <v>1514.561409663112</v>
      </c>
      <c r="F1442">
        <v>1872.7681466190959</v>
      </c>
    </row>
    <row r="1443" spans="1:6" x14ac:dyDescent="0.35">
      <c r="A1443" s="1">
        <v>1441</v>
      </c>
      <c r="B1443">
        <v>1414.849872804301</v>
      </c>
      <c r="C1443">
        <v>1817.6520302960409</v>
      </c>
      <c r="D1443">
        <v>1853.2060043224719</v>
      </c>
      <c r="E1443">
        <v>1947.337576437398</v>
      </c>
      <c r="F1443">
        <v>2574.50615820235</v>
      </c>
    </row>
    <row r="1444" spans="1:6" x14ac:dyDescent="0.35">
      <c r="A1444" s="1">
        <v>1442</v>
      </c>
      <c r="B1444">
        <v>245.5965620338591</v>
      </c>
      <c r="C1444">
        <v>590.23319850706855</v>
      </c>
      <c r="D1444">
        <v>631.63904459499713</v>
      </c>
      <c r="E1444">
        <v>751.24289478789683</v>
      </c>
      <c r="F1444">
        <v>1996.01957096093</v>
      </c>
    </row>
    <row r="1445" spans="1:6" x14ac:dyDescent="0.35">
      <c r="A1445" s="1">
        <v>1443</v>
      </c>
      <c r="B1445">
        <v>17.831377221496961</v>
      </c>
      <c r="C1445">
        <v>19.57984036560946</v>
      </c>
      <c r="D1445">
        <v>32.340615982789693</v>
      </c>
      <c r="E1445">
        <v>32.923557147913549</v>
      </c>
      <c r="F1445">
        <v>38.69697234818522</v>
      </c>
    </row>
    <row r="1446" spans="1:6" x14ac:dyDescent="0.35">
      <c r="A1446" s="1">
        <v>1444</v>
      </c>
      <c r="B1446">
        <v>1492.1212260593479</v>
      </c>
      <c r="C1446">
        <v>2118.969221609233</v>
      </c>
      <c r="D1446">
        <v>2177.2223426367832</v>
      </c>
      <c r="E1446">
        <v>2333.6049976981722</v>
      </c>
      <c r="F1446">
        <v>3449.698289084849</v>
      </c>
    </row>
    <row r="1447" spans="1:6" x14ac:dyDescent="0.35">
      <c r="A1447" s="1">
        <v>1445</v>
      </c>
      <c r="B1447">
        <v>361.83294733651519</v>
      </c>
      <c r="C1447">
        <v>869.57983476262109</v>
      </c>
      <c r="D1447">
        <v>930.58231461366972</v>
      </c>
      <c r="E1447">
        <v>1106.792491456966</v>
      </c>
      <c r="F1447">
        <v>2940.6993254351419</v>
      </c>
    </row>
    <row r="1448" spans="1:6" x14ac:dyDescent="0.35">
      <c r="A1448" s="1">
        <v>1446</v>
      </c>
      <c r="B1448">
        <v>15.69471062245249</v>
      </c>
      <c r="C1448">
        <v>17.890697613560071</v>
      </c>
      <c r="D1448">
        <v>36.119528510795</v>
      </c>
      <c r="E1448">
        <v>37.034281383769411</v>
      </c>
      <c r="F1448">
        <v>46.434658084472822</v>
      </c>
    </row>
    <row r="1449" spans="1:6" x14ac:dyDescent="0.35">
      <c r="A1449" s="1">
        <v>1447</v>
      </c>
      <c r="B1449">
        <v>676.72606023183937</v>
      </c>
      <c r="C1449">
        <v>1626.3508891816609</v>
      </c>
      <c r="D1449">
        <v>1740.4421242608671</v>
      </c>
      <c r="E1449">
        <v>2070.0030988092049</v>
      </c>
      <c r="F1449">
        <v>5499.9078538233534</v>
      </c>
    </row>
    <row r="1450" spans="1:6" x14ac:dyDescent="0.35">
      <c r="A1450" s="1">
        <v>1448</v>
      </c>
      <c r="B1450">
        <v>37.499567560537137</v>
      </c>
      <c r="C1450">
        <v>38.384933481447902</v>
      </c>
      <c r="D1450">
        <v>181.28927601313291</v>
      </c>
      <c r="E1450">
        <v>210.48115164756061</v>
      </c>
      <c r="F1450">
        <v>226.37067135828241</v>
      </c>
    </row>
    <row r="1451" spans="1:6" x14ac:dyDescent="0.35">
      <c r="A1451" s="1">
        <v>1449</v>
      </c>
      <c r="B1451">
        <v>87.32181096655097</v>
      </c>
      <c r="C1451">
        <v>764.36938618149804</v>
      </c>
      <c r="D1451">
        <v>1005.854077375271</v>
      </c>
      <c r="E1451">
        <v>1065.4518237543409</v>
      </c>
      <c r="F1451">
        <v>1464.972618823188</v>
      </c>
    </row>
    <row r="1452" spans="1:6" x14ac:dyDescent="0.35">
      <c r="A1452" s="1">
        <v>1450</v>
      </c>
      <c r="B1452">
        <v>5.6990413341239909</v>
      </c>
      <c r="C1452">
        <v>6.7126539688974018</v>
      </c>
      <c r="D1452">
        <v>16.154285601914651</v>
      </c>
      <c r="E1452">
        <v>16.667292940143579</v>
      </c>
      <c r="F1452">
        <v>22.113779817205199</v>
      </c>
    </row>
    <row r="1453" spans="1:6" x14ac:dyDescent="0.35">
      <c r="A1453" s="1">
        <v>1451</v>
      </c>
      <c r="B1453">
        <v>77.750307792311901</v>
      </c>
      <c r="C1453">
        <v>79.585994903863465</v>
      </c>
      <c r="D1453">
        <v>375.8789214492096</v>
      </c>
      <c r="E1453">
        <v>436.40434782773008</v>
      </c>
      <c r="F1453">
        <v>469.34912902250619</v>
      </c>
    </row>
    <row r="1454" spans="1:6" x14ac:dyDescent="0.35">
      <c r="A1454" s="1">
        <v>1452</v>
      </c>
      <c r="B1454">
        <v>572.94089510060053</v>
      </c>
      <c r="C1454">
        <v>579.66501338715193</v>
      </c>
      <c r="D1454">
        <v>1259.7453087991371</v>
      </c>
      <c r="E1454">
        <v>1357.3857891022201</v>
      </c>
      <c r="F1454">
        <v>1407.68917804788</v>
      </c>
    </row>
    <row r="1455" spans="1:6" x14ac:dyDescent="0.35">
      <c r="A1455" s="1">
        <v>1453</v>
      </c>
      <c r="B1455">
        <v>322.79750313119649</v>
      </c>
      <c r="C1455">
        <v>380.20919896992882</v>
      </c>
      <c r="D1455">
        <v>914.98951340170004</v>
      </c>
      <c r="E1455">
        <v>944.04659127841887</v>
      </c>
      <c r="F1455">
        <v>1252.5392414764999</v>
      </c>
    </row>
    <row r="1456" spans="1:6" x14ac:dyDescent="0.35">
      <c r="A1456" s="1">
        <v>1454</v>
      </c>
      <c r="B1456">
        <v>304.69725772387642</v>
      </c>
      <c r="C1456">
        <v>546.68368407914045</v>
      </c>
      <c r="D1456">
        <v>571.9608929540691</v>
      </c>
      <c r="E1456">
        <v>642.05752728357515</v>
      </c>
      <c r="F1456">
        <v>1231.6771571821021</v>
      </c>
    </row>
    <row r="1457" spans="1:6" x14ac:dyDescent="0.35">
      <c r="A1457" s="1">
        <v>1455</v>
      </c>
      <c r="B1457">
        <v>1.150889381442211</v>
      </c>
      <c r="C1457">
        <v>1.2058759917680311</v>
      </c>
      <c r="D1457">
        <v>26.898328503729431</v>
      </c>
      <c r="E1457">
        <v>36.258304066158537</v>
      </c>
      <c r="F1457">
        <v>41.939319726992629</v>
      </c>
    </row>
    <row r="1458" spans="1:6" x14ac:dyDescent="0.35">
      <c r="A1458" s="1">
        <v>1456</v>
      </c>
      <c r="B1458">
        <v>2170.900920073982</v>
      </c>
      <c r="C1458">
        <v>2702.9644903358499</v>
      </c>
      <c r="D1458">
        <v>2749.1704928242038</v>
      </c>
      <c r="E1458">
        <v>2870.9757639745048</v>
      </c>
      <c r="F1458">
        <v>3665.4359138582549</v>
      </c>
    </row>
    <row r="1459" spans="1:6" x14ac:dyDescent="0.35">
      <c r="A1459" s="1">
        <v>1457</v>
      </c>
      <c r="B1459">
        <v>28.032210947547469</v>
      </c>
      <c r="C1459">
        <v>245.37928884107569</v>
      </c>
      <c r="D1459">
        <v>322.90115570593309</v>
      </c>
      <c r="E1459">
        <v>342.0333356275849</v>
      </c>
      <c r="F1459">
        <v>470.28824790364621</v>
      </c>
    </row>
    <row r="1460" spans="1:6" x14ac:dyDescent="0.35">
      <c r="A1460" s="1">
        <v>1458</v>
      </c>
      <c r="B1460">
        <v>0.33161737231242161</v>
      </c>
      <c r="C1460">
        <v>25.40963199809319</v>
      </c>
      <c r="D1460">
        <v>44.000921027468969</v>
      </c>
      <c r="E1460">
        <v>49.369580844586267</v>
      </c>
      <c r="F1460">
        <v>93.336351604049113</v>
      </c>
    </row>
    <row r="1461" spans="1:6" x14ac:dyDescent="0.35">
      <c r="A1461" s="1">
        <v>1459</v>
      </c>
      <c r="B1461">
        <v>0.15003901318083379</v>
      </c>
      <c r="C1461">
        <v>11.49649092174305</v>
      </c>
      <c r="D1461">
        <v>19.90804861631176</v>
      </c>
      <c r="E1461">
        <v>22.337078239961851</v>
      </c>
      <c r="F1461">
        <v>42.229675697983041</v>
      </c>
    </row>
    <row r="1462" spans="1:6" x14ac:dyDescent="0.35">
      <c r="A1462" s="1">
        <v>1460</v>
      </c>
      <c r="B1462">
        <v>1.621166463669103</v>
      </c>
      <c r="C1462">
        <v>9.1954301921107628</v>
      </c>
      <c r="D1462">
        <v>11.454006059394469</v>
      </c>
      <c r="E1462">
        <v>11.993791026149269</v>
      </c>
      <c r="F1462">
        <v>15.47365928862744</v>
      </c>
    </row>
    <row r="1463" spans="1:6" x14ac:dyDescent="0.35">
      <c r="A1463" s="1">
        <v>1461</v>
      </c>
      <c r="B1463">
        <v>7.9469873939110771</v>
      </c>
      <c r="C1463">
        <v>27.453101154253321</v>
      </c>
      <c r="D1463">
        <v>32.116174428412528</v>
      </c>
      <c r="E1463">
        <v>33.190122653628308</v>
      </c>
      <c r="F1463">
        <v>39.813922447141408</v>
      </c>
    </row>
    <row r="1464" spans="1:6" x14ac:dyDescent="0.35">
      <c r="A1464" s="1">
        <v>1462</v>
      </c>
      <c r="B1464">
        <v>74.605266664411374</v>
      </c>
      <c r="C1464">
        <v>653.05541943040066</v>
      </c>
      <c r="D1464">
        <v>859.37305740043314</v>
      </c>
      <c r="E1464">
        <v>910.29167340247238</v>
      </c>
      <c r="F1464">
        <v>1251.6308545780259</v>
      </c>
    </row>
    <row r="1465" spans="1:6" x14ac:dyDescent="0.35">
      <c r="A1465" s="1">
        <v>1463</v>
      </c>
      <c r="B1465">
        <v>45.214656365757342</v>
      </c>
      <c r="C1465">
        <v>132.45137426911009</v>
      </c>
      <c r="D1465">
        <v>138.8462221559349</v>
      </c>
      <c r="E1465">
        <v>171.85825088374591</v>
      </c>
      <c r="F1465">
        <v>180.35312791217819</v>
      </c>
    </row>
    <row r="1466" spans="1:6" x14ac:dyDescent="0.35">
      <c r="A1466" s="1">
        <v>1464</v>
      </c>
      <c r="B1466">
        <v>266.13620849391168</v>
      </c>
      <c r="C1466">
        <v>639.59537656821681</v>
      </c>
      <c r="D1466">
        <v>684.46406200936133</v>
      </c>
      <c r="E1466">
        <v>814.07057990200087</v>
      </c>
      <c r="F1466">
        <v>2162.949987149862</v>
      </c>
    </row>
    <row r="1467" spans="1:6" x14ac:dyDescent="0.35">
      <c r="A1467" s="1">
        <v>1465</v>
      </c>
      <c r="B1467">
        <v>281.64963520127469</v>
      </c>
      <c r="C1467">
        <v>390.74560324298119</v>
      </c>
      <c r="D1467">
        <v>2262.9819655795368</v>
      </c>
      <c r="E1467">
        <v>2408.9939896270121</v>
      </c>
      <c r="F1467">
        <v>4240.6413281702553</v>
      </c>
    </row>
    <row r="1468" spans="1:6" x14ac:dyDescent="0.35">
      <c r="A1468" s="1">
        <v>1466</v>
      </c>
      <c r="B1468">
        <v>0.52023998964969598</v>
      </c>
      <c r="C1468">
        <v>13.07782239327897</v>
      </c>
      <c r="D1468">
        <v>15.064968626989931</v>
      </c>
      <c r="E1468">
        <v>28.567825927787169</v>
      </c>
      <c r="F1468">
        <v>33.01695860227337</v>
      </c>
    </row>
    <row r="1469" spans="1:6" x14ac:dyDescent="0.35">
      <c r="A1469" s="1">
        <v>1467</v>
      </c>
      <c r="B1469">
        <v>16.10948120704121</v>
      </c>
      <c r="C1469">
        <v>18.363502451214138</v>
      </c>
      <c r="D1469">
        <v>37.074074173717847</v>
      </c>
      <c r="E1469">
        <v>38.013001597788161</v>
      </c>
      <c r="F1469">
        <v>47.661805926964512</v>
      </c>
    </row>
    <row r="1470" spans="1:6" x14ac:dyDescent="0.35">
      <c r="A1470" s="1">
        <v>1468</v>
      </c>
      <c r="B1470">
        <v>304.7833081599299</v>
      </c>
      <c r="C1470">
        <v>892.82925637009225</v>
      </c>
      <c r="D1470">
        <v>935.9356968649513</v>
      </c>
      <c r="E1470">
        <v>1158.4634375015651</v>
      </c>
      <c r="F1470">
        <v>1215.7257708076791</v>
      </c>
    </row>
    <row r="1471" spans="1:6" x14ac:dyDescent="0.35">
      <c r="A1471" s="1">
        <v>1469</v>
      </c>
      <c r="B1471">
        <v>15.661886528321929</v>
      </c>
      <c r="C1471">
        <v>17.19761935601565</v>
      </c>
      <c r="D1471">
        <v>28.405829313500671</v>
      </c>
      <c r="E1471">
        <v>28.917845758862541</v>
      </c>
      <c r="F1471">
        <v>33.988826683349593</v>
      </c>
    </row>
    <row r="1472" spans="1:6" x14ac:dyDescent="0.35">
      <c r="A1472" s="1">
        <v>1470</v>
      </c>
      <c r="B1472">
        <v>421.54363599158847</v>
      </c>
      <c r="C1472">
        <v>2113.52986281735</v>
      </c>
      <c r="D1472">
        <v>2268.4268900479879</v>
      </c>
      <c r="E1472">
        <v>3123.7715588982501</v>
      </c>
      <c r="F1472">
        <v>3358.2204627610299</v>
      </c>
    </row>
    <row r="1473" spans="1:6" x14ac:dyDescent="0.35">
      <c r="A1473" s="1">
        <v>1471</v>
      </c>
      <c r="B1473">
        <v>8.8547009706488922</v>
      </c>
      <c r="C1473">
        <v>15.8869842945559</v>
      </c>
      <c r="D1473">
        <v>16.621556465083799</v>
      </c>
      <c r="E1473">
        <v>18.658610361378379</v>
      </c>
      <c r="F1473">
        <v>35.793341235482359</v>
      </c>
    </row>
    <row r="1474" spans="1:6" x14ac:dyDescent="0.35">
      <c r="A1474" s="1">
        <v>1472</v>
      </c>
      <c r="B1474">
        <v>5.2049208534799742</v>
      </c>
      <c r="C1474">
        <v>12.508795147149049</v>
      </c>
      <c r="D1474">
        <v>13.386308048690919</v>
      </c>
      <c r="E1474">
        <v>15.921068995139731</v>
      </c>
      <c r="F1474">
        <v>42.301585180237169</v>
      </c>
    </row>
    <row r="1475" spans="1:6" x14ac:dyDescent="0.35">
      <c r="A1475" s="1">
        <v>1473</v>
      </c>
      <c r="B1475">
        <v>0.83307488107977756</v>
      </c>
      <c r="C1475">
        <v>0.87287711107407939</v>
      </c>
      <c r="D1475">
        <v>19.470439280105879</v>
      </c>
      <c r="E1475">
        <v>26.245686888011441</v>
      </c>
      <c r="F1475">
        <v>30.357907855878072</v>
      </c>
    </row>
    <row r="1476" spans="1:6" x14ac:dyDescent="0.35">
      <c r="A1476" s="1">
        <v>1474</v>
      </c>
      <c r="B1476">
        <v>759.06190194401768</v>
      </c>
      <c r="C1476">
        <v>865.26902498136928</v>
      </c>
      <c r="D1476">
        <v>1746.8915909480461</v>
      </c>
      <c r="E1476">
        <v>1791.132868934744</v>
      </c>
      <c r="F1476">
        <v>2245.7744350696639</v>
      </c>
    </row>
    <row r="1477" spans="1:6" x14ac:dyDescent="0.35">
      <c r="A1477" s="1">
        <v>1475</v>
      </c>
      <c r="B1477">
        <v>57.394426687476823</v>
      </c>
      <c r="C1477">
        <v>76.878252955443202</v>
      </c>
      <c r="D1477">
        <v>78.635493566512537</v>
      </c>
      <c r="E1477">
        <v>83.314850665260337</v>
      </c>
      <c r="F1477">
        <v>115.39417665802149</v>
      </c>
    </row>
    <row r="1478" spans="1:6" x14ac:dyDescent="0.35">
      <c r="A1478" s="1">
        <v>1476</v>
      </c>
      <c r="B1478">
        <v>62.378192237987513</v>
      </c>
      <c r="C1478">
        <v>64.349547133723519</v>
      </c>
      <c r="D1478">
        <v>509.91046424976281</v>
      </c>
      <c r="E1478">
        <v>622.2268106802594</v>
      </c>
      <c r="F1478">
        <v>685.63237571804586</v>
      </c>
    </row>
    <row r="1479" spans="1:6" x14ac:dyDescent="0.35">
      <c r="A1479" s="1">
        <v>1477</v>
      </c>
      <c r="B1479">
        <v>51.384342447283991</v>
      </c>
      <c r="C1479">
        <v>53.839357551738821</v>
      </c>
      <c r="D1479">
        <v>1200.94332729281</v>
      </c>
      <c r="E1479">
        <v>1618.8429076985019</v>
      </c>
      <c r="F1479">
        <v>1872.486097801512</v>
      </c>
    </row>
    <row r="1480" spans="1:6" x14ac:dyDescent="0.35">
      <c r="A1480" s="1">
        <v>1478</v>
      </c>
      <c r="B1480">
        <v>9.4225160086492643</v>
      </c>
      <c r="C1480">
        <v>236.86374233152901</v>
      </c>
      <c r="D1480">
        <v>272.85466492722651</v>
      </c>
      <c r="E1480">
        <v>517.41658175514954</v>
      </c>
      <c r="F1480">
        <v>597.99866826137713</v>
      </c>
    </row>
    <row r="1481" spans="1:6" x14ac:dyDescent="0.35">
      <c r="A1481" s="1">
        <v>1479</v>
      </c>
      <c r="B1481">
        <v>61.773764696977693</v>
      </c>
      <c r="C1481">
        <v>540.73517350248494</v>
      </c>
      <c r="D1481">
        <v>711.56784779780685</v>
      </c>
      <c r="E1481">
        <v>753.72887401267838</v>
      </c>
      <c r="F1481">
        <v>1036.3604790258421</v>
      </c>
    </row>
    <row r="1482" spans="1:6" x14ac:dyDescent="0.35">
      <c r="A1482" s="1">
        <v>1480</v>
      </c>
      <c r="B1482">
        <v>12.99985316736962</v>
      </c>
      <c r="C1482">
        <v>65.178490518178876</v>
      </c>
      <c r="D1482">
        <v>69.955311796298062</v>
      </c>
      <c r="E1482">
        <v>96.333020183212639</v>
      </c>
      <c r="F1482">
        <v>103.563117058706</v>
      </c>
    </row>
    <row r="1483" spans="1:6" x14ac:dyDescent="0.35">
      <c r="A1483" s="1">
        <v>1481</v>
      </c>
      <c r="B1483">
        <v>22.04286622775102</v>
      </c>
      <c r="C1483">
        <v>30.581090776885649</v>
      </c>
      <c r="D1483">
        <v>177.1087283938262</v>
      </c>
      <c r="E1483">
        <v>188.53613007116769</v>
      </c>
      <c r="F1483">
        <v>331.88713150623772</v>
      </c>
    </row>
    <row r="1484" spans="1:6" x14ac:dyDescent="0.35">
      <c r="A1484" s="1">
        <v>1482</v>
      </c>
      <c r="B1484">
        <v>29.90612915029164</v>
      </c>
      <c r="C1484">
        <v>30.375019099922561</v>
      </c>
      <c r="D1484">
        <v>85.504854938408499</v>
      </c>
      <c r="E1484">
        <v>94.45352542304903</v>
      </c>
      <c r="F1484">
        <v>99.149258517278014</v>
      </c>
    </row>
    <row r="1485" spans="1:6" x14ac:dyDescent="0.35">
      <c r="A1485" s="1">
        <v>1483</v>
      </c>
      <c r="B1485">
        <v>35.718359980074503</v>
      </c>
      <c r="C1485">
        <v>36.847176979864059</v>
      </c>
      <c r="D1485">
        <v>291.97969460532647</v>
      </c>
      <c r="E1485">
        <v>356.29312770619993</v>
      </c>
      <c r="F1485">
        <v>392.59977135049081</v>
      </c>
    </row>
    <row r="1486" spans="1:6" x14ac:dyDescent="0.35">
      <c r="A1486" s="1">
        <v>1484</v>
      </c>
      <c r="B1486">
        <v>100.9574730603542</v>
      </c>
      <c r="C1486">
        <v>102.8599000552296</v>
      </c>
      <c r="D1486">
        <v>356.13540897207599</v>
      </c>
      <c r="E1486">
        <v>401.31743996782131</v>
      </c>
      <c r="F1486">
        <v>425.37659565379391</v>
      </c>
    </row>
    <row r="1487" spans="1:6" x14ac:dyDescent="0.35">
      <c r="A1487" s="1">
        <v>1485</v>
      </c>
      <c r="B1487">
        <v>2.40581843091356</v>
      </c>
      <c r="C1487">
        <v>184.34185325535711</v>
      </c>
      <c r="D1487">
        <v>319.21797717318111</v>
      </c>
      <c r="E1487">
        <v>358.16654204256753</v>
      </c>
      <c r="F1487">
        <v>677.13676577745048</v>
      </c>
    </row>
    <row r="1488" spans="1:6" x14ac:dyDescent="0.35">
      <c r="A1488" s="1">
        <v>1486</v>
      </c>
      <c r="B1488">
        <v>31.975837444185309</v>
      </c>
      <c r="C1488">
        <v>110.461468772402</v>
      </c>
      <c r="D1488">
        <v>129.22400929424589</v>
      </c>
      <c r="E1488">
        <v>133.5451931807691</v>
      </c>
      <c r="F1488">
        <v>160.19699655754101</v>
      </c>
    </row>
    <row r="1489" spans="1:6" x14ac:dyDescent="0.35">
      <c r="A1489" s="1">
        <v>1487</v>
      </c>
      <c r="B1489">
        <v>8.3974315207199588</v>
      </c>
      <c r="C1489">
        <v>20.181238795335009</v>
      </c>
      <c r="D1489">
        <v>21.596986451578321</v>
      </c>
      <c r="E1489">
        <v>25.686478312913319</v>
      </c>
      <c r="F1489">
        <v>68.247851363857549</v>
      </c>
    </row>
    <row r="1490" spans="1:6" x14ac:dyDescent="0.35">
      <c r="A1490" s="1">
        <v>1488</v>
      </c>
      <c r="B1490">
        <v>30.763459612316609</v>
      </c>
      <c r="C1490">
        <v>31.489785821441281</v>
      </c>
      <c r="D1490">
        <v>148.72399026396249</v>
      </c>
      <c r="E1490">
        <v>172.67208208229451</v>
      </c>
      <c r="F1490">
        <v>185.70734167804261</v>
      </c>
    </row>
    <row r="1491" spans="1:6" x14ac:dyDescent="0.35">
      <c r="A1491" s="1">
        <v>1489</v>
      </c>
      <c r="B1491">
        <v>7.8126022525524856</v>
      </c>
      <c r="C1491">
        <v>7.9174781971996184</v>
      </c>
      <c r="D1491">
        <v>19.22429795052884</v>
      </c>
      <c r="E1491">
        <v>20.936425886697631</v>
      </c>
      <c r="F1491">
        <v>21.825472622842849</v>
      </c>
    </row>
    <row r="1492" spans="1:6" x14ac:dyDescent="0.35">
      <c r="A1492" s="1">
        <v>1490</v>
      </c>
      <c r="B1492">
        <v>3.0580165384312852</v>
      </c>
      <c r="C1492">
        <v>10.564007868599001</v>
      </c>
      <c r="D1492">
        <v>12.35836772919491</v>
      </c>
      <c r="E1492">
        <v>12.77162514000257</v>
      </c>
      <c r="F1492">
        <v>15.320476460861659</v>
      </c>
    </row>
    <row r="1493" spans="1:6" x14ac:dyDescent="0.35">
      <c r="A1493" s="1">
        <v>1491</v>
      </c>
      <c r="B1493">
        <v>353.11424168635199</v>
      </c>
      <c r="C1493">
        <v>357.25844216159999</v>
      </c>
      <c r="D1493">
        <v>776.40470987228048</v>
      </c>
      <c r="E1493">
        <v>836.58237296972902</v>
      </c>
      <c r="F1493">
        <v>867.58529699504516</v>
      </c>
    </row>
    <row r="1494" spans="1:6" x14ac:dyDescent="0.35">
      <c r="A1494" s="1">
        <v>1492</v>
      </c>
      <c r="B1494">
        <v>18.79130305453932</v>
      </c>
      <c r="C1494">
        <v>47.211920682925609</v>
      </c>
      <c r="D1494">
        <v>49.15909696106452</v>
      </c>
      <c r="E1494">
        <v>59.02098541709848</v>
      </c>
      <c r="F1494">
        <v>61.512930901302653</v>
      </c>
    </row>
    <row r="1495" spans="1:6" x14ac:dyDescent="0.35">
      <c r="A1495" s="1">
        <v>1493</v>
      </c>
      <c r="B1495">
        <v>17.055858433974631</v>
      </c>
      <c r="C1495">
        <v>19.442295759528079</v>
      </c>
      <c r="D1495">
        <v>39.252049929530003</v>
      </c>
      <c r="E1495">
        <v>40.246136146143847</v>
      </c>
      <c r="F1495">
        <v>50.461774910700903</v>
      </c>
    </row>
    <row r="1496" spans="1:6" x14ac:dyDescent="0.35">
      <c r="A1496" s="1">
        <v>1494</v>
      </c>
      <c r="B1496">
        <v>513.54723027107286</v>
      </c>
      <c r="C1496">
        <v>638.80797481049683</v>
      </c>
      <c r="D1496">
        <v>2060.131730224789</v>
      </c>
      <c r="E1496">
        <v>2147.820946645546</v>
      </c>
      <c r="F1496">
        <v>3131.328448207591</v>
      </c>
    </row>
    <row r="1497" spans="1:6" x14ac:dyDescent="0.35">
      <c r="A1497" s="1">
        <v>1495</v>
      </c>
      <c r="B1497">
        <v>5.8392764141468811</v>
      </c>
      <c r="C1497">
        <v>17.276243212844751</v>
      </c>
      <c r="D1497">
        <v>19.81824337263923</v>
      </c>
      <c r="E1497">
        <v>20.39691920223294</v>
      </c>
      <c r="F1497">
        <v>23.9173148550483</v>
      </c>
    </row>
    <row r="1498" spans="1:6" x14ac:dyDescent="0.35">
      <c r="A1498" s="1">
        <v>1496</v>
      </c>
      <c r="B1498">
        <v>12.475078228278321</v>
      </c>
      <c r="C1498">
        <v>12.869331502662719</v>
      </c>
      <c r="D1498">
        <v>101.9775133377404</v>
      </c>
      <c r="E1498">
        <v>124.4397739093375</v>
      </c>
      <c r="F1498">
        <v>137.1203174707278</v>
      </c>
    </row>
    <row r="1499" spans="1:6" x14ac:dyDescent="0.35">
      <c r="A1499" s="1">
        <v>1497</v>
      </c>
      <c r="B1499">
        <v>56.782802942244203</v>
      </c>
      <c r="C1499">
        <v>142.66308094136321</v>
      </c>
      <c r="D1499">
        <v>148.54697981599</v>
      </c>
      <c r="E1499">
        <v>178.34723726551769</v>
      </c>
      <c r="F1499">
        <v>185.8772977920122</v>
      </c>
    </row>
    <row r="1500" spans="1:6" x14ac:dyDescent="0.35">
      <c r="A1500" s="1">
        <v>1498</v>
      </c>
      <c r="B1500">
        <v>118.9942778455251</v>
      </c>
      <c r="C1500">
        <v>1041.6135683527641</v>
      </c>
      <c r="D1500">
        <v>1370.687096733433</v>
      </c>
      <c r="E1500">
        <v>1451.9015231533649</v>
      </c>
      <c r="F1500">
        <v>1996.332381460898</v>
      </c>
    </row>
    <row r="1501" spans="1:6" x14ac:dyDescent="0.35">
      <c r="A1501" s="1">
        <v>1499</v>
      </c>
      <c r="B1501">
        <v>53.890642663229769</v>
      </c>
      <c r="C1501">
        <v>61.430963289567458</v>
      </c>
      <c r="D1501">
        <v>124.0229686908001</v>
      </c>
      <c r="E1501">
        <v>127.1639390080294</v>
      </c>
      <c r="F1501">
        <v>159.4418416635036</v>
      </c>
    </row>
    <row r="1502" spans="1:6" x14ac:dyDescent="0.35">
      <c r="A1502" s="1">
        <v>1500</v>
      </c>
      <c r="B1502">
        <v>6.3899715310252967</v>
      </c>
      <c r="C1502">
        <v>9.9060290767454386</v>
      </c>
      <c r="D1502">
        <v>10.24760237593898</v>
      </c>
      <c r="E1502">
        <v>11.175783256895739</v>
      </c>
      <c r="F1502">
        <v>18.21671984434025</v>
      </c>
    </row>
    <row r="1503" spans="1:6" x14ac:dyDescent="0.35">
      <c r="A1503" s="1">
        <v>1501</v>
      </c>
      <c r="B1503">
        <v>5.4623520649042057</v>
      </c>
      <c r="C1503">
        <v>5.7233295570059592</v>
      </c>
      <c r="D1503">
        <v>127.6648673747415</v>
      </c>
      <c r="E1503">
        <v>172.08919056800809</v>
      </c>
      <c r="F1503">
        <v>199.05243145465491</v>
      </c>
    </row>
    <row r="1504" spans="1:6" x14ac:dyDescent="0.35">
      <c r="A1504" s="1">
        <v>1502</v>
      </c>
      <c r="B1504">
        <v>36.67096325690278</v>
      </c>
      <c r="C1504">
        <v>208.00163972250499</v>
      </c>
      <c r="D1504">
        <v>259.09087361563428</v>
      </c>
      <c r="E1504">
        <v>271.3008687802851</v>
      </c>
      <c r="F1504">
        <v>350.01587063357158</v>
      </c>
    </row>
    <row r="1505" spans="1:6" x14ac:dyDescent="0.35">
      <c r="A1505" s="1">
        <v>1503</v>
      </c>
      <c r="B1505">
        <v>22.364959124872431</v>
      </c>
      <c r="C1505">
        <v>26.342716753936219</v>
      </c>
      <c r="D1505">
        <v>63.394861696308588</v>
      </c>
      <c r="E1505">
        <v>65.408075406753326</v>
      </c>
      <c r="F1505">
        <v>86.781925715624766</v>
      </c>
    </row>
    <row r="1506" spans="1:6" x14ac:dyDescent="0.35">
      <c r="A1506" s="1">
        <v>1504</v>
      </c>
      <c r="B1506">
        <v>20.189238748292119</v>
      </c>
      <c r="C1506">
        <v>20.665907283949569</v>
      </c>
      <c r="D1506">
        <v>97.603591562103361</v>
      </c>
      <c r="E1506">
        <v>113.32008604547261</v>
      </c>
      <c r="F1506">
        <v>121.8747795500731</v>
      </c>
    </row>
    <row r="1507" spans="1:6" x14ac:dyDescent="0.35">
      <c r="A1507" s="1">
        <v>1505</v>
      </c>
      <c r="B1507">
        <v>12.83606844122165</v>
      </c>
      <c r="C1507">
        <v>13.139128404192929</v>
      </c>
      <c r="D1507">
        <v>62.05515705767683</v>
      </c>
      <c r="E1507">
        <v>72.047509981913521</v>
      </c>
      <c r="F1507">
        <v>77.486478369367731</v>
      </c>
    </row>
    <row r="1508" spans="1:6" x14ac:dyDescent="0.35">
      <c r="A1508" s="1">
        <v>1506</v>
      </c>
      <c r="B1508">
        <v>899.9524225952697</v>
      </c>
      <c r="C1508">
        <v>914.06252838596845</v>
      </c>
      <c r="D1508">
        <v>2573.061226304756</v>
      </c>
      <c r="E1508">
        <v>2842.3497604773738</v>
      </c>
      <c r="F1508">
        <v>2983.6564589395839</v>
      </c>
    </row>
    <row r="1509" spans="1:6" x14ac:dyDescent="0.35">
      <c r="A1509" s="1">
        <v>1507</v>
      </c>
      <c r="B1509">
        <v>7.0805956812759936</v>
      </c>
      <c r="C1509">
        <v>7.6845072129049621</v>
      </c>
      <c r="D1509">
        <v>11.921002274063611</v>
      </c>
      <c r="E1509">
        <v>12.108808940245609</v>
      </c>
      <c r="F1509">
        <v>13.94762887591804</v>
      </c>
    </row>
    <row r="1510" spans="1:6" x14ac:dyDescent="0.35">
      <c r="A1510" s="1">
        <v>1508</v>
      </c>
      <c r="B1510">
        <v>43.108398432874871</v>
      </c>
      <c r="C1510">
        <v>44.470764818450149</v>
      </c>
      <c r="D1510">
        <v>352.38955585802591</v>
      </c>
      <c r="E1510">
        <v>430.00927580723709</v>
      </c>
      <c r="F1510">
        <v>473.82767230840898</v>
      </c>
    </row>
    <row r="1511" spans="1:6" x14ac:dyDescent="0.35">
      <c r="A1511" s="1">
        <v>1509</v>
      </c>
      <c r="B1511">
        <v>5.4221321227638963</v>
      </c>
      <c r="C1511">
        <v>5.5071442366740024</v>
      </c>
      <c r="D1511">
        <v>15.50246166208677</v>
      </c>
      <c r="E1511">
        <v>17.12490077638871</v>
      </c>
      <c r="F1511">
        <v>17.976260881275319</v>
      </c>
    </row>
    <row r="1512" spans="1:6" x14ac:dyDescent="0.35">
      <c r="A1512" s="1">
        <v>1510</v>
      </c>
      <c r="B1512">
        <v>423.33051384497662</v>
      </c>
      <c r="C1512">
        <v>567.03955776655584</v>
      </c>
      <c r="D1512">
        <v>580.00063454294525</v>
      </c>
      <c r="E1512">
        <v>614.51469382370942</v>
      </c>
      <c r="F1512">
        <v>851.12577855955897</v>
      </c>
    </row>
    <row r="1513" spans="1:6" x14ac:dyDescent="0.35">
      <c r="A1513" s="1">
        <v>1511</v>
      </c>
      <c r="B1513">
        <v>71.087259499331523</v>
      </c>
      <c r="C1513">
        <v>78.057750432622854</v>
      </c>
      <c r="D1513">
        <v>128.93035306129849</v>
      </c>
      <c r="E1513">
        <v>131.254328902494</v>
      </c>
      <c r="F1513">
        <v>154.27084969284061</v>
      </c>
    </row>
    <row r="1514" spans="1:6" x14ac:dyDescent="0.35">
      <c r="A1514" s="1">
        <v>1512</v>
      </c>
      <c r="B1514">
        <v>9.9418623636342325</v>
      </c>
      <c r="C1514">
        <v>15.412334338735249</v>
      </c>
      <c r="D1514">
        <v>15.94377250104734</v>
      </c>
      <c r="E1514">
        <v>17.38788637889872</v>
      </c>
      <c r="F1514">
        <v>28.342555288388841</v>
      </c>
    </row>
    <row r="1515" spans="1:6" x14ac:dyDescent="0.35">
      <c r="A1515" s="1">
        <v>1513</v>
      </c>
      <c r="B1515">
        <v>32.066256828930058</v>
      </c>
      <c r="C1515">
        <v>37.769455168109801</v>
      </c>
      <c r="D1515">
        <v>90.893790837631457</v>
      </c>
      <c r="E1515">
        <v>93.780280704668598</v>
      </c>
      <c r="F1515">
        <v>124.425513257996</v>
      </c>
    </row>
    <row r="1516" spans="1:6" x14ac:dyDescent="0.35">
      <c r="A1516" s="1">
        <v>1514</v>
      </c>
      <c r="B1516">
        <v>79.500376084470062</v>
      </c>
      <c r="C1516">
        <v>191.06033435591209</v>
      </c>
      <c r="D1516">
        <v>204.46353637480749</v>
      </c>
      <c r="E1516">
        <v>243.17967715765471</v>
      </c>
      <c r="F1516">
        <v>646.11778458641243</v>
      </c>
    </row>
    <row r="1517" spans="1:6" x14ac:dyDescent="0.35">
      <c r="A1517" s="1">
        <v>1515</v>
      </c>
      <c r="B1517">
        <v>3.674610650305127</v>
      </c>
      <c r="C1517">
        <v>8.8310568333555182</v>
      </c>
      <c r="D1517">
        <v>9.4505702408706487</v>
      </c>
      <c r="E1517">
        <v>11.240080558509939</v>
      </c>
      <c r="F1517">
        <v>29.86440328370443</v>
      </c>
    </row>
    <row r="1518" spans="1:6" x14ac:dyDescent="0.35">
      <c r="A1518" s="1">
        <v>1516</v>
      </c>
      <c r="B1518">
        <v>9.1759498161215873</v>
      </c>
      <c r="C1518">
        <v>13.03081472189927</v>
      </c>
      <c r="D1518">
        <v>13.389048158865331</v>
      </c>
      <c r="E1518">
        <v>14.350739052268709</v>
      </c>
      <c r="F1518">
        <v>21.214267197981709</v>
      </c>
    </row>
    <row r="1519" spans="1:6" x14ac:dyDescent="0.35">
      <c r="A1519" s="1">
        <v>1517</v>
      </c>
      <c r="B1519">
        <v>1.3711713485335311</v>
      </c>
      <c r="C1519">
        <v>12.00251564216533</v>
      </c>
      <c r="D1519">
        <v>15.794430697628449</v>
      </c>
      <c r="E1519">
        <v>16.730264727724901</v>
      </c>
      <c r="F1519">
        <v>23.003742811586228</v>
      </c>
    </row>
    <row r="1520" spans="1:6" x14ac:dyDescent="0.35">
      <c r="A1520" s="1">
        <v>1518</v>
      </c>
      <c r="B1520">
        <v>512.06868772870166</v>
      </c>
      <c r="C1520">
        <v>520.09727143440455</v>
      </c>
      <c r="D1520">
        <v>1464.0597130677761</v>
      </c>
      <c r="E1520">
        <v>1617.2836200788829</v>
      </c>
      <c r="F1520">
        <v>1697.6864656428211</v>
      </c>
    </row>
    <row r="1521" spans="1:6" x14ac:dyDescent="0.35">
      <c r="A1521" s="1">
        <v>1519</v>
      </c>
      <c r="B1521">
        <v>43.890499145904514</v>
      </c>
      <c r="C1521">
        <v>791.79226406023497</v>
      </c>
      <c r="D1521">
        <v>1141.7916139026299</v>
      </c>
      <c r="E1521">
        <v>1232.873820886987</v>
      </c>
      <c r="F1521">
        <v>1885.006641419076</v>
      </c>
    </row>
    <row r="1522" spans="1:6" x14ac:dyDescent="0.35">
      <c r="A1522" s="1">
        <v>1520</v>
      </c>
      <c r="B1522">
        <v>131.66531855512889</v>
      </c>
      <c r="C1522">
        <v>478.19394786789218</v>
      </c>
      <c r="D1522">
        <v>506.0310826250107</v>
      </c>
      <c r="E1522">
        <v>653.64324540110579</v>
      </c>
      <c r="F1522">
        <v>692.60357252253414</v>
      </c>
    </row>
    <row r="1523" spans="1:6" x14ac:dyDescent="0.35">
      <c r="A1523" s="1">
        <v>1521</v>
      </c>
      <c r="B1523">
        <v>45.893422463036657</v>
      </c>
      <c r="C1523">
        <v>57.08741578697672</v>
      </c>
      <c r="D1523">
        <v>184.10477216439691</v>
      </c>
      <c r="E1523">
        <v>191.94116581513509</v>
      </c>
      <c r="F1523">
        <v>279.8328388768856</v>
      </c>
    </row>
    <row r="1524" spans="1:6" x14ac:dyDescent="0.35">
      <c r="A1524" s="1">
        <v>1522</v>
      </c>
      <c r="B1524">
        <v>130.70002619964089</v>
      </c>
      <c r="C1524">
        <v>162.57943597553941</v>
      </c>
      <c r="D1524">
        <v>524.3125758325375</v>
      </c>
      <c r="E1524">
        <v>546.62986664446373</v>
      </c>
      <c r="F1524">
        <v>796.93684649878264</v>
      </c>
    </row>
    <row r="1525" spans="1:6" x14ac:dyDescent="0.35">
      <c r="A1525" s="1">
        <v>1523</v>
      </c>
      <c r="B1525">
        <v>6.1302330268704912</v>
      </c>
      <c r="C1525">
        <v>6.2263472595332976</v>
      </c>
      <c r="D1525">
        <v>17.526998665291678</v>
      </c>
      <c r="E1525">
        <v>19.36131948547678</v>
      </c>
      <c r="F1525">
        <v>20.323862580069498</v>
      </c>
    </row>
    <row r="1526" spans="1:6" x14ac:dyDescent="0.35">
      <c r="A1526" s="1">
        <v>1524</v>
      </c>
      <c r="B1526">
        <v>356.33751641805333</v>
      </c>
      <c r="C1526">
        <v>419.7145280432261</v>
      </c>
      <c r="D1526">
        <v>1010.060758188729</v>
      </c>
      <c r="E1526">
        <v>1042.136988223097</v>
      </c>
      <c r="F1526">
        <v>1382.6833175425311</v>
      </c>
    </row>
    <row r="1527" spans="1:6" x14ac:dyDescent="0.35">
      <c r="A1527" s="1">
        <v>1525</v>
      </c>
      <c r="B1527">
        <v>79.2345284938595</v>
      </c>
      <c r="C1527">
        <v>109.9257366759273</v>
      </c>
      <c r="D1527">
        <v>636.62894114762366</v>
      </c>
      <c r="E1527">
        <v>677.70548602426823</v>
      </c>
      <c r="F1527">
        <v>1192.9900633779459</v>
      </c>
    </row>
    <row r="1528" spans="1:6" x14ac:dyDescent="0.35">
      <c r="A1528" s="1">
        <v>1526</v>
      </c>
      <c r="B1528">
        <v>142.8513392868189</v>
      </c>
      <c r="C1528">
        <v>202.8639402267892</v>
      </c>
      <c r="D1528">
        <v>208.44092432907939</v>
      </c>
      <c r="E1528">
        <v>223.412544145618</v>
      </c>
      <c r="F1528">
        <v>330.26406442368898</v>
      </c>
    </row>
    <row r="1529" spans="1:6" x14ac:dyDescent="0.35">
      <c r="A1529" s="1">
        <v>1527</v>
      </c>
      <c r="B1529">
        <v>5.4137873734170769</v>
      </c>
      <c r="C1529">
        <v>16.017379677246559</v>
      </c>
      <c r="D1529">
        <v>18.37415257037053</v>
      </c>
      <c r="E1529">
        <v>18.91066217830177</v>
      </c>
      <c r="F1529">
        <v>22.174538073690201</v>
      </c>
    </row>
    <row r="1530" spans="1:6" x14ac:dyDescent="0.35">
      <c r="A1530" s="1">
        <v>1528</v>
      </c>
      <c r="B1530">
        <v>17.061185612945451</v>
      </c>
      <c r="C1530">
        <v>85.541144994890814</v>
      </c>
      <c r="D1530">
        <v>91.810310762887639</v>
      </c>
      <c r="E1530">
        <v>126.4287770670234</v>
      </c>
      <c r="F1530">
        <v>135.9176553800489</v>
      </c>
    </row>
    <row r="1531" spans="1:6" x14ac:dyDescent="0.35">
      <c r="A1531" s="1">
        <v>1529</v>
      </c>
      <c r="B1531">
        <v>886.75660584891136</v>
      </c>
      <c r="C1531">
        <v>903.46651006613092</v>
      </c>
      <c r="D1531">
        <v>3128.1035163578008</v>
      </c>
      <c r="E1531">
        <v>3524.9583824378528</v>
      </c>
      <c r="F1531">
        <v>3736.2811759761712</v>
      </c>
    </row>
    <row r="1532" spans="1:6" x14ac:dyDescent="0.35">
      <c r="A1532" s="1">
        <v>1530</v>
      </c>
      <c r="B1532">
        <v>38.761436660571569</v>
      </c>
      <c r="C1532">
        <v>86.792618508863072</v>
      </c>
      <c r="D1532">
        <v>89.916830563179133</v>
      </c>
      <c r="E1532">
        <v>105.51597834599499</v>
      </c>
      <c r="F1532">
        <v>109.4039994471307</v>
      </c>
    </row>
    <row r="1533" spans="1:6" x14ac:dyDescent="0.35">
      <c r="A1533" s="1">
        <v>1531</v>
      </c>
      <c r="B1533">
        <v>50.576292685001953</v>
      </c>
      <c r="C1533">
        <v>57.652873035316077</v>
      </c>
      <c r="D1533">
        <v>116.3953824668085</v>
      </c>
      <c r="E1533">
        <v>119.3431787117304</v>
      </c>
      <c r="F1533">
        <v>149.63594516031341</v>
      </c>
    </row>
    <row r="1534" spans="1:6" x14ac:dyDescent="0.35">
      <c r="A1534" s="1">
        <v>1532</v>
      </c>
      <c r="B1534">
        <v>548.84760043781785</v>
      </c>
      <c r="C1534">
        <v>1993.3540867961219</v>
      </c>
      <c r="D1534">
        <v>2109.3933352646668</v>
      </c>
      <c r="E1534">
        <v>2724.7154430464079</v>
      </c>
      <c r="F1534">
        <v>2887.121779715203</v>
      </c>
    </row>
    <row r="1535" spans="1:6" x14ac:dyDescent="0.35">
      <c r="A1535" s="1">
        <v>1533</v>
      </c>
      <c r="B1535">
        <v>103.54912126482419</v>
      </c>
      <c r="C1535">
        <v>306.36326773525792</v>
      </c>
      <c r="D1535">
        <v>351.44109315966341</v>
      </c>
      <c r="E1535">
        <v>361.70287379851942</v>
      </c>
      <c r="F1535">
        <v>424.13079303015189</v>
      </c>
    </row>
    <row r="1536" spans="1:6" x14ac:dyDescent="0.35">
      <c r="A1536" s="1">
        <v>1534</v>
      </c>
      <c r="B1536">
        <v>1.24032307938324</v>
      </c>
      <c r="C1536">
        <v>1.2795213454296139</v>
      </c>
      <c r="D1536">
        <v>10.139019656341491</v>
      </c>
      <c r="E1536">
        <v>12.372309074833341</v>
      </c>
      <c r="F1536">
        <v>13.63306035434556</v>
      </c>
    </row>
    <row r="1537" spans="1:6" x14ac:dyDescent="0.35">
      <c r="A1537" s="1">
        <v>1535</v>
      </c>
      <c r="B1537">
        <v>321.34531909075861</v>
      </c>
      <c r="C1537">
        <v>325.65904105024612</v>
      </c>
      <c r="D1537">
        <v>790.72733508098213</v>
      </c>
      <c r="E1537">
        <v>861.15000350655168</v>
      </c>
      <c r="F1537">
        <v>897.71797380349642</v>
      </c>
    </row>
    <row r="1538" spans="1:6" x14ac:dyDescent="0.35">
      <c r="A1538" s="1">
        <v>1536</v>
      </c>
      <c r="B1538">
        <v>339.37012779576128</v>
      </c>
      <c r="C1538">
        <v>1441.431402428751</v>
      </c>
      <c r="D1538">
        <v>1730.939053077105</v>
      </c>
      <c r="E1538">
        <v>1798.6541638488559</v>
      </c>
      <c r="F1538">
        <v>2224.051268802099</v>
      </c>
    </row>
    <row r="1539" spans="1:6" x14ac:dyDescent="0.35">
      <c r="A1539" s="1">
        <v>1537</v>
      </c>
      <c r="B1539">
        <v>4.4766142224128478</v>
      </c>
      <c r="C1539">
        <v>80.75890180026046</v>
      </c>
      <c r="D1539">
        <v>116.4571075128724</v>
      </c>
      <c r="E1539">
        <v>125.7470429460393</v>
      </c>
      <c r="F1539">
        <v>192.26137101488661</v>
      </c>
    </row>
    <row r="1540" spans="1:6" x14ac:dyDescent="0.35">
      <c r="A1540" s="1">
        <v>1538</v>
      </c>
      <c r="B1540">
        <v>364.32733220676789</v>
      </c>
      <c r="C1540">
        <v>875.57449832014254</v>
      </c>
      <c r="D1540">
        <v>936.99751384630997</v>
      </c>
      <c r="E1540">
        <v>1114.422439104138</v>
      </c>
      <c r="F1540">
        <v>2960.971763197716</v>
      </c>
    </row>
    <row r="1541" spans="1:6" x14ac:dyDescent="0.35">
      <c r="A1541" s="1">
        <v>1539</v>
      </c>
      <c r="B1541">
        <v>12.94582573005515</v>
      </c>
      <c r="C1541">
        <v>13.18977486619375</v>
      </c>
      <c r="D1541">
        <v>45.667416201059183</v>
      </c>
      <c r="E1541">
        <v>51.461129946758753</v>
      </c>
      <c r="F1541">
        <v>54.546247147906072</v>
      </c>
    </row>
    <row r="1542" spans="1:6" x14ac:dyDescent="0.35">
      <c r="A1542" s="1">
        <v>1540</v>
      </c>
      <c r="B1542">
        <v>1295.1383468480369</v>
      </c>
      <c r="C1542">
        <v>1663.859106829922</v>
      </c>
      <c r="D1542">
        <v>1696.404832019268</v>
      </c>
      <c r="E1542">
        <v>1782.57186008246</v>
      </c>
      <c r="F1542">
        <v>2356.6752301963011</v>
      </c>
    </row>
    <row r="1543" spans="1:6" x14ac:dyDescent="0.35">
      <c r="A1543" s="1">
        <v>1541</v>
      </c>
      <c r="B1543">
        <v>14.296247285090599</v>
      </c>
      <c r="C1543">
        <v>20.302176158719579</v>
      </c>
      <c r="D1543">
        <v>20.860308439658692</v>
      </c>
      <c r="E1543">
        <v>22.35863516325945</v>
      </c>
      <c r="F1543">
        <v>33.052099881963187</v>
      </c>
    </row>
    <row r="1544" spans="1:6" x14ac:dyDescent="0.35">
      <c r="A1544" s="1">
        <v>1542</v>
      </c>
      <c r="B1544">
        <v>6.073016122552195</v>
      </c>
      <c r="C1544">
        <v>6.1545399582884679</v>
      </c>
      <c r="D1544">
        <v>14.943736750474541</v>
      </c>
      <c r="E1544">
        <v>16.274635242949049</v>
      </c>
      <c r="F1544">
        <v>16.96572317854034</v>
      </c>
    </row>
    <row r="1545" spans="1:6" x14ac:dyDescent="0.35">
      <c r="A1545" s="1">
        <v>1543</v>
      </c>
      <c r="B1545">
        <v>7.5902260335305396</v>
      </c>
      <c r="C1545">
        <v>7.8301020016229774</v>
      </c>
      <c r="D1545">
        <v>62.04629441250799</v>
      </c>
      <c r="E1545">
        <v>75.713033156960179</v>
      </c>
      <c r="F1545">
        <v>83.428270696778426</v>
      </c>
    </row>
    <row r="1546" spans="1:6" x14ac:dyDescent="0.35">
      <c r="A1546" s="1">
        <v>1544</v>
      </c>
      <c r="B1546">
        <v>98.022819679060348</v>
      </c>
      <c r="C1546">
        <v>99.338672640531442</v>
      </c>
      <c r="D1546">
        <v>241.2025891687436</v>
      </c>
      <c r="E1546">
        <v>262.68424182803813</v>
      </c>
      <c r="F1546">
        <v>273.83889492393178</v>
      </c>
    </row>
    <row r="1547" spans="1:6" x14ac:dyDescent="0.35">
      <c r="A1547" s="1">
        <v>1545</v>
      </c>
      <c r="B1547">
        <v>104.6491895160882</v>
      </c>
      <c r="C1547">
        <v>116.7161190013187</v>
      </c>
      <c r="D1547">
        <v>209.60091255452829</v>
      </c>
      <c r="E1547">
        <v>214.01524482699591</v>
      </c>
      <c r="F1547">
        <v>258.41039822886108</v>
      </c>
    </row>
    <row r="1548" spans="1:6" x14ac:dyDescent="0.35">
      <c r="A1548" s="1">
        <v>1546</v>
      </c>
      <c r="B1548">
        <v>22.992532698617971</v>
      </c>
      <c r="C1548">
        <v>24.091058287861209</v>
      </c>
      <c r="D1548">
        <v>537.37631750946969</v>
      </c>
      <c r="E1548">
        <v>724.37043496994295</v>
      </c>
      <c r="F1548">
        <v>837.86608489887362</v>
      </c>
    </row>
    <row r="1549" spans="1:6" x14ac:dyDescent="0.35">
      <c r="A1549" s="1">
        <v>1547</v>
      </c>
      <c r="B1549">
        <v>0.97557170303621077</v>
      </c>
      <c r="C1549">
        <v>74.751566207301011</v>
      </c>
      <c r="D1549">
        <v>129.4445256670343</v>
      </c>
      <c r="E1549">
        <v>145.23836832456811</v>
      </c>
      <c r="F1549">
        <v>274.58242870268958</v>
      </c>
    </row>
    <row r="1550" spans="1:6" x14ac:dyDescent="0.35">
      <c r="A1550" s="1">
        <v>1548</v>
      </c>
      <c r="B1550">
        <v>6.2565038947671043</v>
      </c>
      <c r="C1550">
        <v>22.722933648140859</v>
      </c>
      <c r="D1550">
        <v>24.045705232475321</v>
      </c>
      <c r="E1550">
        <v>31.059975060387099</v>
      </c>
      <c r="F1550">
        <v>32.911301142695983</v>
      </c>
    </row>
    <row r="1551" spans="1:6" x14ac:dyDescent="0.35">
      <c r="A1551" s="1">
        <v>1549</v>
      </c>
      <c r="B1551">
        <v>17.182963517760751</v>
      </c>
      <c r="C1551">
        <v>72.982449463536142</v>
      </c>
      <c r="D1551">
        <v>87.640779681088702</v>
      </c>
      <c r="E1551">
        <v>91.069326222734759</v>
      </c>
      <c r="F1551">
        <v>112.60800136320449</v>
      </c>
    </row>
    <row r="1552" spans="1:6" x14ac:dyDescent="0.35">
      <c r="A1552" s="1">
        <v>1550</v>
      </c>
      <c r="B1552">
        <v>1632.433858074844</v>
      </c>
      <c r="C1552">
        <v>2318.2279302525171</v>
      </c>
      <c r="D1552">
        <v>2381.9589230452711</v>
      </c>
      <c r="E1552">
        <v>2553.0471271934362</v>
      </c>
      <c r="F1552">
        <v>3774.093008593783</v>
      </c>
    </row>
    <row r="1553" spans="1:6" x14ac:dyDescent="0.35">
      <c r="A1553" s="1">
        <v>1551</v>
      </c>
      <c r="B1553">
        <v>4.5624423897872601</v>
      </c>
      <c r="C1553">
        <v>5.6752805027711828</v>
      </c>
      <c r="D1553">
        <v>18.302566503108238</v>
      </c>
      <c r="E1553">
        <v>19.08161266389487</v>
      </c>
      <c r="F1553">
        <v>27.819263363387289</v>
      </c>
    </row>
    <row r="1554" spans="1:6" x14ac:dyDescent="0.35">
      <c r="A1554" s="1">
        <v>1552</v>
      </c>
      <c r="B1554">
        <v>241.29075463495599</v>
      </c>
      <c r="C1554">
        <v>323.20231669259698</v>
      </c>
      <c r="D1554">
        <v>330.58989659523979</v>
      </c>
      <c r="E1554">
        <v>350.26228763960682</v>
      </c>
      <c r="F1554">
        <v>485.12633670698813</v>
      </c>
    </row>
    <row r="1555" spans="1:6" x14ac:dyDescent="0.35">
      <c r="A1555" s="1">
        <v>1553</v>
      </c>
      <c r="B1555">
        <v>145.89573917800479</v>
      </c>
      <c r="C1555">
        <v>1251.9790945977579</v>
      </c>
      <c r="D1555">
        <v>1375.7904004624711</v>
      </c>
      <c r="E1555">
        <v>2107.778228875105</v>
      </c>
      <c r="F1555">
        <v>2321.3012071889539</v>
      </c>
    </row>
    <row r="1556" spans="1:6" x14ac:dyDescent="0.35">
      <c r="A1556" s="1">
        <v>1554</v>
      </c>
      <c r="B1556">
        <v>213.5962581624263</v>
      </c>
      <c r="C1556">
        <v>243.48241634382819</v>
      </c>
      <c r="D1556">
        <v>491.56663809143379</v>
      </c>
      <c r="E1556">
        <v>504.01591450760083</v>
      </c>
      <c r="F1556">
        <v>631.94979853315704</v>
      </c>
    </row>
    <row r="1557" spans="1:6" x14ac:dyDescent="0.35">
      <c r="A1557" s="1">
        <v>1555</v>
      </c>
      <c r="B1557">
        <v>10.74042332337274</v>
      </c>
      <c r="C1557">
        <v>25.812064953092609</v>
      </c>
      <c r="D1557">
        <v>27.622824482313781</v>
      </c>
      <c r="E1557">
        <v>32.853337367098781</v>
      </c>
      <c r="F1557">
        <v>87.289882954068588</v>
      </c>
    </row>
    <row r="1558" spans="1:6" x14ac:dyDescent="0.35">
      <c r="A1558" s="1">
        <v>1556</v>
      </c>
      <c r="B1558">
        <v>3.5569486340140788</v>
      </c>
      <c r="C1558">
        <v>89.414776685995847</v>
      </c>
      <c r="D1558">
        <v>103.001154554302</v>
      </c>
      <c r="E1558">
        <v>195.32195031569299</v>
      </c>
      <c r="F1558">
        <v>225.74125045391779</v>
      </c>
    </row>
    <row r="1559" spans="1:6" x14ac:dyDescent="0.35">
      <c r="A1559" s="1">
        <v>1557</v>
      </c>
      <c r="B1559">
        <v>108.98556280506639</v>
      </c>
      <c r="C1559">
        <v>395.82357077985921</v>
      </c>
      <c r="D1559">
        <v>418.86567352702082</v>
      </c>
      <c r="E1559">
        <v>541.05118762874542</v>
      </c>
      <c r="F1559">
        <v>573.30047867208498</v>
      </c>
    </row>
    <row r="1560" spans="1:6" x14ac:dyDescent="0.35">
      <c r="A1560" s="1">
        <v>1558</v>
      </c>
      <c r="B1560">
        <v>27.042080098109299</v>
      </c>
      <c r="C1560">
        <v>48.518533063381582</v>
      </c>
      <c r="D1560">
        <v>50.76190181621724</v>
      </c>
      <c r="E1560">
        <v>56.983023772832233</v>
      </c>
      <c r="F1560">
        <v>109.31214999550021</v>
      </c>
    </row>
    <row r="1561" spans="1:6" x14ac:dyDescent="0.35">
      <c r="A1561" s="1">
        <v>1559</v>
      </c>
      <c r="B1561">
        <v>271.56171615995157</v>
      </c>
      <c r="C1561">
        <v>385.64622515961219</v>
      </c>
      <c r="D1561">
        <v>396.24812347835228</v>
      </c>
      <c r="E1561">
        <v>424.70931111139481</v>
      </c>
      <c r="F1561">
        <v>627.83503863959481</v>
      </c>
    </row>
    <row r="1562" spans="1:6" x14ac:dyDescent="0.35">
      <c r="A1562" s="1">
        <v>1560</v>
      </c>
      <c r="B1562">
        <v>970.48657607145105</v>
      </c>
      <c r="C1562">
        <v>1246.7802621878029</v>
      </c>
      <c r="D1562">
        <v>1271.167764481778</v>
      </c>
      <c r="E1562">
        <v>1335.735340786513</v>
      </c>
      <c r="F1562">
        <v>1765.928466740057</v>
      </c>
    </row>
    <row r="1563" spans="1:6" x14ac:dyDescent="0.35">
      <c r="A1563" s="1">
        <v>1561</v>
      </c>
      <c r="B1563">
        <v>1.5063475225387919</v>
      </c>
      <c r="C1563">
        <v>8.544164833767308</v>
      </c>
      <c r="D1563">
        <v>10.64277730718887</v>
      </c>
      <c r="E1563">
        <v>11.14433206149493</v>
      </c>
      <c r="F1563">
        <v>14.377739027045941</v>
      </c>
    </row>
    <row r="1564" spans="1:6" x14ac:dyDescent="0.35">
      <c r="A1564" s="1">
        <v>1562</v>
      </c>
      <c r="B1564">
        <v>15.49151653076389</v>
      </c>
      <c r="C1564">
        <v>65.798243775084757</v>
      </c>
      <c r="D1564">
        <v>79.013645451512446</v>
      </c>
      <c r="E1564">
        <v>82.104694639360858</v>
      </c>
      <c r="F1564">
        <v>101.5231576794793</v>
      </c>
    </row>
    <row r="1565" spans="1:6" x14ac:dyDescent="0.35">
      <c r="A1565" s="1">
        <v>1563</v>
      </c>
      <c r="B1565">
        <v>336.3200139740045</v>
      </c>
      <c r="C1565">
        <v>346.94882642102351</v>
      </c>
      <c r="D1565">
        <v>2749.2475865232641</v>
      </c>
      <c r="E1565">
        <v>3354.8155558048379</v>
      </c>
      <c r="F1565">
        <v>3696.6747818333802</v>
      </c>
    </row>
    <row r="1566" spans="1:6" x14ac:dyDescent="0.35">
      <c r="A1566" s="1">
        <v>1564</v>
      </c>
      <c r="B1566">
        <v>8.0856185408937158</v>
      </c>
      <c r="C1566">
        <v>45.86249624517302</v>
      </c>
      <c r="D1566">
        <v>57.127214161427467</v>
      </c>
      <c r="E1566">
        <v>59.819408598641751</v>
      </c>
      <c r="F1566">
        <v>77.175360608209218</v>
      </c>
    </row>
    <row r="1567" spans="1:6" x14ac:dyDescent="0.35">
      <c r="A1567" s="1">
        <v>1565</v>
      </c>
      <c r="B1567">
        <v>1402.928206765064</v>
      </c>
      <c r="C1567">
        <v>1564.6975985984559</v>
      </c>
      <c r="D1567">
        <v>2809.9121813192719</v>
      </c>
      <c r="E1567">
        <v>2869.0907692062442</v>
      </c>
      <c r="F1567">
        <v>3464.2526929549572</v>
      </c>
    </row>
    <row r="1568" spans="1:6" x14ac:dyDescent="0.35">
      <c r="A1568" s="1">
        <v>1566</v>
      </c>
      <c r="B1568">
        <v>6.0962215185836426</v>
      </c>
      <c r="C1568">
        <v>8.4575708861810295</v>
      </c>
      <c r="D1568">
        <v>48.981563014892373</v>
      </c>
      <c r="E1568">
        <v>52.14194929529377</v>
      </c>
      <c r="F1568">
        <v>91.787404229769891</v>
      </c>
    </row>
    <row r="1569" spans="1:6" x14ac:dyDescent="0.35">
      <c r="A1569" s="1">
        <v>1567</v>
      </c>
      <c r="B1569">
        <v>125.30674667216201</v>
      </c>
      <c r="C1569">
        <v>628.26129608415579</v>
      </c>
      <c r="D1569">
        <v>674.3055033601205</v>
      </c>
      <c r="E1569">
        <v>928.56259227307635</v>
      </c>
      <c r="F1569">
        <v>998.25414231817228</v>
      </c>
    </row>
    <row r="1570" spans="1:6" x14ac:dyDescent="0.35">
      <c r="A1570" s="1">
        <v>1568</v>
      </c>
      <c r="B1570">
        <v>940.57768847403395</v>
      </c>
      <c r="C1570">
        <v>1208.3564326986791</v>
      </c>
      <c r="D1570">
        <v>1231.992350083726</v>
      </c>
      <c r="E1570">
        <v>1294.570054060754</v>
      </c>
      <c r="F1570">
        <v>1711.505296632324</v>
      </c>
    </row>
    <row r="1571" spans="1:6" x14ac:dyDescent="0.35">
      <c r="A1571" s="1">
        <v>1569</v>
      </c>
      <c r="B1571">
        <v>250.29322368590729</v>
      </c>
      <c r="C1571">
        <v>279.15413216322088</v>
      </c>
      <c r="D1571">
        <v>501.3100276587968</v>
      </c>
      <c r="E1571">
        <v>511.86794463842892</v>
      </c>
      <c r="F1571">
        <v>618.04942690662131</v>
      </c>
    </row>
    <row r="1572" spans="1:6" x14ac:dyDescent="0.35">
      <c r="A1572" s="1">
        <v>1570</v>
      </c>
      <c r="B1572">
        <v>19.26275476457446</v>
      </c>
      <c r="C1572">
        <v>165.30000399933809</v>
      </c>
      <c r="D1572">
        <v>181.64692979299571</v>
      </c>
      <c r="E1572">
        <v>278.2919867960839</v>
      </c>
      <c r="F1572">
        <v>306.48363098689191</v>
      </c>
    </row>
    <row r="1573" spans="1:6" x14ac:dyDescent="0.35">
      <c r="A1573" s="1">
        <v>1571</v>
      </c>
      <c r="B1573">
        <v>44.860979518574339</v>
      </c>
      <c r="C1573">
        <v>45.38747454679271</v>
      </c>
      <c r="D1573">
        <v>98.63741439984868</v>
      </c>
      <c r="E1573">
        <v>106.2826141482298</v>
      </c>
      <c r="F1573">
        <v>110.2213438156415</v>
      </c>
    </row>
    <row r="1574" spans="1:6" x14ac:dyDescent="0.35">
      <c r="A1574" s="1">
        <v>1572</v>
      </c>
      <c r="B1574">
        <v>27.76136919527552</v>
      </c>
      <c r="C1574">
        <v>39.424066789717891</v>
      </c>
      <c r="D1574">
        <v>40.507883822395478</v>
      </c>
      <c r="E1574">
        <v>43.417430678961658</v>
      </c>
      <c r="F1574">
        <v>64.182685791902045</v>
      </c>
    </row>
    <row r="1575" spans="1:6" x14ac:dyDescent="0.35">
      <c r="A1575" s="1">
        <v>1573</v>
      </c>
      <c r="B1575">
        <v>183.7762542291502</v>
      </c>
      <c r="C1575">
        <v>236.09662625033869</v>
      </c>
      <c r="D1575">
        <v>240.7147672242551</v>
      </c>
      <c r="E1575">
        <v>252.94161055265309</v>
      </c>
      <c r="F1575">
        <v>334.40516010828412</v>
      </c>
    </row>
    <row r="1576" spans="1:6" x14ac:dyDescent="0.35">
      <c r="A1576" s="1">
        <v>1574</v>
      </c>
      <c r="B1576">
        <v>60.438831748761231</v>
      </c>
      <c r="C1576">
        <v>1519.314783547861</v>
      </c>
      <c r="D1576">
        <v>1750.1713098989239</v>
      </c>
      <c r="E1576">
        <v>3318.8644837549659</v>
      </c>
      <c r="F1576">
        <v>3835.742052744331</v>
      </c>
    </row>
    <row r="1577" spans="1:6" x14ac:dyDescent="0.35">
      <c r="A1577" s="1">
        <v>1575</v>
      </c>
      <c r="B1577">
        <v>18.480445281094909</v>
      </c>
      <c r="C1577">
        <v>333.39045795119023</v>
      </c>
      <c r="D1577">
        <v>480.7604801439029</v>
      </c>
      <c r="E1577">
        <v>519.11137099752932</v>
      </c>
      <c r="F1577">
        <v>793.69710459299495</v>
      </c>
    </row>
    <row r="1578" spans="1:6" x14ac:dyDescent="0.35">
      <c r="A1578" s="1">
        <v>1576</v>
      </c>
      <c r="B1578">
        <v>30.378627511562481</v>
      </c>
      <c r="C1578">
        <v>30.786428543071231</v>
      </c>
      <c r="D1578">
        <v>74.75201830729398</v>
      </c>
      <c r="E1578">
        <v>81.409479565867429</v>
      </c>
      <c r="F1578">
        <v>84.866460833396076</v>
      </c>
    </row>
    <row r="1579" spans="1:6" x14ac:dyDescent="0.35">
      <c r="A1579" s="1">
        <v>1577</v>
      </c>
      <c r="B1579">
        <v>1.081447756658682</v>
      </c>
      <c r="C1579">
        <v>9.2802571950671044</v>
      </c>
      <c r="D1579">
        <v>10.198004757338349</v>
      </c>
      <c r="E1579">
        <v>15.623842409611919</v>
      </c>
      <c r="F1579">
        <v>17.206575032192891</v>
      </c>
    </row>
    <row r="1580" spans="1:6" x14ac:dyDescent="0.35">
      <c r="A1580" s="1">
        <v>1578</v>
      </c>
      <c r="B1580">
        <v>15.311024973188751</v>
      </c>
      <c r="C1580">
        <v>65.03162886807489</v>
      </c>
      <c r="D1580">
        <v>78.093057986178636</v>
      </c>
      <c r="E1580">
        <v>81.14809338019684</v>
      </c>
      <c r="F1580">
        <v>100.3403120346952</v>
      </c>
    </row>
    <row r="1581" spans="1:6" x14ac:dyDescent="0.35">
      <c r="A1581" s="1">
        <v>1579</v>
      </c>
      <c r="B1581">
        <v>50.36626459656172</v>
      </c>
      <c r="C1581">
        <v>112.77755329674039</v>
      </c>
      <c r="D1581">
        <v>116.8371265360242</v>
      </c>
      <c r="E1581">
        <v>137.1065198402554</v>
      </c>
      <c r="F1581">
        <v>142.1585797329686</v>
      </c>
    </row>
    <row r="1582" spans="1:6" x14ac:dyDescent="0.35">
      <c r="A1582" s="1">
        <v>1580</v>
      </c>
      <c r="B1582">
        <v>4.4459162667929926</v>
      </c>
      <c r="C1582">
        <v>13.023823838415669</v>
      </c>
      <c r="D1582">
        <v>13.652623447412219</v>
      </c>
      <c r="E1582">
        <v>16.898666375031709</v>
      </c>
      <c r="F1582">
        <v>17.73395995018571</v>
      </c>
    </row>
    <row r="1583" spans="1:6" x14ac:dyDescent="0.35">
      <c r="A1583" s="1">
        <v>1581</v>
      </c>
      <c r="B1583">
        <v>2.9876951000604079</v>
      </c>
      <c r="C1583">
        <v>16.946527295992979</v>
      </c>
      <c r="D1583">
        <v>21.108922832183602</v>
      </c>
      <c r="E1583">
        <v>22.103708337806271</v>
      </c>
      <c r="F1583">
        <v>28.51685935570438</v>
      </c>
    </row>
    <row r="1584" spans="1:6" x14ac:dyDescent="0.35">
      <c r="A1584" s="1">
        <v>1582</v>
      </c>
      <c r="B1584">
        <v>575.89879550938724</v>
      </c>
      <c r="C1584">
        <v>582.65762814849847</v>
      </c>
      <c r="D1584">
        <v>1266.248948521363</v>
      </c>
      <c r="E1584">
        <v>1364.393513659501</v>
      </c>
      <c r="F1584">
        <v>1414.956602019181</v>
      </c>
    </row>
    <row r="1585" spans="1:6" x14ac:dyDescent="0.35">
      <c r="A1585" s="1">
        <v>1583</v>
      </c>
      <c r="B1585">
        <v>12.6437183260319</v>
      </c>
      <c r="C1585">
        <v>15.72768310650503</v>
      </c>
      <c r="D1585">
        <v>50.721187411981248</v>
      </c>
      <c r="E1585">
        <v>52.880127597617658</v>
      </c>
      <c r="F1585">
        <v>77.094437573987406</v>
      </c>
    </row>
    <row r="1586" spans="1:6" x14ac:dyDescent="0.35">
      <c r="A1586" s="1">
        <v>1584</v>
      </c>
      <c r="B1586">
        <v>20.415252437524451</v>
      </c>
      <c r="C1586">
        <v>21.060441186933119</v>
      </c>
      <c r="D1586">
        <v>166.88445873002831</v>
      </c>
      <c r="E1586">
        <v>203.64356448434111</v>
      </c>
      <c r="F1586">
        <v>224.39505743001169</v>
      </c>
    </row>
    <row r="1587" spans="1:6" x14ac:dyDescent="0.35">
      <c r="A1587" s="1">
        <v>1585</v>
      </c>
      <c r="B1587">
        <v>15.6522453601323</v>
      </c>
      <c r="C1587">
        <v>17.842290657514379</v>
      </c>
      <c r="D1587">
        <v>36.021799709672777</v>
      </c>
      <c r="E1587">
        <v>36.934077530915218</v>
      </c>
      <c r="F1587">
        <v>46.309019582193947</v>
      </c>
    </row>
    <row r="1588" spans="1:6" x14ac:dyDescent="0.35">
      <c r="A1588" s="1">
        <v>1586</v>
      </c>
      <c r="B1588">
        <v>17.902640103954109</v>
      </c>
      <c r="C1588">
        <v>19.65809095978241</v>
      </c>
      <c r="D1588">
        <v>32.469864861703797</v>
      </c>
      <c r="E1588">
        <v>33.055135744112739</v>
      </c>
      <c r="F1588">
        <v>38.85162432809912</v>
      </c>
    </row>
    <row r="1589" spans="1:6" x14ac:dyDescent="0.35">
      <c r="A1589" s="1">
        <v>1587</v>
      </c>
      <c r="B1589">
        <v>57.204319814996843</v>
      </c>
      <c r="C1589">
        <v>67.378490860382385</v>
      </c>
      <c r="D1589">
        <v>162.14918716618999</v>
      </c>
      <c r="E1589">
        <v>167.29851564495931</v>
      </c>
      <c r="F1589">
        <v>221.96781156988649</v>
      </c>
    </row>
    <row r="1590" spans="1:6" x14ac:dyDescent="0.35">
      <c r="A1590" s="1">
        <v>1588</v>
      </c>
      <c r="B1590">
        <v>681.13570131712356</v>
      </c>
      <c r="C1590">
        <v>912.36250216376357</v>
      </c>
      <c r="D1590">
        <v>933.21677992353773</v>
      </c>
      <c r="E1590">
        <v>988.74964893404569</v>
      </c>
      <c r="F1590">
        <v>1369.455154136481</v>
      </c>
    </row>
    <row r="1591" spans="1:6" x14ac:dyDescent="0.35">
      <c r="A1591" s="1">
        <v>1589</v>
      </c>
      <c r="B1591">
        <v>0.61213819664111424</v>
      </c>
      <c r="C1591">
        <v>0.64138462555687648</v>
      </c>
      <c r="D1591">
        <v>14.306756642675641</v>
      </c>
      <c r="E1591">
        <v>19.285166083042821</v>
      </c>
      <c r="F1591">
        <v>22.306800253787429</v>
      </c>
    </row>
    <row r="1592" spans="1:6" x14ac:dyDescent="0.35">
      <c r="A1592" s="1">
        <v>1590</v>
      </c>
      <c r="B1592">
        <v>225.8040918246634</v>
      </c>
      <c r="C1592">
        <v>567.3180216488937</v>
      </c>
      <c r="D1592">
        <v>590.71609946348542</v>
      </c>
      <c r="E1592">
        <v>709.220641699206</v>
      </c>
      <c r="F1592">
        <v>739.16489225512316</v>
      </c>
    </row>
    <row r="1593" spans="1:6" x14ac:dyDescent="0.35">
      <c r="A1593" s="1">
        <v>1591</v>
      </c>
      <c r="B1593">
        <v>240.38929763424491</v>
      </c>
      <c r="C1593">
        <v>283.14414271448862</v>
      </c>
      <c r="D1593">
        <v>681.39835139907245</v>
      </c>
      <c r="E1593">
        <v>703.03733706139042</v>
      </c>
      <c r="F1593">
        <v>932.77372221646056</v>
      </c>
    </row>
    <row r="1594" spans="1:6" x14ac:dyDescent="0.35">
      <c r="A1594" s="1">
        <v>1592</v>
      </c>
      <c r="B1594">
        <v>3.9556849557334619</v>
      </c>
      <c r="C1594">
        <v>4.6592299934412553</v>
      </c>
      <c r="D1594">
        <v>11.21263398170068</v>
      </c>
      <c r="E1594">
        <v>11.56871060775747</v>
      </c>
      <c r="F1594">
        <v>15.34909838494211</v>
      </c>
    </row>
    <row r="1595" spans="1:6" x14ac:dyDescent="0.35">
      <c r="A1595" s="1">
        <v>1593</v>
      </c>
      <c r="B1595">
        <v>15.8586308496304</v>
      </c>
      <c r="C1595">
        <v>286.09246806654352</v>
      </c>
      <c r="D1595">
        <v>412.55515577282182</v>
      </c>
      <c r="E1595">
        <v>445.46521889907638</v>
      </c>
      <c r="F1595">
        <v>681.09556867858396</v>
      </c>
    </row>
    <row r="1596" spans="1:6" x14ac:dyDescent="0.35">
      <c r="A1596" s="1">
        <v>1594</v>
      </c>
      <c r="B1596">
        <v>32.583965495503449</v>
      </c>
      <c r="C1596">
        <v>81.865083546576187</v>
      </c>
      <c r="D1596">
        <v>85.241471255102596</v>
      </c>
      <c r="E1596">
        <v>102.3419050163627</v>
      </c>
      <c r="F1596">
        <v>106.6629180636389</v>
      </c>
    </row>
    <row r="1597" spans="1:6" x14ac:dyDescent="0.35">
      <c r="A1597" s="1">
        <v>1595</v>
      </c>
      <c r="B1597">
        <v>3.8873323470715171</v>
      </c>
      <c r="C1597">
        <v>70.128153931681894</v>
      </c>
      <c r="D1597">
        <v>101.1272043086995</v>
      </c>
      <c r="E1597">
        <v>109.19425335901759</v>
      </c>
      <c r="F1597">
        <v>166.95292681165071</v>
      </c>
    </row>
    <row r="1598" spans="1:6" x14ac:dyDescent="0.35">
      <c r="A1598" s="1">
        <v>1596</v>
      </c>
      <c r="B1598">
        <v>35.345486247433449</v>
      </c>
      <c r="C1598">
        <v>49.036432572689407</v>
      </c>
      <c r="D1598">
        <v>283.99183931277258</v>
      </c>
      <c r="E1598">
        <v>302.31554842832622</v>
      </c>
      <c r="F1598">
        <v>532.17725504251348</v>
      </c>
    </row>
    <row r="1599" spans="1:6" x14ac:dyDescent="0.35">
      <c r="A1599" s="1">
        <v>1597</v>
      </c>
      <c r="B1599">
        <v>12.925838008257781</v>
      </c>
      <c r="C1599">
        <v>13.16941049886079</v>
      </c>
      <c r="D1599">
        <v>45.596907943859932</v>
      </c>
      <c r="E1599">
        <v>51.381676478884067</v>
      </c>
      <c r="F1599">
        <v>54.462030409953883</v>
      </c>
    </row>
    <row r="1600" spans="1:6" x14ac:dyDescent="0.35">
      <c r="A1600" s="1">
        <v>1598</v>
      </c>
      <c r="B1600">
        <v>24.83184843036053</v>
      </c>
      <c r="C1600">
        <v>25.41812912061037</v>
      </c>
      <c r="D1600">
        <v>120.0479929999339</v>
      </c>
      <c r="E1600">
        <v>139.3785687454228</v>
      </c>
      <c r="F1600">
        <v>149.90045394985631</v>
      </c>
    </row>
    <row r="1601" spans="1:6" x14ac:dyDescent="0.35">
      <c r="A1601" s="1">
        <v>1599</v>
      </c>
      <c r="B1601">
        <v>1098.141699444411</v>
      </c>
      <c r="C1601">
        <v>1970.270931802206</v>
      </c>
      <c r="D1601">
        <v>2061.3710530126191</v>
      </c>
      <c r="E1601">
        <v>2314.0022638182459</v>
      </c>
      <c r="F1601">
        <v>4439.0161455950201</v>
      </c>
    </row>
    <row r="1602" spans="1:6" x14ac:dyDescent="0.35">
      <c r="A1602" s="1">
        <v>1600</v>
      </c>
      <c r="B1602">
        <v>183.91197803253581</v>
      </c>
      <c r="C1602">
        <v>209.644743738362</v>
      </c>
      <c r="D1602">
        <v>423.25176257278838</v>
      </c>
      <c r="E1602">
        <v>433.97091594405202</v>
      </c>
      <c r="F1602">
        <v>544.12534407374858</v>
      </c>
    </row>
    <row r="1603" spans="1:6" x14ac:dyDescent="0.35">
      <c r="A1603" s="1">
        <v>1601</v>
      </c>
      <c r="B1603">
        <v>74.815981190984502</v>
      </c>
      <c r="C1603">
        <v>375.11136917337342</v>
      </c>
      <c r="D1603">
        <v>402.60264667437713</v>
      </c>
      <c r="E1603">
        <v>554.41006396815146</v>
      </c>
      <c r="F1603">
        <v>596.02028716695395</v>
      </c>
    </row>
    <row r="1604" spans="1:6" x14ac:dyDescent="0.35">
      <c r="A1604" s="1">
        <v>1602</v>
      </c>
      <c r="B1604">
        <v>20.90535527446972</v>
      </c>
      <c r="C1604">
        <v>377.13625741028989</v>
      </c>
      <c r="D1604">
        <v>543.843424033421</v>
      </c>
      <c r="E1604">
        <v>587.22652363912323</v>
      </c>
      <c r="F1604">
        <v>897.84199998732129</v>
      </c>
    </row>
    <row r="1605" spans="1:6" x14ac:dyDescent="0.35">
      <c r="A1605" s="1">
        <v>1603</v>
      </c>
      <c r="B1605">
        <v>3.9903779966210728</v>
      </c>
      <c r="C1605">
        <v>34.929678463468527</v>
      </c>
      <c r="D1605">
        <v>45.964896212555118</v>
      </c>
      <c r="E1605">
        <v>48.688357088673918</v>
      </c>
      <c r="F1605">
        <v>66.945410763911653</v>
      </c>
    </row>
    <row r="1606" spans="1:6" x14ac:dyDescent="0.35">
      <c r="A1606" s="1">
        <v>1604</v>
      </c>
      <c r="B1606">
        <v>5.394747422916736</v>
      </c>
      <c r="C1606">
        <v>5.4580609690572874</v>
      </c>
      <c r="D1606">
        <v>11.861621008886621</v>
      </c>
      <c r="E1606">
        <v>12.78099285682379</v>
      </c>
      <c r="F1606">
        <v>13.254643944046199</v>
      </c>
    </row>
    <row r="1607" spans="1:6" x14ac:dyDescent="0.35">
      <c r="A1607" s="1">
        <v>1605</v>
      </c>
      <c r="B1607">
        <v>112.743555643154</v>
      </c>
      <c r="C1607">
        <v>151.01688596049161</v>
      </c>
      <c r="D1607">
        <v>154.46874646414801</v>
      </c>
      <c r="E1607">
        <v>163.6607079120698</v>
      </c>
      <c r="F1607">
        <v>226.67618665800339</v>
      </c>
    </row>
    <row r="1608" spans="1:6" x14ac:dyDescent="0.35">
      <c r="A1608" s="1">
        <v>1606</v>
      </c>
      <c r="B1608">
        <v>89.132274932566432</v>
      </c>
      <c r="C1608">
        <v>101.6035667549036</v>
      </c>
      <c r="D1608">
        <v>205.12743580332281</v>
      </c>
      <c r="E1608">
        <v>210.32243471287069</v>
      </c>
      <c r="F1608">
        <v>263.7083798706069</v>
      </c>
    </row>
    <row r="1609" spans="1:6" x14ac:dyDescent="0.35">
      <c r="A1609" s="1">
        <v>1607</v>
      </c>
      <c r="B1609">
        <v>531.80434076688505</v>
      </c>
      <c r="C1609">
        <v>540.1423543326847</v>
      </c>
      <c r="D1609">
        <v>1520.486077765936</v>
      </c>
      <c r="E1609">
        <v>1679.61539148984</v>
      </c>
      <c r="F1609">
        <v>1763.1170452827489</v>
      </c>
    </row>
    <row r="1610" spans="1:6" x14ac:dyDescent="0.35">
      <c r="A1610" s="1">
        <v>1608</v>
      </c>
      <c r="B1610">
        <v>4.6007522179931337</v>
      </c>
      <c r="C1610">
        <v>352.52501989998319</v>
      </c>
      <c r="D1610">
        <v>610.45455369011688</v>
      </c>
      <c r="E1610">
        <v>684.9376044091332</v>
      </c>
      <c r="F1610">
        <v>1294.9183683210531</v>
      </c>
    </row>
    <row r="1611" spans="1:6" x14ac:dyDescent="0.35">
      <c r="A1611" s="1">
        <v>1609</v>
      </c>
      <c r="B1611">
        <v>174.51072740159259</v>
      </c>
      <c r="C1611">
        <v>989.84357717589239</v>
      </c>
      <c r="D1611">
        <v>1232.968343400893</v>
      </c>
      <c r="E1611">
        <v>1291.0735838557389</v>
      </c>
      <c r="F1611">
        <v>1665.6645684066841</v>
      </c>
    </row>
    <row r="1612" spans="1:6" x14ac:dyDescent="0.35">
      <c r="A1612" s="1">
        <v>1610</v>
      </c>
      <c r="B1612">
        <v>72.517335639194911</v>
      </c>
      <c r="C1612">
        <v>1308.225390157859</v>
      </c>
      <c r="D1612">
        <v>1886.5059023399431</v>
      </c>
      <c r="E1612">
        <v>2036.994939903316</v>
      </c>
      <c r="F1612">
        <v>3114.4703741801468</v>
      </c>
    </row>
    <row r="1613" spans="1:6" x14ac:dyDescent="0.35">
      <c r="A1613" s="1">
        <v>1611</v>
      </c>
      <c r="B1613">
        <v>82.159848306312995</v>
      </c>
      <c r="C1613">
        <v>116.6756338377001</v>
      </c>
      <c r="D1613">
        <v>119.8831933197354</v>
      </c>
      <c r="E1613">
        <v>128.49400522508881</v>
      </c>
      <c r="F1613">
        <v>189.94883470847799</v>
      </c>
    </row>
    <row r="1614" spans="1:6" x14ac:dyDescent="0.35">
      <c r="A1614" s="1">
        <v>1612</v>
      </c>
      <c r="B1614">
        <v>12.39943395596741</v>
      </c>
      <c r="C1614">
        <v>106.4036015388799</v>
      </c>
      <c r="D1614">
        <v>116.9261165809301</v>
      </c>
      <c r="E1614">
        <v>179.13653332175551</v>
      </c>
      <c r="F1614">
        <v>197.28349280529321</v>
      </c>
    </row>
    <row r="1615" spans="1:6" x14ac:dyDescent="0.35">
      <c r="A1615" s="1">
        <v>1613</v>
      </c>
      <c r="B1615">
        <v>491.80599502661801</v>
      </c>
      <c r="C1615">
        <v>497.57790223881562</v>
      </c>
      <c r="D1615">
        <v>1081.3511487346159</v>
      </c>
      <c r="E1615">
        <v>1165.164634525159</v>
      </c>
      <c r="F1615">
        <v>1208.344495598416</v>
      </c>
    </row>
    <row r="1616" spans="1:6" x14ac:dyDescent="0.35">
      <c r="A1616" s="1">
        <v>1614</v>
      </c>
      <c r="B1616">
        <v>7.58787259318441</v>
      </c>
      <c r="C1616">
        <v>22.22784011927892</v>
      </c>
      <c r="D1616">
        <v>23.301016273168042</v>
      </c>
      <c r="E1616">
        <v>28.841057670427869</v>
      </c>
      <c r="F1616">
        <v>30.266658344357339</v>
      </c>
    </row>
    <row r="1617" spans="1:6" x14ac:dyDescent="0.35">
      <c r="A1617" s="1">
        <v>1615</v>
      </c>
      <c r="B1617">
        <v>37.717174538913383</v>
      </c>
      <c r="C1617">
        <v>42.994520940592068</v>
      </c>
      <c r="D1617">
        <v>86.801636161166314</v>
      </c>
      <c r="E1617">
        <v>88.999949631221043</v>
      </c>
      <c r="F1617">
        <v>111.59072287203161</v>
      </c>
    </row>
    <row r="1618" spans="1:6" x14ac:dyDescent="0.35">
      <c r="A1618" s="1">
        <v>1616</v>
      </c>
      <c r="B1618">
        <v>17.00963209944867</v>
      </c>
      <c r="C1618">
        <v>17.276321429193409</v>
      </c>
      <c r="D1618">
        <v>48.632376256720349</v>
      </c>
      <c r="E1618">
        <v>53.722088534694848</v>
      </c>
      <c r="F1618">
        <v>56.392868560041663</v>
      </c>
    </row>
    <row r="1619" spans="1:6" x14ac:dyDescent="0.35">
      <c r="A1619" s="1">
        <v>1617</v>
      </c>
      <c r="B1619">
        <v>284.46523111419611</v>
      </c>
      <c r="C1619">
        <v>1208.229845361999</v>
      </c>
      <c r="D1619">
        <v>1450.899585583137</v>
      </c>
      <c r="E1619">
        <v>1507.65942700089</v>
      </c>
      <c r="F1619">
        <v>1864.2337859811839</v>
      </c>
    </row>
    <row r="1620" spans="1:6" x14ac:dyDescent="0.35">
      <c r="A1620" s="1">
        <v>1618</v>
      </c>
      <c r="B1620">
        <v>16.923409900122181</v>
      </c>
      <c r="C1620">
        <v>18.874821037262741</v>
      </c>
      <c r="D1620">
        <v>33.895744200241772</v>
      </c>
      <c r="E1620">
        <v>34.609610736884392</v>
      </c>
      <c r="F1620">
        <v>41.789001060619917</v>
      </c>
    </row>
    <row r="1621" spans="1:6" x14ac:dyDescent="0.35">
      <c r="A1621" s="1">
        <v>1619</v>
      </c>
      <c r="B1621">
        <v>289.09431029881648</v>
      </c>
      <c r="C1621">
        <v>359.60811392896488</v>
      </c>
      <c r="D1621">
        <v>1159.7226634046369</v>
      </c>
      <c r="E1621">
        <v>1209.0860949402741</v>
      </c>
      <c r="F1621">
        <v>1762.738039840671</v>
      </c>
    </row>
    <row r="1622" spans="1:6" x14ac:dyDescent="0.35">
      <c r="A1622" s="1">
        <v>1620</v>
      </c>
      <c r="B1622">
        <v>19.39571214218418</v>
      </c>
      <c r="C1622">
        <v>67.003056756594091</v>
      </c>
      <c r="D1622">
        <v>78.383926316397549</v>
      </c>
      <c r="E1622">
        <v>81.005044181496288</v>
      </c>
      <c r="F1622">
        <v>97.171335596639892</v>
      </c>
    </row>
    <row r="1623" spans="1:6" x14ac:dyDescent="0.35">
      <c r="A1623" s="1">
        <v>1621</v>
      </c>
      <c r="B1623">
        <v>118.5770260970101</v>
      </c>
      <c r="C1623">
        <v>147.49948093401139</v>
      </c>
      <c r="D1623">
        <v>475.68028710660059</v>
      </c>
      <c r="E1623">
        <v>495.92755141072678</v>
      </c>
      <c r="F1623">
        <v>723.01746214351374</v>
      </c>
    </row>
    <row r="1624" spans="1:6" x14ac:dyDescent="0.35">
      <c r="A1624" s="1">
        <v>1622</v>
      </c>
      <c r="B1624">
        <v>15.151895576663071</v>
      </c>
      <c r="C1624">
        <v>15.630745034351349</v>
      </c>
      <c r="D1624">
        <v>123.859153825479</v>
      </c>
      <c r="E1624">
        <v>151.1412133339432</v>
      </c>
      <c r="F1624">
        <v>166.54266159596571</v>
      </c>
    </row>
    <row r="1625" spans="1:6" x14ac:dyDescent="0.35">
      <c r="A1625" s="1">
        <v>1623</v>
      </c>
      <c r="B1625">
        <v>27.22247791176251</v>
      </c>
      <c r="C1625">
        <v>65.42278147579465</v>
      </c>
      <c r="D1625">
        <v>70.012299021203447</v>
      </c>
      <c r="E1625">
        <v>83.269460046075963</v>
      </c>
      <c r="F1625">
        <v>221.243319661936</v>
      </c>
    </row>
    <row r="1626" spans="1:6" x14ac:dyDescent="0.35">
      <c r="A1626" s="1">
        <v>1624</v>
      </c>
      <c r="B1626">
        <v>52.654201644347012</v>
      </c>
      <c r="C1626">
        <v>155.78416387038109</v>
      </c>
      <c r="D1626">
        <v>178.7060088903408</v>
      </c>
      <c r="E1626">
        <v>183.9240721668655</v>
      </c>
      <c r="F1626">
        <v>215.66835166734271</v>
      </c>
    </row>
    <row r="1627" spans="1:6" x14ac:dyDescent="0.35">
      <c r="A1627" s="1">
        <v>1625</v>
      </c>
      <c r="B1627">
        <v>418.57501730953879</v>
      </c>
      <c r="C1627">
        <v>1520.2184007348269</v>
      </c>
      <c r="D1627">
        <v>1608.7149713631061</v>
      </c>
      <c r="E1627">
        <v>2077.9863350535529</v>
      </c>
      <c r="F1627">
        <v>2201.8444609305579</v>
      </c>
    </row>
    <row r="1628" spans="1:6" x14ac:dyDescent="0.35">
      <c r="A1628" s="1">
        <v>1626</v>
      </c>
      <c r="B1628">
        <v>9.1305507495278864</v>
      </c>
      <c r="C1628">
        <v>11.3683467656102</v>
      </c>
      <c r="D1628">
        <v>11.562683709664899</v>
      </c>
      <c r="E1628">
        <v>12.07498217502275</v>
      </c>
      <c r="F1628">
        <v>15.41638695767119</v>
      </c>
    </row>
    <row r="1629" spans="1:6" x14ac:dyDescent="0.35">
      <c r="A1629" s="1">
        <v>1627</v>
      </c>
      <c r="B1629">
        <v>24.69166380534676</v>
      </c>
      <c r="C1629">
        <v>26.797642056101409</v>
      </c>
      <c r="D1629">
        <v>41.571273608000773</v>
      </c>
      <c r="E1629">
        <v>42.226198598850281</v>
      </c>
      <c r="F1629">
        <v>48.638586156899748</v>
      </c>
    </row>
    <row r="1630" spans="1:6" x14ac:dyDescent="0.35">
      <c r="A1630" s="1">
        <v>1628</v>
      </c>
      <c r="B1630">
        <v>39.928184934124623</v>
      </c>
      <c r="C1630">
        <v>349.51041293828592</v>
      </c>
      <c r="D1630">
        <v>459.93008131230062</v>
      </c>
      <c r="E1630">
        <v>487.18134663468481</v>
      </c>
      <c r="F1630">
        <v>669.86354268588627</v>
      </c>
    </row>
    <row r="1631" spans="1:6" x14ac:dyDescent="0.35">
      <c r="A1631" s="1">
        <v>1629</v>
      </c>
      <c r="B1631">
        <v>47.283268738011202</v>
      </c>
      <c r="C1631">
        <v>65.598271956329384</v>
      </c>
      <c r="D1631">
        <v>379.90883372280621</v>
      </c>
      <c r="E1631">
        <v>404.42129498370548</v>
      </c>
      <c r="F1631">
        <v>711.91778181462894</v>
      </c>
    </row>
    <row r="1632" spans="1:6" x14ac:dyDescent="0.35">
      <c r="A1632" s="1">
        <v>1630</v>
      </c>
      <c r="B1632">
        <v>9.1428695279023255</v>
      </c>
      <c r="C1632">
        <v>9.431814108664474</v>
      </c>
      <c r="D1632">
        <v>74.738376959705491</v>
      </c>
      <c r="E1632">
        <v>91.200760116736816</v>
      </c>
      <c r="F1632">
        <v>100.4942132881863</v>
      </c>
    </row>
    <row r="1633" spans="1:6" x14ac:dyDescent="0.35">
      <c r="A1633" s="1">
        <v>1631</v>
      </c>
      <c r="B1633">
        <v>21.85088868323048</v>
      </c>
      <c r="C1633">
        <v>48.927387861564647</v>
      </c>
      <c r="D1633">
        <v>50.688592184806588</v>
      </c>
      <c r="E1633">
        <v>59.482261127998562</v>
      </c>
      <c r="F1633">
        <v>61.674045633380061</v>
      </c>
    </row>
    <row r="1634" spans="1:6" x14ac:dyDescent="0.35">
      <c r="A1634" s="1">
        <v>1632</v>
      </c>
      <c r="B1634">
        <v>689.88119414407879</v>
      </c>
      <c r="C1634">
        <v>699.14212150109529</v>
      </c>
      <c r="D1634">
        <v>1697.575429794774</v>
      </c>
      <c r="E1634">
        <v>1848.762553745139</v>
      </c>
      <c r="F1634">
        <v>1927.2686141018371</v>
      </c>
    </row>
    <row r="1635" spans="1:6" x14ac:dyDescent="0.35">
      <c r="A1635" s="1">
        <v>1633</v>
      </c>
      <c r="B1635">
        <v>33.04323284024273</v>
      </c>
      <c r="C1635">
        <v>33.665894405034983</v>
      </c>
      <c r="D1635">
        <v>116.5625969489582</v>
      </c>
      <c r="E1635">
        <v>131.3506094172869</v>
      </c>
      <c r="F1635">
        <v>139.2251357814321</v>
      </c>
    </row>
    <row r="1636" spans="1:6" x14ac:dyDescent="0.35">
      <c r="A1636" s="1">
        <v>1634</v>
      </c>
      <c r="B1636">
        <v>1.1644447291572091</v>
      </c>
      <c r="C1636">
        <v>1.2200789800249039</v>
      </c>
      <c r="D1636">
        <v>27.215141050356099</v>
      </c>
      <c r="E1636">
        <v>36.685359808524488</v>
      </c>
      <c r="F1636">
        <v>42.433287323702437</v>
      </c>
    </row>
    <row r="1637" spans="1:6" x14ac:dyDescent="0.35">
      <c r="A1637" s="1">
        <v>1635</v>
      </c>
      <c r="B1637">
        <v>869.78941587029976</v>
      </c>
      <c r="C1637">
        <v>970.08343244931211</v>
      </c>
      <c r="D1637">
        <v>1742.0933323965951</v>
      </c>
      <c r="E1637">
        <v>1778.7829570987219</v>
      </c>
      <c r="F1637">
        <v>2147.772289203815</v>
      </c>
    </row>
    <row r="1638" spans="1:6" x14ac:dyDescent="0.35">
      <c r="A1638" s="1">
        <v>1636</v>
      </c>
      <c r="B1638">
        <v>18.989235115629661</v>
      </c>
      <c r="C1638">
        <v>19.43757152933361</v>
      </c>
      <c r="D1638">
        <v>91.80225026857218</v>
      </c>
      <c r="E1638">
        <v>106.58459113139649</v>
      </c>
      <c r="F1638">
        <v>114.63081260246361</v>
      </c>
    </row>
    <row r="1639" spans="1:6" x14ac:dyDescent="0.35">
      <c r="A1639" s="1">
        <v>1637</v>
      </c>
      <c r="B1639">
        <v>746.69156252635457</v>
      </c>
      <c r="C1639">
        <v>1794.4964115068151</v>
      </c>
      <c r="D1639">
        <v>1920.3833362140861</v>
      </c>
      <c r="E1639">
        <v>2284.017033058718</v>
      </c>
      <c r="F1639">
        <v>6068.5335329267546</v>
      </c>
    </row>
    <row r="1640" spans="1:6" x14ac:dyDescent="0.35">
      <c r="A1640" s="1">
        <v>1638</v>
      </c>
      <c r="B1640">
        <v>47.513047977274191</v>
      </c>
      <c r="C1640">
        <v>67.473529985614178</v>
      </c>
      <c r="D1640">
        <v>69.328461934754529</v>
      </c>
      <c r="E1640">
        <v>74.308095266805111</v>
      </c>
      <c r="F1640">
        <v>109.8474289178766</v>
      </c>
    </row>
    <row r="1641" spans="1:6" x14ac:dyDescent="0.35">
      <c r="A1641" s="1">
        <v>1639</v>
      </c>
      <c r="B1641">
        <v>25.359778079838399</v>
      </c>
      <c r="C1641">
        <v>63.714784853767988</v>
      </c>
      <c r="D1641">
        <v>66.342594013814519</v>
      </c>
      <c r="E1641">
        <v>79.651692481721298</v>
      </c>
      <c r="F1641">
        <v>83.014694200285334</v>
      </c>
    </row>
    <row r="1642" spans="1:6" x14ac:dyDescent="0.35">
      <c r="A1642" s="1">
        <v>1640</v>
      </c>
      <c r="B1642">
        <v>135.0892666766552</v>
      </c>
      <c r="C1642">
        <v>173.54864609016289</v>
      </c>
      <c r="D1642">
        <v>176.9433244733554</v>
      </c>
      <c r="E1642">
        <v>185.9309671148477</v>
      </c>
      <c r="F1642">
        <v>245.81275770040199</v>
      </c>
    </row>
    <row r="1643" spans="1:6" x14ac:dyDescent="0.35">
      <c r="A1643" s="1">
        <v>1641</v>
      </c>
      <c r="B1643">
        <v>59.553309700960391</v>
      </c>
      <c r="C1643">
        <v>60.487029616557201</v>
      </c>
      <c r="D1643">
        <v>170.26934784815089</v>
      </c>
      <c r="E1643">
        <v>188.08920484487109</v>
      </c>
      <c r="F1643">
        <v>197.4400120265133</v>
      </c>
    </row>
    <row r="1644" spans="1:6" x14ac:dyDescent="0.35">
      <c r="A1644" s="1">
        <v>1642</v>
      </c>
      <c r="B1644">
        <v>0.33182607828914529</v>
      </c>
      <c r="C1644">
        <v>25.425623747944449</v>
      </c>
      <c r="D1644">
        <v>44.02861334990596</v>
      </c>
      <c r="E1644">
        <v>49.400651974903603</v>
      </c>
      <c r="F1644">
        <v>93.395093564066215</v>
      </c>
    </row>
    <row r="1645" spans="1:6" x14ac:dyDescent="0.35">
      <c r="A1645" s="1">
        <v>1643</v>
      </c>
      <c r="B1645">
        <v>16.291453069691649</v>
      </c>
      <c r="C1645">
        <v>36.478985121599031</v>
      </c>
      <c r="D1645">
        <v>37.792093160095163</v>
      </c>
      <c r="E1645">
        <v>44.348423521540063</v>
      </c>
      <c r="F1645">
        <v>45.98256092098157</v>
      </c>
    </row>
    <row r="1646" spans="1:6" x14ac:dyDescent="0.35">
      <c r="A1646" s="1">
        <v>1644</v>
      </c>
      <c r="B1646">
        <v>32.511726199185652</v>
      </c>
      <c r="C1646">
        <v>40.479987190260978</v>
      </c>
      <c r="D1646">
        <v>41.171974967210772</v>
      </c>
      <c r="E1646">
        <v>42.996148327053099</v>
      </c>
      <c r="F1646">
        <v>54.89409845013116</v>
      </c>
    </row>
    <row r="1647" spans="1:6" x14ac:dyDescent="0.35">
      <c r="A1647" s="1">
        <v>1645</v>
      </c>
      <c r="B1647">
        <v>10.43528742891457</v>
      </c>
      <c r="C1647">
        <v>10.631928369919329</v>
      </c>
      <c r="D1647">
        <v>36.811295326458257</v>
      </c>
      <c r="E1647">
        <v>41.481454610069342</v>
      </c>
      <c r="F1647">
        <v>43.968285919030862</v>
      </c>
    </row>
    <row r="1648" spans="1:6" x14ac:dyDescent="0.35">
      <c r="A1648" s="1">
        <v>1646</v>
      </c>
      <c r="B1648">
        <v>65.650531536148108</v>
      </c>
      <c r="C1648">
        <v>73.220588584634044</v>
      </c>
      <c r="D1648">
        <v>131.49085418909081</v>
      </c>
      <c r="E1648">
        <v>134.26013755769361</v>
      </c>
      <c r="F1648">
        <v>162.11095448172929</v>
      </c>
    </row>
    <row r="1649" spans="1:6" x14ac:dyDescent="0.35">
      <c r="A1649" s="1">
        <v>1647</v>
      </c>
      <c r="B1649">
        <v>147.10656345801749</v>
      </c>
      <c r="C1649">
        <v>329.39346273893489</v>
      </c>
      <c r="D1649">
        <v>341.25040454553329</v>
      </c>
      <c r="E1649">
        <v>400.45195177657331</v>
      </c>
      <c r="F1649">
        <v>415.20768510629603</v>
      </c>
    </row>
    <row r="1650" spans="1:6" x14ac:dyDescent="0.35">
      <c r="A1650" s="1">
        <v>1648</v>
      </c>
      <c r="B1650">
        <v>257.70795066261928</v>
      </c>
      <c r="C1650">
        <v>331.07638396779458</v>
      </c>
      <c r="D1650">
        <v>337.55236559692872</v>
      </c>
      <c r="E1650">
        <v>354.69796882217167</v>
      </c>
      <c r="F1650">
        <v>468.93364359823539</v>
      </c>
    </row>
    <row r="1651" spans="1:6" x14ac:dyDescent="0.35">
      <c r="A1651" s="1">
        <v>1649</v>
      </c>
      <c r="B1651">
        <v>3.8475124271221461</v>
      </c>
      <c r="C1651">
        <v>3.9691064039189499</v>
      </c>
      <c r="D1651">
        <v>31.451486128926671</v>
      </c>
      <c r="E1651">
        <v>38.379204345119618</v>
      </c>
      <c r="F1651">
        <v>42.290085547012168</v>
      </c>
    </row>
    <row r="1652" spans="1:6" x14ac:dyDescent="0.35">
      <c r="A1652" s="1">
        <v>1650</v>
      </c>
      <c r="B1652">
        <v>34.790634229658139</v>
      </c>
      <c r="C1652">
        <v>43.276515351644633</v>
      </c>
      <c r="D1652">
        <v>139.56513688785961</v>
      </c>
      <c r="E1652">
        <v>145.50570724741439</v>
      </c>
      <c r="F1652">
        <v>212.13414516325889</v>
      </c>
    </row>
    <row r="1653" spans="1:6" x14ac:dyDescent="0.35">
      <c r="A1653" s="1">
        <v>1651</v>
      </c>
      <c r="B1653">
        <v>92.835950828990633</v>
      </c>
      <c r="C1653">
        <v>223.10923141784781</v>
      </c>
      <c r="D1653">
        <v>238.7607171700048</v>
      </c>
      <c r="E1653">
        <v>283.97119187500169</v>
      </c>
      <c r="F1653">
        <v>754.49905816631565</v>
      </c>
    </row>
    <row r="1654" spans="1:6" x14ac:dyDescent="0.35">
      <c r="A1654" s="1">
        <v>1652</v>
      </c>
      <c r="B1654">
        <v>184.17308192065749</v>
      </c>
      <c r="C1654">
        <v>236.60642921460391</v>
      </c>
      <c r="D1654">
        <v>241.23454213092069</v>
      </c>
      <c r="E1654">
        <v>253.48778685721851</v>
      </c>
      <c r="F1654">
        <v>335.12724048950918</v>
      </c>
    </row>
    <row r="1655" spans="1:6" x14ac:dyDescent="0.35">
      <c r="A1655" s="1">
        <v>1653</v>
      </c>
      <c r="B1655">
        <v>383.41704741791682</v>
      </c>
      <c r="C1655">
        <v>388.56401685804559</v>
      </c>
      <c r="D1655">
        <v>943.46586714636521</v>
      </c>
      <c r="E1655">
        <v>1027.491524266321</v>
      </c>
      <c r="F1655">
        <v>1071.1230395502289</v>
      </c>
    </row>
    <row r="1656" spans="1:6" x14ac:dyDescent="0.35">
      <c r="A1656" s="1">
        <v>1654</v>
      </c>
      <c r="B1656">
        <v>1572.130013461998</v>
      </c>
      <c r="C1656">
        <v>1726.285878830462</v>
      </c>
      <c r="D1656">
        <v>2851.3587261839139</v>
      </c>
      <c r="E1656">
        <v>2902.7546049424468</v>
      </c>
      <c r="F1656">
        <v>3411.7763817675368</v>
      </c>
    </row>
    <row r="1657" spans="1:6" x14ac:dyDescent="0.35">
      <c r="A1657" s="1">
        <v>1655</v>
      </c>
      <c r="B1657">
        <v>15.77632805652423</v>
      </c>
      <c r="C1657">
        <v>17.595471033877871</v>
      </c>
      <c r="D1657">
        <v>31.598264379283389</v>
      </c>
      <c r="E1657">
        <v>32.263744488618059</v>
      </c>
      <c r="F1657">
        <v>38.956510170093964</v>
      </c>
    </row>
    <row r="1658" spans="1:6" x14ac:dyDescent="0.35">
      <c r="A1658" s="1">
        <v>1656</v>
      </c>
      <c r="B1658">
        <v>84.058100500639256</v>
      </c>
      <c r="C1658">
        <v>93.750704677451338</v>
      </c>
      <c r="D1658">
        <v>168.35920711861459</v>
      </c>
      <c r="E1658">
        <v>171.90496210743129</v>
      </c>
      <c r="F1658">
        <v>207.56479171195571</v>
      </c>
    </row>
    <row r="1659" spans="1:6" x14ac:dyDescent="0.35">
      <c r="A1659" s="1">
        <v>1657</v>
      </c>
      <c r="B1659">
        <v>5.1614871884060536</v>
      </c>
      <c r="C1659">
        <v>12.40441261488896</v>
      </c>
      <c r="D1659">
        <v>13.27460290720459</v>
      </c>
      <c r="E1659">
        <v>15.78821195507709</v>
      </c>
      <c r="F1659">
        <v>41.948589825545859</v>
      </c>
    </row>
    <row r="1660" spans="1:6" x14ac:dyDescent="0.35">
      <c r="A1660" s="1">
        <v>1658</v>
      </c>
      <c r="B1660">
        <v>0.51519989713266823</v>
      </c>
      <c r="C1660">
        <v>0.5398148570413579</v>
      </c>
      <c r="D1660">
        <v>12.041136447706441</v>
      </c>
      <c r="E1660">
        <v>16.23116419901374</v>
      </c>
      <c r="F1660">
        <v>18.774291915078919</v>
      </c>
    </row>
    <row r="1661" spans="1:6" x14ac:dyDescent="0.35">
      <c r="A1661" s="1">
        <v>1659</v>
      </c>
      <c r="B1661">
        <v>1023.6565981488779</v>
      </c>
      <c r="C1661">
        <v>2571.8702943638468</v>
      </c>
      <c r="D1661">
        <v>2677.9427598597599</v>
      </c>
      <c r="E1661">
        <v>3215.1693246662262</v>
      </c>
      <c r="F1661">
        <v>3350.918103222416</v>
      </c>
    </row>
    <row r="1662" spans="1:6" x14ac:dyDescent="0.35">
      <c r="A1662" s="1">
        <v>1660</v>
      </c>
      <c r="B1662">
        <v>854.12991917270608</v>
      </c>
      <c r="C1662">
        <v>865.59571241660899</v>
      </c>
      <c r="D1662">
        <v>2101.7386427515312</v>
      </c>
      <c r="E1662">
        <v>2288.920793904228</v>
      </c>
      <c r="F1662">
        <v>2386.11778311949</v>
      </c>
    </row>
    <row r="1663" spans="1:6" x14ac:dyDescent="0.35">
      <c r="A1663" s="1">
        <v>1661</v>
      </c>
      <c r="B1663">
        <v>17.499702548188651</v>
      </c>
      <c r="C1663">
        <v>21.78868420101907</v>
      </c>
      <c r="D1663">
        <v>22.161152281902051</v>
      </c>
      <c r="E1663">
        <v>23.143028513203799</v>
      </c>
      <c r="F1663">
        <v>29.547197483237319</v>
      </c>
    </row>
    <row r="1664" spans="1:6" x14ac:dyDescent="0.35">
      <c r="A1664" s="1">
        <v>1662</v>
      </c>
      <c r="B1664">
        <v>35.360266944598678</v>
      </c>
      <c r="C1664">
        <v>50.215301555204057</v>
      </c>
      <c r="D1664">
        <v>51.595783163478053</v>
      </c>
      <c r="E1664">
        <v>55.301737030966223</v>
      </c>
      <c r="F1664">
        <v>81.750899491268186</v>
      </c>
    </row>
    <row r="1665" spans="1:6" x14ac:dyDescent="0.35">
      <c r="A1665" s="1">
        <v>1663</v>
      </c>
      <c r="B1665">
        <v>7.7910555827183474</v>
      </c>
      <c r="C1665">
        <v>13.97860617664516</v>
      </c>
      <c r="D1665">
        <v>14.62493998611783</v>
      </c>
      <c r="E1665">
        <v>16.417298664703569</v>
      </c>
      <c r="F1665">
        <v>31.493769465645951</v>
      </c>
    </row>
    <row r="1666" spans="1:6" x14ac:dyDescent="0.35">
      <c r="A1666" s="1">
        <v>1664</v>
      </c>
      <c r="B1666">
        <v>310.7631723318521</v>
      </c>
      <c r="C1666">
        <v>315.63554238982749</v>
      </c>
      <c r="D1666">
        <v>888.50549119545713</v>
      </c>
      <c r="E1666">
        <v>981.49369485043223</v>
      </c>
      <c r="F1666">
        <v>1030.2884053077039</v>
      </c>
    </row>
    <row r="1667" spans="1:6" x14ac:dyDescent="0.35">
      <c r="A1667" s="1">
        <v>1665</v>
      </c>
      <c r="B1667">
        <v>68.238120706145182</v>
      </c>
      <c r="C1667">
        <v>163.99416958836261</v>
      </c>
      <c r="D1667">
        <v>175.49863487846949</v>
      </c>
      <c r="E1667">
        <v>208.7301341258312</v>
      </c>
      <c r="F1667">
        <v>554.5868528741139</v>
      </c>
    </row>
    <row r="1668" spans="1:6" x14ac:dyDescent="0.35">
      <c r="A1668" s="1">
        <v>1666</v>
      </c>
      <c r="B1668">
        <v>15.656259675182451</v>
      </c>
      <c r="C1668">
        <v>17.84686665119883</v>
      </c>
      <c r="D1668">
        <v>36.03103818309183</v>
      </c>
      <c r="E1668">
        <v>36.943549975276042</v>
      </c>
      <c r="F1668">
        <v>46.32089640816934</v>
      </c>
    </row>
    <row r="1669" spans="1:6" x14ac:dyDescent="0.35">
      <c r="A1669" s="1">
        <v>1667</v>
      </c>
      <c r="B1669">
        <v>5.6464418393883076</v>
      </c>
      <c r="C1669">
        <v>141.94057550097611</v>
      </c>
      <c r="D1669">
        <v>163.50813250973991</v>
      </c>
      <c r="E1669">
        <v>310.06183835970683</v>
      </c>
      <c r="F1669">
        <v>358.35064618304273</v>
      </c>
    </row>
    <row r="1670" spans="1:6" x14ac:dyDescent="0.35">
      <c r="A1670" s="1">
        <v>1668</v>
      </c>
      <c r="B1670">
        <v>3.8626832244761862</v>
      </c>
      <c r="C1670">
        <v>97.100350177256288</v>
      </c>
      <c r="D1670">
        <v>111.854533965982</v>
      </c>
      <c r="E1670">
        <v>212.1106876949666</v>
      </c>
      <c r="F1670">
        <v>245.1446537243344</v>
      </c>
    </row>
    <row r="1671" spans="1:6" x14ac:dyDescent="0.35">
      <c r="A1671" s="1">
        <v>1669</v>
      </c>
      <c r="B1671">
        <v>408.56521869969669</v>
      </c>
      <c r="C1671">
        <v>414.04977581344122</v>
      </c>
      <c r="D1671">
        <v>1005.3474172372991</v>
      </c>
      <c r="E1671">
        <v>1094.884283708918</v>
      </c>
      <c r="F1671">
        <v>1141.377572685552</v>
      </c>
    </row>
    <row r="1672" spans="1:6" x14ac:dyDescent="0.35">
      <c r="A1672" s="1">
        <v>1670</v>
      </c>
      <c r="B1672">
        <v>249.73608701678259</v>
      </c>
      <c r="C1672">
        <v>862.720641030862</v>
      </c>
      <c r="D1672">
        <v>1009.2588970061159</v>
      </c>
      <c r="E1672">
        <v>1043.007991364753</v>
      </c>
      <c r="F1672">
        <v>1251.162573676281</v>
      </c>
    </row>
    <row r="1673" spans="1:6" x14ac:dyDescent="0.35">
      <c r="A1673" s="1">
        <v>1671</v>
      </c>
      <c r="B1673">
        <v>17.45685241073193</v>
      </c>
      <c r="C1673">
        <v>17.785806635367479</v>
      </c>
      <c r="D1673">
        <v>61.580416825058109</v>
      </c>
      <c r="E1673">
        <v>69.392974160346398</v>
      </c>
      <c r="F1673">
        <v>73.553113248670869</v>
      </c>
    </row>
    <row r="1674" spans="1:6" x14ac:dyDescent="0.35">
      <c r="A1674" s="1">
        <v>1672</v>
      </c>
      <c r="B1674">
        <v>77.155592500957866</v>
      </c>
      <c r="C1674">
        <v>1391.900353380757</v>
      </c>
      <c r="D1674">
        <v>2007.1680704844</v>
      </c>
      <c r="E1674">
        <v>2167.2824866547771</v>
      </c>
      <c r="F1674">
        <v>3313.6739640041328</v>
      </c>
    </row>
    <row r="1675" spans="1:6" x14ac:dyDescent="0.35">
      <c r="A1675" s="1">
        <v>1673</v>
      </c>
      <c r="B1675">
        <v>30.428888815044239</v>
      </c>
      <c r="C1675">
        <v>54.595099293338343</v>
      </c>
      <c r="D1675">
        <v>57.119432410595593</v>
      </c>
      <c r="E1675">
        <v>64.119701163438435</v>
      </c>
      <c r="F1675">
        <v>123.00264056162879</v>
      </c>
    </row>
    <row r="1676" spans="1:6" x14ac:dyDescent="0.35">
      <c r="A1676" s="1">
        <v>1674</v>
      </c>
      <c r="B1676">
        <v>215.8766165053197</v>
      </c>
      <c r="C1676">
        <v>483.37983407073381</v>
      </c>
      <c r="D1676">
        <v>500.77971358079691</v>
      </c>
      <c r="E1676">
        <v>587.65707246739817</v>
      </c>
      <c r="F1676">
        <v>609.31088389767058</v>
      </c>
    </row>
    <row r="1677" spans="1:6" x14ac:dyDescent="0.35">
      <c r="A1677" s="1">
        <v>1675</v>
      </c>
      <c r="B1677">
        <v>78.408008666406047</v>
      </c>
      <c r="C1677">
        <v>1971.0249729944719</v>
      </c>
      <c r="D1677">
        <v>2270.5178651482238</v>
      </c>
      <c r="E1677">
        <v>4305.6020057869546</v>
      </c>
      <c r="F1677">
        <v>4976.1533671576963</v>
      </c>
    </row>
    <row r="1678" spans="1:6" x14ac:dyDescent="0.35">
      <c r="A1678" s="1">
        <v>1676</v>
      </c>
      <c r="B1678">
        <v>233.39352771428929</v>
      </c>
      <c r="C1678">
        <v>260.30575946936239</v>
      </c>
      <c r="D1678">
        <v>467.46177987088009</v>
      </c>
      <c r="E1678">
        <v>477.3068306193702</v>
      </c>
      <c r="F1678">
        <v>576.31898268468012</v>
      </c>
    </row>
    <row r="1679" spans="1:6" x14ac:dyDescent="0.35">
      <c r="A1679" s="1">
        <v>1677</v>
      </c>
      <c r="B1679">
        <v>89.473651324519139</v>
      </c>
      <c r="C1679">
        <v>200.34480543140711</v>
      </c>
      <c r="D1679">
        <v>207.55647465975849</v>
      </c>
      <c r="E1679">
        <v>243.56423984920099</v>
      </c>
      <c r="F1679">
        <v>252.53902185719741</v>
      </c>
    </row>
    <row r="1680" spans="1:6" x14ac:dyDescent="0.35">
      <c r="A1680" s="1">
        <v>1678</v>
      </c>
      <c r="B1680">
        <v>10.270743922354031</v>
      </c>
      <c r="C1680">
        <v>12.78798855108948</v>
      </c>
      <c r="D1680">
        <v>13.00659365408854</v>
      </c>
      <c r="E1680">
        <v>13.582866268287351</v>
      </c>
      <c r="F1680">
        <v>17.341534699683539</v>
      </c>
    </row>
    <row r="1681" spans="1:6" x14ac:dyDescent="0.35">
      <c r="A1681" s="1">
        <v>1679</v>
      </c>
      <c r="B1681">
        <v>1.32477401420609</v>
      </c>
      <c r="C1681">
        <v>11.596377684560339</v>
      </c>
      <c r="D1681">
        <v>15.25998291882004</v>
      </c>
      <c r="E1681">
        <v>16.164150443912721</v>
      </c>
      <c r="F1681">
        <v>22.22534823154113</v>
      </c>
    </row>
    <row r="1682" spans="1:6" x14ac:dyDescent="0.35">
      <c r="A1682" s="1">
        <v>1680</v>
      </c>
      <c r="B1682">
        <v>4.436495189623149</v>
      </c>
      <c r="C1682">
        <v>4.4960504580079146</v>
      </c>
      <c r="D1682">
        <v>10.916785806360281</v>
      </c>
      <c r="E1682">
        <v>11.889041542322079</v>
      </c>
      <c r="F1682">
        <v>12.393899135318041</v>
      </c>
    </row>
    <row r="1683" spans="1:6" x14ac:dyDescent="0.35">
      <c r="A1683" s="1">
        <v>1681</v>
      </c>
      <c r="B1683">
        <v>55.97080018973012</v>
      </c>
      <c r="C1683">
        <v>74.971344491947349</v>
      </c>
      <c r="D1683">
        <v>76.684998043414936</v>
      </c>
      <c r="E1683">
        <v>81.248287134471497</v>
      </c>
      <c r="F1683">
        <v>112.53190906415649</v>
      </c>
    </row>
    <row r="1684" spans="1:6" x14ac:dyDescent="0.35">
      <c r="A1684" s="1">
        <v>1682</v>
      </c>
      <c r="B1684">
        <v>1704.5508067742419</v>
      </c>
      <c r="C1684">
        <v>2283.198834133279</v>
      </c>
      <c r="D1684">
        <v>2335.3869310299451</v>
      </c>
      <c r="E1684">
        <v>2474.3586461981658</v>
      </c>
      <c r="F1684">
        <v>3427.0790435893991</v>
      </c>
    </row>
    <row r="1685" spans="1:6" x14ac:dyDescent="0.35">
      <c r="A1685" s="1">
        <v>1683</v>
      </c>
      <c r="B1685">
        <v>419.53556929229671</v>
      </c>
      <c r="C1685">
        <v>425.16739179141689</v>
      </c>
      <c r="D1685">
        <v>1032.341916841448</v>
      </c>
      <c r="E1685">
        <v>1124.282930242859</v>
      </c>
      <c r="F1685">
        <v>1172.0246066419461</v>
      </c>
    </row>
    <row r="1686" spans="1:6" x14ac:dyDescent="0.35">
      <c r="A1686" s="1">
        <v>1684</v>
      </c>
      <c r="B1686">
        <v>23.513463458135291</v>
      </c>
      <c r="C1686">
        <v>24.636877813529459</v>
      </c>
      <c r="D1686">
        <v>549.55139438752292</v>
      </c>
      <c r="E1686">
        <v>740.78214766845156</v>
      </c>
      <c r="F1686">
        <v>856.84921397392361</v>
      </c>
    </row>
    <row r="1687" spans="1:6" x14ac:dyDescent="0.35">
      <c r="A1687" s="1">
        <v>1685</v>
      </c>
      <c r="B1687">
        <v>103.1821392118604</v>
      </c>
      <c r="C1687">
        <v>374.74617492771722</v>
      </c>
      <c r="D1687">
        <v>396.56129788711422</v>
      </c>
      <c r="E1687">
        <v>512.24049796856593</v>
      </c>
      <c r="F1687">
        <v>542.77253131567431</v>
      </c>
    </row>
    <row r="1688" spans="1:6" x14ac:dyDescent="0.35">
      <c r="A1688" s="1">
        <v>1686</v>
      </c>
      <c r="B1688">
        <v>312.44205304777358</v>
      </c>
      <c r="C1688">
        <v>388.65067006150417</v>
      </c>
      <c r="D1688">
        <v>1253.3838163250091</v>
      </c>
      <c r="E1688">
        <v>1306.733921619491</v>
      </c>
      <c r="F1688">
        <v>1905.099728818434</v>
      </c>
    </row>
    <row r="1689" spans="1:6" x14ac:dyDescent="0.35">
      <c r="A1689" s="1">
        <v>1687</v>
      </c>
      <c r="B1689">
        <v>130.78127902543301</v>
      </c>
      <c r="C1689">
        <v>168.0141914096717</v>
      </c>
      <c r="D1689">
        <v>171.30061372697199</v>
      </c>
      <c r="E1689">
        <v>180.00164104760529</v>
      </c>
      <c r="F1689">
        <v>237.97380534883669</v>
      </c>
    </row>
    <row r="1690" spans="1:6" x14ac:dyDescent="0.35">
      <c r="A1690" s="1">
        <v>1688</v>
      </c>
      <c r="B1690">
        <v>34.343701517001762</v>
      </c>
      <c r="C1690">
        <v>619.56636879335156</v>
      </c>
      <c r="D1690">
        <v>893.43596326237548</v>
      </c>
      <c r="E1690">
        <v>964.7065159116363</v>
      </c>
      <c r="F1690">
        <v>1474.991324096243</v>
      </c>
    </row>
    <row r="1691" spans="1:6" x14ac:dyDescent="0.35">
      <c r="A1691" s="1">
        <v>1689</v>
      </c>
      <c r="B1691">
        <v>433.69691238236032</v>
      </c>
      <c r="C1691">
        <v>440.49672664050428</v>
      </c>
      <c r="D1691">
        <v>1239.986338390027</v>
      </c>
      <c r="E1691">
        <v>1369.7594273649299</v>
      </c>
      <c r="F1691">
        <v>1437.856670378372</v>
      </c>
    </row>
    <row r="1692" spans="1:6" x14ac:dyDescent="0.35">
      <c r="A1692" s="1">
        <v>1690</v>
      </c>
      <c r="B1692">
        <v>3.1450704033968648</v>
      </c>
      <c r="C1692">
        <v>3.2953339852036079</v>
      </c>
      <c r="D1692">
        <v>73.505880097629117</v>
      </c>
      <c r="E1692">
        <v>99.084169890366979</v>
      </c>
      <c r="F1692">
        <v>114.6088541078315</v>
      </c>
    </row>
    <row r="1693" spans="1:6" x14ac:dyDescent="0.35">
      <c r="A1693" s="1">
        <v>1691</v>
      </c>
      <c r="B1693">
        <v>136.46102052000811</v>
      </c>
      <c r="C1693">
        <v>189.31870351665231</v>
      </c>
      <c r="D1693">
        <v>1096.4290020140591</v>
      </c>
      <c r="E1693">
        <v>1167.17274643777</v>
      </c>
      <c r="F1693">
        <v>2054.6174075030949</v>
      </c>
    </row>
    <row r="1694" spans="1:6" x14ac:dyDescent="0.35">
      <c r="A1694" s="1">
        <v>1692</v>
      </c>
      <c r="B1694">
        <v>3.2574863499126758</v>
      </c>
      <c r="C1694">
        <v>3.3343957008642251</v>
      </c>
      <c r="D1694">
        <v>15.748110722743309</v>
      </c>
      <c r="E1694">
        <v>18.283930269301688</v>
      </c>
      <c r="F1694">
        <v>19.664210014682389</v>
      </c>
    </row>
    <row r="1695" spans="1:6" x14ac:dyDescent="0.35">
      <c r="A1695" s="1">
        <v>1693</v>
      </c>
      <c r="B1695">
        <v>14.099051614382301</v>
      </c>
      <c r="C1695">
        <v>1080.3164820510719</v>
      </c>
      <c r="D1695">
        <v>1870.744142023367</v>
      </c>
      <c r="E1695">
        <v>2098.9982028217419</v>
      </c>
      <c r="F1695">
        <v>3968.290411287147</v>
      </c>
    </row>
    <row r="1696" spans="1:6" x14ac:dyDescent="0.35">
      <c r="A1696" s="1">
        <v>1694</v>
      </c>
      <c r="B1696">
        <v>1015.795252304608</v>
      </c>
      <c r="C1696">
        <v>1304.988139170533</v>
      </c>
      <c r="D1696">
        <v>1330.514209964904</v>
      </c>
      <c r="E1696">
        <v>1398.0962240600029</v>
      </c>
      <c r="F1696">
        <v>1848.373585635291</v>
      </c>
    </row>
    <row r="1697" spans="1:6" x14ac:dyDescent="0.35">
      <c r="A1697" s="1">
        <v>1695</v>
      </c>
      <c r="B1697">
        <v>260.56784317376002</v>
      </c>
      <c r="C1697">
        <v>946.35373219038411</v>
      </c>
      <c r="D1697">
        <v>1001.443882302789</v>
      </c>
      <c r="E1697">
        <v>1293.570793951709</v>
      </c>
      <c r="F1697">
        <v>1370.673925731428</v>
      </c>
    </row>
    <row r="1698" spans="1:6" x14ac:dyDescent="0.35">
      <c r="A1698" s="1">
        <v>1696</v>
      </c>
      <c r="B1698">
        <v>24.256073208953751</v>
      </c>
      <c r="C1698">
        <v>609.75054531787805</v>
      </c>
      <c r="D1698">
        <v>702.40079420444613</v>
      </c>
      <c r="E1698">
        <v>1331.968497061609</v>
      </c>
      <c r="F1698">
        <v>1539.4083133305439</v>
      </c>
    </row>
    <row r="1699" spans="1:6" x14ac:dyDescent="0.35">
      <c r="A1699" s="1">
        <v>1697</v>
      </c>
      <c r="B1699">
        <v>5.7597702852003669</v>
      </c>
      <c r="C1699">
        <v>5.83708912597631</v>
      </c>
      <c r="D1699">
        <v>14.172939631365219</v>
      </c>
      <c r="E1699">
        <v>15.43519045284849</v>
      </c>
      <c r="F1699">
        <v>16.090632110758389</v>
      </c>
    </row>
    <row r="1700" spans="1:6" x14ac:dyDescent="0.35">
      <c r="A1700" s="1">
        <v>1698</v>
      </c>
      <c r="B1700">
        <v>22.879080957973191</v>
      </c>
      <c r="C1700">
        <v>25.122498801097251</v>
      </c>
      <c r="D1700">
        <v>41.495592971301051</v>
      </c>
      <c r="E1700">
        <v>42.243553038823208</v>
      </c>
      <c r="F1700">
        <v>49.651305795675007</v>
      </c>
    </row>
    <row r="1701" spans="1:6" x14ac:dyDescent="0.35">
      <c r="A1701" s="1">
        <v>1699</v>
      </c>
      <c r="B1701">
        <v>4.6097812130765297</v>
      </c>
      <c r="C1701">
        <v>39.558041529915997</v>
      </c>
      <c r="D1701">
        <v>43.470033990814883</v>
      </c>
      <c r="E1701">
        <v>66.598219629603932</v>
      </c>
      <c r="F1701">
        <v>73.344778641792843</v>
      </c>
    </row>
    <row r="1702" spans="1:6" x14ac:dyDescent="0.35">
      <c r="A1702" s="1">
        <v>1700</v>
      </c>
      <c r="B1702">
        <v>119.7216603654002</v>
      </c>
      <c r="C1702">
        <v>136.47298602158091</v>
      </c>
      <c r="D1702">
        <v>275.52530460431427</v>
      </c>
      <c r="E1702">
        <v>282.50317985228759</v>
      </c>
      <c r="F1702">
        <v>354.21069544409619</v>
      </c>
    </row>
    <row r="1703" spans="1:6" x14ac:dyDescent="0.35">
      <c r="A1703" s="1">
        <v>1701</v>
      </c>
      <c r="B1703">
        <v>584.96520380998697</v>
      </c>
      <c r="C1703">
        <v>642.3242112913033</v>
      </c>
      <c r="D1703">
        <v>1060.9463747368859</v>
      </c>
      <c r="E1703">
        <v>1080.069984384648</v>
      </c>
      <c r="F1703">
        <v>1269.469095701473</v>
      </c>
    </row>
    <row r="1704" spans="1:6" x14ac:dyDescent="0.35">
      <c r="A1704" s="1">
        <v>1702</v>
      </c>
      <c r="B1704">
        <v>330.72052612096968</v>
      </c>
      <c r="C1704">
        <v>358.92803131703818</v>
      </c>
      <c r="D1704">
        <v>556.80628035198208</v>
      </c>
      <c r="E1704">
        <v>565.57835578809011</v>
      </c>
      <c r="F1704">
        <v>651.46597371485211</v>
      </c>
    </row>
    <row r="1705" spans="1:6" x14ac:dyDescent="0.35">
      <c r="A1705" s="1">
        <v>1703</v>
      </c>
      <c r="B1705">
        <v>6.8180312500673894</v>
      </c>
      <c r="C1705">
        <v>28.95871952672918</v>
      </c>
      <c r="D1705">
        <v>34.775001065928102</v>
      </c>
      <c r="E1705">
        <v>36.135414677881087</v>
      </c>
      <c r="F1705">
        <v>44.681749542701311</v>
      </c>
    </row>
    <row r="1706" spans="1:6" x14ac:dyDescent="0.35">
      <c r="A1706" s="1">
        <v>1704</v>
      </c>
      <c r="B1706">
        <v>6.2526198877837009</v>
      </c>
      <c r="C1706">
        <v>157.17871369361561</v>
      </c>
      <c r="D1706">
        <v>181.0616721513112</v>
      </c>
      <c r="E1706">
        <v>343.34876230314649</v>
      </c>
      <c r="F1706">
        <v>396.82165173368122</v>
      </c>
    </row>
    <row r="1707" spans="1:6" x14ac:dyDescent="0.35">
      <c r="A1707" s="1">
        <v>1705</v>
      </c>
      <c r="B1707">
        <v>198.07952717355289</v>
      </c>
      <c r="C1707">
        <v>274.80491597371707</v>
      </c>
      <c r="D1707">
        <v>1591.5177643455479</v>
      </c>
      <c r="E1707">
        <v>1694.205604378818</v>
      </c>
      <c r="F1707">
        <v>2982.372864059686</v>
      </c>
    </row>
    <row r="1708" spans="1:6" x14ac:dyDescent="0.35">
      <c r="A1708" s="1">
        <v>1706</v>
      </c>
      <c r="B1708">
        <v>13.417338558629361</v>
      </c>
      <c r="C1708">
        <v>17.972155263713059</v>
      </c>
      <c r="D1708">
        <v>18.382952854497852</v>
      </c>
      <c r="E1708">
        <v>19.476866010430189</v>
      </c>
      <c r="F1708">
        <v>26.97618610855098</v>
      </c>
    </row>
    <row r="1709" spans="1:6" x14ac:dyDescent="0.35">
      <c r="A1709" s="1">
        <v>1707</v>
      </c>
      <c r="B1709">
        <v>22.225078208034301</v>
      </c>
      <c r="C1709">
        <v>65.105927778807441</v>
      </c>
      <c r="D1709">
        <v>68.249288932842504</v>
      </c>
      <c r="E1709">
        <v>84.476215758214266</v>
      </c>
      <c r="F1709">
        <v>88.65183759192405</v>
      </c>
    </row>
    <row r="1710" spans="1:6" x14ac:dyDescent="0.35">
      <c r="A1710" s="1">
        <v>1708</v>
      </c>
      <c r="B1710">
        <v>3.7626540958738288</v>
      </c>
      <c r="C1710">
        <v>3.8514904725409478</v>
      </c>
      <c r="D1710">
        <v>18.19031208366939</v>
      </c>
      <c r="E1710">
        <v>21.11938400549359</v>
      </c>
      <c r="F1710">
        <v>22.713716162111101</v>
      </c>
    </row>
    <row r="1711" spans="1:6" x14ac:dyDescent="0.35">
      <c r="A1711" s="1">
        <v>1709</v>
      </c>
      <c r="B1711">
        <v>77.151760386137568</v>
      </c>
      <c r="C1711">
        <v>386.82246776531611</v>
      </c>
      <c r="D1711">
        <v>415.17203186515621</v>
      </c>
      <c r="E1711">
        <v>571.71892595707027</v>
      </c>
      <c r="F1711">
        <v>614.62823381808312</v>
      </c>
    </row>
    <row r="1712" spans="1:6" x14ac:dyDescent="0.35">
      <c r="A1712" s="1">
        <v>1710</v>
      </c>
      <c r="B1712">
        <v>11.812479492874219</v>
      </c>
      <c r="C1712">
        <v>13.91340801049823</v>
      </c>
      <c r="D1712">
        <v>33.48320466673394</v>
      </c>
      <c r="E1712">
        <v>34.546521864705227</v>
      </c>
      <c r="F1712">
        <v>45.835528343439279</v>
      </c>
    </row>
    <row r="1713" spans="1:6" x14ac:dyDescent="0.35">
      <c r="A1713" s="1">
        <v>1711</v>
      </c>
      <c r="B1713">
        <v>232.3252961701607</v>
      </c>
      <c r="C1713">
        <v>802.57455313671414</v>
      </c>
      <c r="D1713">
        <v>938.89663668654509</v>
      </c>
      <c r="E1713">
        <v>970.29285353292437</v>
      </c>
      <c r="F1713">
        <v>1163.935572782593</v>
      </c>
    </row>
    <row r="1714" spans="1:6" x14ac:dyDescent="0.35">
      <c r="A1714" s="1">
        <v>1712</v>
      </c>
      <c r="B1714">
        <v>124.51275551095149</v>
      </c>
      <c r="C1714">
        <v>159.96104406728091</v>
      </c>
      <c r="D1714">
        <v>163.08994371980819</v>
      </c>
      <c r="E1714">
        <v>171.3739190375403</v>
      </c>
      <c r="F1714">
        <v>226.5673991278841</v>
      </c>
    </row>
    <row r="1715" spans="1:6" x14ac:dyDescent="0.35">
      <c r="A1715" s="1">
        <v>1713</v>
      </c>
      <c r="B1715">
        <v>5.9867942046496827</v>
      </c>
      <c r="C1715">
        <v>6.128142596354361</v>
      </c>
      <c r="D1715">
        <v>28.94277607997607</v>
      </c>
      <c r="E1715">
        <v>33.603249873144861</v>
      </c>
      <c r="F1715">
        <v>36.140006713480368</v>
      </c>
    </row>
    <row r="1716" spans="1:6" x14ac:dyDescent="0.35">
      <c r="A1716" s="1">
        <v>1714</v>
      </c>
      <c r="B1716">
        <v>229.14942145643849</v>
      </c>
      <c r="C1716">
        <v>355.23801958201369</v>
      </c>
      <c r="D1716">
        <v>367.48710762804592</v>
      </c>
      <c r="E1716">
        <v>400.7724064506591</v>
      </c>
      <c r="F1716">
        <v>653.26594850960123</v>
      </c>
    </row>
    <row r="1717" spans="1:6" x14ac:dyDescent="0.35">
      <c r="A1717" s="1">
        <v>1715</v>
      </c>
      <c r="B1717">
        <v>383.96855290212301</v>
      </c>
      <c r="C1717">
        <v>1124.7937415825111</v>
      </c>
      <c r="D1717">
        <v>1179.099594739296</v>
      </c>
      <c r="E1717">
        <v>1459.4418978288879</v>
      </c>
      <c r="F1717">
        <v>1531.581462781081</v>
      </c>
    </row>
    <row r="1718" spans="1:6" x14ac:dyDescent="0.35">
      <c r="A1718" s="1">
        <v>1716</v>
      </c>
      <c r="B1718">
        <v>115.22607115093351</v>
      </c>
      <c r="C1718">
        <v>988.79263401649257</v>
      </c>
      <c r="D1718">
        <v>1086.5767805531591</v>
      </c>
      <c r="E1718">
        <v>1664.688808179852</v>
      </c>
      <c r="F1718">
        <v>1833.325767903073</v>
      </c>
    </row>
    <row r="1719" spans="1:6" x14ac:dyDescent="0.35">
      <c r="A1719" s="1">
        <v>1717</v>
      </c>
      <c r="B1719">
        <v>574.91348140702326</v>
      </c>
      <c r="C1719">
        <v>623.94846331240001</v>
      </c>
      <c r="D1719">
        <v>967.93338127843435</v>
      </c>
      <c r="E1719">
        <v>983.1824632972905</v>
      </c>
      <c r="F1719">
        <v>1132.486620529944</v>
      </c>
    </row>
    <row r="1720" spans="1:6" x14ac:dyDescent="0.35">
      <c r="A1720" s="1">
        <v>1718</v>
      </c>
      <c r="B1720">
        <v>0.34684173875084279</v>
      </c>
      <c r="C1720">
        <v>26.576173865025162</v>
      </c>
      <c r="D1720">
        <v>46.020978483081137</v>
      </c>
      <c r="E1720">
        <v>51.636110442984787</v>
      </c>
      <c r="F1720">
        <v>97.621370838525905</v>
      </c>
    </row>
    <row r="1721" spans="1:6" x14ac:dyDescent="0.35">
      <c r="A1721" s="1">
        <v>1719</v>
      </c>
      <c r="B1721">
        <v>1.863314371145762</v>
      </c>
      <c r="C1721">
        <v>142.77337805742809</v>
      </c>
      <c r="D1721">
        <v>247.23538432989881</v>
      </c>
      <c r="E1721">
        <v>277.40117727757041</v>
      </c>
      <c r="F1721">
        <v>524.44467574603027</v>
      </c>
    </row>
    <row r="1722" spans="1:6" x14ac:dyDescent="0.35">
      <c r="A1722" s="1">
        <v>1720</v>
      </c>
      <c r="B1722">
        <v>1.9154299874412111</v>
      </c>
      <c r="C1722">
        <v>10.86452448413484</v>
      </c>
      <c r="D1722">
        <v>13.53306225743364</v>
      </c>
      <c r="E1722">
        <v>14.170825457735781</v>
      </c>
      <c r="F1722">
        <v>18.282336626804799</v>
      </c>
    </row>
    <row r="1723" spans="1:6" x14ac:dyDescent="0.35">
      <c r="A1723" s="1">
        <v>1721</v>
      </c>
      <c r="B1723">
        <v>0.70056095626151993</v>
      </c>
      <c r="C1723">
        <v>53.679323150980473</v>
      </c>
      <c r="D1723">
        <v>92.954500834625435</v>
      </c>
      <c r="E1723">
        <v>104.2961064600965</v>
      </c>
      <c r="F1723">
        <v>197.1784628704292</v>
      </c>
    </row>
    <row r="1724" spans="1:6" x14ac:dyDescent="0.35">
      <c r="A1724" s="1">
        <v>1722</v>
      </c>
      <c r="B1724">
        <v>484.81881009309387</v>
      </c>
      <c r="C1724">
        <v>1760.808566319299</v>
      </c>
      <c r="D1724">
        <v>1863.310627586834</v>
      </c>
      <c r="E1724">
        <v>2406.8490012277998</v>
      </c>
      <c r="F1724">
        <v>2550.3089468165831</v>
      </c>
    </row>
    <row r="1725" spans="1:6" x14ac:dyDescent="0.35">
      <c r="A1725" s="1">
        <v>1723</v>
      </c>
      <c r="B1725">
        <v>613.36738927683768</v>
      </c>
      <c r="C1725">
        <v>1541.0454744933679</v>
      </c>
      <c r="D1725">
        <v>1604.6033037039051</v>
      </c>
      <c r="E1725">
        <v>1926.505449502981</v>
      </c>
      <c r="F1725">
        <v>2007.8451038861981</v>
      </c>
    </row>
    <row r="1726" spans="1:6" x14ac:dyDescent="0.35">
      <c r="A1726" s="1">
        <v>1724</v>
      </c>
      <c r="B1726">
        <v>105.7056403393141</v>
      </c>
      <c r="C1726">
        <v>120.49585958297141</v>
      </c>
      <c r="D1726">
        <v>243.26908484223341</v>
      </c>
      <c r="E1726">
        <v>249.43004827227321</v>
      </c>
      <c r="F1726">
        <v>312.74264208060362</v>
      </c>
    </row>
    <row r="1727" spans="1:6" x14ac:dyDescent="0.35">
      <c r="A1727" s="1">
        <v>1725</v>
      </c>
      <c r="B1727">
        <v>79.100318641452418</v>
      </c>
      <c r="C1727">
        <v>141.92071805887659</v>
      </c>
      <c r="D1727">
        <v>148.482757019481</v>
      </c>
      <c r="E1727">
        <v>166.680052763383</v>
      </c>
      <c r="F1727">
        <v>319.74707066380029</v>
      </c>
    </row>
    <row r="1728" spans="1:6" x14ac:dyDescent="0.35">
      <c r="A1728" s="1">
        <v>1726</v>
      </c>
      <c r="B1728">
        <v>997.27936977572108</v>
      </c>
      <c r="C1728">
        <v>2505.599232150943</v>
      </c>
      <c r="D1728">
        <v>2608.9384591257071</v>
      </c>
      <c r="E1728">
        <v>3132.321956038455</v>
      </c>
      <c r="F1728">
        <v>3264.5728071257759</v>
      </c>
    </row>
    <row r="1729" spans="1:6" x14ac:dyDescent="0.35">
      <c r="A1729" s="1">
        <v>1727</v>
      </c>
      <c r="B1729">
        <v>164.92566842006761</v>
      </c>
      <c r="C1729">
        <v>487.95360205299659</v>
      </c>
      <c r="D1729">
        <v>559.75035318166783</v>
      </c>
      <c r="E1729">
        <v>576.09458682045545</v>
      </c>
      <c r="F1729">
        <v>675.52533216709458</v>
      </c>
    </row>
    <row r="1730" spans="1:6" x14ac:dyDescent="0.35">
      <c r="A1730" s="1">
        <v>1728</v>
      </c>
      <c r="B1730">
        <v>1.6391781960414959</v>
      </c>
      <c r="C1730">
        <v>1.717494022196193</v>
      </c>
      <c r="D1730">
        <v>38.310505166033359</v>
      </c>
      <c r="E1730">
        <v>51.641645503942037</v>
      </c>
      <c r="F1730">
        <v>59.732950500552697</v>
      </c>
    </row>
    <row r="1731" spans="1:6" x14ac:dyDescent="0.35">
      <c r="A1731" s="1">
        <v>1729</v>
      </c>
      <c r="B1731">
        <v>6.1552757831852043</v>
      </c>
      <c r="C1731">
        <v>34.913384927398923</v>
      </c>
      <c r="D1731">
        <v>43.488788904677023</v>
      </c>
      <c r="E1731">
        <v>45.538254772897332</v>
      </c>
      <c r="F1731">
        <v>58.750685035135128</v>
      </c>
    </row>
    <row r="1732" spans="1:6" x14ac:dyDescent="0.35">
      <c r="A1732" s="1">
        <v>1730</v>
      </c>
      <c r="B1732">
        <v>157.91463413475159</v>
      </c>
      <c r="C1732">
        <v>283.32829315132602</v>
      </c>
      <c r="D1732">
        <v>296.42864469780869</v>
      </c>
      <c r="E1732">
        <v>332.75744019439531</v>
      </c>
      <c r="F1732">
        <v>638.33803133470497</v>
      </c>
    </row>
    <row r="1733" spans="1:6" x14ac:dyDescent="0.35">
      <c r="A1733" s="1">
        <v>1731</v>
      </c>
      <c r="B1733">
        <v>1037.1370605998229</v>
      </c>
      <c r="C1733">
        <v>2492.5134110128879</v>
      </c>
      <c r="D1733">
        <v>2667.367395725274</v>
      </c>
      <c r="E1733">
        <v>3172.4460686440912</v>
      </c>
      <c r="F1733">
        <v>8429.0506902158395</v>
      </c>
    </row>
    <row r="1734" spans="1:6" x14ac:dyDescent="0.35">
      <c r="A1734" s="1">
        <v>1732</v>
      </c>
      <c r="B1734">
        <v>8.0981763819041817</v>
      </c>
      <c r="C1734">
        <v>146.0925151676102</v>
      </c>
      <c r="D1734">
        <v>210.67041981055581</v>
      </c>
      <c r="E1734">
        <v>227.47587410626639</v>
      </c>
      <c r="F1734">
        <v>347.80001504487097</v>
      </c>
    </row>
    <row r="1735" spans="1:6" x14ac:dyDescent="0.35">
      <c r="A1735" s="1">
        <v>1733</v>
      </c>
      <c r="B1735">
        <v>0.38695882136320953</v>
      </c>
      <c r="C1735">
        <v>29.650078886674581</v>
      </c>
      <c r="D1735">
        <v>51.343946250331243</v>
      </c>
      <c r="E1735">
        <v>57.608546505273658</v>
      </c>
      <c r="F1735">
        <v>108.91264337327389</v>
      </c>
    </row>
    <row r="1736" spans="1:6" x14ac:dyDescent="0.35">
      <c r="A1736" s="1">
        <v>1734</v>
      </c>
      <c r="B1736">
        <v>3.8307620302095939</v>
      </c>
      <c r="C1736">
        <v>69.107615543230082</v>
      </c>
      <c r="D1736">
        <v>99.655552934354546</v>
      </c>
      <c r="E1736">
        <v>107.60520643415811</v>
      </c>
      <c r="F1736">
        <v>164.52334808579889</v>
      </c>
    </row>
    <row r="1737" spans="1:6" x14ac:dyDescent="0.35">
      <c r="A1737" s="1">
        <v>1735</v>
      </c>
      <c r="B1737">
        <v>3.553300942766989</v>
      </c>
      <c r="C1737">
        <v>10.51289354053327</v>
      </c>
      <c r="D1737">
        <v>12.0597447124402</v>
      </c>
      <c r="E1737">
        <v>12.411878988164871</v>
      </c>
      <c r="F1737">
        <v>14.55410078156309</v>
      </c>
    </row>
    <row r="1738" spans="1:6" x14ac:dyDescent="0.35">
      <c r="A1738" s="1">
        <v>1736</v>
      </c>
      <c r="B1738">
        <v>70.537214156167366</v>
      </c>
      <c r="C1738">
        <v>87.825097565870564</v>
      </c>
      <c r="D1738">
        <v>89.326429415096726</v>
      </c>
      <c r="E1738">
        <v>93.28414319974334</v>
      </c>
      <c r="F1738">
        <v>119.09785271209689</v>
      </c>
    </row>
    <row r="1739" spans="1:6" x14ac:dyDescent="0.35">
      <c r="A1739" s="1">
        <v>1737</v>
      </c>
      <c r="B1739">
        <v>323.20506228592188</v>
      </c>
      <c r="C1739">
        <v>327.54374933618061</v>
      </c>
      <c r="D1739">
        <v>795.30356411959826</v>
      </c>
      <c r="E1739">
        <v>866.13379435051877</v>
      </c>
      <c r="F1739">
        <v>902.91339690062068</v>
      </c>
    </row>
    <row r="1740" spans="1:6" x14ac:dyDescent="0.35">
      <c r="A1740" s="1">
        <v>1738</v>
      </c>
      <c r="B1740">
        <v>131.43564789201849</v>
      </c>
      <c r="C1740">
        <v>144.32362526511159</v>
      </c>
      <c r="D1740">
        <v>238.38370767011779</v>
      </c>
      <c r="E1740">
        <v>242.68058551467439</v>
      </c>
      <c r="F1740">
        <v>285.23661234150359</v>
      </c>
    </row>
    <row r="1741" spans="1:6" x14ac:dyDescent="0.35">
      <c r="A1741" s="1">
        <v>1739</v>
      </c>
      <c r="B1741">
        <v>10.22742495815103</v>
      </c>
      <c r="C1741">
        <v>18.349907040619961</v>
      </c>
      <c r="D1741">
        <v>19.19835825035851</v>
      </c>
      <c r="E1741">
        <v>21.551211941196961</v>
      </c>
      <c r="F1741">
        <v>41.342300852488528</v>
      </c>
    </row>
    <row r="1742" spans="1:6" x14ac:dyDescent="0.35">
      <c r="A1742" s="1">
        <v>1740</v>
      </c>
      <c r="B1742">
        <v>18.939798702308298</v>
      </c>
      <c r="C1742">
        <v>26.896508013397511</v>
      </c>
      <c r="D1742">
        <v>27.63592674612125</v>
      </c>
      <c r="E1742">
        <v>29.62092364561407</v>
      </c>
      <c r="F1742">
        <v>43.787723167451048</v>
      </c>
    </row>
    <row r="1743" spans="1:6" x14ac:dyDescent="0.35">
      <c r="A1743" s="1">
        <v>1741</v>
      </c>
      <c r="B1743">
        <v>56.288162852461397</v>
      </c>
      <c r="C1743">
        <v>56.948768978484509</v>
      </c>
      <c r="D1743">
        <v>123.7627645376221</v>
      </c>
      <c r="E1743">
        <v>133.35538273487521</v>
      </c>
      <c r="F1743">
        <v>138.29740271148529</v>
      </c>
    </row>
    <row r="1744" spans="1:6" x14ac:dyDescent="0.35">
      <c r="A1744" s="1">
        <v>1742</v>
      </c>
      <c r="B1744">
        <v>1.291718120139564</v>
      </c>
      <c r="C1744">
        <v>23.302820309082151</v>
      </c>
      <c r="D1744">
        <v>33.603466485959252</v>
      </c>
      <c r="E1744">
        <v>36.284058857280563</v>
      </c>
      <c r="F1744">
        <v>55.476635779651339</v>
      </c>
    </row>
    <row r="1745" spans="1:6" x14ac:dyDescent="0.35">
      <c r="A1745" s="1">
        <v>1743</v>
      </c>
      <c r="B1745">
        <v>5.7642704462903396</v>
      </c>
      <c r="C1745">
        <v>5.8546468525994699</v>
      </c>
      <c r="D1745">
        <v>16.48067210098985</v>
      </c>
      <c r="E1745">
        <v>18.20548765799419</v>
      </c>
      <c r="F1745">
        <v>19.11056886602033</v>
      </c>
    </row>
    <row r="1746" spans="1:6" x14ac:dyDescent="0.35">
      <c r="A1746" s="1">
        <v>1744</v>
      </c>
      <c r="B1746">
        <v>9.7736517737165141</v>
      </c>
      <c r="C1746">
        <v>28.916593965529419</v>
      </c>
      <c r="D1746">
        <v>33.171337637257587</v>
      </c>
      <c r="E1746">
        <v>34.139912448104553</v>
      </c>
      <c r="F1746">
        <v>40.032272866762632</v>
      </c>
    </row>
    <row r="1747" spans="1:6" x14ac:dyDescent="0.35">
      <c r="A1747" s="1">
        <v>1745</v>
      </c>
      <c r="B1747">
        <v>104.07679583061081</v>
      </c>
      <c r="C1747">
        <v>122.5875503690941</v>
      </c>
      <c r="D1747">
        <v>295.01212323428081</v>
      </c>
      <c r="E1747">
        <v>304.3807445286663</v>
      </c>
      <c r="F1747">
        <v>403.84535084831413</v>
      </c>
    </row>
    <row r="1748" spans="1:6" x14ac:dyDescent="0.35">
      <c r="A1748" s="1">
        <v>1746</v>
      </c>
      <c r="B1748">
        <v>52.091165709028807</v>
      </c>
      <c r="C1748">
        <v>64.858128655133228</v>
      </c>
      <c r="D1748">
        <v>65.966850158780019</v>
      </c>
      <c r="E1748">
        <v>68.889589978479989</v>
      </c>
      <c r="F1748">
        <v>87.952806974769246</v>
      </c>
    </row>
    <row r="1749" spans="1:6" x14ac:dyDescent="0.35">
      <c r="A1749" s="1">
        <v>1747</v>
      </c>
      <c r="B1749">
        <v>18.469888462455771</v>
      </c>
      <c r="C1749">
        <v>23.728192586668701</v>
      </c>
      <c r="D1749">
        <v>24.192325175777722</v>
      </c>
      <c r="E1749">
        <v>25.42114787363208</v>
      </c>
      <c r="F1749">
        <v>33.60840079354486</v>
      </c>
    </row>
    <row r="1750" spans="1:6" x14ac:dyDescent="0.35">
      <c r="A1750" s="1">
        <v>1748</v>
      </c>
      <c r="B1750">
        <v>14.96977793746027</v>
      </c>
      <c r="C1750">
        <v>20.768267306315721</v>
      </c>
      <c r="D1750">
        <v>120.2782935507587</v>
      </c>
      <c r="E1750">
        <v>128.03888438066619</v>
      </c>
      <c r="F1750">
        <v>225.39158962432049</v>
      </c>
    </row>
    <row r="1751" spans="1:6" x14ac:dyDescent="0.35">
      <c r="A1751" s="1">
        <v>1749</v>
      </c>
      <c r="B1751">
        <v>1.158022932946432</v>
      </c>
      <c r="C1751">
        <v>29.110446228124331</v>
      </c>
      <c r="D1751">
        <v>33.533714249686682</v>
      </c>
      <c r="E1751">
        <v>63.590262622977413</v>
      </c>
      <c r="F1751">
        <v>73.493764413075368</v>
      </c>
    </row>
    <row r="1752" spans="1:6" x14ac:dyDescent="0.35">
      <c r="A1752" s="1">
        <v>1750</v>
      </c>
      <c r="B1752">
        <v>1620.0784430380861</v>
      </c>
      <c r="C1752">
        <v>1758.256655427964</v>
      </c>
      <c r="D1752">
        <v>2727.589552202488</v>
      </c>
      <c r="E1752">
        <v>2770.5607293514522</v>
      </c>
      <c r="F1752">
        <v>3191.2926384321199</v>
      </c>
    </row>
    <row r="1753" spans="1:6" x14ac:dyDescent="0.35">
      <c r="A1753" s="1">
        <v>1751</v>
      </c>
      <c r="B1753">
        <v>42.716496301497749</v>
      </c>
      <c r="C1753">
        <v>47.642066686799588</v>
      </c>
      <c r="D1753">
        <v>85.556483020344956</v>
      </c>
      <c r="E1753">
        <v>87.358358496518193</v>
      </c>
      <c r="F1753">
        <v>105.4799074054437</v>
      </c>
    </row>
    <row r="1754" spans="1:6" x14ac:dyDescent="0.35">
      <c r="A1754" s="1">
        <v>1752</v>
      </c>
      <c r="B1754">
        <v>601.95724314746849</v>
      </c>
      <c r="C1754">
        <v>1763.3676890334491</v>
      </c>
      <c r="D1754">
        <v>1848.5043529762449</v>
      </c>
      <c r="E1754">
        <v>2288.0040948950568</v>
      </c>
      <c r="F1754">
        <v>2401.0991213295511</v>
      </c>
    </row>
    <row r="1755" spans="1:6" x14ac:dyDescent="0.35">
      <c r="A1755" s="1">
        <v>1753</v>
      </c>
      <c r="B1755">
        <v>54.810624368751512</v>
      </c>
      <c r="C1755">
        <v>55.843467290074948</v>
      </c>
      <c r="D1755">
        <v>193.3487787863979</v>
      </c>
      <c r="E1755">
        <v>217.87846692196169</v>
      </c>
      <c r="F1755">
        <v>230.94037610965319</v>
      </c>
    </row>
    <row r="1756" spans="1:6" x14ac:dyDescent="0.35">
      <c r="A1756" s="1">
        <v>1754</v>
      </c>
      <c r="B1756">
        <v>0.45772179317333461</v>
      </c>
      <c r="C1756">
        <v>11.50623642116539</v>
      </c>
      <c r="D1756">
        <v>13.254583636849979</v>
      </c>
      <c r="E1756">
        <v>25.13477773889554</v>
      </c>
      <c r="F1756">
        <v>29.049249956233449</v>
      </c>
    </row>
    <row r="1757" spans="1:6" x14ac:dyDescent="0.35">
      <c r="A1757" s="1">
        <v>1755</v>
      </c>
      <c r="B1757">
        <v>7.8179066510965614</v>
      </c>
      <c r="C1757">
        <v>17.505455111181149</v>
      </c>
      <c r="D1757">
        <v>18.135586507309689</v>
      </c>
      <c r="E1757">
        <v>21.281823894500381</v>
      </c>
      <c r="F1757">
        <v>22.066010153960971</v>
      </c>
    </row>
    <row r="1758" spans="1:6" x14ac:dyDescent="0.35">
      <c r="A1758" s="1">
        <v>1756</v>
      </c>
      <c r="B1758">
        <v>20.013158935730409</v>
      </c>
      <c r="C1758">
        <v>503.09192545190803</v>
      </c>
      <c r="D1758">
        <v>579.53563257748704</v>
      </c>
      <c r="E1758">
        <v>1098.978264100884</v>
      </c>
      <c r="F1758">
        <v>1270.1323489696761</v>
      </c>
    </row>
    <row r="1759" spans="1:6" x14ac:dyDescent="0.35">
      <c r="A1759" s="1">
        <v>1757</v>
      </c>
      <c r="B1759">
        <v>82.214466955117061</v>
      </c>
      <c r="C1759">
        <v>96.83686001759466</v>
      </c>
      <c r="D1759">
        <v>233.04199810761369</v>
      </c>
      <c r="E1759">
        <v>240.44265067070631</v>
      </c>
      <c r="F1759">
        <v>319.0137627443284</v>
      </c>
    </row>
    <row r="1760" spans="1:6" x14ac:dyDescent="0.35">
      <c r="A1760" s="1">
        <v>1758</v>
      </c>
      <c r="B1760">
        <v>73.184147946542723</v>
      </c>
      <c r="C1760">
        <v>81.62289416895706</v>
      </c>
      <c r="D1760">
        <v>146.57986617051401</v>
      </c>
      <c r="E1760">
        <v>149.6669339978649</v>
      </c>
      <c r="F1760">
        <v>180.71372461034341</v>
      </c>
    </row>
    <row r="1761" spans="1:6" x14ac:dyDescent="0.35">
      <c r="A1761" s="1">
        <v>1759</v>
      </c>
      <c r="B1761">
        <v>8.9911422055525509</v>
      </c>
      <c r="C1761">
        <v>9.1321118440737834</v>
      </c>
      <c r="D1761">
        <v>25.706647160950819</v>
      </c>
      <c r="E1761">
        <v>28.397024390103159</v>
      </c>
      <c r="F1761">
        <v>29.808775265562758</v>
      </c>
    </row>
    <row r="1762" spans="1:6" x14ac:dyDescent="0.35">
      <c r="A1762" s="1">
        <v>1760</v>
      </c>
      <c r="B1762">
        <v>37.838071025535768</v>
      </c>
      <c r="C1762">
        <v>951.17557746653108</v>
      </c>
      <c r="D1762">
        <v>1095.7046060402679</v>
      </c>
      <c r="E1762">
        <v>2077.7938028728099</v>
      </c>
      <c r="F1762">
        <v>2401.387916144643</v>
      </c>
    </row>
    <row r="1763" spans="1:6" x14ac:dyDescent="0.35">
      <c r="A1763" s="1">
        <v>1761</v>
      </c>
      <c r="B1763">
        <v>1.659416442927816</v>
      </c>
      <c r="C1763">
        <v>1.7118594299953129</v>
      </c>
      <c r="D1763">
        <v>13.56489789843118</v>
      </c>
      <c r="E1763">
        <v>16.552794555731872</v>
      </c>
      <c r="F1763">
        <v>18.23954169318349</v>
      </c>
    </row>
    <row r="1764" spans="1:6" x14ac:dyDescent="0.35">
      <c r="A1764" s="1">
        <v>1762</v>
      </c>
      <c r="B1764">
        <v>153.22735739543131</v>
      </c>
      <c r="C1764">
        <v>156.84505992413699</v>
      </c>
      <c r="D1764">
        <v>740.76792066413373</v>
      </c>
      <c r="E1764">
        <v>860.04913513836709</v>
      </c>
      <c r="F1764">
        <v>924.97546026534519</v>
      </c>
    </row>
    <row r="1765" spans="1:6" x14ac:dyDescent="0.35">
      <c r="A1765" s="1">
        <v>1763</v>
      </c>
      <c r="B1765">
        <v>163.04013486755241</v>
      </c>
      <c r="C1765">
        <v>185.852534777964</v>
      </c>
      <c r="D1765">
        <v>375.21767310114342</v>
      </c>
      <c r="E1765">
        <v>384.72032882815438</v>
      </c>
      <c r="F1765">
        <v>482.37352689960687</v>
      </c>
    </row>
    <row r="1766" spans="1:6" x14ac:dyDescent="0.35">
      <c r="A1766" s="1">
        <v>1764</v>
      </c>
      <c r="B1766">
        <v>37.965762277686771</v>
      </c>
      <c r="C1766">
        <v>112.3265446522266</v>
      </c>
      <c r="D1766">
        <v>128.8541016527457</v>
      </c>
      <c r="E1766">
        <v>132.61653169099</v>
      </c>
      <c r="F1766">
        <v>155.50541294935681</v>
      </c>
    </row>
    <row r="1767" spans="1:6" x14ac:dyDescent="0.35">
      <c r="A1767" s="1">
        <v>1765</v>
      </c>
      <c r="B1767">
        <v>294.83185735241688</v>
      </c>
      <c r="C1767">
        <v>323.74171831758451</v>
      </c>
      <c r="D1767">
        <v>534.73401183123326</v>
      </c>
      <c r="E1767">
        <v>544.37261822185167</v>
      </c>
      <c r="F1767">
        <v>639.83281210472626</v>
      </c>
    </row>
    <row r="1768" spans="1:6" x14ac:dyDescent="0.35">
      <c r="A1768" s="1">
        <v>1766</v>
      </c>
      <c r="B1768">
        <v>11.803937010206299</v>
      </c>
      <c r="C1768">
        <v>13.45553115181372</v>
      </c>
      <c r="D1768">
        <v>27.165371164591239</v>
      </c>
      <c r="E1768">
        <v>27.85335360353141</v>
      </c>
      <c r="F1768">
        <v>34.923344068253662</v>
      </c>
    </row>
    <row r="1769" spans="1:6" x14ac:dyDescent="0.35">
      <c r="A1769" s="1">
        <v>1767</v>
      </c>
      <c r="B1769">
        <v>934.94539418310569</v>
      </c>
      <c r="C1769">
        <v>1677.466336005007</v>
      </c>
      <c r="D1769">
        <v>1755.027946476853</v>
      </c>
      <c r="E1769">
        <v>1970.1152954857489</v>
      </c>
      <c r="F1769">
        <v>3779.32802490631</v>
      </c>
    </row>
    <row r="1770" spans="1:6" x14ac:dyDescent="0.35">
      <c r="A1770" s="1">
        <v>1768</v>
      </c>
      <c r="B1770">
        <v>75.135306479230991</v>
      </c>
      <c r="C1770">
        <v>319.12764654245052</v>
      </c>
      <c r="D1770">
        <v>383.22358274293151</v>
      </c>
      <c r="E1770">
        <v>398.21546088540771</v>
      </c>
      <c r="F1770">
        <v>492.39682582650522</v>
      </c>
    </row>
    <row r="1771" spans="1:6" x14ac:dyDescent="0.35">
      <c r="A1771" s="1">
        <v>1769</v>
      </c>
      <c r="B1771">
        <v>6.4407098533555276</v>
      </c>
      <c r="C1771">
        <v>6.56207759285767</v>
      </c>
      <c r="D1771">
        <v>22.720109449688739</v>
      </c>
      <c r="E1771">
        <v>25.602554338686151</v>
      </c>
      <c r="F1771">
        <v>27.137438645838149</v>
      </c>
    </row>
    <row r="1772" spans="1:6" x14ac:dyDescent="0.35">
      <c r="A1772" s="1">
        <v>1770</v>
      </c>
      <c r="B1772">
        <v>186.46148011467949</v>
      </c>
      <c r="C1772">
        <v>207.96205305423049</v>
      </c>
      <c r="D1772">
        <v>373.4620073889489</v>
      </c>
      <c r="E1772">
        <v>381.32736146429761</v>
      </c>
      <c r="F1772">
        <v>460.42960823284449</v>
      </c>
    </row>
    <row r="1773" spans="1:6" x14ac:dyDescent="0.35">
      <c r="A1773" s="1">
        <v>1771</v>
      </c>
      <c r="B1773">
        <v>3.6947784919731408</v>
      </c>
      <c r="C1773">
        <v>3.871305748592504</v>
      </c>
      <c r="D1773">
        <v>86.35353425632232</v>
      </c>
      <c r="E1773">
        <v>116.40250069141121</v>
      </c>
      <c r="F1773">
        <v>134.64065182450199</v>
      </c>
    </row>
    <row r="1774" spans="1:6" x14ac:dyDescent="0.35">
      <c r="A1774" s="1">
        <v>1772</v>
      </c>
      <c r="B1774">
        <v>12.330360238589391</v>
      </c>
      <c r="C1774">
        <v>17.106480703189192</v>
      </c>
      <c r="D1774">
        <v>99.071255068682262</v>
      </c>
      <c r="E1774">
        <v>105.4635262831802</v>
      </c>
      <c r="F1774">
        <v>185.6513507699824</v>
      </c>
    </row>
    <row r="1775" spans="1:6" x14ac:dyDescent="0.35">
      <c r="A1775" s="1">
        <v>1773</v>
      </c>
      <c r="B1775">
        <v>20.394372546832969</v>
      </c>
      <c r="C1775">
        <v>70.45295842984666</v>
      </c>
      <c r="D1775">
        <v>82.419814403375497</v>
      </c>
      <c r="E1775">
        <v>85.175890274068607</v>
      </c>
      <c r="F1775">
        <v>102.1745633521265</v>
      </c>
    </row>
    <row r="1776" spans="1:6" x14ac:dyDescent="0.35">
      <c r="A1776" s="1">
        <v>1774</v>
      </c>
      <c r="B1776">
        <v>218.78556258260261</v>
      </c>
      <c r="C1776">
        <v>392.54208675673289</v>
      </c>
      <c r="D1776">
        <v>410.69219550904359</v>
      </c>
      <c r="E1776">
        <v>461.02455390140528</v>
      </c>
      <c r="F1776">
        <v>884.39647198410103</v>
      </c>
    </row>
    <row r="1777" spans="1:6" x14ac:dyDescent="0.35">
      <c r="A1777" s="1">
        <v>1775</v>
      </c>
      <c r="B1777">
        <v>0.84686051037976051</v>
      </c>
      <c r="C1777">
        <v>64.889284214562451</v>
      </c>
      <c r="D1777">
        <v>112.3663762807825</v>
      </c>
      <c r="E1777">
        <v>126.076472229845</v>
      </c>
      <c r="F1777">
        <v>238.35563802104551</v>
      </c>
    </row>
    <row r="1778" spans="1:6" x14ac:dyDescent="0.35">
      <c r="A1778" s="1">
        <v>1776</v>
      </c>
      <c r="B1778">
        <v>86.815473279585348</v>
      </c>
      <c r="C1778">
        <v>1566.1662884031689</v>
      </c>
      <c r="D1778">
        <v>2258.4655284529381</v>
      </c>
      <c r="E1778">
        <v>2438.626270767802</v>
      </c>
      <c r="F1778">
        <v>3728.5459699591711</v>
      </c>
    </row>
    <row r="1779" spans="1:6" x14ac:dyDescent="0.35">
      <c r="A1779" s="1">
        <v>1777</v>
      </c>
      <c r="B1779">
        <v>41.349571888417962</v>
      </c>
      <c r="C1779">
        <v>42.656353602575749</v>
      </c>
      <c r="D1779">
        <v>338.01203019333269</v>
      </c>
      <c r="E1779">
        <v>412.46485856728492</v>
      </c>
      <c r="F1779">
        <v>454.49546053877123</v>
      </c>
    </row>
    <row r="1780" spans="1:6" x14ac:dyDescent="0.35">
      <c r="A1780" s="1">
        <v>1778</v>
      </c>
      <c r="B1780">
        <v>224.31167465974471</v>
      </c>
      <c r="C1780">
        <v>227.82859553252871</v>
      </c>
      <c r="D1780">
        <v>641.33131728236094</v>
      </c>
      <c r="E1780">
        <v>708.45104555947819</v>
      </c>
      <c r="F1780">
        <v>743.67150986057004</v>
      </c>
    </row>
    <row r="1781" spans="1:6" x14ac:dyDescent="0.35">
      <c r="A1781" s="1">
        <v>1779</v>
      </c>
      <c r="B1781">
        <v>1.915739977178238</v>
      </c>
      <c r="C1781">
        <v>48.157980300805477</v>
      </c>
      <c r="D1781">
        <v>55.475479063218224</v>
      </c>
      <c r="E1781">
        <v>105.19861463895229</v>
      </c>
      <c r="F1781">
        <v>121.5821712625451</v>
      </c>
    </row>
    <row r="1782" spans="1:6" x14ac:dyDescent="0.35">
      <c r="A1782" s="1">
        <v>1780</v>
      </c>
      <c r="B1782">
        <v>803.7816428032279</v>
      </c>
      <c r="C1782">
        <v>2019.44884057685</v>
      </c>
      <c r="D1782">
        <v>2102.737612149926</v>
      </c>
      <c r="E1782">
        <v>2524.5713126296978</v>
      </c>
      <c r="F1782">
        <v>2631.1621131322672</v>
      </c>
    </row>
    <row r="1783" spans="1:6" x14ac:dyDescent="0.35">
      <c r="A1783" s="1">
        <v>1781</v>
      </c>
      <c r="B1783">
        <v>114.4756000055973</v>
      </c>
      <c r="C1783">
        <v>116.0123141888532</v>
      </c>
      <c r="D1783">
        <v>281.68758263025109</v>
      </c>
      <c r="E1783">
        <v>306.77485399559322</v>
      </c>
      <c r="F1783">
        <v>319.80177578979959</v>
      </c>
    </row>
    <row r="1784" spans="1:6" x14ac:dyDescent="0.35">
      <c r="A1784" s="1">
        <v>1782</v>
      </c>
      <c r="B1784">
        <v>42.383967002755298</v>
      </c>
      <c r="C1784">
        <v>43.723438985733218</v>
      </c>
      <c r="D1784">
        <v>346.46769192455281</v>
      </c>
      <c r="E1784">
        <v>422.78302185296923</v>
      </c>
      <c r="F1784">
        <v>465.86505549221943</v>
      </c>
    </row>
    <row r="1785" spans="1:6" x14ac:dyDescent="0.35">
      <c r="A1785" s="1">
        <v>1783</v>
      </c>
      <c r="B1785">
        <v>10.506872596251529</v>
      </c>
      <c r="C1785">
        <v>13.08198972580605</v>
      </c>
      <c r="D1785">
        <v>13.30562065103071</v>
      </c>
      <c r="E1785">
        <v>13.895142012274819</v>
      </c>
      <c r="F1785">
        <v>17.740223793963409</v>
      </c>
    </row>
    <row r="1786" spans="1:6" x14ac:dyDescent="0.35">
      <c r="A1786" s="1">
        <v>1784</v>
      </c>
      <c r="B1786">
        <v>99.646730060602309</v>
      </c>
      <c r="C1786">
        <v>109.4176318130617</v>
      </c>
      <c r="D1786">
        <v>180.7284199532009</v>
      </c>
      <c r="E1786">
        <v>183.98605845194129</v>
      </c>
      <c r="F1786">
        <v>216.24951958806051</v>
      </c>
    </row>
    <row r="1787" spans="1:6" x14ac:dyDescent="0.35">
      <c r="A1787" s="1">
        <v>1785</v>
      </c>
      <c r="B1787">
        <v>43.359025891359941</v>
      </c>
      <c r="C1787">
        <v>49.425774052253693</v>
      </c>
      <c r="D1787">
        <v>99.785692744333659</v>
      </c>
      <c r="E1787">
        <v>102.3128367266351</v>
      </c>
      <c r="F1787">
        <v>128.2828075377723</v>
      </c>
    </row>
    <row r="1788" spans="1:6" x14ac:dyDescent="0.35">
      <c r="A1788" s="1">
        <v>1786</v>
      </c>
      <c r="B1788">
        <v>0.148380998625259</v>
      </c>
      <c r="C1788">
        <v>11.369448302079119</v>
      </c>
      <c r="D1788">
        <v>19.6880536051532</v>
      </c>
      <c r="E1788">
        <v>22.090241100302489</v>
      </c>
      <c r="F1788">
        <v>41.763014291059022</v>
      </c>
    </row>
    <row r="1789" spans="1:6" x14ac:dyDescent="0.35">
      <c r="A1789" s="1">
        <v>1787</v>
      </c>
      <c r="B1789">
        <v>17.302357065588339</v>
      </c>
      <c r="C1789">
        <v>17.53462295897652</v>
      </c>
      <c r="D1789">
        <v>42.575528194416243</v>
      </c>
      <c r="E1789">
        <v>46.367331224435169</v>
      </c>
      <c r="F1789">
        <v>48.336278776034227</v>
      </c>
    </row>
    <row r="1790" spans="1:6" x14ac:dyDescent="0.35">
      <c r="A1790" s="1">
        <v>1788</v>
      </c>
      <c r="B1790">
        <v>1.4840001294542231</v>
      </c>
      <c r="C1790">
        <v>12.73469087531211</v>
      </c>
      <c r="D1790">
        <v>13.994055918913251</v>
      </c>
      <c r="E1790">
        <v>21.439578579434031</v>
      </c>
      <c r="F1790">
        <v>23.611459192565569</v>
      </c>
    </row>
    <row r="1791" spans="1:6" x14ac:dyDescent="0.35">
      <c r="A1791" s="1">
        <v>1789</v>
      </c>
      <c r="B1791">
        <v>58.386261630624183</v>
      </c>
      <c r="C1791">
        <v>104.75583812691789</v>
      </c>
      <c r="D1791">
        <v>109.5994712521</v>
      </c>
      <c r="E1791">
        <v>123.0314281458428</v>
      </c>
      <c r="F1791">
        <v>236.0146766035775</v>
      </c>
    </row>
    <row r="1792" spans="1:6" x14ac:dyDescent="0.35">
      <c r="A1792" s="1">
        <v>1790</v>
      </c>
      <c r="B1792">
        <v>50.019683140632949</v>
      </c>
      <c r="C1792">
        <v>112.0015058981343</v>
      </c>
      <c r="D1792">
        <v>116.03314431209419</v>
      </c>
      <c r="E1792">
        <v>136.16305941800269</v>
      </c>
      <c r="F1792">
        <v>141.1803549642415</v>
      </c>
    </row>
    <row r="1793" spans="1:6" x14ac:dyDescent="0.35">
      <c r="A1793" s="1">
        <v>1791</v>
      </c>
      <c r="B1793">
        <v>1528.938229287169</v>
      </c>
      <c r="C1793">
        <v>1903.6639136618701</v>
      </c>
      <c r="D1793">
        <v>1936.206220394402</v>
      </c>
      <c r="E1793">
        <v>2021.99214174545</v>
      </c>
      <c r="F1793">
        <v>2581.520438762841</v>
      </c>
    </row>
    <row r="1794" spans="1:6" x14ac:dyDescent="0.35">
      <c r="A1794" s="1">
        <v>1792</v>
      </c>
      <c r="B1794">
        <v>2.194106724365712</v>
      </c>
      <c r="C1794">
        <v>55.15557939418516</v>
      </c>
      <c r="D1794">
        <v>63.536347886470899</v>
      </c>
      <c r="E1794">
        <v>120.4845075651973</v>
      </c>
      <c r="F1794">
        <v>139.2486781651132</v>
      </c>
    </row>
    <row r="1795" spans="1:6" x14ac:dyDescent="0.35">
      <c r="A1795" s="1">
        <v>1793</v>
      </c>
      <c r="B1795">
        <v>3.2670568210469608</v>
      </c>
      <c r="C1795">
        <v>3.370306502189476</v>
      </c>
      <c r="D1795">
        <v>26.70655241169197</v>
      </c>
      <c r="E1795">
        <v>32.589119260068237</v>
      </c>
      <c r="F1795">
        <v>35.909984715077137</v>
      </c>
    </row>
    <row r="1796" spans="1:6" x14ac:dyDescent="0.35">
      <c r="A1796" s="1">
        <v>1794</v>
      </c>
      <c r="B1796">
        <v>6.8949096433820589</v>
      </c>
      <c r="C1796">
        <v>7.2243311463568221</v>
      </c>
      <c r="D1796">
        <v>161.1462818075666</v>
      </c>
      <c r="E1796">
        <v>217.2213371585342</v>
      </c>
      <c r="F1796">
        <v>251.2559631579542</v>
      </c>
    </row>
    <row r="1797" spans="1:6" x14ac:dyDescent="0.35">
      <c r="A1797" s="1">
        <v>1795</v>
      </c>
      <c r="B1797">
        <v>150.58188027396201</v>
      </c>
      <c r="C1797">
        <v>154.13712300805511</v>
      </c>
      <c r="D1797">
        <v>727.97852965885806</v>
      </c>
      <c r="E1797">
        <v>845.20034867475749</v>
      </c>
      <c r="F1797">
        <v>909.00571791876473</v>
      </c>
    </row>
    <row r="1798" spans="1:6" x14ac:dyDescent="0.35">
      <c r="A1798" s="1">
        <v>1796</v>
      </c>
      <c r="B1798">
        <v>9.707067105683592</v>
      </c>
      <c r="C1798">
        <v>175.117184597137</v>
      </c>
      <c r="D1798">
        <v>252.52498906460531</v>
      </c>
      <c r="E1798">
        <v>272.66923696645262</v>
      </c>
      <c r="F1798">
        <v>416.89856162462041</v>
      </c>
    </row>
    <row r="1799" spans="1:6" x14ac:dyDescent="0.35">
      <c r="A1799" s="1">
        <v>1797</v>
      </c>
      <c r="B1799">
        <v>323.34854226604091</v>
      </c>
      <c r="C1799">
        <v>402.59765872556932</v>
      </c>
      <c r="D1799">
        <v>409.47989061851132</v>
      </c>
      <c r="E1799">
        <v>427.62238459535638</v>
      </c>
      <c r="F1799">
        <v>545.9546073964857</v>
      </c>
    </row>
    <row r="1800" spans="1:6" x14ac:dyDescent="0.35">
      <c r="A1800" s="1">
        <v>1798</v>
      </c>
      <c r="B1800">
        <v>17.29189046027756</v>
      </c>
      <c r="C1800">
        <v>20.367368882360161</v>
      </c>
      <c r="D1800">
        <v>49.014934392519997</v>
      </c>
      <c r="E1800">
        <v>50.571488587847107</v>
      </c>
      <c r="F1800">
        <v>67.097084552131378</v>
      </c>
    </row>
    <row r="1801" spans="1:6" x14ac:dyDescent="0.35">
      <c r="A1801" s="1">
        <v>1799</v>
      </c>
      <c r="B1801">
        <v>3.476783188686241</v>
      </c>
      <c r="C1801">
        <v>29.83541461326201</v>
      </c>
      <c r="D1801">
        <v>32.785912477181931</v>
      </c>
      <c r="E1801">
        <v>50.229622557316141</v>
      </c>
      <c r="F1801">
        <v>55.318003517462287</v>
      </c>
    </row>
    <row r="1802" spans="1:6" x14ac:dyDescent="0.35">
      <c r="A1802" s="1">
        <v>1800</v>
      </c>
      <c r="B1802">
        <v>392.56959686681051</v>
      </c>
      <c r="C1802">
        <v>397.83942962934492</v>
      </c>
      <c r="D1802">
        <v>965.98734359232083</v>
      </c>
      <c r="E1802">
        <v>1052.0187774166391</v>
      </c>
      <c r="F1802">
        <v>1096.6918207281999</v>
      </c>
    </row>
    <row r="1803" spans="1:6" x14ac:dyDescent="0.35">
      <c r="A1803" s="1">
        <v>1801</v>
      </c>
      <c r="B1803">
        <v>73.335697811010135</v>
      </c>
      <c r="C1803">
        <v>75.067155847779773</v>
      </c>
      <c r="D1803">
        <v>354.53677007376899</v>
      </c>
      <c r="E1803">
        <v>411.62560360783527</v>
      </c>
      <c r="F1803">
        <v>442.69980236989937</v>
      </c>
    </row>
    <row r="1804" spans="1:6" x14ac:dyDescent="0.35">
      <c r="A1804" s="1">
        <v>1802</v>
      </c>
      <c r="B1804">
        <v>195.94775287943639</v>
      </c>
      <c r="C1804">
        <v>351.56679857038682</v>
      </c>
      <c r="D1804">
        <v>367.82231827905099</v>
      </c>
      <c r="E1804">
        <v>412.90076133391273</v>
      </c>
      <c r="F1804">
        <v>792.07923637263889</v>
      </c>
    </row>
    <row r="1805" spans="1:6" x14ac:dyDescent="0.35">
      <c r="A1805" s="1">
        <v>1803</v>
      </c>
      <c r="B1805">
        <v>581.16406165374963</v>
      </c>
      <c r="C1805">
        <v>723.60088255704761</v>
      </c>
      <c r="D1805">
        <v>735.97052496246886</v>
      </c>
      <c r="E1805">
        <v>768.57857513093666</v>
      </c>
      <c r="F1805">
        <v>981.26063871988777</v>
      </c>
    </row>
    <row r="1806" spans="1:6" x14ac:dyDescent="0.35">
      <c r="A1806" s="1">
        <v>1804</v>
      </c>
      <c r="B1806">
        <v>5.1970507527111067</v>
      </c>
      <c r="C1806">
        <v>6.4646779704650559</v>
      </c>
      <c r="D1806">
        <v>20.848343692940091</v>
      </c>
      <c r="E1806">
        <v>21.73575050061304</v>
      </c>
      <c r="F1806">
        <v>31.688755988719869</v>
      </c>
    </row>
    <row r="1807" spans="1:6" x14ac:dyDescent="0.35">
      <c r="A1807" s="1">
        <v>1805</v>
      </c>
      <c r="B1807">
        <v>329.29561712390381</v>
      </c>
      <c r="C1807">
        <v>357.38159031707522</v>
      </c>
      <c r="D1807">
        <v>554.40728114923479</v>
      </c>
      <c r="E1807">
        <v>563.14156210866361</v>
      </c>
      <c r="F1807">
        <v>648.65913333479944</v>
      </c>
    </row>
    <row r="1808" spans="1:6" x14ac:dyDescent="0.35">
      <c r="A1808" s="1">
        <v>1806</v>
      </c>
      <c r="B1808">
        <v>297.12727950045371</v>
      </c>
      <c r="C1808">
        <v>306.51747335001568</v>
      </c>
      <c r="D1808">
        <v>2428.8666214196378</v>
      </c>
      <c r="E1808">
        <v>2963.8653006215131</v>
      </c>
      <c r="F1808">
        <v>3265.8862853430542</v>
      </c>
    </row>
    <row r="1809" spans="1:6" x14ac:dyDescent="0.35">
      <c r="A1809" s="1">
        <v>1807</v>
      </c>
      <c r="B1809">
        <v>109.371733497337</v>
      </c>
      <c r="C1809">
        <v>124.67490854354919</v>
      </c>
      <c r="D1809">
        <v>251.70616657822961</v>
      </c>
      <c r="E1809">
        <v>258.08080513293822</v>
      </c>
      <c r="F1809">
        <v>323.58921239296649</v>
      </c>
    </row>
    <row r="1810" spans="1:6" x14ac:dyDescent="0.35">
      <c r="A1810" s="1">
        <v>1808</v>
      </c>
      <c r="B1810">
        <v>78.418911637371423</v>
      </c>
      <c r="C1810">
        <v>100.74446532532551</v>
      </c>
      <c r="D1810">
        <v>102.7150658824078</v>
      </c>
      <c r="E1810">
        <v>107.9323653131498</v>
      </c>
      <c r="F1810">
        <v>142.69356403855269</v>
      </c>
    </row>
    <row r="1811" spans="1:6" x14ac:dyDescent="0.35">
      <c r="A1811" s="1">
        <v>1809</v>
      </c>
      <c r="B1811">
        <v>31.04895522544625</v>
      </c>
      <c r="C1811">
        <v>55.707614030571349</v>
      </c>
      <c r="D1811">
        <v>58.283386889325271</v>
      </c>
      <c r="E1811">
        <v>65.426304016343323</v>
      </c>
      <c r="F1811">
        <v>125.5091338570826</v>
      </c>
    </row>
    <row r="1812" spans="1:6" x14ac:dyDescent="0.35">
      <c r="A1812" s="1">
        <v>1810</v>
      </c>
      <c r="B1812">
        <v>0.9093454335867116</v>
      </c>
      <c r="C1812">
        <v>22.859177132065401</v>
      </c>
      <c r="D1812">
        <v>26.332578618773191</v>
      </c>
      <c r="E1812">
        <v>49.934688935438523</v>
      </c>
      <c r="F1812">
        <v>57.711481495521603</v>
      </c>
    </row>
    <row r="1813" spans="1:6" x14ac:dyDescent="0.35">
      <c r="A1813" s="1">
        <v>1811</v>
      </c>
      <c r="B1813">
        <v>2.3507296663308122</v>
      </c>
      <c r="C1813">
        <v>20.172380741744341</v>
      </c>
      <c r="D1813">
        <v>22.167277312152319</v>
      </c>
      <c r="E1813">
        <v>33.961353776189718</v>
      </c>
      <c r="F1813">
        <v>37.401720180264583</v>
      </c>
    </row>
    <row r="1814" spans="1:6" x14ac:dyDescent="0.35">
      <c r="A1814" s="1">
        <v>1812</v>
      </c>
      <c r="B1814">
        <v>147.48262299117459</v>
      </c>
      <c r="C1814">
        <v>432.0341602947164</v>
      </c>
      <c r="D1814">
        <v>452.89308117977617</v>
      </c>
      <c r="E1814">
        <v>560.57278016173757</v>
      </c>
      <c r="F1814">
        <v>588.28164376574125</v>
      </c>
    </row>
    <row r="1815" spans="1:6" x14ac:dyDescent="0.35">
      <c r="A1815" s="1">
        <v>1813</v>
      </c>
      <c r="B1815">
        <v>11.9983419371859</v>
      </c>
      <c r="C1815">
        <v>12.22443683539519</v>
      </c>
      <c r="D1815">
        <v>42.325092766852563</v>
      </c>
      <c r="E1815">
        <v>47.694774087812327</v>
      </c>
      <c r="F1815">
        <v>50.554096611343773</v>
      </c>
    </row>
    <row r="1816" spans="1:6" x14ac:dyDescent="0.35">
      <c r="A1816" s="1">
        <v>1814</v>
      </c>
      <c r="B1816">
        <v>237.92919384149229</v>
      </c>
      <c r="C1816">
        <v>426.88933012032919</v>
      </c>
      <c r="D1816">
        <v>446.62756463908221</v>
      </c>
      <c r="E1816">
        <v>501.36398012771542</v>
      </c>
      <c r="F1816">
        <v>961.78073695329647</v>
      </c>
    </row>
    <row r="1817" spans="1:6" x14ac:dyDescent="0.35">
      <c r="A1817" s="1">
        <v>1815</v>
      </c>
      <c r="B1817">
        <v>0.99415710589355422</v>
      </c>
      <c r="C1817">
        <v>1.0416554408907119</v>
      </c>
      <c r="D1817">
        <v>23.23521691123057</v>
      </c>
      <c r="E1817">
        <v>31.320517172423521</v>
      </c>
      <c r="F1817">
        <v>36.227871588043669</v>
      </c>
    </row>
    <row r="1818" spans="1:6" x14ac:dyDescent="0.35">
      <c r="A1818" s="1">
        <v>1816</v>
      </c>
      <c r="B1818">
        <v>330.38603852348768</v>
      </c>
      <c r="C1818">
        <v>336.6117818920967</v>
      </c>
      <c r="D1818">
        <v>1165.462678308972</v>
      </c>
      <c r="E1818">
        <v>1313.322086638316</v>
      </c>
      <c r="F1818">
        <v>1392.05631894776</v>
      </c>
    </row>
    <row r="1819" spans="1:6" x14ac:dyDescent="0.35">
      <c r="A1819" s="1">
        <v>1817</v>
      </c>
      <c r="B1819">
        <v>105.4357220987458</v>
      </c>
      <c r="C1819">
        <v>120.18817467315969</v>
      </c>
      <c r="D1819">
        <v>242.64789979331371</v>
      </c>
      <c r="E1819">
        <v>248.79313126804911</v>
      </c>
      <c r="F1819">
        <v>311.94405703414731</v>
      </c>
    </row>
    <row r="1820" spans="1:6" x14ac:dyDescent="0.35">
      <c r="A1820" s="1">
        <v>1818</v>
      </c>
      <c r="B1820">
        <v>62.398282626110699</v>
      </c>
      <c r="C1820">
        <v>182.78892178244831</v>
      </c>
      <c r="D1820">
        <v>191.61410277166581</v>
      </c>
      <c r="E1820">
        <v>237.17220415268761</v>
      </c>
      <c r="F1820">
        <v>248.89552088888669</v>
      </c>
    </row>
    <row r="1821" spans="1:6" x14ac:dyDescent="0.35">
      <c r="A1821" s="1">
        <v>1819</v>
      </c>
      <c r="B1821">
        <v>10.566285657358881</v>
      </c>
      <c r="C1821">
        <v>36.501543867864271</v>
      </c>
      <c r="D1821">
        <v>42.701549204945003</v>
      </c>
      <c r="E1821">
        <v>44.129466875676179</v>
      </c>
      <c r="F1821">
        <v>52.936447091731281</v>
      </c>
    </row>
    <row r="1822" spans="1:6" x14ac:dyDescent="0.35">
      <c r="A1822" s="1">
        <v>1820</v>
      </c>
      <c r="B1822">
        <v>112.4911335102517</v>
      </c>
      <c r="C1822">
        <v>115.1470525646199</v>
      </c>
      <c r="D1822">
        <v>543.83123536153357</v>
      </c>
      <c r="E1822">
        <v>631.40096997529542</v>
      </c>
      <c r="F1822">
        <v>679.06632185720855</v>
      </c>
    </row>
    <row r="1823" spans="1:6" x14ac:dyDescent="0.35">
      <c r="A1823" s="1">
        <v>1821</v>
      </c>
      <c r="B1823">
        <v>5.9910541449757027</v>
      </c>
      <c r="C1823">
        <v>6.5020375208987202</v>
      </c>
      <c r="D1823">
        <v>10.086633003937189</v>
      </c>
      <c r="E1823">
        <v>10.24554052479156</v>
      </c>
      <c r="F1823">
        <v>11.80140817962833</v>
      </c>
    </row>
    <row r="1824" spans="1:6" x14ac:dyDescent="0.35">
      <c r="A1824" s="1">
        <v>1822</v>
      </c>
      <c r="B1824">
        <v>0.25333447224301031</v>
      </c>
      <c r="C1824">
        <v>19.411334416043569</v>
      </c>
      <c r="D1824">
        <v>33.613890698701162</v>
      </c>
      <c r="E1824">
        <v>37.715203582093537</v>
      </c>
      <c r="F1824">
        <v>71.303005659254879</v>
      </c>
    </row>
    <row r="1825" spans="1:6" x14ac:dyDescent="0.35">
      <c r="A1825" s="1">
        <v>1823</v>
      </c>
      <c r="B1825">
        <v>5.4653882025555927</v>
      </c>
      <c r="C1825">
        <v>6.4374440644566917</v>
      </c>
      <c r="D1825">
        <v>15.49198133039846</v>
      </c>
      <c r="E1825">
        <v>15.983956048566011</v>
      </c>
      <c r="F1825">
        <v>21.20714419163674</v>
      </c>
    </row>
    <row r="1826" spans="1:6" x14ac:dyDescent="0.35">
      <c r="A1826" s="1">
        <v>1824</v>
      </c>
      <c r="B1826">
        <v>0.31088407248317029</v>
      </c>
      <c r="C1826">
        <v>23.820977232832369</v>
      </c>
      <c r="D1826">
        <v>41.249906259864332</v>
      </c>
      <c r="E1826">
        <v>46.282908047689133</v>
      </c>
      <c r="F1826">
        <v>87.500799174208353</v>
      </c>
    </row>
    <row r="1827" spans="1:6" x14ac:dyDescent="0.35">
      <c r="A1827" s="1">
        <v>1825</v>
      </c>
      <c r="B1827">
        <v>772.15423101015722</v>
      </c>
      <c r="C1827">
        <v>1197.029161551103</v>
      </c>
      <c r="D1827">
        <v>1238.304348285789</v>
      </c>
      <c r="E1827">
        <v>1350.464283724265</v>
      </c>
      <c r="F1827">
        <v>2201.280120676382</v>
      </c>
    </row>
    <row r="1828" spans="1:6" x14ac:dyDescent="0.35">
      <c r="A1828" s="1">
        <v>1826</v>
      </c>
      <c r="B1828">
        <v>4.5054392813935538</v>
      </c>
      <c r="C1828">
        <v>15.564172208353151</v>
      </c>
      <c r="D1828">
        <v>18.20783986001074</v>
      </c>
      <c r="E1828">
        <v>18.816700586753221</v>
      </c>
      <c r="F1828">
        <v>22.571976177682942</v>
      </c>
    </row>
    <row r="1829" spans="1:6" x14ac:dyDescent="0.35">
      <c r="A1829" s="1">
        <v>1827</v>
      </c>
      <c r="B1829">
        <v>0.44041358516339429</v>
      </c>
      <c r="C1829">
        <v>0.46145544251308168</v>
      </c>
      <c r="D1829">
        <v>10.29324753729604</v>
      </c>
      <c r="E1829">
        <v>13.875051714970731</v>
      </c>
      <c r="F1829">
        <v>16.04901953055872</v>
      </c>
    </row>
    <row r="1830" spans="1:6" x14ac:dyDescent="0.35">
      <c r="A1830" s="1">
        <v>1828</v>
      </c>
      <c r="B1830">
        <v>37.122276995748258</v>
      </c>
      <c r="C1830">
        <v>933.18190651087502</v>
      </c>
      <c r="D1830">
        <v>1074.9768365172131</v>
      </c>
      <c r="E1830">
        <v>2038.4875602733359</v>
      </c>
      <c r="F1830">
        <v>2355.9601475773661</v>
      </c>
    </row>
    <row r="1831" spans="1:6" x14ac:dyDescent="0.35">
      <c r="A1831" s="1">
        <v>1829</v>
      </c>
      <c r="B1831">
        <v>202.3552203390868</v>
      </c>
      <c r="C1831">
        <v>1736.476383577992</v>
      </c>
      <c r="D1831">
        <v>1908.2008233723309</v>
      </c>
      <c r="E1831">
        <v>2923.4570545584079</v>
      </c>
      <c r="F1831">
        <v>3219.6102497620082</v>
      </c>
    </row>
    <row r="1832" spans="1:6" x14ac:dyDescent="0.35">
      <c r="A1832" s="1">
        <v>1830</v>
      </c>
      <c r="B1832">
        <v>313.90364609287212</v>
      </c>
      <c r="C1832">
        <v>318.82525477267723</v>
      </c>
      <c r="D1832">
        <v>897.48444504215638</v>
      </c>
      <c r="E1832">
        <v>991.41235790228461</v>
      </c>
      <c r="F1832">
        <v>1040.7001721810871</v>
      </c>
    </row>
    <row r="1833" spans="1:6" x14ac:dyDescent="0.35">
      <c r="A1833" s="1">
        <v>1831</v>
      </c>
      <c r="B1833">
        <v>484.19794706584793</v>
      </c>
      <c r="C1833">
        <v>1758.553660127282</v>
      </c>
      <c r="D1833">
        <v>1860.924456396981</v>
      </c>
      <c r="E1833">
        <v>2403.7667702460049</v>
      </c>
      <c r="F1833">
        <v>2547.0429998273789</v>
      </c>
    </row>
    <row r="1834" spans="1:6" x14ac:dyDescent="0.35">
      <c r="A1834" s="1">
        <v>1832</v>
      </c>
      <c r="B1834">
        <v>21.67493823155737</v>
      </c>
      <c r="C1834">
        <v>21.92931848224115</v>
      </c>
      <c r="D1834">
        <v>47.657449466792002</v>
      </c>
      <c r="E1834">
        <v>51.351288390783147</v>
      </c>
      <c r="F1834">
        <v>53.254316883877102</v>
      </c>
    </row>
    <row r="1835" spans="1:6" x14ac:dyDescent="0.35">
      <c r="A1835" s="1">
        <v>1833</v>
      </c>
      <c r="B1835">
        <v>190.59454805263951</v>
      </c>
      <c r="C1835">
        <v>1668.3648230834481</v>
      </c>
      <c r="D1835">
        <v>2195.4458017101829</v>
      </c>
      <c r="E1835">
        <v>2325.5279130446102</v>
      </c>
      <c r="F1835">
        <v>3197.549284691911</v>
      </c>
    </row>
    <row r="1836" spans="1:6" x14ac:dyDescent="0.35">
      <c r="A1836" s="1">
        <v>1834</v>
      </c>
      <c r="B1836">
        <v>32.576955877948883</v>
      </c>
      <c r="C1836">
        <v>72.944646723349493</v>
      </c>
      <c r="D1836">
        <v>75.570383203089918</v>
      </c>
      <c r="E1836">
        <v>88.680649303502889</v>
      </c>
      <c r="F1836">
        <v>91.94832725293945</v>
      </c>
    </row>
    <row r="1837" spans="1:6" x14ac:dyDescent="0.35">
      <c r="A1837" s="1">
        <v>1835</v>
      </c>
      <c r="B1837">
        <v>357.65236943390062</v>
      </c>
      <c r="C1837">
        <v>444.88836145343151</v>
      </c>
      <c r="D1837">
        <v>1434.7482592242509</v>
      </c>
      <c r="E1837">
        <v>1495.81811644095</v>
      </c>
      <c r="F1837">
        <v>2180.7673626943279</v>
      </c>
    </row>
    <row r="1838" spans="1:6" x14ac:dyDescent="0.35">
      <c r="A1838" s="1">
        <v>1836</v>
      </c>
      <c r="B1838">
        <v>17.526996537419439</v>
      </c>
      <c r="C1838">
        <v>316.19007622596598</v>
      </c>
      <c r="D1838">
        <v>455.956939491615</v>
      </c>
      <c r="E1838">
        <v>492.32921954084532</v>
      </c>
      <c r="F1838">
        <v>752.74844260338443</v>
      </c>
    </row>
    <row r="1839" spans="1:6" x14ac:dyDescent="0.35">
      <c r="A1839" s="1">
        <v>1837</v>
      </c>
      <c r="B1839">
        <v>16.280184427902661</v>
      </c>
      <c r="C1839">
        <v>92.342953531528082</v>
      </c>
      <c r="D1839">
        <v>115.02417257214969</v>
      </c>
      <c r="E1839">
        <v>120.444836647749</v>
      </c>
      <c r="F1839">
        <v>155.39059846034559</v>
      </c>
    </row>
    <row r="1840" spans="1:6" x14ac:dyDescent="0.35">
      <c r="A1840" s="1">
        <v>1838</v>
      </c>
      <c r="B1840">
        <v>12.17130364257639</v>
      </c>
      <c r="C1840">
        <v>13.364765906903971</v>
      </c>
      <c r="D1840">
        <v>22.074989061414001</v>
      </c>
      <c r="E1840">
        <v>22.472891805455902</v>
      </c>
      <c r="F1840">
        <v>26.413697307145199</v>
      </c>
    </row>
    <row r="1841" spans="1:6" x14ac:dyDescent="0.35">
      <c r="A1841" s="1">
        <v>1839</v>
      </c>
      <c r="B1841">
        <v>437.669019268189</v>
      </c>
      <c r="C1841">
        <v>488.13592892894007</v>
      </c>
      <c r="D1841">
        <v>876.60330920532238</v>
      </c>
      <c r="E1841">
        <v>895.06514809149735</v>
      </c>
      <c r="F1841">
        <v>1080.7367556739721</v>
      </c>
    </row>
    <row r="1842" spans="1:6" x14ac:dyDescent="0.35">
      <c r="A1842" s="1">
        <v>1840</v>
      </c>
      <c r="B1842">
        <v>1.066063173153476</v>
      </c>
      <c r="C1842">
        <v>26.79875656599231</v>
      </c>
      <c r="D1842">
        <v>30.87076844815525</v>
      </c>
      <c r="E1842">
        <v>58.540496241321051</v>
      </c>
      <c r="F1842">
        <v>67.657551045080581</v>
      </c>
    </row>
    <row r="1843" spans="1:6" x14ac:dyDescent="0.35">
      <c r="A1843" s="1">
        <v>1841</v>
      </c>
      <c r="B1843">
        <v>4.6383375722812881</v>
      </c>
      <c r="C1843">
        <v>16.845931636161769</v>
      </c>
      <c r="D1843">
        <v>17.8265849278981</v>
      </c>
      <c r="E1843">
        <v>23.026701771449321</v>
      </c>
      <c r="F1843">
        <v>24.399205564390261</v>
      </c>
    </row>
    <row r="1844" spans="1:6" x14ac:dyDescent="0.35">
      <c r="A1844" s="1">
        <v>1842</v>
      </c>
      <c r="B1844">
        <v>96.81337970730884</v>
      </c>
      <c r="C1844">
        <v>134.31369235997849</v>
      </c>
      <c r="D1844">
        <v>777.87046359168255</v>
      </c>
      <c r="E1844">
        <v>828.06018784195169</v>
      </c>
      <c r="F1844">
        <v>1457.665012820848</v>
      </c>
    </row>
    <row r="1845" spans="1:6" x14ac:dyDescent="0.35">
      <c r="A1845" s="1">
        <v>1843</v>
      </c>
      <c r="B1845">
        <v>6.8307947034938374</v>
      </c>
      <c r="C1845">
        <v>7.7865521346846922</v>
      </c>
      <c r="D1845">
        <v>15.72026971247714</v>
      </c>
      <c r="E1845">
        <v>16.118396777705119</v>
      </c>
      <c r="F1845">
        <v>20.20971422360638</v>
      </c>
    </row>
    <row r="1846" spans="1:6" x14ac:dyDescent="0.35">
      <c r="A1846" s="1">
        <v>1844</v>
      </c>
      <c r="B1846">
        <v>55.477255427731421</v>
      </c>
      <c r="C1846">
        <v>1000.819369425428</v>
      </c>
      <c r="D1846">
        <v>1443.2158722812931</v>
      </c>
      <c r="E1846">
        <v>1558.34308569017</v>
      </c>
      <c r="F1846">
        <v>2382.6339860328121</v>
      </c>
    </row>
    <row r="1847" spans="1:6" x14ac:dyDescent="0.35">
      <c r="A1847" s="1">
        <v>1845</v>
      </c>
      <c r="B1847">
        <v>29.145373740767919</v>
      </c>
      <c r="C1847">
        <v>36.288579340681252</v>
      </c>
      <c r="D1847">
        <v>36.908916823215478</v>
      </c>
      <c r="E1847">
        <v>38.544210317471368</v>
      </c>
      <c r="F1847">
        <v>49.210214360492969</v>
      </c>
    </row>
    <row r="1848" spans="1:6" x14ac:dyDescent="0.35">
      <c r="A1848" s="1">
        <v>1846</v>
      </c>
      <c r="B1848">
        <v>1.9586811726586091</v>
      </c>
      <c r="C1848">
        <v>2.0205819039939268</v>
      </c>
      <c r="D1848">
        <v>16.011237104421792</v>
      </c>
      <c r="E1848">
        <v>19.537981071221829</v>
      </c>
      <c r="F1848">
        <v>21.528921847566782</v>
      </c>
    </row>
    <row r="1849" spans="1:6" x14ac:dyDescent="0.35">
      <c r="A1849" s="1">
        <v>1847</v>
      </c>
      <c r="B1849">
        <v>412.50445202201888</v>
      </c>
      <c r="C1849">
        <v>552.53834628362608</v>
      </c>
      <c r="D1849">
        <v>565.16796238358359</v>
      </c>
      <c r="E1849">
        <v>598.79937482620471</v>
      </c>
      <c r="F1849">
        <v>829.35947540766028</v>
      </c>
    </row>
    <row r="1850" spans="1:6" x14ac:dyDescent="0.35">
      <c r="A1850" s="1">
        <v>1848</v>
      </c>
      <c r="B1850">
        <v>4.1658571757024818</v>
      </c>
      <c r="C1850">
        <v>10.466443864208321</v>
      </c>
      <c r="D1850">
        <v>10.898114741267751</v>
      </c>
      <c r="E1850">
        <v>13.08440372140435</v>
      </c>
      <c r="F1850">
        <v>13.63684486647564</v>
      </c>
    </row>
    <row r="1851" spans="1:6" x14ac:dyDescent="0.35">
      <c r="A1851" s="1">
        <v>1849</v>
      </c>
      <c r="B1851">
        <v>1249.1871907106531</v>
      </c>
      <c r="C1851">
        <v>1371.676762655879</v>
      </c>
      <c r="D1851">
        <v>2265.6400974282969</v>
      </c>
      <c r="E1851">
        <v>2306.4783696136201</v>
      </c>
      <c r="F1851">
        <v>2710.938228504323</v>
      </c>
    </row>
    <row r="1852" spans="1:6" x14ac:dyDescent="0.35">
      <c r="A1852" s="1">
        <v>1850</v>
      </c>
      <c r="B1852">
        <v>14.92410138601989</v>
      </c>
      <c r="C1852">
        <v>19.990422549816341</v>
      </c>
      <c r="D1852">
        <v>20.447352578615678</v>
      </c>
      <c r="E1852">
        <v>21.664111831972619</v>
      </c>
      <c r="F1852">
        <v>30.005603177779761</v>
      </c>
    </row>
    <row r="1853" spans="1:6" x14ac:dyDescent="0.35">
      <c r="A1853" s="1">
        <v>1851</v>
      </c>
      <c r="B1853">
        <v>29.371620246332121</v>
      </c>
      <c r="C1853">
        <v>73.794276074104843</v>
      </c>
      <c r="D1853">
        <v>76.837796900104564</v>
      </c>
      <c r="E1853">
        <v>92.252355528722092</v>
      </c>
      <c r="F1853">
        <v>96.147374209660597</v>
      </c>
    </row>
    <row r="1854" spans="1:6" x14ac:dyDescent="0.35">
      <c r="A1854" s="1">
        <v>1852</v>
      </c>
      <c r="B1854">
        <v>325.47629324247151</v>
      </c>
      <c r="C1854">
        <v>353.23651224223198</v>
      </c>
      <c r="D1854">
        <v>547.9770073805546</v>
      </c>
      <c r="E1854">
        <v>556.60998408289413</v>
      </c>
      <c r="F1854">
        <v>641.13568270252892</v>
      </c>
    </row>
    <row r="1855" spans="1:6" x14ac:dyDescent="0.35">
      <c r="A1855" s="1">
        <v>1853</v>
      </c>
      <c r="B1855">
        <v>22.69931472313835</v>
      </c>
      <c r="C1855">
        <v>57.030544563895653</v>
      </c>
      <c r="D1855">
        <v>59.38267347324382</v>
      </c>
      <c r="E1855">
        <v>71.29553066990978</v>
      </c>
      <c r="F1855">
        <v>74.305723984055163</v>
      </c>
    </row>
    <row r="1856" spans="1:6" x14ac:dyDescent="0.35">
      <c r="A1856" s="1">
        <v>1854</v>
      </c>
      <c r="B1856">
        <v>67.040408284984565</v>
      </c>
      <c r="C1856">
        <v>198.3475890632281</v>
      </c>
      <c r="D1856">
        <v>227.532151753264</v>
      </c>
      <c r="E1856">
        <v>234.1758968218526</v>
      </c>
      <c r="F1856">
        <v>274.59336384184951</v>
      </c>
    </row>
    <row r="1857" spans="1:6" x14ac:dyDescent="0.35">
      <c r="A1857" s="1">
        <v>1855</v>
      </c>
      <c r="B1857">
        <v>118.64533766391649</v>
      </c>
      <c r="C1857">
        <v>120.50554518598</v>
      </c>
      <c r="D1857">
        <v>339.21984136060422</v>
      </c>
      <c r="E1857">
        <v>374.72152818733099</v>
      </c>
      <c r="F1857">
        <v>393.35071405570648</v>
      </c>
    </row>
    <row r="1858" spans="1:6" x14ac:dyDescent="0.35">
      <c r="A1858" s="1">
        <v>1856</v>
      </c>
      <c r="B1858">
        <v>7.9557626836229751</v>
      </c>
      <c r="C1858">
        <v>8.8731288643686757</v>
      </c>
      <c r="D1858">
        <v>15.93452492337058</v>
      </c>
      <c r="E1858">
        <v>16.270116437540992</v>
      </c>
      <c r="F1858">
        <v>19.645176544566269</v>
      </c>
    </row>
    <row r="1859" spans="1:6" x14ac:dyDescent="0.35">
      <c r="A1859" s="1">
        <v>1857</v>
      </c>
      <c r="B1859">
        <v>50.366109193318479</v>
      </c>
      <c r="C1859">
        <v>69.87523951764031</v>
      </c>
      <c r="D1859">
        <v>404.67865935433531</v>
      </c>
      <c r="E1859">
        <v>430.78931822828389</v>
      </c>
      <c r="F1859">
        <v>758.33438957479427</v>
      </c>
    </row>
    <row r="1860" spans="1:6" x14ac:dyDescent="0.35">
      <c r="A1860" s="1">
        <v>1858</v>
      </c>
      <c r="B1860">
        <v>22.91185362545971</v>
      </c>
      <c r="C1860">
        <v>41.108136786709302</v>
      </c>
      <c r="D1860">
        <v>43.008868398568339</v>
      </c>
      <c r="E1860">
        <v>48.279817790736637</v>
      </c>
      <c r="F1860">
        <v>92.616543220589975</v>
      </c>
    </row>
    <row r="1861" spans="1:6" x14ac:dyDescent="0.35">
      <c r="A1861" s="1">
        <v>1859</v>
      </c>
      <c r="B1861">
        <v>22.67327529410754</v>
      </c>
      <c r="C1861">
        <v>31.455686516188809</v>
      </c>
      <c r="D1861">
        <v>182.17390217643441</v>
      </c>
      <c r="E1861">
        <v>193.92811877647509</v>
      </c>
      <c r="F1861">
        <v>341.37884889665531</v>
      </c>
    </row>
    <row r="1862" spans="1:6" x14ac:dyDescent="0.35">
      <c r="A1862" s="1">
        <v>1860</v>
      </c>
      <c r="B1862">
        <v>215.74771125786091</v>
      </c>
      <c r="C1862">
        <v>542.05202278233276</v>
      </c>
      <c r="D1862">
        <v>564.40804696036821</v>
      </c>
      <c r="E1862">
        <v>677.63488689234794</v>
      </c>
      <c r="F1862">
        <v>706.24554434574577</v>
      </c>
    </row>
    <row r="1863" spans="1:6" x14ac:dyDescent="0.35">
      <c r="A1863" s="1">
        <v>1861</v>
      </c>
      <c r="B1863">
        <v>9.4169668044368962</v>
      </c>
      <c r="C1863">
        <v>14.598616993295201</v>
      </c>
      <c r="D1863">
        <v>15.101997079445839</v>
      </c>
      <c r="E1863">
        <v>16.469866795616589</v>
      </c>
      <c r="F1863">
        <v>26.846167502776598</v>
      </c>
    </row>
    <row r="1864" spans="1:6" x14ac:dyDescent="0.35">
      <c r="A1864" s="1">
        <v>1862</v>
      </c>
      <c r="B1864">
        <v>25.858758018632219</v>
      </c>
      <c r="C1864">
        <v>40.087441325422233</v>
      </c>
      <c r="D1864">
        <v>41.469710596355043</v>
      </c>
      <c r="E1864">
        <v>45.225847017565442</v>
      </c>
      <c r="F1864">
        <v>73.718912214375123</v>
      </c>
    </row>
    <row r="1865" spans="1:6" x14ac:dyDescent="0.35">
      <c r="A1865" s="1">
        <v>1863</v>
      </c>
      <c r="B1865">
        <v>77.234678711551439</v>
      </c>
      <c r="C1865">
        <v>119.7327670921499</v>
      </c>
      <c r="D1865">
        <v>123.86131506635741</v>
      </c>
      <c r="E1865">
        <v>135.08010560068669</v>
      </c>
      <c r="F1865">
        <v>220.1829065316993</v>
      </c>
    </row>
    <row r="1866" spans="1:6" x14ac:dyDescent="0.35">
      <c r="A1866" s="1">
        <v>1864</v>
      </c>
      <c r="B1866">
        <v>472.4067641961596</v>
      </c>
      <c r="C1866">
        <v>1631.943029551984</v>
      </c>
      <c r="D1866">
        <v>1909.138304624769</v>
      </c>
      <c r="E1866">
        <v>1972.9788999146419</v>
      </c>
      <c r="F1866">
        <v>2366.729093797449</v>
      </c>
    </row>
    <row r="1867" spans="1:6" x14ac:dyDescent="0.35">
      <c r="A1867" s="1">
        <v>1865</v>
      </c>
      <c r="B1867">
        <v>0.7764528463111503</v>
      </c>
      <c r="C1867">
        <v>59.494413549755173</v>
      </c>
      <c r="D1867">
        <v>103.0242780523073</v>
      </c>
      <c r="E1867">
        <v>115.59452178474299</v>
      </c>
      <c r="F1867">
        <v>218.5388399947455</v>
      </c>
    </row>
    <row r="1868" spans="1:6" x14ac:dyDescent="0.35">
      <c r="A1868" s="1">
        <v>1866</v>
      </c>
      <c r="B1868">
        <v>33.339966509130953</v>
      </c>
      <c r="C1868">
        <v>121.087089460914</v>
      </c>
      <c r="D1868">
        <v>128.13593991521111</v>
      </c>
      <c r="E1868">
        <v>165.5139268999522</v>
      </c>
      <c r="F1868">
        <v>175.37936463000511</v>
      </c>
    </row>
    <row r="1869" spans="1:6" x14ac:dyDescent="0.35">
      <c r="A1869" s="1">
        <v>1867</v>
      </c>
      <c r="B1869">
        <v>29.054167095753531</v>
      </c>
      <c r="C1869">
        <v>145.67139568295039</v>
      </c>
      <c r="D1869">
        <v>156.34740577430961</v>
      </c>
      <c r="E1869">
        <v>215.30055987609131</v>
      </c>
      <c r="F1869">
        <v>231.45954567651131</v>
      </c>
    </row>
    <row r="1870" spans="1:6" x14ac:dyDescent="0.35">
      <c r="A1870" s="1">
        <v>1868</v>
      </c>
      <c r="B1870">
        <v>6.3153890362180256</v>
      </c>
      <c r="C1870">
        <v>15.177542551062009</v>
      </c>
      <c r="D1870">
        <v>16.24227254668379</v>
      </c>
      <c r="E1870">
        <v>19.31782392225055</v>
      </c>
      <c r="F1870">
        <v>51.326614713708352</v>
      </c>
    </row>
    <row r="1871" spans="1:6" x14ac:dyDescent="0.35">
      <c r="A1871" s="1">
        <v>1869</v>
      </c>
      <c r="B1871">
        <v>12.334617346942959</v>
      </c>
      <c r="C1871">
        <v>30.98991986601143</v>
      </c>
      <c r="D1871">
        <v>32.268046998982463</v>
      </c>
      <c r="E1871">
        <v>38.74139374190716</v>
      </c>
      <c r="F1871">
        <v>40.377107556318563</v>
      </c>
    </row>
    <row r="1872" spans="1:6" x14ac:dyDescent="0.35">
      <c r="A1872" s="1">
        <v>1870</v>
      </c>
      <c r="B1872">
        <v>176.3832040365767</v>
      </c>
      <c r="C1872">
        <v>236.26044129428041</v>
      </c>
      <c r="D1872">
        <v>241.6607518667916</v>
      </c>
      <c r="E1872">
        <v>256.0412421956292</v>
      </c>
      <c r="F1872">
        <v>354.6266733690648</v>
      </c>
    </row>
    <row r="1873" spans="1:6" x14ac:dyDescent="0.35">
      <c r="A1873" s="1">
        <v>1871</v>
      </c>
      <c r="B1873">
        <v>353.18730670346292</v>
      </c>
      <c r="C1873">
        <v>453.73833467710688</v>
      </c>
      <c r="D1873">
        <v>462.61363132190991</v>
      </c>
      <c r="E1873">
        <v>486.11158475857951</v>
      </c>
      <c r="F1873">
        <v>642.67093886415284</v>
      </c>
    </row>
    <row r="1874" spans="1:6" x14ac:dyDescent="0.35">
      <c r="A1874" s="1">
        <v>1872</v>
      </c>
      <c r="B1874">
        <v>6.4517168920090571</v>
      </c>
      <c r="C1874">
        <v>116.3900986411131</v>
      </c>
      <c r="D1874">
        <v>167.838515986831</v>
      </c>
      <c r="E1874">
        <v>181.22721342244151</v>
      </c>
      <c r="F1874">
        <v>277.08796725150762</v>
      </c>
    </row>
    <row r="1875" spans="1:6" x14ac:dyDescent="0.35">
      <c r="A1875" s="1">
        <v>1873</v>
      </c>
      <c r="B1875">
        <v>7.9184696036766304</v>
      </c>
      <c r="C1875">
        <v>8.1687191421754139</v>
      </c>
      <c r="D1875">
        <v>64.729521117790156</v>
      </c>
      <c r="E1875">
        <v>78.987285623255971</v>
      </c>
      <c r="F1875">
        <v>87.036172925730526</v>
      </c>
    </row>
    <row r="1876" spans="1:6" x14ac:dyDescent="0.35">
      <c r="A1876" s="1">
        <v>1874</v>
      </c>
      <c r="B1876">
        <v>8.405877143214104</v>
      </c>
      <c r="C1876">
        <v>8.6043401560461863</v>
      </c>
      <c r="D1876">
        <v>40.637678796923133</v>
      </c>
      <c r="E1876">
        <v>47.181309460579499</v>
      </c>
      <c r="F1876">
        <v>50.743093215482432</v>
      </c>
    </row>
    <row r="1877" spans="1:6" x14ac:dyDescent="0.35">
      <c r="A1877" s="1">
        <v>1875</v>
      </c>
      <c r="B1877">
        <v>15.047329185755229</v>
      </c>
      <c r="C1877">
        <v>21.368791526573631</v>
      </c>
      <c r="D1877">
        <v>21.956246401479572</v>
      </c>
      <c r="E1877">
        <v>23.533290711656509</v>
      </c>
      <c r="F1877">
        <v>34.788557954158946</v>
      </c>
    </row>
    <row r="1878" spans="1:6" x14ac:dyDescent="0.35">
      <c r="A1878" s="1">
        <v>1876</v>
      </c>
      <c r="B1878">
        <v>0.46710820325789959</v>
      </c>
      <c r="C1878">
        <v>0.48942546255900637</v>
      </c>
      <c r="D1878">
        <v>10.917148164381331</v>
      </c>
      <c r="E1878">
        <v>14.716054851681969</v>
      </c>
      <c r="F1878">
        <v>17.021792536642479</v>
      </c>
    </row>
    <row r="1879" spans="1:6" x14ac:dyDescent="0.35">
      <c r="A1879" s="1">
        <v>1877</v>
      </c>
      <c r="B1879">
        <v>135.10799850791159</v>
      </c>
      <c r="C1879">
        <v>395.78405577963127</v>
      </c>
      <c r="D1879">
        <v>414.89279547152012</v>
      </c>
      <c r="E1879">
        <v>513.53755994833421</v>
      </c>
      <c r="F1879">
        <v>538.9214935029313</v>
      </c>
    </row>
    <row r="1880" spans="1:6" x14ac:dyDescent="0.35">
      <c r="A1880" s="1">
        <v>1878</v>
      </c>
      <c r="B1880">
        <v>403.59396792089939</v>
      </c>
      <c r="C1880">
        <v>409.01179123652508</v>
      </c>
      <c r="D1880">
        <v>993.11477015390574</v>
      </c>
      <c r="E1880">
        <v>1081.5621894655469</v>
      </c>
      <c r="F1880">
        <v>1127.4897675386201</v>
      </c>
    </row>
    <row r="1881" spans="1:6" x14ac:dyDescent="0.35">
      <c r="A1881" s="1">
        <v>1879</v>
      </c>
      <c r="B1881">
        <v>2.6425399398878562</v>
      </c>
      <c r="C1881">
        <v>9.1287317668931944</v>
      </c>
      <c r="D1881">
        <v>10.679301405273479</v>
      </c>
      <c r="E1881">
        <v>11.036411708566369</v>
      </c>
      <c r="F1881">
        <v>13.238964026893999</v>
      </c>
    </row>
    <row r="1882" spans="1:6" x14ac:dyDescent="0.35">
      <c r="A1882" s="1">
        <v>1880</v>
      </c>
      <c r="B1882">
        <v>5.1861843547516369</v>
      </c>
      <c r="C1882">
        <v>15.192357970015211</v>
      </c>
      <c r="D1882">
        <v>15.925855971048</v>
      </c>
      <c r="E1882">
        <v>19.712381860393151</v>
      </c>
      <c r="F1882">
        <v>20.686756142573032</v>
      </c>
    </row>
    <row r="1883" spans="1:6" x14ac:dyDescent="0.35">
      <c r="A1883" s="1">
        <v>1881</v>
      </c>
      <c r="B1883">
        <v>3.2477677911853422</v>
      </c>
      <c r="C1883">
        <v>248.85482872571549</v>
      </c>
      <c r="D1883">
        <v>430.93271350353422</v>
      </c>
      <c r="E1883">
        <v>483.51186614044019</v>
      </c>
      <c r="F1883">
        <v>914.11012147093834</v>
      </c>
    </row>
    <row r="1884" spans="1:6" x14ac:dyDescent="0.35">
      <c r="A1884" s="1">
        <v>1882</v>
      </c>
      <c r="B1884">
        <v>386.23070524476668</v>
      </c>
      <c r="C1884">
        <v>480.89153756422922</v>
      </c>
      <c r="D1884">
        <v>489.1121692672229</v>
      </c>
      <c r="E1884">
        <v>510.78286613961058</v>
      </c>
      <c r="F1884">
        <v>652.12736562418729</v>
      </c>
    </row>
    <row r="1885" spans="1:6" x14ac:dyDescent="0.35">
      <c r="A1885" s="1">
        <v>1883</v>
      </c>
      <c r="B1885">
        <v>48.867006468186183</v>
      </c>
      <c r="C1885">
        <v>57.558330548102013</v>
      </c>
      <c r="D1885">
        <v>138.5165561567263</v>
      </c>
      <c r="E1885">
        <v>142.91538947722779</v>
      </c>
      <c r="F1885">
        <v>189.61684220342951</v>
      </c>
    </row>
    <row r="1886" spans="1:6" x14ac:dyDescent="0.35">
      <c r="A1886" s="1">
        <v>1884</v>
      </c>
      <c r="B1886">
        <v>66.868927096375728</v>
      </c>
      <c r="C1886">
        <v>197.84024011950339</v>
      </c>
      <c r="D1886">
        <v>226.9501522573255</v>
      </c>
      <c r="E1886">
        <v>233.57690343625379</v>
      </c>
      <c r="F1886">
        <v>273.89098750464802</v>
      </c>
    </row>
    <row r="1887" spans="1:6" x14ac:dyDescent="0.35">
      <c r="A1887" s="1">
        <v>1885</v>
      </c>
      <c r="B1887">
        <v>37.528535833569713</v>
      </c>
      <c r="C1887">
        <v>40.729384543936867</v>
      </c>
      <c r="D1887">
        <v>63.183633291943643</v>
      </c>
      <c r="E1887">
        <v>64.179045192136201</v>
      </c>
      <c r="F1887">
        <v>73.925148903417323</v>
      </c>
    </row>
    <row r="1888" spans="1:6" x14ac:dyDescent="0.35">
      <c r="A1888" s="1">
        <v>1886</v>
      </c>
      <c r="B1888">
        <v>420.03428873575581</v>
      </c>
      <c r="C1888">
        <v>522.48602956464947</v>
      </c>
      <c r="D1888">
        <v>1684.9978249326241</v>
      </c>
      <c r="E1888">
        <v>1756.719519604497</v>
      </c>
      <c r="F1888">
        <v>2561.1379830569008</v>
      </c>
    </row>
    <row r="1889" spans="1:6" x14ac:dyDescent="0.35">
      <c r="A1889" s="1">
        <v>1887</v>
      </c>
      <c r="B1889">
        <v>1.233257867619874</v>
      </c>
      <c r="C1889">
        <v>1.710955844458695</v>
      </c>
      <c r="D1889">
        <v>9.9089079641038396</v>
      </c>
      <c r="E1889">
        <v>10.548250093181929</v>
      </c>
      <c r="F1889">
        <v>18.56847525466382</v>
      </c>
    </row>
    <row r="1890" spans="1:6" x14ac:dyDescent="0.35">
      <c r="A1890" s="1">
        <v>1888</v>
      </c>
      <c r="B1890">
        <v>232.16413788721891</v>
      </c>
      <c r="C1890">
        <v>264.64829378319888</v>
      </c>
      <c r="D1890">
        <v>534.29842698757477</v>
      </c>
      <c r="E1890">
        <v>547.82991649653991</v>
      </c>
      <c r="F1890">
        <v>686.88506730714323</v>
      </c>
    </row>
    <row r="1891" spans="1:6" x14ac:dyDescent="0.35">
      <c r="A1891" s="1">
        <v>1889</v>
      </c>
      <c r="B1891">
        <v>9.6981653640231666</v>
      </c>
      <c r="C1891">
        <v>41.191722419548952</v>
      </c>
      <c r="D1891">
        <v>49.464969945410452</v>
      </c>
      <c r="E1891">
        <v>51.400061717255532</v>
      </c>
      <c r="F1891">
        <v>63.556616261431877</v>
      </c>
    </row>
    <row r="1892" spans="1:6" x14ac:dyDescent="0.35">
      <c r="A1892" s="1">
        <v>1890</v>
      </c>
      <c r="B1892">
        <v>4.2617090601938088</v>
      </c>
      <c r="C1892">
        <v>24.172871225947631</v>
      </c>
      <c r="D1892">
        <v>30.110196881545878</v>
      </c>
      <c r="E1892">
        <v>31.52917916061978</v>
      </c>
      <c r="F1892">
        <v>40.677028215503213</v>
      </c>
    </row>
    <row r="1893" spans="1:6" x14ac:dyDescent="0.35">
      <c r="A1893" s="1">
        <v>1891</v>
      </c>
      <c r="B1893">
        <v>367.986619912062</v>
      </c>
      <c r="C1893">
        <v>1077.976422638701</v>
      </c>
      <c r="D1893">
        <v>1130.02190186757</v>
      </c>
      <c r="E1893">
        <v>1398.6955100382861</v>
      </c>
      <c r="F1893">
        <v>1467.832408016103</v>
      </c>
    </row>
    <row r="1894" spans="1:6" x14ac:dyDescent="0.35">
      <c r="A1894" s="1">
        <v>1892</v>
      </c>
      <c r="B1894">
        <v>0.29384479123100338</v>
      </c>
      <c r="C1894">
        <v>22.51537052377952</v>
      </c>
      <c r="D1894">
        <v>38.989035354599793</v>
      </c>
      <c r="E1894">
        <v>43.746182762621807</v>
      </c>
      <c r="F1894">
        <v>82.704957705040044</v>
      </c>
    </row>
    <row r="1895" spans="1:6" x14ac:dyDescent="0.35">
      <c r="A1895" s="1">
        <v>1893</v>
      </c>
      <c r="B1895">
        <v>148.72858963830259</v>
      </c>
      <c r="C1895">
        <v>266.84681680018468</v>
      </c>
      <c r="D1895">
        <v>279.18510843445932</v>
      </c>
      <c r="E1895">
        <v>313.40062333635899</v>
      </c>
      <c r="F1895">
        <v>601.2053007822434</v>
      </c>
    </row>
    <row r="1896" spans="1:6" x14ac:dyDescent="0.35">
      <c r="A1896" s="1">
        <v>1894</v>
      </c>
      <c r="B1896">
        <v>44.595519200106452</v>
      </c>
      <c r="C1896">
        <v>45.435870260855047</v>
      </c>
      <c r="D1896">
        <v>157.31419366209181</v>
      </c>
      <c r="E1896">
        <v>177.27226184359239</v>
      </c>
      <c r="F1896">
        <v>187.89981131376109</v>
      </c>
    </row>
    <row r="1897" spans="1:6" x14ac:dyDescent="0.35">
      <c r="A1897" s="1">
        <v>1895</v>
      </c>
      <c r="B1897">
        <v>7.3365046871227966</v>
      </c>
      <c r="C1897">
        <v>9.8270458596372219</v>
      </c>
      <c r="D1897">
        <v>10.051667041929219</v>
      </c>
      <c r="E1897">
        <v>10.649810925735551</v>
      </c>
      <c r="F1897">
        <v>14.750385477811079</v>
      </c>
    </row>
    <row r="1898" spans="1:6" x14ac:dyDescent="0.35">
      <c r="A1898" s="1">
        <v>1896</v>
      </c>
      <c r="B1898">
        <v>40.5536321357419</v>
      </c>
      <c r="C1898">
        <v>45.22980613780377</v>
      </c>
      <c r="D1898">
        <v>81.224501999085163</v>
      </c>
      <c r="E1898">
        <v>82.935143122350269</v>
      </c>
      <c r="F1898">
        <v>100.13914372660049</v>
      </c>
    </row>
    <row r="1899" spans="1:6" x14ac:dyDescent="0.35">
      <c r="A1899" s="1">
        <v>1897</v>
      </c>
      <c r="B1899">
        <v>445.6521315002592</v>
      </c>
      <c r="C1899">
        <v>497.03956097413572</v>
      </c>
      <c r="D1899">
        <v>892.59261229122819</v>
      </c>
      <c r="E1899">
        <v>911.39119635549491</v>
      </c>
      <c r="F1899">
        <v>1100.449466498912</v>
      </c>
    </row>
    <row r="1900" spans="1:6" x14ac:dyDescent="0.35">
      <c r="A1900" s="1">
        <v>1898</v>
      </c>
      <c r="B1900">
        <v>20.75318788211829</v>
      </c>
      <c r="C1900">
        <v>21.243171273831368</v>
      </c>
      <c r="D1900">
        <v>100.3299678066969</v>
      </c>
      <c r="E1900">
        <v>116.4854735653887</v>
      </c>
      <c r="F1900">
        <v>125.2791266490113</v>
      </c>
    </row>
    <row r="1901" spans="1:6" x14ac:dyDescent="0.35">
      <c r="A1901" s="1">
        <v>1899</v>
      </c>
      <c r="B1901">
        <v>16.675577450534359</v>
      </c>
      <c r="C1901">
        <v>70.827391753521368</v>
      </c>
      <c r="D1901">
        <v>85.052884380893275</v>
      </c>
      <c r="E1901">
        <v>88.38019129968437</v>
      </c>
      <c r="F1901">
        <v>109.2828630137665</v>
      </c>
    </row>
    <row r="1902" spans="1:6" x14ac:dyDescent="0.35">
      <c r="A1902" s="1">
        <v>1900</v>
      </c>
      <c r="B1902">
        <v>7.4934165969332192</v>
      </c>
      <c r="C1902">
        <v>7.7302330701935293</v>
      </c>
      <c r="D1902">
        <v>61.254925778887412</v>
      </c>
      <c r="E1902">
        <v>74.747352286506541</v>
      </c>
      <c r="F1902">
        <v>82.364185932139719</v>
      </c>
    </row>
    <row r="1903" spans="1:6" x14ac:dyDescent="0.35">
      <c r="A1903" s="1">
        <v>1901</v>
      </c>
      <c r="B1903">
        <v>8.2214413501547945</v>
      </c>
      <c r="C1903">
        <v>11.67531221591948</v>
      </c>
      <c r="D1903">
        <v>11.99628118923561</v>
      </c>
      <c r="E1903">
        <v>12.857934253554101</v>
      </c>
      <c r="F1903">
        <v>19.007498629546578</v>
      </c>
    </row>
    <row r="1904" spans="1:6" x14ac:dyDescent="0.35">
      <c r="A1904" s="1">
        <v>1902</v>
      </c>
      <c r="B1904">
        <v>28.126909559380579</v>
      </c>
      <c r="C1904">
        <v>159.53885006215381</v>
      </c>
      <c r="D1904">
        <v>198.72468358125539</v>
      </c>
      <c r="E1904">
        <v>208.08984334841699</v>
      </c>
      <c r="F1904">
        <v>268.46485238713132</v>
      </c>
    </row>
    <row r="1905" spans="1:6" x14ac:dyDescent="0.35">
      <c r="A1905" s="1">
        <v>1903</v>
      </c>
      <c r="B1905">
        <v>2.5783102901657098</v>
      </c>
      <c r="C1905">
        <v>2.639184273865951</v>
      </c>
      <c r="D1905">
        <v>12.46467722825806</v>
      </c>
      <c r="E1905">
        <v>14.471786062672701</v>
      </c>
      <c r="F1905">
        <v>15.564281652383389</v>
      </c>
    </row>
    <row r="1906" spans="1:6" x14ac:dyDescent="0.35">
      <c r="A1906" s="1">
        <v>1904</v>
      </c>
      <c r="B1906">
        <v>8.3624563332526272</v>
      </c>
      <c r="C1906">
        <v>8.6267373045581213</v>
      </c>
      <c r="D1906">
        <v>68.358890153287135</v>
      </c>
      <c r="E1906">
        <v>83.416084163528382</v>
      </c>
      <c r="F1906">
        <v>91.916270685298059</v>
      </c>
    </row>
    <row r="1907" spans="1:6" x14ac:dyDescent="0.35">
      <c r="A1907" s="1">
        <v>1905</v>
      </c>
      <c r="B1907">
        <v>171.17351030091521</v>
      </c>
      <c r="C1907">
        <v>970.91452357596449</v>
      </c>
      <c r="D1907">
        <v>1209.389947382163</v>
      </c>
      <c r="E1907">
        <v>1266.384025188315</v>
      </c>
      <c r="F1907">
        <v>1633.811602320035</v>
      </c>
    </row>
    <row r="1908" spans="1:6" x14ac:dyDescent="0.35">
      <c r="A1908" s="1">
        <v>1906</v>
      </c>
      <c r="B1908">
        <v>142.845094863611</v>
      </c>
      <c r="C1908">
        <v>144.52154582518509</v>
      </c>
      <c r="D1908">
        <v>314.07853703269882</v>
      </c>
      <c r="E1908">
        <v>338.4221714122512</v>
      </c>
      <c r="F1908">
        <v>350.96376588970998</v>
      </c>
    </row>
    <row r="1909" spans="1:6" x14ac:dyDescent="0.35">
      <c r="A1909" s="1">
        <v>1907</v>
      </c>
      <c r="B1909">
        <v>71.293778686510095</v>
      </c>
      <c r="C1909">
        <v>72.250822465971481</v>
      </c>
      <c r="D1909">
        <v>175.43102786792289</v>
      </c>
      <c r="E1909">
        <v>191.05502435697099</v>
      </c>
      <c r="F1909">
        <v>199.16800633144601</v>
      </c>
    </row>
    <row r="1910" spans="1:6" x14ac:dyDescent="0.35">
      <c r="A1910" s="1">
        <v>1908</v>
      </c>
      <c r="B1910">
        <v>442.30297661133483</v>
      </c>
      <c r="C1910">
        <v>452.74576322685738</v>
      </c>
      <c r="D1910">
        <v>2138.2856289976371</v>
      </c>
      <c r="E1910">
        <v>2482.600359164363</v>
      </c>
      <c r="F1910">
        <v>2670.0153701143199</v>
      </c>
    </row>
    <row r="1911" spans="1:6" x14ac:dyDescent="0.35">
      <c r="A1911" s="1">
        <v>1909</v>
      </c>
      <c r="B1911">
        <v>210.60981578142659</v>
      </c>
      <c r="C1911">
        <v>529.14339622213356</v>
      </c>
      <c r="D1911">
        <v>550.96702580452904</v>
      </c>
      <c r="E1911">
        <v>661.49744005808213</v>
      </c>
      <c r="F1911">
        <v>689.42675277484022</v>
      </c>
    </row>
    <row r="1912" spans="1:6" x14ac:dyDescent="0.35">
      <c r="A1912" s="1">
        <v>1910</v>
      </c>
      <c r="B1912">
        <v>274.70806760346062</v>
      </c>
      <c r="C1912">
        <v>1377.3276474000579</v>
      </c>
      <c r="D1912">
        <v>1478.2696600293229</v>
      </c>
      <c r="E1912">
        <v>2035.6735941726099</v>
      </c>
      <c r="F1912">
        <v>2188.4573153178608</v>
      </c>
    </row>
    <row r="1913" spans="1:6" x14ac:dyDescent="0.35">
      <c r="A1913" s="1">
        <v>1911</v>
      </c>
      <c r="B1913">
        <v>97.419278274548574</v>
      </c>
      <c r="C1913">
        <v>102.0737272416531</v>
      </c>
      <c r="D1913">
        <v>2276.8615228175308</v>
      </c>
      <c r="E1913">
        <v>3069.1549253481899</v>
      </c>
      <c r="F1913">
        <v>3550.0355855306079</v>
      </c>
    </row>
    <row r="1914" spans="1:6" x14ac:dyDescent="0.35">
      <c r="A1914" s="1">
        <v>1912</v>
      </c>
      <c r="B1914">
        <v>891.23647917783126</v>
      </c>
      <c r="C1914">
        <v>2636.83666988818</v>
      </c>
      <c r="D1914">
        <v>3024.8168084882318</v>
      </c>
      <c r="E1914">
        <v>3113.1388834122622</v>
      </c>
      <c r="F1914">
        <v>3650.4494685605928</v>
      </c>
    </row>
    <row r="1915" spans="1:6" x14ac:dyDescent="0.35">
      <c r="A1915" s="1">
        <v>1913</v>
      </c>
      <c r="B1915">
        <v>36.420819754670298</v>
      </c>
      <c r="C1915">
        <v>38.160915245939321</v>
      </c>
      <c r="D1915">
        <v>851.21923091218571</v>
      </c>
      <c r="E1915">
        <v>1147.423182711759</v>
      </c>
      <c r="F1915">
        <v>1327.203490657095</v>
      </c>
    </row>
    <row r="1916" spans="1:6" x14ac:dyDescent="0.35">
      <c r="A1916" s="1">
        <v>1914</v>
      </c>
      <c r="B1916">
        <v>24.908483722458168</v>
      </c>
      <c r="C1916">
        <v>33.364227554336821</v>
      </c>
      <c r="D1916">
        <v>34.126848625466238</v>
      </c>
      <c r="E1916">
        <v>36.157632742544301</v>
      </c>
      <c r="F1916">
        <v>50.079670393849362</v>
      </c>
    </row>
    <row r="1917" spans="1:6" x14ac:dyDescent="0.35">
      <c r="A1917" s="1">
        <v>1915</v>
      </c>
      <c r="B1917">
        <v>480.86070839025541</v>
      </c>
      <c r="C1917">
        <v>1661.147427848972</v>
      </c>
      <c r="D1917">
        <v>1943.3032444803021</v>
      </c>
      <c r="E1917">
        <v>2008.28629764928</v>
      </c>
      <c r="F1917">
        <v>2409.0828389127469</v>
      </c>
    </row>
    <row r="1918" spans="1:6" x14ac:dyDescent="0.35">
      <c r="A1918" s="1">
        <v>1916</v>
      </c>
      <c r="B1918">
        <v>71.784549189896353</v>
      </c>
      <c r="C1918">
        <v>212.3837343484031</v>
      </c>
      <c r="D1918">
        <v>243.63355411535301</v>
      </c>
      <c r="E1918">
        <v>250.74744642122741</v>
      </c>
      <c r="F1918">
        <v>294.02507141859502</v>
      </c>
    </row>
    <row r="1919" spans="1:6" x14ac:dyDescent="0.35">
      <c r="A1919" s="1">
        <v>1917</v>
      </c>
      <c r="B1919">
        <v>215.0690625272083</v>
      </c>
      <c r="C1919">
        <v>1219.894807394257</v>
      </c>
      <c r="D1919">
        <v>1519.5246142704179</v>
      </c>
      <c r="E1919">
        <v>1591.134192538829</v>
      </c>
      <c r="F1919">
        <v>2052.7845052621278</v>
      </c>
    </row>
    <row r="1920" spans="1:6" x14ac:dyDescent="0.35">
      <c r="A1920" s="1">
        <v>1918</v>
      </c>
      <c r="B1920">
        <v>507.52923199177422</v>
      </c>
      <c r="C1920">
        <v>1486.75119225205</v>
      </c>
      <c r="D1920">
        <v>1558.5326122068959</v>
      </c>
      <c r="E1920">
        <v>1929.08877548242</v>
      </c>
      <c r="F1920">
        <v>2024.4427770528041</v>
      </c>
    </row>
    <row r="1921" spans="1:6" x14ac:dyDescent="0.35">
      <c r="A1921" s="1">
        <v>1919</v>
      </c>
      <c r="B1921">
        <v>2.3468876501079778</v>
      </c>
      <c r="C1921">
        <v>20.543424978177921</v>
      </c>
      <c r="D1921">
        <v>27.033641261826649</v>
      </c>
      <c r="E1921">
        <v>28.635408488171549</v>
      </c>
      <c r="F1921">
        <v>39.373051346581363</v>
      </c>
    </row>
    <row r="1922" spans="1:6" x14ac:dyDescent="0.35">
      <c r="A1922" s="1">
        <v>1920</v>
      </c>
      <c r="B1922">
        <v>135.06409809984251</v>
      </c>
      <c r="C1922">
        <v>137.60922505750739</v>
      </c>
      <c r="D1922">
        <v>476.44920535477598</v>
      </c>
      <c r="E1922">
        <v>536.8951543447165</v>
      </c>
      <c r="F1922">
        <v>569.08225318213442</v>
      </c>
    </row>
    <row r="1923" spans="1:6" x14ac:dyDescent="0.35">
      <c r="A1923" s="1">
        <v>1921</v>
      </c>
      <c r="B1923">
        <v>25.61408008108987</v>
      </c>
      <c r="C1923">
        <v>57.353732793781319</v>
      </c>
      <c r="D1923">
        <v>59.418254252320523</v>
      </c>
      <c r="E1923">
        <v>69.72638147692966</v>
      </c>
      <c r="F1923">
        <v>72.295638254317339</v>
      </c>
    </row>
    <row r="1924" spans="1:6" x14ac:dyDescent="0.35">
      <c r="A1924" s="1">
        <v>1922</v>
      </c>
      <c r="B1924">
        <v>446.16460487453918</v>
      </c>
      <c r="C1924">
        <v>453.15989664417572</v>
      </c>
      <c r="D1924">
        <v>1275.6328185012801</v>
      </c>
      <c r="E1924">
        <v>1409.136556509887</v>
      </c>
      <c r="F1924">
        <v>1479.191423525752</v>
      </c>
    </row>
    <row r="1925" spans="1:6" x14ac:dyDescent="0.35">
      <c r="A1925" s="1">
        <v>1923</v>
      </c>
      <c r="B1925">
        <v>41.319430112331943</v>
      </c>
      <c r="C1925">
        <v>142.7391838294694</v>
      </c>
      <c r="D1925">
        <v>166.98428712583689</v>
      </c>
      <c r="E1925">
        <v>172.56815512971289</v>
      </c>
      <c r="F1925">
        <v>207.00782630068321</v>
      </c>
    </row>
    <row r="1926" spans="1:6" x14ac:dyDescent="0.35">
      <c r="A1926" s="1">
        <v>1924</v>
      </c>
      <c r="B1926">
        <v>485.01366836875337</v>
      </c>
      <c r="C1926">
        <v>1218.5651401981361</v>
      </c>
      <c r="D1926">
        <v>1268.8228102958269</v>
      </c>
      <c r="E1926">
        <v>1523.3634711122711</v>
      </c>
      <c r="F1926">
        <v>1587.6819282815759</v>
      </c>
    </row>
    <row r="1927" spans="1:6" x14ac:dyDescent="0.35">
      <c r="A1927" s="1">
        <v>1925</v>
      </c>
      <c r="B1927">
        <v>9.2822804138733854</v>
      </c>
      <c r="C1927">
        <v>9.5014353343538396</v>
      </c>
      <c r="D1927">
        <v>44.874594707403233</v>
      </c>
      <c r="E1927">
        <v>52.100469379377557</v>
      </c>
      <c r="F1927">
        <v>56.033607471132541</v>
      </c>
    </row>
    <row r="1928" spans="1:6" x14ac:dyDescent="0.35">
      <c r="A1928" s="1">
        <v>1926</v>
      </c>
      <c r="B1928">
        <v>39.436059455874897</v>
      </c>
      <c r="C1928">
        <v>40.179186455849603</v>
      </c>
      <c r="D1928">
        <v>139.11379451988671</v>
      </c>
      <c r="E1928">
        <v>156.7628224390007</v>
      </c>
      <c r="F1928">
        <v>166.1608220652686</v>
      </c>
    </row>
    <row r="1929" spans="1:6" x14ac:dyDescent="0.35">
      <c r="A1929" s="1">
        <v>1927</v>
      </c>
      <c r="B1929">
        <v>15.76606900075984</v>
      </c>
      <c r="C1929">
        <v>16.063162364538702</v>
      </c>
      <c r="D1929">
        <v>55.616045660244609</v>
      </c>
      <c r="E1929">
        <v>62.671917768370157</v>
      </c>
      <c r="F1929">
        <v>66.429126592508453</v>
      </c>
    </row>
    <row r="1930" spans="1:6" x14ac:dyDescent="0.35">
      <c r="A1930" s="1">
        <v>1928</v>
      </c>
      <c r="B1930">
        <v>323.97555570058267</v>
      </c>
      <c r="C1930">
        <v>331.62462834021687</v>
      </c>
      <c r="D1930">
        <v>1566.2392331350329</v>
      </c>
      <c r="E1930">
        <v>1818.44091827016</v>
      </c>
      <c r="F1930">
        <v>1955.71759405545</v>
      </c>
    </row>
    <row r="1931" spans="1:6" x14ac:dyDescent="0.35">
      <c r="A1931" s="1">
        <v>1929</v>
      </c>
      <c r="B1931">
        <v>1121.27880670789</v>
      </c>
      <c r="C1931">
        <v>2510.7099245282752</v>
      </c>
      <c r="D1931">
        <v>2601.0861609624972</v>
      </c>
      <c r="E1931">
        <v>3052.3334654610881</v>
      </c>
      <c r="F1931">
        <v>3164.8049328866259</v>
      </c>
    </row>
    <row r="1932" spans="1:6" x14ac:dyDescent="0.35">
      <c r="A1932" s="1">
        <v>1930</v>
      </c>
      <c r="B1932">
        <v>30.812551481333252</v>
      </c>
      <c r="C1932">
        <v>42.747681911339747</v>
      </c>
      <c r="D1932">
        <v>247.57088098451979</v>
      </c>
      <c r="E1932">
        <v>263.54463860945458</v>
      </c>
      <c r="F1932">
        <v>463.92738675034508</v>
      </c>
    </row>
    <row r="1933" spans="1:6" x14ac:dyDescent="0.35">
      <c r="A1933" s="1">
        <v>1931</v>
      </c>
      <c r="B1933">
        <v>50.433581277326347</v>
      </c>
      <c r="C1933">
        <v>52.843171395845637</v>
      </c>
      <c r="D1933">
        <v>1178.722350463514</v>
      </c>
      <c r="E1933">
        <v>1588.8895619204559</v>
      </c>
      <c r="F1933">
        <v>1837.839608456989</v>
      </c>
    </row>
    <row r="1934" spans="1:6" x14ac:dyDescent="0.35">
      <c r="A1934" s="1">
        <v>1932</v>
      </c>
      <c r="B1934">
        <v>192.20052753399941</v>
      </c>
      <c r="C1934">
        <v>211.0468305703705</v>
      </c>
      <c r="D1934">
        <v>348.59244888684151</v>
      </c>
      <c r="E1934">
        <v>354.87584461485147</v>
      </c>
      <c r="F1934">
        <v>417.10622835813649</v>
      </c>
    </row>
    <row r="1935" spans="1:6" x14ac:dyDescent="0.35">
      <c r="A1935" s="1">
        <v>1933</v>
      </c>
      <c r="B1935">
        <v>18.724084590725511</v>
      </c>
      <c r="C1935">
        <v>23.313148607929548</v>
      </c>
      <c r="D1935">
        <v>23.711676744884659</v>
      </c>
      <c r="E1935">
        <v>24.762250808180351</v>
      </c>
      <c r="F1935">
        <v>31.614493079042202</v>
      </c>
    </row>
    <row r="1936" spans="1:6" x14ac:dyDescent="0.35">
      <c r="A1936" s="1">
        <v>1934</v>
      </c>
      <c r="B1936">
        <v>527.07469400491004</v>
      </c>
      <c r="C1936">
        <v>535.33855274375594</v>
      </c>
      <c r="D1936">
        <v>1506.963506581272</v>
      </c>
      <c r="E1936">
        <v>1664.6775903311129</v>
      </c>
      <c r="F1936">
        <v>1747.436615122703</v>
      </c>
    </row>
    <row r="1937" spans="1:6" x14ac:dyDescent="0.35">
      <c r="A1937" s="1">
        <v>1935</v>
      </c>
      <c r="B1937">
        <v>55.821178633881999</v>
      </c>
      <c r="C1937">
        <v>202.73637795057039</v>
      </c>
      <c r="D1937">
        <v>214.53828363830041</v>
      </c>
      <c r="E1937">
        <v>277.12032876059271</v>
      </c>
      <c r="F1937">
        <v>293.63805266652099</v>
      </c>
    </row>
    <row r="1938" spans="1:6" x14ac:dyDescent="0.35">
      <c r="A1938" s="1">
        <v>1936</v>
      </c>
      <c r="B1938">
        <v>61.488012545388251</v>
      </c>
      <c r="C1938">
        <v>67.517245307663501</v>
      </c>
      <c r="D1938">
        <v>111.5202811635889</v>
      </c>
      <c r="E1938">
        <v>113.53043961793119</v>
      </c>
      <c r="F1938">
        <v>133.4389313656167</v>
      </c>
    </row>
    <row r="1939" spans="1:6" x14ac:dyDescent="0.35">
      <c r="A1939" s="1">
        <v>1937</v>
      </c>
      <c r="B1939">
        <v>0.60587263296617877</v>
      </c>
      <c r="C1939">
        <v>15.230460642241811</v>
      </c>
      <c r="D1939">
        <v>17.544695504344531</v>
      </c>
      <c r="E1939">
        <v>33.270152732093017</v>
      </c>
      <c r="F1939">
        <v>38.451622402892262</v>
      </c>
    </row>
    <row r="1940" spans="1:6" x14ac:dyDescent="0.35">
      <c r="A1940" s="1">
        <v>1938</v>
      </c>
      <c r="B1940">
        <v>31.550813158127902</v>
      </c>
      <c r="C1940">
        <v>35.18888660467173</v>
      </c>
      <c r="D1940">
        <v>63.192837520871272</v>
      </c>
      <c r="E1940">
        <v>64.523719999661111</v>
      </c>
      <c r="F1940">
        <v>77.90846952888073</v>
      </c>
    </row>
    <row r="1941" spans="1:6" x14ac:dyDescent="0.35">
      <c r="A1941" s="1">
        <v>1939</v>
      </c>
      <c r="B1941">
        <v>3.2328986756717049</v>
      </c>
      <c r="C1941">
        <v>4.4851502908783383</v>
      </c>
      <c r="D1941">
        <v>25.97550461715608</v>
      </c>
      <c r="E1941">
        <v>27.65149499732431</v>
      </c>
      <c r="F1941">
        <v>48.6759506151786</v>
      </c>
    </row>
    <row r="1942" spans="1:6" x14ac:dyDescent="0.35">
      <c r="A1942" s="1">
        <v>1940</v>
      </c>
      <c r="B1942">
        <v>12.614846364844009</v>
      </c>
      <c r="C1942">
        <v>966.59171263556686</v>
      </c>
      <c r="D1942">
        <v>1673.811160140973</v>
      </c>
      <c r="E1942">
        <v>1878.036946943969</v>
      </c>
      <c r="F1942">
        <v>3550.5490183755319</v>
      </c>
    </row>
    <row r="1943" spans="1:6" x14ac:dyDescent="0.35">
      <c r="A1943" s="1">
        <v>1941</v>
      </c>
      <c r="B1943">
        <v>4.3350691563455026</v>
      </c>
      <c r="C1943">
        <v>12.69910939198124</v>
      </c>
      <c r="D1943">
        <v>13.31223155328756</v>
      </c>
      <c r="E1943">
        <v>16.47734302441458</v>
      </c>
      <c r="F1943">
        <v>17.291810773433991</v>
      </c>
    </row>
    <row r="1944" spans="1:6" x14ac:dyDescent="0.35">
      <c r="A1944" s="1">
        <v>1942</v>
      </c>
      <c r="B1944">
        <v>11.863004953766019</v>
      </c>
      <c r="C1944">
        <v>12.42978959980088</v>
      </c>
      <c r="D1944">
        <v>277.25949116664998</v>
      </c>
      <c r="E1944">
        <v>373.73916875745482</v>
      </c>
      <c r="F1944">
        <v>432.29728738606178</v>
      </c>
    </row>
    <row r="1945" spans="1:6" x14ac:dyDescent="0.35">
      <c r="A1945" s="1">
        <v>1943</v>
      </c>
      <c r="B1945">
        <v>1.2053403847013651</v>
      </c>
      <c r="C1945">
        <v>21.74455088772859</v>
      </c>
      <c r="D1945">
        <v>31.356388510760631</v>
      </c>
      <c r="E1945">
        <v>33.857728539749978</v>
      </c>
      <c r="F1945">
        <v>51.766889749411931</v>
      </c>
    </row>
    <row r="1946" spans="1:6" x14ac:dyDescent="0.35">
      <c r="A1946" s="1">
        <v>1944</v>
      </c>
      <c r="B1946">
        <v>324.30282337439041</v>
      </c>
      <c r="C1946">
        <v>581.85972385824277</v>
      </c>
      <c r="D1946">
        <v>608.76337985567307</v>
      </c>
      <c r="E1946">
        <v>683.37034085005712</v>
      </c>
      <c r="F1946">
        <v>1310.928698681879</v>
      </c>
    </row>
    <row r="1947" spans="1:6" x14ac:dyDescent="0.35">
      <c r="A1947" s="1">
        <v>1945</v>
      </c>
      <c r="B1947">
        <v>141.3494477140446</v>
      </c>
      <c r="C1947">
        <v>1212.9658793873959</v>
      </c>
      <c r="D1947">
        <v>1332.9190720120239</v>
      </c>
      <c r="E1947">
        <v>2042.097255435815</v>
      </c>
      <c r="F1947">
        <v>2248.9665939714441</v>
      </c>
    </row>
    <row r="1948" spans="1:6" x14ac:dyDescent="0.35">
      <c r="A1948" s="1">
        <v>1946</v>
      </c>
      <c r="B1948">
        <v>1281.8040935762019</v>
      </c>
      <c r="C1948">
        <v>1646.728644441009</v>
      </c>
      <c r="D1948">
        <v>1678.939291185919</v>
      </c>
      <c r="E1948">
        <v>1764.2191762047621</v>
      </c>
      <c r="F1948">
        <v>2332.4117957335829</v>
      </c>
    </row>
    <row r="1949" spans="1:6" x14ac:dyDescent="0.35">
      <c r="A1949" s="1">
        <v>1947</v>
      </c>
      <c r="B1949">
        <v>1807.2766873426231</v>
      </c>
      <c r="C1949">
        <v>2801.723814827013</v>
      </c>
      <c r="D1949">
        <v>2898.3310465891459</v>
      </c>
      <c r="E1949">
        <v>3160.8485961033512</v>
      </c>
      <c r="F1949">
        <v>5152.2378362216732</v>
      </c>
    </row>
    <row r="1950" spans="1:6" x14ac:dyDescent="0.35">
      <c r="A1950" s="1">
        <v>1948</v>
      </c>
      <c r="B1950">
        <v>201.3506621835111</v>
      </c>
      <c r="C1950">
        <v>206.10455738943071</v>
      </c>
      <c r="D1950">
        <v>973.41697909144523</v>
      </c>
      <c r="E1950">
        <v>1130.160212993595</v>
      </c>
      <c r="F1950">
        <v>1215.47760526397</v>
      </c>
    </row>
    <row r="1951" spans="1:6" x14ac:dyDescent="0.35">
      <c r="A1951" s="1">
        <v>1949</v>
      </c>
      <c r="B1951">
        <v>932.0233003884515</v>
      </c>
      <c r="C1951">
        <v>1097.789880728961</v>
      </c>
      <c r="D1951">
        <v>2641.8777649431531</v>
      </c>
      <c r="E1951">
        <v>2725.7751723258139</v>
      </c>
      <c r="F1951">
        <v>3616.4956246037118</v>
      </c>
    </row>
    <row r="1952" spans="1:6" x14ac:dyDescent="0.35">
      <c r="A1952" s="1">
        <v>1950</v>
      </c>
      <c r="B1952">
        <v>6.1441784051957651</v>
      </c>
      <c r="C1952">
        <v>6.4377318510668644</v>
      </c>
      <c r="D1952">
        <v>143.60035968128761</v>
      </c>
      <c r="E1952">
        <v>193.56985340601929</v>
      </c>
      <c r="F1952">
        <v>223.89872280538339</v>
      </c>
    </row>
    <row r="1953" spans="1:6" x14ac:dyDescent="0.35">
      <c r="A1953" s="1">
        <v>1951</v>
      </c>
      <c r="B1953">
        <v>12.829121624746399</v>
      </c>
      <c r="C1953">
        <v>231.43959296051739</v>
      </c>
      <c r="D1953">
        <v>333.74383454099262</v>
      </c>
      <c r="E1953">
        <v>360.36701573034748</v>
      </c>
      <c r="F1953">
        <v>550.98438014634894</v>
      </c>
    </row>
    <row r="1954" spans="1:6" x14ac:dyDescent="0.35">
      <c r="A1954" s="1">
        <v>1952</v>
      </c>
      <c r="B1954">
        <v>0.89093047134274994</v>
      </c>
      <c r="C1954">
        <v>16.07254118208299</v>
      </c>
      <c r="D1954">
        <v>23.177155888973111</v>
      </c>
      <c r="E1954">
        <v>25.026027858502371</v>
      </c>
      <c r="F1954">
        <v>38.263630813148772</v>
      </c>
    </row>
    <row r="1955" spans="1:6" x14ac:dyDescent="0.35">
      <c r="A1955" s="1">
        <v>1953</v>
      </c>
      <c r="B1955">
        <v>36.811989369712848</v>
      </c>
      <c r="C1955">
        <v>127.1680975145804</v>
      </c>
      <c r="D1955">
        <v>148.7683587569806</v>
      </c>
      <c r="E1955">
        <v>153.74309555857121</v>
      </c>
      <c r="F1955">
        <v>184.42582292425629</v>
      </c>
    </row>
    <row r="1956" spans="1:6" x14ac:dyDescent="0.35">
      <c r="A1956" s="1">
        <v>1954</v>
      </c>
      <c r="B1956">
        <v>3.8830444991969828</v>
      </c>
      <c r="C1956">
        <v>4.005761405686477</v>
      </c>
      <c r="D1956">
        <v>31.7419430132543</v>
      </c>
      <c r="E1956">
        <v>38.733639238000698</v>
      </c>
      <c r="F1956">
        <v>42.680637727458638</v>
      </c>
    </row>
    <row r="1957" spans="1:6" x14ac:dyDescent="0.35">
      <c r="A1957" s="1">
        <v>1955</v>
      </c>
      <c r="B1957">
        <v>787.4307568467492</v>
      </c>
      <c r="C1957">
        <v>1220.711537660947</v>
      </c>
      <c r="D1957">
        <v>1262.803324799075</v>
      </c>
      <c r="E1957">
        <v>1377.182265305119</v>
      </c>
      <c r="F1957">
        <v>2244.8308923830859</v>
      </c>
    </row>
    <row r="1958" spans="1:6" x14ac:dyDescent="0.35">
      <c r="A1958" s="1">
        <v>1956</v>
      </c>
      <c r="B1958">
        <v>970.9134635779958</v>
      </c>
      <c r="C1958">
        <v>1066.1167889353981</v>
      </c>
      <c r="D1958">
        <v>1760.9374244094511</v>
      </c>
      <c r="E1958">
        <v>1792.6784065367469</v>
      </c>
      <c r="F1958">
        <v>2107.03923683828</v>
      </c>
    </row>
    <row r="1959" spans="1:6" x14ac:dyDescent="0.35">
      <c r="A1959" s="1">
        <v>1957</v>
      </c>
      <c r="B1959">
        <v>0.43120266511407929</v>
      </c>
      <c r="C1959">
        <v>7.7789713291821361</v>
      </c>
      <c r="D1959">
        <v>11.217543580058861</v>
      </c>
      <c r="E1959">
        <v>12.11238166940403</v>
      </c>
      <c r="F1959">
        <v>18.519267343841332</v>
      </c>
    </row>
    <row r="1960" spans="1:6" x14ac:dyDescent="0.35">
      <c r="A1960" s="1">
        <v>1958</v>
      </c>
      <c r="B1960">
        <v>5.6992535396474331</v>
      </c>
      <c r="C1960">
        <v>6.2580962268523681</v>
      </c>
      <c r="D1960">
        <v>10.33668728022225</v>
      </c>
      <c r="E1960">
        <v>10.5230065677046</v>
      </c>
      <c r="F1960">
        <v>12.36830189219218</v>
      </c>
    </row>
    <row r="1961" spans="1:6" x14ac:dyDescent="0.35">
      <c r="A1961" s="1">
        <v>1959</v>
      </c>
      <c r="B1961">
        <v>245.19462920968641</v>
      </c>
      <c r="C1961">
        <v>248.48610847990881</v>
      </c>
      <c r="D1961">
        <v>603.34501302129183</v>
      </c>
      <c r="E1961">
        <v>657.07929526141174</v>
      </c>
      <c r="F1961">
        <v>684.98158412399766</v>
      </c>
    </row>
    <row r="1962" spans="1:6" x14ac:dyDescent="0.35">
      <c r="A1962" s="1">
        <v>1960</v>
      </c>
      <c r="B1962">
        <v>65.801842067810981</v>
      </c>
      <c r="C1962">
        <v>72.254069186396947</v>
      </c>
      <c r="D1962">
        <v>119.3442367822106</v>
      </c>
      <c r="E1962">
        <v>121.49542241447141</v>
      </c>
      <c r="F1962">
        <v>142.80063908288321</v>
      </c>
    </row>
    <row r="1963" spans="1:6" x14ac:dyDescent="0.35">
      <c r="A1963" s="1">
        <v>1961</v>
      </c>
      <c r="B1963">
        <v>11.07289788321104</v>
      </c>
      <c r="C1963">
        <v>24.7938643291495</v>
      </c>
      <c r="D1963">
        <v>25.686351399375361</v>
      </c>
      <c r="E1963">
        <v>30.142527056041299</v>
      </c>
      <c r="F1963">
        <v>31.25320984619799</v>
      </c>
    </row>
    <row r="1964" spans="1:6" x14ac:dyDescent="0.35">
      <c r="A1964" s="1">
        <v>1962</v>
      </c>
      <c r="B1964">
        <v>7.6604867515433126</v>
      </c>
      <c r="C1964">
        <v>8.4116389808219392</v>
      </c>
      <c r="D1964">
        <v>13.89375914128701</v>
      </c>
      <c r="E1964">
        <v>14.14419482086968</v>
      </c>
      <c r="F1964">
        <v>16.624495142233581</v>
      </c>
    </row>
    <row r="1965" spans="1:6" x14ac:dyDescent="0.35">
      <c r="A1965" s="1">
        <v>1963</v>
      </c>
      <c r="B1965">
        <v>368.13831731167892</v>
      </c>
      <c r="C1965">
        <v>376.83007408468751</v>
      </c>
      <c r="D1965">
        <v>1779.7412972932771</v>
      </c>
      <c r="E1965">
        <v>2066.321881399514</v>
      </c>
      <c r="F1965">
        <v>2222.3114415391792</v>
      </c>
    </row>
    <row r="1966" spans="1:6" x14ac:dyDescent="0.35">
      <c r="A1966" s="1">
        <v>1964</v>
      </c>
      <c r="B1966">
        <v>6.9652374208962016</v>
      </c>
      <c r="C1966">
        <v>7.1296868864415988</v>
      </c>
      <c r="D1966">
        <v>33.67299762204955</v>
      </c>
      <c r="E1966">
        <v>39.095149336914588</v>
      </c>
      <c r="F1966">
        <v>42.046497432076507</v>
      </c>
    </row>
    <row r="1967" spans="1:6" x14ac:dyDescent="0.35">
      <c r="A1967" s="1">
        <v>1965</v>
      </c>
      <c r="B1967">
        <v>1535.7937644834201</v>
      </c>
      <c r="C1967">
        <v>2057.1534263467238</v>
      </c>
      <c r="D1967">
        <v>2104.1747022603681</v>
      </c>
      <c r="E1967">
        <v>2229.3876866705109</v>
      </c>
      <c r="F1967">
        <v>3087.7851247489948</v>
      </c>
    </row>
    <row r="1968" spans="1:6" x14ac:dyDescent="0.35">
      <c r="A1968" s="1">
        <v>1966</v>
      </c>
      <c r="B1968">
        <v>16.94175848059972</v>
      </c>
      <c r="C1968">
        <v>21.074070283677418</v>
      </c>
      <c r="D1968">
        <v>67.963085290646873</v>
      </c>
      <c r="E1968">
        <v>70.85592442672656</v>
      </c>
      <c r="F1968">
        <v>103.3015215853893</v>
      </c>
    </row>
    <row r="1969" spans="1:6" x14ac:dyDescent="0.35">
      <c r="A1969" s="1">
        <v>1967</v>
      </c>
      <c r="B1969">
        <v>6.3986142791686706</v>
      </c>
      <c r="C1969">
        <v>6.4989363874558874</v>
      </c>
      <c r="D1969">
        <v>18.294329667261898</v>
      </c>
      <c r="E1969">
        <v>20.208956948340099</v>
      </c>
      <c r="F1969">
        <v>21.21364012471852</v>
      </c>
    </row>
    <row r="1970" spans="1:6" x14ac:dyDescent="0.35">
      <c r="A1970" s="1">
        <v>1968</v>
      </c>
      <c r="B1970">
        <v>32.513819843711588</v>
      </c>
      <c r="C1970">
        <v>118.08661568551079</v>
      </c>
      <c r="D1970">
        <v>124.9607993687341</v>
      </c>
      <c r="E1970">
        <v>161.41257968499889</v>
      </c>
      <c r="F1970">
        <v>171.03355710699029</v>
      </c>
    </row>
    <row r="1971" spans="1:6" x14ac:dyDescent="0.35">
      <c r="A1971" s="1">
        <v>1969</v>
      </c>
      <c r="B1971">
        <v>41.98579209302568</v>
      </c>
      <c r="C1971">
        <v>58.248836883100132</v>
      </c>
      <c r="D1971">
        <v>337.34497915891149</v>
      </c>
      <c r="E1971">
        <v>359.11113724520959</v>
      </c>
      <c r="F1971">
        <v>632.15663325255662</v>
      </c>
    </row>
    <row r="1972" spans="1:6" x14ac:dyDescent="0.35">
      <c r="A1972" s="1">
        <v>1970</v>
      </c>
      <c r="B1972">
        <v>816.38747950361449</v>
      </c>
      <c r="C1972">
        <v>1159.3561647426709</v>
      </c>
      <c r="D1972">
        <v>1191.2283195102141</v>
      </c>
      <c r="E1972">
        <v>1276.7902962276289</v>
      </c>
      <c r="F1972">
        <v>1887.44080714652</v>
      </c>
    </row>
    <row r="1973" spans="1:6" x14ac:dyDescent="0.35">
      <c r="A1973" s="1">
        <v>1971</v>
      </c>
      <c r="B1973">
        <v>29.510940212255399</v>
      </c>
      <c r="C1973">
        <v>52.948128369751387</v>
      </c>
      <c r="D1973">
        <v>55.396309903819237</v>
      </c>
      <c r="E1973">
        <v>62.185401476980083</v>
      </c>
      <c r="F1973">
        <v>119.2920186349069</v>
      </c>
    </row>
    <row r="1974" spans="1:6" x14ac:dyDescent="0.35">
      <c r="A1974" s="1">
        <v>1972</v>
      </c>
      <c r="B1974">
        <v>1219.7715393963269</v>
      </c>
      <c r="C1974">
        <v>1518.7239209416391</v>
      </c>
      <c r="D1974">
        <v>1544.6858459025671</v>
      </c>
      <c r="E1974">
        <v>1613.124991016811</v>
      </c>
      <c r="F1974">
        <v>2059.5110379579651</v>
      </c>
    </row>
    <row r="1975" spans="1:6" x14ac:dyDescent="0.35">
      <c r="A1975" s="1">
        <v>1973</v>
      </c>
      <c r="B1975">
        <v>19.892287312552948</v>
      </c>
      <c r="C1975">
        <v>35.690471893390558</v>
      </c>
      <c r="D1975">
        <v>37.340704997408707</v>
      </c>
      <c r="E1975">
        <v>41.916992950052901</v>
      </c>
      <c r="F1975">
        <v>80.410555940014575</v>
      </c>
    </row>
    <row r="1976" spans="1:6" x14ac:dyDescent="0.35">
      <c r="A1976" s="1">
        <v>1974</v>
      </c>
      <c r="B1976">
        <v>31.43804924029142</v>
      </c>
      <c r="C1976">
        <v>48.736716334088577</v>
      </c>
      <c r="D1976">
        <v>50.417224321812341</v>
      </c>
      <c r="E1976">
        <v>54.983785549469879</v>
      </c>
      <c r="F1976">
        <v>89.62452065433078</v>
      </c>
    </row>
    <row r="1977" spans="1:6" x14ac:dyDescent="0.35">
      <c r="A1977" s="1">
        <v>1975</v>
      </c>
      <c r="B1977">
        <v>139.99693920212971</v>
      </c>
      <c r="C1977">
        <v>351.7331592322268</v>
      </c>
      <c r="D1977">
        <v>366.2398019187537</v>
      </c>
      <c r="E1977">
        <v>439.71177959855902</v>
      </c>
      <c r="F1977">
        <v>458.27700306574587</v>
      </c>
    </row>
    <row r="1978" spans="1:6" x14ac:dyDescent="0.35">
      <c r="A1978" s="1">
        <v>1976</v>
      </c>
      <c r="B1978">
        <v>248.63771305177039</v>
      </c>
      <c r="C1978">
        <v>597.54188506839489</v>
      </c>
      <c r="D1978">
        <v>639.46044774296854</v>
      </c>
      <c r="E1978">
        <v>760.5453177341426</v>
      </c>
      <c r="F1978">
        <v>2020.735702570141</v>
      </c>
    </row>
    <row r="1979" spans="1:6" x14ac:dyDescent="0.35">
      <c r="A1979" s="1">
        <v>1977</v>
      </c>
      <c r="B1979">
        <v>952.40379113239237</v>
      </c>
      <c r="C1979">
        <v>1476.460356975371</v>
      </c>
      <c r="D1979">
        <v>1527.3707097871199</v>
      </c>
      <c r="E1979">
        <v>1665.7129520941021</v>
      </c>
      <c r="F1979">
        <v>2715.1408981258028</v>
      </c>
    </row>
    <row r="1980" spans="1:6" x14ac:dyDescent="0.35">
      <c r="A1980" s="1">
        <v>1978</v>
      </c>
      <c r="B1980">
        <v>185.95107715808041</v>
      </c>
      <c r="C1980">
        <v>467.18992718129499</v>
      </c>
      <c r="D1980">
        <v>486.45839011256191</v>
      </c>
      <c r="E1980">
        <v>584.04761933684199</v>
      </c>
      <c r="F1980">
        <v>608.70689632588744</v>
      </c>
    </row>
    <row r="1981" spans="1:6" x14ac:dyDescent="0.35">
      <c r="A1981" s="1">
        <v>1979</v>
      </c>
      <c r="B1981">
        <v>90.632018502792178</v>
      </c>
      <c r="C1981">
        <v>265.49655285160031</v>
      </c>
      <c r="D1981">
        <v>278.31491792581068</v>
      </c>
      <c r="E1981">
        <v>344.48697448797401</v>
      </c>
      <c r="F1981">
        <v>361.51481266928772</v>
      </c>
    </row>
    <row r="1982" spans="1:6" x14ac:dyDescent="0.35">
      <c r="A1982" s="1">
        <v>1980</v>
      </c>
      <c r="B1982">
        <v>597.40910461687497</v>
      </c>
      <c r="C1982">
        <v>608.66658930974211</v>
      </c>
      <c r="D1982">
        <v>2107.4074988899679</v>
      </c>
      <c r="E1982">
        <v>2374.7691499269722</v>
      </c>
      <c r="F1982">
        <v>2517.137596962114</v>
      </c>
    </row>
    <row r="1983" spans="1:6" x14ac:dyDescent="0.35">
      <c r="A1983" s="1">
        <v>1981</v>
      </c>
      <c r="B1983">
        <v>33.458957665501302</v>
      </c>
      <c r="C1983">
        <v>44.817351779473917</v>
      </c>
      <c r="D1983">
        <v>45.841762033347877</v>
      </c>
      <c r="E1983">
        <v>48.569664725386232</v>
      </c>
      <c r="F1983">
        <v>67.27079778442257</v>
      </c>
    </row>
    <row r="1984" spans="1:6" x14ac:dyDescent="0.35">
      <c r="A1984" s="1">
        <v>1982</v>
      </c>
      <c r="B1984">
        <v>11.41380185171492</v>
      </c>
      <c r="C1984">
        <v>41.45367229235935</v>
      </c>
      <c r="D1984">
        <v>43.866817558887547</v>
      </c>
      <c r="E1984">
        <v>56.663019287013832</v>
      </c>
      <c r="F1984">
        <v>60.040411744814222</v>
      </c>
    </row>
    <row r="1985" spans="1:6" x14ac:dyDescent="0.35">
      <c r="A1985" s="1">
        <v>1983</v>
      </c>
      <c r="B1985">
        <v>17.964859770126491</v>
      </c>
      <c r="C1985">
        <v>18.206019063527059</v>
      </c>
      <c r="D1985">
        <v>44.205733979039593</v>
      </c>
      <c r="E1985">
        <v>48.14272415049485</v>
      </c>
      <c r="F1985">
        <v>50.187062186354723</v>
      </c>
    </row>
    <row r="1986" spans="1:6" x14ac:dyDescent="0.35">
      <c r="A1986" s="1">
        <v>1984</v>
      </c>
      <c r="B1986">
        <v>9.9184268872419725</v>
      </c>
      <c r="C1986">
        <v>11.30620248505873</v>
      </c>
      <c r="D1986">
        <v>22.826091627549321</v>
      </c>
      <c r="E1986">
        <v>23.404178711073609</v>
      </c>
      <c r="F1986">
        <v>29.34483931077126</v>
      </c>
    </row>
    <row r="1987" spans="1:6" x14ac:dyDescent="0.35">
      <c r="A1987" s="1">
        <v>1985</v>
      </c>
      <c r="B1987">
        <v>10.4082360369654</v>
      </c>
      <c r="C1987">
        <v>44.207657182489037</v>
      </c>
      <c r="D1987">
        <v>53.08664715731917</v>
      </c>
      <c r="E1987">
        <v>55.163420563273768</v>
      </c>
      <c r="F1987">
        <v>68.210041686213984</v>
      </c>
    </row>
    <row r="1988" spans="1:6" x14ac:dyDescent="0.35">
      <c r="A1988" s="1">
        <v>1986</v>
      </c>
      <c r="B1988">
        <v>154.59599600244621</v>
      </c>
      <c r="C1988">
        <v>775.11134394087162</v>
      </c>
      <c r="D1988">
        <v>831.91794273155142</v>
      </c>
      <c r="E1988">
        <v>1145.605185797717</v>
      </c>
      <c r="F1988">
        <v>1231.5864667606961</v>
      </c>
    </row>
    <row r="1989" spans="1:6" x14ac:dyDescent="0.35">
      <c r="A1989" s="1">
        <v>1987</v>
      </c>
      <c r="B1989">
        <v>0.69711983536066702</v>
      </c>
      <c r="C1989">
        <v>12.576163486466671</v>
      </c>
      <c r="D1989">
        <v>18.135259279097649</v>
      </c>
      <c r="E1989">
        <v>19.581932576800291</v>
      </c>
      <c r="F1989">
        <v>29.939862728639039</v>
      </c>
    </row>
    <row r="1990" spans="1:6" x14ac:dyDescent="0.35">
      <c r="A1990" s="1">
        <v>1988</v>
      </c>
      <c r="B1990">
        <v>16.32441202720538</v>
      </c>
      <c r="C1990">
        <v>410.36399625920939</v>
      </c>
      <c r="D1990">
        <v>472.71789930931902</v>
      </c>
      <c r="E1990">
        <v>896.41890366924235</v>
      </c>
      <c r="F1990">
        <v>1036.0265393508439</v>
      </c>
    </row>
    <row r="1991" spans="1:6" x14ac:dyDescent="0.35">
      <c r="A1991" s="1">
        <v>1989</v>
      </c>
      <c r="B1991">
        <v>2.0839458275767351</v>
      </c>
      <c r="C1991">
        <v>2.133147851407597</v>
      </c>
      <c r="D1991">
        <v>10.074703654170991</v>
      </c>
      <c r="E1991">
        <v>11.696970026424401</v>
      </c>
      <c r="F1991">
        <v>12.579990830595049</v>
      </c>
    </row>
    <row r="1992" spans="1:6" x14ac:dyDescent="0.35">
      <c r="A1992" s="1">
        <v>1990</v>
      </c>
      <c r="B1992">
        <v>90.694437367158656</v>
      </c>
      <c r="C1992">
        <v>203.0783268487784</v>
      </c>
      <c r="D1992">
        <v>210.3883927001331</v>
      </c>
      <c r="E1992">
        <v>246.8874508738138</v>
      </c>
      <c r="F1992">
        <v>255.98468556423569</v>
      </c>
    </row>
    <row r="1993" spans="1:6" x14ac:dyDescent="0.35">
      <c r="A1993" s="1">
        <v>1991</v>
      </c>
      <c r="B1993">
        <v>245.0906011025713</v>
      </c>
      <c r="C1993">
        <v>250.8771975853559</v>
      </c>
      <c r="D1993">
        <v>1184.8749338183641</v>
      </c>
      <c r="E1993">
        <v>1375.667916564186</v>
      </c>
      <c r="F1993">
        <v>1479.519032469593</v>
      </c>
    </row>
    <row r="1994" spans="1:6" x14ac:dyDescent="0.35">
      <c r="A1994" s="1">
        <v>1992</v>
      </c>
      <c r="B1994">
        <v>44.423207778714918</v>
      </c>
      <c r="C1994">
        <v>45.119706999765143</v>
      </c>
      <c r="D1994">
        <v>127.0107514726879</v>
      </c>
      <c r="E1994">
        <v>140.3032991736853</v>
      </c>
      <c r="F1994">
        <v>147.27844215758719</v>
      </c>
    </row>
    <row r="1995" spans="1:6" x14ac:dyDescent="0.35">
      <c r="A1995" s="1">
        <v>1993</v>
      </c>
      <c r="B1995">
        <v>17.71010137123103</v>
      </c>
      <c r="C1995">
        <v>319.4933193821235</v>
      </c>
      <c r="D1995">
        <v>460.72032946847759</v>
      </c>
      <c r="E1995">
        <v>497.47259135199113</v>
      </c>
      <c r="F1995">
        <v>760.61241850995543</v>
      </c>
    </row>
    <row r="1996" spans="1:6" x14ac:dyDescent="0.35">
      <c r="A1996" s="1">
        <v>1994</v>
      </c>
      <c r="B1996">
        <v>17.74962393724914</v>
      </c>
      <c r="C1996">
        <v>152.31533307011119</v>
      </c>
      <c r="D1996">
        <v>167.37817267502319</v>
      </c>
      <c r="E1996">
        <v>256.43155253497901</v>
      </c>
      <c r="F1996">
        <v>282.40868242503137</v>
      </c>
    </row>
    <row r="1997" spans="1:6" x14ac:dyDescent="0.35">
      <c r="A1997" s="1">
        <v>1995</v>
      </c>
      <c r="B1997">
        <v>1.0107171802408801</v>
      </c>
      <c r="C1997">
        <v>1.059006714088063</v>
      </c>
      <c r="D1997">
        <v>23.622255254813481</v>
      </c>
      <c r="E1997">
        <v>31.842235610985451</v>
      </c>
      <c r="F1997">
        <v>36.831333800793402</v>
      </c>
    </row>
    <row r="1998" spans="1:6" x14ac:dyDescent="0.35">
      <c r="A1998" s="1">
        <v>1996</v>
      </c>
      <c r="B1998">
        <v>41.987852928458842</v>
      </c>
      <c r="C1998">
        <v>42.646168892580967</v>
      </c>
      <c r="D1998">
        <v>120.0478087879886</v>
      </c>
      <c r="E1998">
        <v>132.6116367018617</v>
      </c>
      <c r="F1998">
        <v>139.20439063403879</v>
      </c>
    </row>
    <row r="1999" spans="1:6" x14ac:dyDescent="0.35">
      <c r="A1999" s="1">
        <v>1997</v>
      </c>
      <c r="B1999">
        <v>25.38133518203724</v>
      </c>
      <c r="C1999">
        <v>36.044167936758058</v>
      </c>
      <c r="D1999">
        <v>37.035067311673338</v>
      </c>
      <c r="E1999">
        <v>39.695173283929087</v>
      </c>
      <c r="F1999">
        <v>58.680184306070849</v>
      </c>
    </row>
    <row r="2000" spans="1:6" x14ac:dyDescent="0.35">
      <c r="A2000" s="1">
        <v>1998</v>
      </c>
      <c r="B2000">
        <v>97.41526031534454</v>
      </c>
      <c r="C2000">
        <v>835.95223614314352</v>
      </c>
      <c r="D2000">
        <v>918.62161811925557</v>
      </c>
      <c r="E2000">
        <v>1407.373279094634</v>
      </c>
      <c r="F2000">
        <v>1549.943559987986</v>
      </c>
    </row>
    <row r="2001" spans="1:6" x14ac:dyDescent="0.35">
      <c r="A2001" s="1">
        <v>1999</v>
      </c>
      <c r="B2001">
        <v>15.80048324438884</v>
      </c>
      <c r="C2001">
        <v>22.43834957688664</v>
      </c>
      <c r="D2001">
        <v>23.05520794379024</v>
      </c>
      <c r="E2001">
        <v>24.71118701429522</v>
      </c>
      <c r="F2001">
        <v>36.529806736167977</v>
      </c>
    </row>
    <row r="2002" spans="1:6" x14ac:dyDescent="0.35">
      <c r="A2002" s="1">
        <v>2000</v>
      </c>
      <c r="B2002">
        <v>13.29390393804143</v>
      </c>
      <c r="C2002">
        <v>114.0793412459566</v>
      </c>
      <c r="D2002">
        <v>125.3609291516923</v>
      </c>
      <c r="E2002">
        <v>192.0590790055445</v>
      </c>
      <c r="F2002">
        <v>211.51512328937079</v>
      </c>
    </row>
    <row r="2003" spans="1:6" x14ac:dyDescent="0.35">
      <c r="A2003" s="1">
        <v>2001</v>
      </c>
      <c r="B2003">
        <v>88.711732487005591</v>
      </c>
      <c r="C2003">
        <v>222.882429476315</v>
      </c>
      <c r="D2003">
        <v>232.07484048634211</v>
      </c>
      <c r="E2003">
        <v>278.63176141881758</v>
      </c>
      <c r="F2003">
        <v>290.39596960200271</v>
      </c>
    </row>
    <row r="2004" spans="1:6" x14ac:dyDescent="0.35">
      <c r="A2004" s="1">
        <v>2002</v>
      </c>
      <c r="B2004">
        <v>10.89414999528387</v>
      </c>
      <c r="C2004">
        <v>11.238440766746891</v>
      </c>
      <c r="D2004">
        <v>89.054217225596346</v>
      </c>
      <c r="E2004">
        <v>108.6699047124637</v>
      </c>
      <c r="F2004">
        <v>119.7434820521532</v>
      </c>
    </row>
    <row r="2005" spans="1:6" x14ac:dyDescent="0.35">
      <c r="A2005" s="1">
        <v>2003</v>
      </c>
      <c r="B2005">
        <v>0.42793175918093512</v>
      </c>
      <c r="C2005">
        <v>32.789562396146223</v>
      </c>
      <c r="D2005">
        <v>56.780473862288353</v>
      </c>
      <c r="E2005">
        <v>63.708398126215528</v>
      </c>
      <c r="F2005">
        <v>120.4448031746102</v>
      </c>
    </row>
    <row r="2006" spans="1:6" x14ac:dyDescent="0.35">
      <c r="A2006" s="1">
        <v>2004</v>
      </c>
      <c r="B2006">
        <v>135.3572462733824</v>
      </c>
      <c r="C2006">
        <v>209.83705652240579</v>
      </c>
      <c r="D2006">
        <v>217.07252243252279</v>
      </c>
      <c r="E2006">
        <v>236.73395714782751</v>
      </c>
      <c r="F2006">
        <v>385.88044129641571</v>
      </c>
    </row>
    <row r="2007" spans="1:6" x14ac:dyDescent="0.35">
      <c r="A2007" s="1">
        <v>2005</v>
      </c>
      <c r="B2007">
        <v>226.01588914536691</v>
      </c>
      <c r="C2007">
        <v>820.86483743280871</v>
      </c>
      <c r="D2007">
        <v>868.64989451870497</v>
      </c>
      <c r="E2007">
        <v>1122.040039961908</v>
      </c>
      <c r="F2007">
        <v>1188.9191017556709</v>
      </c>
    </row>
    <row r="2008" spans="1:6" x14ac:dyDescent="0.35">
      <c r="A2008" s="1">
        <v>2006</v>
      </c>
      <c r="B2008">
        <v>45.544893676256919</v>
      </c>
      <c r="C2008">
        <v>46.156285833919888</v>
      </c>
      <c r="D2008">
        <v>112.0713147621792</v>
      </c>
      <c r="E2008">
        <v>122.05245578180291</v>
      </c>
      <c r="F2008">
        <v>127.23530494806231</v>
      </c>
    </row>
    <row r="2009" spans="1:6" x14ac:dyDescent="0.35">
      <c r="A2009" s="1">
        <v>2007</v>
      </c>
      <c r="B2009">
        <v>1565.288519709638</v>
      </c>
      <c r="C2009">
        <v>1948.923254296348</v>
      </c>
      <c r="D2009">
        <v>1982.239249774497</v>
      </c>
      <c r="E2009">
        <v>2070.0647192874899</v>
      </c>
      <c r="F2009">
        <v>2642.8957225271288</v>
      </c>
    </row>
    <row r="2010" spans="1:6" x14ac:dyDescent="0.35">
      <c r="A2010" s="1">
        <v>2008</v>
      </c>
      <c r="B2010">
        <v>223.00733603220641</v>
      </c>
      <c r="C2010">
        <v>309.38842148061951</v>
      </c>
      <c r="D2010">
        <v>1791.8062605413049</v>
      </c>
      <c r="E2010">
        <v>1907.4171062227781</v>
      </c>
      <c r="F2010">
        <v>3357.6969662591841</v>
      </c>
    </row>
    <row r="2011" spans="1:6" x14ac:dyDescent="0.35">
      <c r="A2011" s="1">
        <v>2009</v>
      </c>
      <c r="B2011">
        <v>280.67636263832861</v>
      </c>
      <c r="C2011">
        <v>435.11746428771738</v>
      </c>
      <c r="D2011">
        <v>450.12090377512851</v>
      </c>
      <c r="E2011">
        <v>490.89079332353788</v>
      </c>
      <c r="F2011">
        <v>800.16047650379414</v>
      </c>
    </row>
    <row r="2012" spans="1:6" x14ac:dyDescent="0.35">
      <c r="A2012" s="1">
        <v>2010</v>
      </c>
      <c r="B2012">
        <v>41.571675481731752</v>
      </c>
      <c r="C2012">
        <v>51.711539384501492</v>
      </c>
      <c r="D2012">
        <v>166.76777264150999</v>
      </c>
      <c r="E2012">
        <v>173.86621935373711</v>
      </c>
      <c r="F2012">
        <v>253.4812036799201</v>
      </c>
    </row>
    <row r="2013" spans="1:6" x14ac:dyDescent="0.35">
      <c r="A2013" s="1">
        <v>2011</v>
      </c>
      <c r="B2013">
        <v>49.666842815354862</v>
      </c>
      <c r="C2013">
        <v>50.839478471938328</v>
      </c>
      <c r="D2013">
        <v>240.1111949175976</v>
      </c>
      <c r="E2013">
        <v>278.77479540525462</v>
      </c>
      <c r="F2013">
        <v>299.81989883504451</v>
      </c>
    </row>
    <row r="2014" spans="1:6" x14ac:dyDescent="0.35">
      <c r="A2014" s="1">
        <v>2012</v>
      </c>
      <c r="B2014">
        <v>4.7311060078648426</v>
      </c>
      <c r="C2014">
        <v>5.5725648682016251</v>
      </c>
      <c r="D2014">
        <v>13.41061297561737</v>
      </c>
      <c r="E2014">
        <v>13.836490234208391</v>
      </c>
      <c r="F2014">
        <v>18.357936083624061</v>
      </c>
    </row>
    <row r="2015" spans="1:6" x14ac:dyDescent="0.35">
      <c r="A2015" s="1">
        <v>2013</v>
      </c>
      <c r="B2015">
        <v>7.0102286917616494</v>
      </c>
      <c r="C2015">
        <v>7.9910923331578054</v>
      </c>
      <c r="D2015">
        <v>16.133215908871051</v>
      </c>
      <c r="E2015">
        <v>16.541801131641758</v>
      </c>
      <c r="F2015">
        <v>20.740590905208251</v>
      </c>
    </row>
    <row r="2016" spans="1:6" x14ac:dyDescent="0.35">
      <c r="A2016" s="1">
        <v>2014</v>
      </c>
      <c r="B2016">
        <v>41.307433229911688</v>
      </c>
      <c r="C2016">
        <v>92.493483285951882</v>
      </c>
      <c r="D2016">
        <v>95.822905308150041</v>
      </c>
      <c r="E2016">
        <v>112.4466636359119</v>
      </c>
      <c r="F2016">
        <v>116.5900645484745</v>
      </c>
    </row>
    <row r="2017" spans="1:6" x14ac:dyDescent="0.35">
      <c r="A2017" s="1">
        <v>2015</v>
      </c>
      <c r="B2017">
        <v>160.7082986077298</v>
      </c>
      <c r="C2017">
        <v>403.76909599801422</v>
      </c>
      <c r="D2017">
        <v>420.42187339406843</v>
      </c>
      <c r="E2017">
        <v>504.76340682730063</v>
      </c>
      <c r="F2017">
        <v>526.07519759706997</v>
      </c>
    </row>
    <row r="2018" spans="1:6" x14ac:dyDescent="0.35">
      <c r="A2018" s="1">
        <v>2016</v>
      </c>
      <c r="B2018">
        <v>44.543004196939059</v>
      </c>
      <c r="C2018">
        <v>48.342124369704138</v>
      </c>
      <c r="D2018">
        <v>74.993302573328776</v>
      </c>
      <c r="E2018">
        <v>76.174767169885158</v>
      </c>
      <c r="F2018">
        <v>87.742517652894222</v>
      </c>
    </row>
    <row r="2019" spans="1:6" x14ac:dyDescent="0.35">
      <c r="A2019" s="1">
        <v>2017</v>
      </c>
      <c r="B2019">
        <v>7.0442294778653078</v>
      </c>
      <c r="C2019">
        <v>8.7624072365852115</v>
      </c>
      <c r="D2019">
        <v>28.258434291769088</v>
      </c>
      <c r="E2019">
        <v>29.46125056024735</v>
      </c>
      <c r="F2019">
        <v>42.951835507123803</v>
      </c>
    </row>
    <row r="2020" spans="1:6" x14ac:dyDescent="0.35">
      <c r="A2020" s="1">
        <v>2018</v>
      </c>
      <c r="B2020">
        <v>3.00380315302775</v>
      </c>
      <c r="C2020">
        <v>3.0747230360509819</v>
      </c>
      <c r="D2020">
        <v>14.52169543073436</v>
      </c>
      <c r="E2020">
        <v>16.860033011079299</v>
      </c>
      <c r="F2020">
        <v>18.132820739367411</v>
      </c>
    </row>
    <row r="2021" spans="1:6" x14ac:dyDescent="0.35">
      <c r="A2021" s="1">
        <v>2019</v>
      </c>
      <c r="B2021">
        <v>56.89836812189904</v>
      </c>
      <c r="C2021">
        <v>62.477561382493072</v>
      </c>
      <c r="D2021">
        <v>103.1960824237029</v>
      </c>
      <c r="E2021">
        <v>105.0561967937045</v>
      </c>
      <c r="F2021">
        <v>123.47866070690119</v>
      </c>
    </row>
    <row r="2022" spans="1:6" x14ac:dyDescent="0.35">
      <c r="A2022" s="1">
        <v>2020</v>
      </c>
      <c r="B2022">
        <v>593.3642168691041</v>
      </c>
      <c r="C2022">
        <v>762.29266032264582</v>
      </c>
      <c r="D2022">
        <v>777.20339845839112</v>
      </c>
      <c r="E2022">
        <v>816.68059504598693</v>
      </c>
      <c r="F2022">
        <v>1079.7045395060941</v>
      </c>
    </row>
    <row r="2023" spans="1:6" x14ac:dyDescent="0.35">
      <c r="A2023" s="1">
        <v>2021</v>
      </c>
      <c r="B2023">
        <v>303.68758255280022</v>
      </c>
      <c r="C2023">
        <v>680.00164001133226</v>
      </c>
      <c r="D2023">
        <v>704.47917458947336</v>
      </c>
      <c r="E2023">
        <v>826.69516780796005</v>
      </c>
      <c r="F2023">
        <v>857.15698323182528</v>
      </c>
    </row>
    <row r="2024" spans="1:6" x14ac:dyDescent="0.35">
      <c r="A2024" s="1">
        <v>2022</v>
      </c>
      <c r="B2024">
        <v>2.000776407948798</v>
      </c>
      <c r="C2024">
        <v>153.30617899158059</v>
      </c>
      <c r="D2024">
        <v>265.47464659613212</v>
      </c>
      <c r="E2024">
        <v>297.86585646999617</v>
      </c>
      <c r="F2024">
        <v>563.13446123522147</v>
      </c>
    </row>
    <row r="2025" spans="1:6" x14ac:dyDescent="0.35">
      <c r="A2025" s="1">
        <v>2023</v>
      </c>
      <c r="B2025">
        <v>13.40357649456694</v>
      </c>
      <c r="C2025">
        <v>24.048515016589981</v>
      </c>
      <c r="D2025">
        <v>25.160454799885581</v>
      </c>
      <c r="E2025">
        <v>28.243992890335541</v>
      </c>
      <c r="F2025">
        <v>54.18125229030376</v>
      </c>
    </row>
    <row r="2026" spans="1:6" x14ac:dyDescent="0.35">
      <c r="A2026" s="1">
        <v>2024</v>
      </c>
      <c r="B2026">
        <v>47.525098141280338</v>
      </c>
      <c r="C2026">
        <v>164.17684613895901</v>
      </c>
      <c r="D2026">
        <v>192.0632644770825</v>
      </c>
      <c r="E2026">
        <v>198.48576048370001</v>
      </c>
      <c r="F2026">
        <v>238.09784486879639</v>
      </c>
    </row>
    <row r="2027" spans="1:6" x14ac:dyDescent="0.35">
      <c r="A2027" s="1">
        <v>2025</v>
      </c>
      <c r="B2027">
        <v>6.8610512054497654</v>
      </c>
      <c r="C2027">
        <v>8.5345494382493268</v>
      </c>
      <c r="D2027">
        <v>27.52360144865975</v>
      </c>
      <c r="E2027">
        <v>28.695139660853009</v>
      </c>
      <c r="F2027">
        <v>41.834915189579597</v>
      </c>
    </row>
    <row r="2028" spans="1:6" x14ac:dyDescent="0.35">
      <c r="A2028" s="1">
        <v>2026</v>
      </c>
      <c r="B2028">
        <v>2.0862238946628322</v>
      </c>
      <c r="C2028">
        <v>8.8609703328808322</v>
      </c>
      <c r="D2028">
        <v>10.640672578311751</v>
      </c>
      <c r="E2028">
        <v>11.056940453859079</v>
      </c>
      <c r="F2028">
        <v>13.672001510759021</v>
      </c>
    </row>
    <row r="2029" spans="1:6" x14ac:dyDescent="0.35">
      <c r="A2029" s="1">
        <v>2027</v>
      </c>
      <c r="B2029">
        <v>106.1822775811407</v>
      </c>
      <c r="C2029">
        <v>532.37528789114526</v>
      </c>
      <c r="D2029">
        <v>571.39217188041107</v>
      </c>
      <c r="E2029">
        <v>786.84423259476046</v>
      </c>
      <c r="F2029">
        <v>845.89937294812751</v>
      </c>
    </row>
    <row r="2030" spans="1:6" x14ac:dyDescent="0.35">
      <c r="A2030" s="1">
        <v>2028</v>
      </c>
      <c r="B2030">
        <v>84.383547249621586</v>
      </c>
      <c r="C2030">
        <v>247.19234198093531</v>
      </c>
      <c r="D2030">
        <v>259.12696655149159</v>
      </c>
      <c r="E2030">
        <v>320.73690257367019</v>
      </c>
      <c r="F2030">
        <v>336.59078524635419</v>
      </c>
    </row>
    <row r="2031" spans="1:6" x14ac:dyDescent="0.35">
      <c r="A2031" s="1">
        <v>2029</v>
      </c>
      <c r="B2031">
        <v>2.4817549513468902</v>
      </c>
      <c r="C2031">
        <v>2.6003269832331171</v>
      </c>
      <c r="D2031">
        <v>58.003020119477597</v>
      </c>
      <c r="E2031">
        <v>78.186685092939427</v>
      </c>
      <c r="F2031">
        <v>90.437114171784984</v>
      </c>
    </row>
    <row r="2032" spans="1:6" x14ac:dyDescent="0.35">
      <c r="A2032" s="1">
        <v>2030</v>
      </c>
      <c r="B2032">
        <v>393.39089461046649</v>
      </c>
      <c r="C2032">
        <v>558.65648392548542</v>
      </c>
      <c r="D2032">
        <v>574.01465120751038</v>
      </c>
      <c r="E2032">
        <v>615.24421855213654</v>
      </c>
      <c r="F2032">
        <v>909.49707864105358</v>
      </c>
    </row>
    <row r="2033" spans="1:6" x14ac:dyDescent="0.35">
      <c r="A2033" s="1">
        <v>2031</v>
      </c>
      <c r="B2033">
        <v>52.380468401299247</v>
      </c>
      <c r="C2033">
        <v>190.2400970191625</v>
      </c>
      <c r="D2033">
        <v>201.31455590878599</v>
      </c>
      <c r="E2033">
        <v>260.03916397406982</v>
      </c>
      <c r="F2033">
        <v>275.53876710481973</v>
      </c>
    </row>
    <row r="2034" spans="1:6" x14ac:dyDescent="0.35">
      <c r="A2034" s="1">
        <v>2032</v>
      </c>
      <c r="B2034">
        <v>30.328904573477502</v>
      </c>
      <c r="C2034">
        <v>762.40972490738386</v>
      </c>
      <c r="D2034">
        <v>878.25619902473613</v>
      </c>
      <c r="E2034">
        <v>1665.444571108394</v>
      </c>
      <c r="F2034">
        <v>1924.819711435636</v>
      </c>
    </row>
    <row r="2035" spans="1:6" x14ac:dyDescent="0.35">
      <c r="A2035" s="1">
        <v>2033</v>
      </c>
      <c r="B2035">
        <v>10.618067675076921</v>
      </c>
      <c r="C2035">
        <v>10.760604033866599</v>
      </c>
      <c r="D2035">
        <v>26.127644803351831</v>
      </c>
      <c r="E2035">
        <v>28.454589105257181</v>
      </c>
      <c r="F2035">
        <v>29.662887967216019</v>
      </c>
    </row>
    <row r="2036" spans="1:6" x14ac:dyDescent="0.35">
      <c r="A2036" s="1">
        <v>2034</v>
      </c>
      <c r="B2036">
        <v>246.77249158901981</v>
      </c>
      <c r="C2036">
        <v>307.25367325105361</v>
      </c>
      <c r="D2036">
        <v>312.5060411758094</v>
      </c>
      <c r="E2036">
        <v>326.35199332060449</v>
      </c>
      <c r="F2036">
        <v>416.66054164823521</v>
      </c>
    </row>
    <row r="2037" spans="1:6" x14ac:dyDescent="0.35">
      <c r="A2037" s="1">
        <v>2035</v>
      </c>
      <c r="B2037">
        <v>141.55437287692291</v>
      </c>
      <c r="C2037">
        <v>709.72342776330913</v>
      </c>
      <c r="D2037">
        <v>761.73785682367361</v>
      </c>
      <c r="E2037">
        <v>1048.962637024445</v>
      </c>
      <c r="F2037">
        <v>1127.6905900153899</v>
      </c>
    </row>
    <row r="2038" spans="1:6" x14ac:dyDescent="0.35">
      <c r="A2038" s="1">
        <v>2036</v>
      </c>
      <c r="B2038">
        <v>78.477106373619236</v>
      </c>
      <c r="C2038">
        <v>686.94747582687205</v>
      </c>
      <c r="D2038">
        <v>903.97251903942765</v>
      </c>
      <c r="E2038">
        <v>957.53369270782321</v>
      </c>
      <c r="F2038">
        <v>1316.5875829793019</v>
      </c>
    </row>
    <row r="2039" spans="1:6" x14ac:dyDescent="0.35">
      <c r="A2039" s="1">
        <v>2037</v>
      </c>
      <c r="B2039">
        <v>0.25112830625030441</v>
      </c>
      <c r="C2039">
        <v>19.242290600243269</v>
      </c>
      <c r="D2039">
        <v>33.32116376783614</v>
      </c>
      <c r="E2039">
        <v>37.386760323605714</v>
      </c>
      <c r="F2039">
        <v>70.682062662945</v>
      </c>
    </row>
    <row r="2040" spans="1:6" x14ac:dyDescent="0.35">
      <c r="A2040" s="1">
        <v>2038</v>
      </c>
      <c r="B2040">
        <v>3.444834946589538</v>
      </c>
      <c r="C2040">
        <v>19.53947357325378</v>
      </c>
      <c r="D2040">
        <v>24.33874696775371</v>
      </c>
      <c r="E2040">
        <v>25.485742146097191</v>
      </c>
      <c r="F2040">
        <v>32.880153558347708</v>
      </c>
    </row>
    <row r="2041" spans="1:6" x14ac:dyDescent="0.35">
      <c r="A2041" s="1">
        <v>2039</v>
      </c>
      <c r="B2041">
        <v>1502.3844840031579</v>
      </c>
      <c r="C2041">
        <v>1870.602141968641</v>
      </c>
      <c r="D2041">
        <v>1902.579272092087</v>
      </c>
      <c r="E2041">
        <v>1986.8753114708779</v>
      </c>
      <c r="F2041">
        <v>2536.6860335113361</v>
      </c>
    </row>
    <row r="2042" spans="1:6" x14ac:dyDescent="0.35">
      <c r="A2042" s="1">
        <v>2040</v>
      </c>
      <c r="B2042">
        <v>20.38138269549518</v>
      </c>
      <c r="C2042">
        <v>22.119732488988049</v>
      </c>
      <c r="D2042">
        <v>34.314416526290593</v>
      </c>
      <c r="E2042">
        <v>34.855015044907113</v>
      </c>
      <c r="F2042">
        <v>40.148029150507298</v>
      </c>
    </row>
    <row r="2043" spans="1:6" x14ac:dyDescent="0.35">
      <c r="A2043" s="1">
        <v>2041</v>
      </c>
      <c r="B2043">
        <v>85.8337370735223</v>
      </c>
      <c r="C2043">
        <v>87.860274194160553</v>
      </c>
      <c r="D2043">
        <v>414.95774655107971</v>
      </c>
      <c r="E2043">
        <v>481.77579115501959</v>
      </c>
      <c r="F2043">
        <v>518.14572675155443</v>
      </c>
    </row>
    <row r="2044" spans="1:6" x14ac:dyDescent="0.35">
      <c r="A2044" s="1">
        <v>2042</v>
      </c>
      <c r="B2044">
        <v>517.25190060098339</v>
      </c>
      <c r="C2044">
        <v>589.62522892603511</v>
      </c>
      <c r="D2044">
        <v>1190.3943449771421</v>
      </c>
      <c r="E2044">
        <v>1220.541932499357</v>
      </c>
      <c r="F2044">
        <v>1530.3509396082909</v>
      </c>
    </row>
    <row r="2045" spans="1:6" x14ac:dyDescent="0.35">
      <c r="A2045" s="1">
        <v>2043</v>
      </c>
      <c r="B2045">
        <v>0.83169124524014748</v>
      </c>
      <c r="C2045">
        <v>15.00385520516963</v>
      </c>
      <c r="D2045">
        <v>21.63607403995648</v>
      </c>
      <c r="E2045">
        <v>23.362011899405701</v>
      </c>
      <c r="F2045">
        <v>35.719427926215957</v>
      </c>
    </row>
    <row r="2046" spans="1:6" x14ac:dyDescent="0.35">
      <c r="A2046" s="1">
        <v>2044</v>
      </c>
      <c r="B2046">
        <v>41.610643037509639</v>
      </c>
      <c r="C2046">
        <v>121.8938127043579</v>
      </c>
      <c r="D2046">
        <v>127.7789339036725</v>
      </c>
      <c r="E2046">
        <v>158.15960808650831</v>
      </c>
      <c r="F2046">
        <v>165.9773672842833</v>
      </c>
    </row>
    <row r="2047" spans="1:6" x14ac:dyDescent="0.35">
      <c r="A2047" s="1">
        <v>2045</v>
      </c>
      <c r="B2047">
        <v>1298.9494673651509</v>
      </c>
      <c r="C2047">
        <v>2013.691474283853</v>
      </c>
      <c r="D2047">
        <v>2083.126283640886</v>
      </c>
      <c r="E2047">
        <v>2271.8063200203042</v>
      </c>
      <c r="F2047">
        <v>3703.083562118652</v>
      </c>
    </row>
    <row r="2048" spans="1:6" x14ac:dyDescent="0.35">
      <c r="A2048" s="1">
        <v>2046</v>
      </c>
      <c r="B2048">
        <v>683.42126318226826</v>
      </c>
      <c r="C2048">
        <v>1642.44122456486</v>
      </c>
      <c r="D2048">
        <v>1757.661223583583</v>
      </c>
      <c r="E2048">
        <v>2090.482716292528</v>
      </c>
      <c r="F2048">
        <v>5554.3213033030288</v>
      </c>
    </row>
    <row r="2049" spans="1:6" x14ac:dyDescent="0.35">
      <c r="A2049" s="1">
        <v>2047</v>
      </c>
      <c r="B2049">
        <v>726.9963250787124</v>
      </c>
      <c r="C2049">
        <v>798.28225350228502</v>
      </c>
      <c r="D2049">
        <v>1318.5470016261679</v>
      </c>
      <c r="E2049">
        <v>1342.313875015579</v>
      </c>
      <c r="F2049">
        <v>1577.699598822207</v>
      </c>
    </row>
    <row r="2050" spans="1:6" x14ac:dyDescent="0.35">
      <c r="A2050" s="1">
        <v>2048</v>
      </c>
      <c r="B2050">
        <v>15.805236845142311</v>
      </c>
      <c r="C2050">
        <v>22.44510019038405</v>
      </c>
      <c r="D2050">
        <v>23.062144140117759</v>
      </c>
      <c r="E2050">
        <v>24.718621414584959</v>
      </c>
      <c r="F2050">
        <v>36.540796787177129</v>
      </c>
    </row>
    <row r="2051" spans="1:6" x14ac:dyDescent="0.35">
      <c r="A2051" s="1">
        <v>2049</v>
      </c>
      <c r="B2051">
        <v>6.4475901586989481</v>
      </c>
      <c r="C2051">
        <v>7.5943372106226397</v>
      </c>
      <c r="D2051">
        <v>18.276093602631679</v>
      </c>
      <c r="E2051">
        <v>18.85648263148466</v>
      </c>
      <c r="F2051">
        <v>25.01834620277657</v>
      </c>
    </row>
    <row r="2052" spans="1:6" x14ac:dyDescent="0.35">
      <c r="A2052" s="1">
        <v>2050</v>
      </c>
      <c r="B2052">
        <v>11.137107422260209</v>
      </c>
      <c r="C2052">
        <v>97.488403755750539</v>
      </c>
      <c r="D2052">
        <v>128.287592605448</v>
      </c>
      <c r="E2052">
        <v>135.88874627142701</v>
      </c>
      <c r="F2052">
        <v>186.84401120303681</v>
      </c>
    </row>
    <row r="2053" spans="1:6" x14ac:dyDescent="0.35">
      <c r="A2053" s="1">
        <v>2051</v>
      </c>
      <c r="B2053">
        <v>1040.3678452441579</v>
      </c>
      <c r="C2053">
        <v>1160.330985764539</v>
      </c>
      <c r="D2053">
        <v>2083.7433215098149</v>
      </c>
      <c r="E2053">
        <v>2127.628318381127</v>
      </c>
      <c r="F2053">
        <v>2568.9818567846119</v>
      </c>
    </row>
    <row r="2054" spans="1:6" x14ac:dyDescent="0.35">
      <c r="A2054" s="1">
        <v>2052</v>
      </c>
      <c r="B2054">
        <v>187.53359750866559</v>
      </c>
      <c r="C2054">
        <v>266.31745075296641</v>
      </c>
      <c r="D2054">
        <v>273.63885142846988</v>
      </c>
      <c r="E2054">
        <v>293.29342196833881</v>
      </c>
      <c r="F2054">
        <v>433.56687055522048</v>
      </c>
    </row>
    <row r="2055" spans="1:6" x14ac:dyDescent="0.35">
      <c r="A2055" s="1">
        <v>2053</v>
      </c>
      <c r="B2055">
        <v>40.091156272668428</v>
      </c>
      <c r="C2055">
        <v>51.504949745301417</v>
      </c>
      <c r="D2055">
        <v>52.51240640639778</v>
      </c>
      <c r="E2055">
        <v>55.179716656333703</v>
      </c>
      <c r="F2055">
        <v>72.951152413690806</v>
      </c>
    </row>
    <row r="2056" spans="1:6" x14ac:dyDescent="0.35">
      <c r="A2056" s="1">
        <v>2054</v>
      </c>
      <c r="B2056">
        <v>0.73572221240729074</v>
      </c>
      <c r="C2056">
        <v>13.27255710500917</v>
      </c>
      <c r="D2056">
        <v>19.139482772706629</v>
      </c>
      <c r="E2056">
        <v>20.666264288922829</v>
      </c>
      <c r="F2056">
        <v>31.597755405264909</v>
      </c>
    </row>
    <row r="2057" spans="1:6" x14ac:dyDescent="0.35">
      <c r="A2057" s="1">
        <v>2055</v>
      </c>
      <c r="B2057">
        <v>6.4950854976726404</v>
      </c>
      <c r="C2057">
        <v>19.21653793852937</v>
      </c>
      <c r="D2057">
        <v>22.044030114265819</v>
      </c>
      <c r="E2057">
        <v>22.687697021271951</v>
      </c>
      <c r="F2057">
        <v>26.603468279381079</v>
      </c>
    </row>
    <row r="2058" spans="1:6" x14ac:dyDescent="0.35">
      <c r="A2058" s="1">
        <v>2056</v>
      </c>
      <c r="B2058">
        <v>599.21984254382778</v>
      </c>
      <c r="C2058">
        <v>668.31491742747698</v>
      </c>
      <c r="D2058">
        <v>1200.1719879412769</v>
      </c>
      <c r="E2058">
        <v>1225.4483947770659</v>
      </c>
      <c r="F2058">
        <v>1479.6544421835299</v>
      </c>
    </row>
    <row r="2059" spans="1:6" x14ac:dyDescent="0.35">
      <c r="A2059" s="1">
        <v>2057</v>
      </c>
      <c r="B2059">
        <v>75.019204858298338</v>
      </c>
      <c r="C2059">
        <v>1885.8370304875109</v>
      </c>
      <c r="D2059">
        <v>2172.3858028926052</v>
      </c>
      <c r="E2059">
        <v>4119.5133558955249</v>
      </c>
      <c r="F2059">
        <v>4761.0834046989121</v>
      </c>
    </row>
    <row r="2060" spans="1:6" x14ac:dyDescent="0.35">
      <c r="A2060" s="1">
        <v>2058</v>
      </c>
      <c r="B2060">
        <v>62.575474569813053</v>
      </c>
      <c r="C2060">
        <v>68.711338875278159</v>
      </c>
      <c r="D2060">
        <v>113.4926017135344</v>
      </c>
      <c r="E2060">
        <v>115.5383113410515</v>
      </c>
      <c r="F2060">
        <v>135.7988998282959</v>
      </c>
    </row>
    <row r="2061" spans="1:6" x14ac:dyDescent="0.35">
      <c r="A2061" s="1">
        <v>2059</v>
      </c>
      <c r="B2061">
        <v>15.478914602964331</v>
      </c>
      <c r="C2061">
        <v>23.99612852560254</v>
      </c>
      <c r="D2061">
        <v>24.823547537283378</v>
      </c>
      <c r="E2061">
        <v>27.07195076140988</v>
      </c>
      <c r="F2061">
        <v>44.127747588168731</v>
      </c>
    </row>
    <row r="2062" spans="1:6" x14ac:dyDescent="0.35">
      <c r="A2062" s="1">
        <v>2060</v>
      </c>
      <c r="B2062">
        <v>6.7246145787777456</v>
      </c>
      <c r="C2062">
        <v>12.06521220243474</v>
      </c>
      <c r="D2062">
        <v>12.623075730911889</v>
      </c>
      <c r="E2062">
        <v>14.17009605087361</v>
      </c>
      <c r="F2062">
        <v>27.182896982420921</v>
      </c>
    </row>
    <row r="2063" spans="1:6" x14ac:dyDescent="0.35">
      <c r="A2063" s="1">
        <v>2061</v>
      </c>
      <c r="B2063">
        <v>77.254302788991794</v>
      </c>
      <c r="C2063">
        <v>662.94446023221883</v>
      </c>
      <c r="D2063">
        <v>728.50467580714337</v>
      </c>
      <c r="E2063">
        <v>1116.1048185710899</v>
      </c>
      <c r="F2063">
        <v>1229.1689074334761</v>
      </c>
    </row>
    <row r="2064" spans="1:6" x14ac:dyDescent="0.35">
      <c r="A2064" s="1">
        <v>2062</v>
      </c>
      <c r="B2064">
        <v>18.163258859355771</v>
      </c>
      <c r="C2064">
        <v>21.39371598172599</v>
      </c>
      <c r="D2064">
        <v>51.484882083354982</v>
      </c>
      <c r="E2064">
        <v>53.119873748568693</v>
      </c>
      <c r="F2064">
        <v>70.478223201101741</v>
      </c>
    </row>
    <row r="2065" spans="1:6" x14ac:dyDescent="0.35">
      <c r="A2065" s="1">
        <v>2063</v>
      </c>
      <c r="B2065">
        <v>490.75367592165259</v>
      </c>
      <c r="C2065">
        <v>538.87473267055486</v>
      </c>
      <c r="D2065">
        <v>890.07573436283212</v>
      </c>
      <c r="E2065">
        <v>906.11939246489362</v>
      </c>
      <c r="F2065">
        <v>1065.014843834713</v>
      </c>
    </row>
    <row r="2066" spans="1:6" x14ac:dyDescent="0.35">
      <c r="A2066" s="1">
        <v>2064</v>
      </c>
      <c r="B2066">
        <v>87.606844550381496</v>
      </c>
      <c r="C2066">
        <v>496.915425693484</v>
      </c>
      <c r="D2066">
        <v>618.96748471680291</v>
      </c>
      <c r="E2066">
        <v>648.13713430731696</v>
      </c>
      <c r="F2066">
        <v>836.18708769505054</v>
      </c>
    </row>
    <row r="2067" spans="1:6" x14ac:dyDescent="0.35">
      <c r="A2067" s="1">
        <v>2065</v>
      </c>
      <c r="B2067">
        <v>304.93298649604679</v>
      </c>
      <c r="C2067">
        <v>1107.483050569896</v>
      </c>
      <c r="D2067">
        <v>1171.953031960074</v>
      </c>
      <c r="E2067">
        <v>1513.8184383739019</v>
      </c>
      <c r="F2067">
        <v>1604.0494045415469</v>
      </c>
    </row>
    <row r="2068" spans="1:6" x14ac:dyDescent="0.35">
      <c r="A2068" s="1">
        <v>2066</v>
      </c>
      <c r="B2068">
        <v>2.0941691180101869</v>
      </c>
      <c r="C2068">
        <v>8.8947166573041745</v>
      </c>
      <c r="D2068">
        <v>10.68119676194182</v>
      </c>
      <c r="E2068">
        <v>11.099049961697171</v>
      </c>
      <c r="F2068">
        <v>13.724070277628311</v>
      </c>
    </row>
    <row r="2069" spans="1:6" x14ac:dyDescent="0.35">
      <c r="A2069" s="1">
        <v>2067</v>
      </c>
      <c r="B2069">
        <v>324.3754881642858</v>
      </c>
      <c r="C2069">
        <v>382.0678391997871</v>
      </c>
      <c r="D2069">
        <v>919.46240970224778</v>
      </c>
      <c r="E2069">
        <v>948.66153215350641</v>
      </c>
      <c r="F2069">
        <v>1258.662238579125</v>
      </c>
    </row>
    <row r="2070" spans="1:6" x14ac:dyDescent="0.35">
      <c r="A2070" s="1">
        <v>2068</v>
      </c>
      <c r="B2070">
        <v>13.410354135650699</v>
      </c>
      <c r="C2070">
        <v>39.284160877701019</v>
      </c>
      <c r="D2070">
        <v>41.180828500522672</v>
      </c>
      <c r="E2070">
        <v>50.971967736327947</v>
      </c>
      <c r="F2070">
        <v>53.491489467700802</v>
      </c>
    </row>
    <row r="2071" spans="1:6" x14ac:dyDescent="0.35">
      <c r="A2071" s="1">
        <v>2069</v>
      </c>
      <c r="B2071">
        <v>1374.4698334503889</v>
      </c>
      <c r="C2071">
        <v>2130.7666347434179</v>
      </c>
      <c r="D2071">
        <v>2204.2383541985309</v>
      </c>
      <c r="E2071">
        <v>2403.8881671384279</v>
      </c>
      <c r="F2071">
        <v>3918.3792555090208</v>
      </c>
    </row>
    <row r="2072" spans="1:6" x14ac:dyDescent="0.35">
      <c r="A2072" s="1">
        <v>2070</v>
      </c>
      <c r="B2072">
        <v>211.42834479246261</v>
      </c>
      <c r="C2072">
        <v>1850.7329651270061</v>
      </c>
      <c r="D2072">
        <v>2435.4289074887138</v>
      </c>
      <c r="E2072">
        <v>2579.7302307298742</v>
      </c>
      <c r="F2072">
        <v>3547.071831603585</v>
      </c>
    </row>
    <row r="2073" spans="1:6" x14ac:dyDescent="0.35">
      <c r="A2073" s="1">
        <v>2071</v>
      </c>
      <c r="B2073">
        <v>26.61756534586862</v>
      </c>
      <c r="C2073">
        <v>31.3516774464306</v>
      </c>
      <c r="D2073">
        <v>75.449137392663232</v>
      </c>
      <c r="E2073">
        <v>77.845155520564319</v>
      </c>
      <c r="F2073">
        <v>103.2831567309709</v>
      </c>
    </row>
    <row r="2074" spans="1:6" x14ac:dyDescent="0.35">
      <c r="A2074" s="1">
        <v>2072</v>
      </c>
      <c r="B2074">
        <v>12.658623141394679</v>
      </c>
      <c r="C2074">
        <v>12.957493615486159</v>
      </c>
      <c r="D2074">
        <v>61.197309033546077</v>
      </c>
      <c r="E2074">
        <v>71.051528068209237</v>
      </c>
      <c r="F2074">
        <v>76.415308372904263</v>
      </c>
    </row>
    <row r="2075" spans="1:6" x14ac:dyDescent="0.35">
      <c r="A2075" s="1">
        <v>2073</v>
      </c>
      <c r="B2075">
        <v>379.73678430206422</v>
      </c>
      <c r="C2075">
        <v>391.73770869514152</v>
      </c>
      <c r="D2075">
        <v>3104.1579281013278</v>
      </c>
      <c r="E2075">
        <v>3787.9008627370599</v>
      </c>
      <c r="F2075">
        <v>4173.891936066716</v>
      </c>
    </row>
    <row r="2076" spans="1:6" x14ac:dyDescent="0.35">
      <c r="A2076" s="1">
        <v>2074</v>
      </c>
      <c r="B2076">
        <v>18.82291288859092</v>
      </c>
      <c r="C2076">
        <v>164.7659182917233</v>
      </c>
      <c r="D2076">
        <v>216.81986971526661</v>
      </c>
      <c r="E2076">
        <v>229.66663933711149</v>
      </c>
      <c r="F2076">
        <v>315.7865335482166</v>
      </c>
    </row>
    <row r="2077" spans="1:6" x14ac:dyDescent="0.35">
      <c r="A2077" s="1">
        <v>2075</v>
      </c>
      <c r="B2077">
        <v>15.93546213647349</v>
      </c>
      <c r="C2077">
        <v>28.591189869406971</v>
      </c>
      <c r="D2077">
        <v>29.913170933336289</v>
      </c>
      <c r="E2077">
        <v>33.579177876084501</v>
      </c>
      <c r="F2077">
        <v>64.415888903146737</v>
      </c>
    </row>
    <row r="2078" spans="1:6" x14ac:dyDescent="0.35">
      <c r="A2078" s="1">
        <v>2076</v>
      </c>
      <c r="B2078">
        <v>85.903055359688679</v>
      </c>
      <c r="C2078">
        <v>2159.4358822559529</v>
      </c>
      <c r="D2078">
        <v>2487.557396015809</v>
      </c>
      <c r="E2078">
        <v>4717.1758822944312</v>
      </c>
      <c r="F2078">
        <v>5451.825463339399</v>
      </c>
    </row>
    <row r="2079" spans="1:6" x14ac:dyDescent="0.35">
      <c r="A2079" s="1">
        <v>2077</v>
      </c>
      <c r="B2079">
        <v>983.52825459252972</v>
      </c>
      <c r="C2079">
        <v>995.07108628528988</v>
      </c>
      <c r="D2079">
        <v>2162.5181853649869</v>
      </c>
      <c r="E2079">
        <v>2330.130886764503</v>
      </c>
      <c r="F2079">
        <v>2416.48325705765</v>
      </c>
    </row>
    <row r="2080" spans="1:6" x14ac:dyDescent="0.35">
      <c r="A2080" s="1">
        <v>2078</v>
      </c>
      <c r="B2080">
        <v>117.6383764733289</v>
      </c>
      <c r="C2080">
        <v>589.81372380317896</v>
      </c>
      <c r="D2080">
        <v>633.04017356583381</v>
      </c>
      <c r="E2080">
        <v>871.73754574172335</v>
      </c>
      <c r="F2080">
        <v>937.16419689135523</v>
      </c>
    </row>
    <row r="2081" spans="1:6" x14ac:dyDescent="0.35">
      <c r="A2081" s="1">
        <v>2079</v>
      </c>
      <c r="B2081">
        <v>216.3900622792714</v>
      </c>
      <c r="C2081">
        <v>254.8764827676375</v>
      </c>
      <c r="D2081">
        <v>613.3710325181853</v>
      </c>
      <c r="E2081">
        <v>632.84969276309209</v>
      </c>
      <c r="F2081">
        <v>839.65037474336361</v>
      </c>
    </row>
    <row r="2082" spans="1:6" x14ac:dyDescent="0.35">
      <c r="A2082" s="1">
        <v>2080</v>
      </c>
      <c r="B2082">
        <v>12.016617759971471</v>
      </c>
      <c r="C2082">
        <v>15.437701263252499</v>
      </c>
      <c r="D2082">
        <v>15.739668647874559</v>
      </c>
      <c r="E2082">
        <v>16.53914790217048</v>
      </c>
      <c r="F2082">
        <v>21.86582267028226</v>
      </c>
    </row>
    <row r="2083" spans="1:6" x14ac:dyDescent="0.35">
      <c r="A2083" s="1">
        <v>2081</v>
      </c>
      <c r="B2083">
        <v>1193.9052663368509</v>
      </c>
      <c r="C2083">
        <v>1599.2032043471449</v>
      </c>
      <c r="D2083">
        <v>1635.756907221476</v>
      </c>
      <c r="E2083">
        <v>1733.095784978482</v>
      </c>
      <c r="F2083">
        <v>2400.4023241977502</v>
      </c>
    </row>
    <row r="2084" spans="1:6" x14ac:dyDescent="0.35">
      <c r="A2084" s="1">
        <v>2082</v>
      </c>
      <c r="B2084">
        <v>53.012637605936519</v>
      </c>
      <c r="C2084">
        <v>265.79405575250252</v>
      </c>
      <c r="D2084">
        <v>285.27365233447659</v>
      </c>
      <c r="E2084">
        <v>392.84039771130278</v>
      </c>
      <c r="F2084">
        <v>422.32430807410708</v>
      </c>
    </row>
    <row r="2085" spans="1:6" x14ac:dyDescent="0.35">
      <c r="A2085" s="1">
        <v>2083</v>
      </c>
      <c r="B2085">
        <v>262.18508852391437</v>
      </c>
      <c r="C2085">
        <v>284.54713340093798</v>
      </c>
      <c r="D2085">
        <v>441.41893948051347</v>
      </c>
      <c r="E2085">
        <v>448.37317180993722</v>
      </c>
      <c r="F2085">
        <v>516.46224076902422</v>
      </c>
    </row>
    <row r="2086" spans="1:6" x14ac:dyDescent="0.35">
      <c r="A2086" s="1">
        <v>2084</v>
      </c>
      <c r="B2086">
        <v>196.5875574119101</v>
      </c>
      <c r="C2086">
        <v>985.64807477412114</v>
      </c>
      <c r="D2086">
        <v>1057.8845543072739</v>
      </c>
      <c r="E2086">
        <v>1456.7759260131611</v>
      </c>
      <c r="F2086">
        <v>1566.111552062569</v>
      </c>
    </row>
    <row r="2087" spans="1:6" x14ac:dyDescent="0.35">
      <c r="A2087" s="1">
        <v>2085</v>
      </c>
      <c r="B2087">
        <v>207.69062389140521</v>
      </c>
      <c r="C2087">
        <v>521.80911740336717</v>
      </c>
      <c r="D2087">
        <v>543.33025698902907</v>
      </c>
      <c r="E2087">
        <v>652.32864630968663</v>
      </c>
      <c r="F2087">
        <v>679.87084020734255</v>
      </c>
    </row>
    <row r="2088" spans="1:6" x14ac:dyDescent="0.35">
      <c r="A2088" s="1">
        <v>2086</v>
      </c>
      <c r="B2088">
        <v>4.6448045182089812</v>
      </c>
      <c r="C2088">
        <v>23.288058976602649</v>
      </c>
      <c r="D2088">
        <v>24.99480141204619</v>
      </c>
      <c r="E2088">
        <v>34.419469330840087</v>
      </c>
      <c r="F2088">
        <v>37.002759018963182</v>
      </c>
    </row>
    <row r="2089" spans="1:6" x14ac:dyDescent="0.35">
      <c r="A2089" s="1">
        <v>2087</v>
      </c>
      <c r="B2089">
        <v>673.06778860566192</v>
      </c>
      <c r="C2089">
        <v>2325.132426712843</v>
      </c>
      <c r="D2089">
        <v>2720.070062973502</v>
      </c>
      <c r="E2089">
        <v>2811.027795909733</v>
      </c>
      <c r="F2089">
        <v>3372.0285951059659</v>
      </c>
    </row>
    <row r="2090" spans="1:6" x14ac:dyDescent="0.35">
      <c r="A2090" s="1">
        <v>2088</v>
      </c>
      <c r="B2090">
        <v>53.454978753517572</v>
      </c>
      <c r="C2090">
        <v>227.04321529988329</v>
      </c>
      <c r="D2090">
        <v>272.64423921705622</v>
      </c>
      <c r="E2090">
        <v>283.31020392970311</v>
      </c>
      <c r="F2090">
        <v>350.31549209333468</v>
      </c>
    </row>
    <row r="2091" spans="1:6" x14ac:dyDescent="0.35">
      <c r="A2091" s="1">
        <v>2089</v>
      </c>
      <c r="B2091">
        <v>132.29141489973651</v>
      </c>
      <c r="C2091">
        <v>183.53401623234581</v>
      </c>
      <c r="D2091">
        <v>1062.9272993915411</v>
      </c>
      <c r="E2091">
        <v>1131.5094484144249</v>
      </c>
      <c r="F2091">
        <v>1991.837983333563</v>
      </c>
    </row>
    <row r="2092" spans="1:6" x14ac:dyDescent="0.35">
      <c r="A2092" s="1">
        <v>2090</v>
      </c>
      <c r="B2092">
        <v>11.304588766419579</v>
      </c>
      <c r="C2092">
        <v>11.51761068726684</v>
      </c>
      <c r="D2092">
        <v>39.877824013911066</v>
      </c>
      <c r="E2092">
        <v>44.937026315192703</v>
      </c>
      <c r="F2092">
        <v>47.631020656102883</v>
      </c>
    </row>
    <row r="2093" spans="1:6" x14ac:dyDescent="0.35">
      <c r="A2093" s="1">
        <v>2091</v>
      </c>
      <c r="B2093">
        <v>189.3364923226604</v>
      </c>
      <c r="C2093">
        <v>243.23984211646211</v>
      </c>
      <c r="D2093">
        <v>247.99770714489279</v>
      </c>
      <c r="E2093">
        <v>260.59447944111707</v>
      </c>
      <c r="F2093">
        <v>344.52274748484501</v>
      </c>
    </row>
    <row r="2094" spans="1:6" x14ac:dyDescent="0.35">
      <c r="A2094" s="1">
        <v>2092</v>
      </c>
      <c r="B2094">
        <v>6.4037043667543934</v>
      </c>
      <c r="C2094">
        <v>18.75894924266365</v>
      </c>
      <c r="D2094">
        <v>19.66464484292047</v>
      </c>
      <c r="E2094">
        <v>24.340103853592161</v>
      </c>
      <c r="F2094">
        <v>25.543224378980291</v>
      </c>
    </row>
    <row r="2095" spans="1:6" x14ac:dyDescent="0.35">
      <c r="A2095" s="1">
        <v>2093</v>
      </c>
      <c r="B2095">
        <v>2.505508345725822</v>
      </c>
      <c r="C2095">
        <v>3.1166339099114122</v>
      </c>
      <c r="D2095">
        <v>10.051027323520421</v>
      </c>
      <c r="E2095">
        <v>10.478847883386729</v>
      </c>
      <c r="F2095">
        <v>15.27721132105331</v>
      </c>
    </row>
    <row r="2096" spans="1:6" x14ac:dyDescent="0.35">
      <c r="A2096" s="1">
        <v>2094</v>
      </c>
      <c r="B2096">
        <v>1.2613021618733069</v>
      </c>
      <c r="C2096">
        <v>10.823646718768639</v>
      </c>
      <c r="D2096">
        <v>11.894023884211331</v>
      </c>
      <c r="E2096">
        <v>18.22222672031576</v>
      </c>
      <c r="F2096">
        <v>20.068181891277241</v>
      </c>
    </row>
    <row r="2097" spans="1:6" x14ac:dyDescent="0.35">
      <c r="A2097" s="1">
        <v>2095</v>
      </c>
      <c r="B2097">
        <v>10.02947225691797</v>
      </c>
      <c r="C2097">
        <v>56.888243168731677</v>
      </c>
      <c r="D2097">
        <v>70.861098213980085</v>
      </c>
      <c r="E2097">
        <v>74.200519840378632</v>
      </c>
      <c r="F2097">
        <v>95.728995156395229</v>
      </c>
    </row>
    <row r="2098" spans="1:6" x14ac:dyDescent="0.35">
      <c r="A2098" s="1">
        <v>2096</v>
      </c>
      <c r="B2098">
        <v>8.7115851779740936</v>
      </c>
      <c r="C2098">
        <v>11.19173898956255</v>
      </c>
      <c r="D2098">
        <v>11.410653716206181</v>
      </c>
      <c r="E2098">
        <v>11.990245391745891</v>
      </c>
      <c r="F2098">
        <v>15.851879495840199</v>
      </c>
    </row>
    <row r="2099" spans="1:6" x14ac:dyDescent="0.35">
      <c r="A2099" s="1">
        <v>2097</v>
      </c>
      <c r="B2099">
        <v>303.51380942881792</v>
      </c>
      <c r="C2099">
        <v>729.42359227951408</v>
      </c>
      <c r="D2099">
        <v>780.5938772977463</v>
      </c>
      <c r="E2099">
        <v>928.40303184688833</v>
      </c>
      <c r="F2099">
        <v>2466.7263200260322</v>
      </c>
    </row>
    <row r="2100" spans="1:6" x14ac:dyDescent="0.35">
      <c r="A2100" s="1">
        <v>2098</v>
      </c>
      <c r="B2100">
        <v>10.864080155108759</v>
      </c>
      <c r="C2100">
        <v>13.957040765104381</v>
      </c>
      <c r="D2100">
        <v>14.23004585990657</v>
      </c>
      <c r="E2100">
        <v>14.952845475781009</v>
      </c>
      <c r="F2100">
        <v>19.768628318914331</v>
      </c>
    </row>
    <row r="2101" spans="1:6" x14ac:dyDescent="0.35">
      <c r="A2101" s="1">
        <v>2099</v>
      </c>
      <c r="B2101">
        <v>0.90894698893880044</v>
      </c>
      <c r="C2101">
        <v>16.397562303634501</v>
      </c>
      <c r="D2101">
        <v>23.645847498847839</v>
      </c>
      <c r="E2101">
        <v>25.532107609700489</v>
      </c>
      <c r="F2101">
        <v>39.03740317811782</v>
      </c>
    </row>
    <row r="2102" spans="1:6" x14ac:dyDescent="0.35">
      <c r="A2102" s="1">
        <v>2100</v>
      </c>
      <c r="B2102">
        <v>0.11371745454707879</v>
      </c>
      <c r="C2102">
        <v>8.7134116396016328</v>
      </c>
      <c r="D2102">
        <v>15.088693038242811</v>
      </c>
      <c r="E2102">
        <v>16.929701319789029</v>
      </c>
      <c r="F2102">
        <v>32.00668362791334</v>
      </c>
    </row>
    <row r="2103" spans="1:6" x14ac:dyDescent="0.35">
      <c r="A2103" s="1">
        <v>2101</v>
      </c>
      <c r="B2103">
        <v>357.3157037085831</v>
      </c>
      <c r="C2103">
        <v>800.08297501395293</v>
      </c>
      <c r="D2103">
        <v>828.88299185797052</v>
      </c>
      <c r="E2103">
        <v>972.68107953155663</v>
      </c>
      <c r="F2103">
        <v>1008.5221400152431</v>
      </c>
    </row>
    <row r="2104" spans="1:6" x14ac:dyDescent="0.35">
      <c r="A2104" s="1">
        <v>2102</v>
      </c>
      <c r="B2104">
        <v>187.76324074712119</v>
      </c>
      <c r="C2104">
        <v>266.64356832688708</v>
      </c>
      <c r="D2104">
        <v>273.97393438343971</v>
      </c>
      <c r="E2104">
        <v>293.65257281988391</v>
      </c>
      <c r="F2104">
        <v>434.09779248901839</v>
      </c>
    </row>
    <row r="2105" spans="1:6" x14ac:dyDescent="0.35">
      <c r="A2105" s="1">
        <v>2103</v>
      </c>
      <c r="B2105">
        <v>78.201084870272069</v>
      </c>
      <c r="C2105">
        <v>79.118864259561462</v>
      </c>
      <c r="D2105">
        <v>171.9434773302938</v>
      </c>
      <c r="E2105">
        <v>185.27049160393</v>
      </c>
      <c r="F2105">
        <v>192.13643470877881</v>
      </c>
    </row>
    <row r="2106" spans="1:6" x14ac:dyDescent="0.35">
      <c r="A2106" s="1">
        <v>2104</v>
      </c>
      <c r="B2106">
        <v>73.172997394951764</v>
      </c>
      <c r="C2106">
        <v>74.900614069992002</v>
      </c>
      <c r="D2106">
        <v>353.75020525307758</v>
      </c>
      <c r="E2106">
        <v>410.71238318495392</v>
      </c>
      <c r="F2106">
        <v>441.71764164620708</v>
      </c>
    </row>
    <row r="2107" spans="1:6" x14ac:dyDescent="0.35">
      <c r="A2107" s="1">
        <v>2105</v>
      </c>
      <c r="B2107">
        <v>6.8632868141189549</v>
      </c>
      <c r="C2107">
        <v>24.926702437734271</v>
      </c>
      <c r="D2107">
        <v>26.37776215503855</v>
      </c>
      <c r="E2107">
        <v>34.072306333432508</v>
      </c>
      <c r="F2107">
        <v>36.103182059406628</v>
      </c>
    </row>
    <row r="2108" spans="1:6" x14ac:dyDescent="0.35">
      <c r="A2108" s="1">
        <v>2106</v>
      </c>
      <c r="B2108">
        <v>146.20362750018961</v>
      </c>
      <c r="C2108">
        <v>428.28748335229773</v>
      </c>
      <c r="D2108">
        <v>448.96551197210141</v>
      </c>
      <c r="E2108">
        <v>555.71139348678855</v>
      </c>
      <c r="F2108">
        <v>583.17996090612269</v>
      </c>
    </row>
    <row r="2109" spans="1:6" x14ac:dyDescent="0.35">
      <c r="A2109" s="1">
        <v>2107</v>
      </c>
      <c r="B2109">
        <v>0.97240826052691087</v>
      </c>
      <c r="C2109">
        <v>74.509172663657864</v>
      </c>
      <c r="D2109">
        <v>129.02478172221021</v>
      </c>
      <c r="E2109">
        <v>144.76741039609459</v>
      </c>
      <c r="F2109">
        <v>273.69205260366829</v>
      </c>
    </row>
    <row r="2110" spans="1:6" x14ac:dyDescent="0.35">
      <c r="A2110" s="1">
        <v>2108</v>
      </c>
      <c r="B2110">
        <v>538.15380253473518</v>
      </c>
      <c r="C2110">
        <v>546.59136756015528</v>
      </c>
      <c r="D2110">
        <v>1538.6398750918499</v>
      </c>
      <c r="E2110">
        <v>1699.669108421858</v>
      </c>
      <c r="F2110">
        <v>1784.167727673052</v>
      </c>
    </row>
    <row r="2111" spans="1:6" x14ac:dyDescent="0.35">
      <c r="A2111" s="1">
        <v>2109</v>
      </c>
      <c r="B2111">
        <v>6.5948161934334122</v>
      </c>
      <c r="C2111">
        <v>6.7190878889534531</v>
      </c>
      <c r="D2111">
        <v>23.26373165798249</v>
      </c>
      <c r="E2111">
        <v>26.215144571069381</v>
      </c>
      <c r="F2111">
        <v>27.786753930025249</v>
      </c>
    </row>
    <row r="2112" spans="1:6" x14ac:dyDescent="0.35">
      <c r="A2112" s="1">
        <v>2110</v>
      </c>
      <c r="B2112">
        <v>11.884832681427801</v>
      </c>
      <c r="C2112">
        <v>12.044374024266631</v>
      </c>
      <c r="D2112">
        <v>29.244745498889809</v>
      </c>
      <c r="E2112">
        <v>31.849300728092249</v>
      </c>
      <c r="F2112">
        <v>33.201753005002082</v>
      </c>
    </row>
    <row r="2113" spans="1:6" x14ac:dyDescent="0.35">
      <c r="A2113" s="1">
        <v>2111</v>
      </c>
      <c r="B2113">
        <v>17.807791152679389</v>
      </c>
      <c r="C2113">
        <v>27.606460544394231</v>
      </c>
      <c r="D2113">
        <v>28.558368693880819</v>
      </c>
      <c r="E2113">
        <v>31.145054909889019</v>
      </c>
      <c r="F2113">
        <v>50.766977740013523</v>
      </c>
    </row>
    <row r="2114" spans="1:6" x14ac:dyDescent="0.35">
      <c r="A2114" s="1">
        <v>2112</v>
      </c>
      <c r="B2114">
        <v>3.5139883918366701</v>
      </c>
      <c r="C2114">
        <v>12.762419141915069</v>
      </c>
      <c r="D2114">
        <v>13.50535866062781</v>
      </c>
      <c r="E2114">
        <v>17.444949071992799</v>
      </c>
      <c r="F2114">
        <v>18.484753165806129</v>
      </c>
    </row>
    <row r="2115" spans="1:6" x14ac:dyDescent="0.35">
      <c r="A2115" s="1">
        <v>2113</v>
      </c>
      <c r="B2115">
        <v>51.191813841898849</v>
      </c>
      <c r="C2115">
        <v>123.0274062920994</v>
      </c>
      <c r="D2115">
        <v>131.65798461675581</v>
      </c>
      <c r="E2115">
        <v>156.58804871514971</v>
      </c>
      <c r="F2115">
        <v>416.04760854645718</v>
      </c>
    </row>
    <row r="2116" spans="1:6" x14ac:dyDescent="0.35">
      <c r="A2116" s="1">
        <v>2114</v>
      </c>
      <c r="B2116">
        <v>46.860835250875283</v>
      </c>
      <c r="C2116">
        <v>117.7347856388029</v>
      </c>
      <c r="D2116">
        <v>122.5905588924963</v>
      </c>
      <c r="E2116">
        <v>147.18365543611679</v>
      </c>
      <c r="F2116">
        <v>153.39794757171441</v>
      </c>
    </row>
    <row r="2117" spans="1:6" x14ac:dyDescent="0.35">
      <c r="A2117" s="1">
        <v>2115</v>
      </c>
      <c r="B2117">
        <v>8.7817069772298666</v>
      </c>
      <c r="C2117">
        <v>30.336664449426621</v>
      </c>
      <c r="D2117">
        <v>35.489528179699242</v>
      </c>
      <c r="E2117">
        <v>36.676279605753727</v>
      </c>
      <c r="F2117">
        <v>43.995816680524449</v>
      </c>
    </row>
    <row r="2118" spans="1:6" x14ac:dyDescent="0.35">
      <c r="A2118" s="1">
        <v>2116</v>
      </c>
      <c r="B2118">
        <v>4.9464962515965034</v>
      </c>
      <c r="C2118">
        <v>43.299036766773092</v>
      </c>
      <c r="D2118">
        <v>56.978358193873341</v>
      </c>
      <c r="E2118">
        <v>60.354376462443057</v>
      </c>
      <c r="F2118">
        <v>82.985928572601551</v>
      </c>
    </row>
    <row r="2119" spans="1:6" x14ac:dyDescent="0.35">
      <c r="A2119" s="1">
        <v>2117</v>
      </c>
      <c r="B2119">
        <v>696.45843704584047</v>
      </c>
      <c r="C2119">
        <v>989.04429912017713</v>
      </c>
      <c r="D2119">
        <v>1016.234367135654</v>
      </c>
      <c r="E2119">
        <v>1089.227109027526</v>
      </c>
      <c r="F2119">
        <v>1610.1717720622939</v>
      </c>
    </row>
    <row r="2120" spans="1:6" x14ac:dyDescent="0.35">
      <c r="A2120" s="1">
        <v>2118</v>
      </c>
      <c r="B2120">
        <v>459.52217882570699</v>
      </c>
      <c r="C2120">
        <v>464.91519844106421</v>
      </c>
      <c r="D2120">
        <v>1010.367585932575</v>
      </c>
      <c r="E2120">
        <v>1088.679269797597</v>
      </c>
      <c r="F2120">
        <v>1129.024658106051</v>
      </c>
    </row>
    <row r="2121" spans="1:6" x14ac:dyDescent="0.35">
      <c r="A2121" s="1">
        <v>2119</v>
      </c>
      <c r="B2121">
        <v>3.5337354640210838</v>
      </c>
      <c r="C2121">
        <v>12.207392856879711</v>
      </c>
      <c r="D2121">
        <v>14.2808914776087</v>
      </c>
      <c r="E2121">
        <v>14.75843708600808</v>
      </c>
      <c r="F2121">
        <v>17.703799281353561</v>
      </c>
    </row>
    <row r="2122" spans="1:6" x14ac:dyDescent="0.35">
      <c r="A2122" s="1">
        <v>2120</v>
      </c>
      <c r="B2122">
        <v>7.7498402176611769</v>
      </c>
      <c r="C2122">
        <v>7.8538736481901674</v>
      </c>
      <c r="D2122">
        <v>19.069860796335071</v>
      </c>
      <c r="E2122">
        <v>20.768234463465902</v>
      </c>
      <c r="F2122">
        <v>21.650139100158182</v>
      </c>
    </row>
    <row r="2123" spans="1:6" x14ac:dyDescent="0.35">
      <c r="A2123" s="1">
        <v>2121</v>
      </c>
      <c r="B2123">
        <v>786.70202796357546</v>
      </c>
      <c r="C2123">
        <v>1761.5427826143091</v>
      </c>
      <c r="D2123">
        <v>1824.9517831743631</v>
      </c>
      <c r="E2123">
        <v>2141.5520501538331</v>
      </c>
      <c r="F2123">
        <v>2220.4633173448128</v>
      </c>
    </row>
    <row r="2124" spans="1:6" x14ac:dyDescent="0.35">
      <c r="A2124" s="1">
        <v>2122</v>
      </c>
      <c r="B2124">
        <v>1849.12159270136</v>
      </c>
      <c r="C2124">
        <v>2476.847418010454</v>
      </c>
      <c r="D2124">
        <v>2533.4618271967902</v>
      </c>
      <c r="E2124">
        <v>2684.2203720703278</v>
      </c>
      <c r="F2124">
        <v>3717.7453638874099</v>
      </c>
    </row>
    <row r="2125" spans="1:6" x14ac:dyDescent="0.35">
      <c r="A2125" s="1">
        <v>2123</v>
      </c>
      <c r="B2125">
        <v>1347.62999293295</v>
      </c>
      <c r="C2125">
        <v>1503.0230367978879</v>
      </c>
      <c r="D2125">
        <v>2699.155890368118</v>
      </c>
      <c r="E2125">
        <v>2756.001878346216</v>
      </c>
      <c r="F2125">
        <v>3327.704731869178</v>
      </c>
    </row>
    <row r="2126" spans="1:6" x14ac:dyDescent="0.35">
      <c r="A2126" s="1">
        <v>2124</v>
      </c>
      <c r="B2126">
        <v>626.59237194608329</v>
      </c>
      <c r="C2126">
        <v>635.00371362101157</v>
      </c>
      <c r="D2126">
        <v>1541.842021700844</v>
      </c>
      <c r="E2126">
        <v>1679.1594314344129</v>
      </c>
      <c r="F2126">
        <v>1750.463445790213</v>
      </c>
    </row>
    <row r="2127" spans="1:6" x14ac:dyDescent="0.35">
      <c r="A2127" s="1">
        <v>2125</v>
      </c>
      <c r="B2127">
        <v>347.81777170032109</v>
      </c>
      <c r="C2127">
        <v>409.67948972001858</v>
      </c>
      <c r="D2127">
        <v>985.91101416045467</v>
      </c>
      <c r="E2127">
        <v>1017.220327216372</v>
      </c>
      <c r="F2127">
        <v>1349.6244664584681</v>
      </c>
    </row>
    <row r="2128" spans="1:6" x14ac:dyDescent="0.35">
      <c r="A2128" s="1">
        <v>2126</v>
      </c>
      <c r="B2128">
        <v>1000.235510005493</v>
      </c>
      <c r="C2128">
        <v>1015.917926661577</v>
      </c>
      <c r="D2128">
        <v>2859.7814099398652</v>
      </c>
      <c r="E2128">
        <v>3159.0771810874412</v>
      </c>
      <c r="F2128">
        <v>3316.129903047949</v>
      </c>
    </row>
    <row r="2129" spans="1:6" x14ac:dyDescent="0.35">
      <c r="A2129" s="1">
        <v>2127</v>
      </c>
      <c r="B2129">
        <v>6.6622018931420479</v>
      </c>
      <c r="C2129">
        <v>19.710973085663142</v>
      </c>
      <c r="D2129">
        <v>22.611215697216998</v>
      </c>
      <c r="E2129">
        <v>23.271443940239461</v>
      </c>
      <c r="F2129">
        <v>27.287966693979001</v>
      </c>
    </row>
    <row r="2130" spans="1:6" x14ac:dyDescent="0.35">
      <c r="A2130" s="1">
        <v>2128</v>
      </c>
      <c r="B2130">
        <v>265.85785322997901</v>
      </c>
      <c r="C2130">
        <v>476.99855171275249</v>
      </c>
      <c r="D2130">
        <v>499.05370421833959</v>
      </c>
      <c r="E2130">
        <v>560.21520222688901</v>
      </c>
      <c r="F2130">
        <v>1074.676704762406</v>
      </c>
    </row>
    <row r="2131" spans="1:6" x14ac:dyDescent="0.35">
      <c r="A2131" s="1">
        <v>2129</v>
      </c>
      <c r="B2131">
        <v>77.502647374542747</v>
      </c>
      <c r="C2131">
        <v>120.1481844933637</v>
      </c>
      <c r="D2131">
        <v>124.29105662220221</v>
      </c>
      <c r="E2131">
        <v>135.54877117809809</v>
      </c>
      <c r="F2131">
        <v>220.94683952217881</v>
      </c>
    </row>
    <row r="2132" spans="1:6" x14ac:dyDescent="0.35">
      <c r="A2132" s="1">
        <v>2130</v>
      </c>
      <c r="B2132">
        <v>588.20038504799186</v>
      </c>
      <c r="C2132">
        <v>911.85541108402197</v>
      </c>
      <c r="D2132">
        <v>943.29742066610822</v>
      </c>
      <c r="E2132">
        <v>1028.7369799696451</v>
      </c>
      <c r="F2132">
        <v>1676.8590555884759</v>
      </c>
    </row>
    <row r="2133" spans="1:6" x14ac:dyDescent="0.35">
      <c r="A2133" s="1">
        <v>2131</v>
      </c>
      <c r="B2133">
        <v>352.38758954685699</v>
      </c>
      <c r="C2133">
        <v>363.52418993436811</v>
      </c>
      <c r="D2133">
        <v>2880.591965476458</v>
      </c>
      <c r="E2133">
        <v>3515.090740855353</v>
      </c>
      <c r="F2133">
        <v>3873.2821764499759</v>
      </c>
    </row>
    <row r="2134" spans="1:6" x14ac:dyDescent="0.35">
      <c r="A2134" s="1">
        <v>2132</v>
      </c>
      <c r="B2134">
        <v>116.4807428225224</v>
      </c>
      <c r="C2134">
        <v>208.9881677510796</v>
      </c>
      <c r="D2134">
        <v>218.6512283517101</v>
      </c>
      <c r="E2134">
        <v>245.4480170627487</v>
      </c>
      <c r="F2134">
        <v>470.84988968334142</v>
      </c>
    </row>
    <row r="2135" spans="1:6" x14ac:dyDescent="0.35">
      <c r="A2135" s="1">
        <v>2133</v>
      </c>
      <c r="B2135">
        <v>27.288660497908388</v>
      </c>
      <c r="C2135">
        <v>31.106860457099099</v>
      </c>
      <c r="D2135">
        <v>62.801639009868353</v>
      </c>
      <c r="E2135">
        <v>64.392135400058194</v>
      </c>
      <c r="F2135">
        <v>80.73673037277257</v>
      </c>
    </row>
    <row r="2136" spans="1:6" x14ac:dyDescent="0.35">
      <c r="A2136" s="1">
        <v>2134</v>
      </c>
      <c r="B2136">
        <v>4.7521240650160239</v>
      </c>
      <c r="C2136">
        <v>4.826631307403944</v>
      </c>
      <c r="D2136">
        <v>13.586836222987181</v>
      </c>
      <c r="E2136">
        <v>15.00879197480818</v>
      </c>
      <c r="F2136">
        <v>15.75495026656959</v>
      </c>
    </row>
    <row r="2137" spans="1:6" x14ac:dyDescent="0.35">
      <c r="A2137" s="1">
        <v>2135</v>
      </c>
      <c r="B2137">
        <v>277.28938902907851</v>
      </c>
      <c r="C2137">
        <v>1007.0845466125641</v>
      </c>
      <c r="D2137">
        <v>1065.710023494614</v>
      </c>
      <c r="E2137">
        <v>1376.5837363190451</v>
      </c>
      <c r="F2137">
        <v>1458.634844556409</v>
      </c>
    </row>
    <row r="2138" spans="1:6" x14ac:dyDescent="0.35">
      <c r="A2138" s="1">
        <v>2136</v>
      </c>
      <c r="B2138">
        <v>37.939559462263922</v>
      </c>
      <c r="C2138">
        <v>38.654486648006198</v>
      </c>
      <c r="D2138">
        <v>133.8347733528974</v>
      </c>
      <c r="E2138">
        <v>150.81406472803079</v>
      </c>
      <c r="F2138">
        <v>159.85543373311799</v>
      </c>
    </row>
    <row r="2139" spans="1:6" x14ac:dyDescent="0.35">
      <c r="A2139" s="1">
        <v>2137</v>
      </c>
      <c r="B2139">
        <v>317.23040675415967</v>
      </c>
      <c r="C2139">
        <v>353.80973399572378</v>
      </c>
      <c r="D2139">
        <v>635.37790453211301</v>
      </c>
      <c r="E2139">
        <v>648.75937866314405</v>
      </c>
      <c r="F2139">
        <v>783.33751191683655</v>
      </c>
    </row>
    <row r="2140" spans="1:6" x14ac:dyDescent="0.35">
      <c r="A2140" s="1">
        <v>2138</v>
      </c>
      <c r="B2140">
        <v>3.4796870162447791</v>
      </c>
      <c r="C2140">
        <v>4.3284272308281917</v>
      </c>
      <c r="D2140">
        <v>13.959015278172529</v>
      </c>
      <c r="E2140">
        <v>14.5531787939273</v>
      </c>
      <c r="F2140">
        <v>21.21721684502992</v>
      </c>
    </row>
    <row r="2141" spans="1:6" x14ac:dyDescent="0.35">
      <c r="A2141" s="1">
        <v>2139</v>
      </c>
      <c r="B2141">
        <v>306.34893418405659</v>
      </c>
      <c r="C2141">
        <v>410.34595541959078</v>
      </c>
      <c r="D2141">
        <v>419.72541644700601</v>
      </c>
      <c r="E2141">
        <v>444.70198895767408</v>
      </c>
      <c r="F2141">
        <v>615.92884658860123</v>
      </c>
    </row>
    <row r="2142" spans="1:6" x14ac:dyDescent="0.35">
      <c r="A2142" s="1">
        <v>2140</v>
      </c>
      <c r="B2142">
        <v>360.7180922734758</v>
      </c>
      <c r="C2142">
        <v>424.87421862590162</v>
      </c>
      <c r="D2142">
        <v>1022.477771738995</v>
      </c>
      <c r="E2142">
        <v>1054.948325560076</v>
      </c>
      <c r="F2142">
        <v>1399.681104408779</v>
      </c>
    </row>
    <row r="2143" spans="1:6" x14ac:dyDescent="0.35">
      <c r="A2143" s="1">
        <v>2141</v>
      </c>
      <c r="B2143">
        <v>62.802164540190041</v>
      </c>
      <c r="C2143">
        <v>70.04378097822098</v>
      </c>
      <c r="D2143">
        <v>125.7858857664617</v>
      </c>
      <c r="E2143">
        <v>128.43501876971311</v>
      </c>
      <c r="F2143">
        <v>155.07747765184601</v>
      </c>
    </row>
    <row r="2144" spans="1:6" x14ac:dyDescent="0.35">
      <c r="A2144" s="1">
        <v>2142</v>
      </c>
      <c r="B2144">
        <v>23.142365222476041</v>
      </c>
      <c r="C2144">
        <v>67.793019430664614</v>
      </c>
      <c r="D2144">
        <v>71.066115307849245</v>
      </c>
      <c r="E2144">
        <v>87.962769777006258</v>
      </c>
      <c r="F2144">
        <v>92.310730427678976</v>
      </c>
    </row>
    <row r="2145" spans="1:6" x14ac:dyDescent="0.35">
      <c r="A2145" s="1">
        <v>2143</v>
      </c>
      <c r="B2145">
        <v>5.8834801199600006</v>
      </c>
      <c r="C2145">
        <v>6.706690315845302</v>
      </c>
      <c r="D2145">
        <v>13.54013674081898</v>
      </c>
      <c r="E2145">
        <v>13.88305038047041</v>
      </c>
      <c r="F2145">
        <v>17.406971959476969</v>
      </c>
    </row>
    <row r="2146" spans="1:6" x14ac:dyDescent="0.35">
      <c r="A2146" s="1">
        <v>2144</v>
      </c>
      <c r="B2146">
        <v>91.511125204995125</v>
      </c>
      <c r="C2146">
        <v>107.7869911431341</v>
      </c>
      <c r="D2146">
        <v>259.39395165683482</v>
      </c>
      <c r="E2146">
        <v>267.63145617863091</v>
      </c>
      <c r="F2146">
        <v>355.08724274220742</v>
      </c>
    </row>
    <row r="2147" spans="1:6" x14ac:dyDescent="0.35">
      <c r="A2147" s="1">
        <v>2145</v>
      </c>
      <c r="B2147">
        <v>42.375303569680632</v>
      </c>
      <c r="C2147">
        <v>94.884603713920256</v>
      </c>
      <c r="D2147">
        <v>98.300097194644778</v>
      </c>
      <c r="E2147">
        <v>115.353609130066</v>
      </c>
      <c r="F2147">
        <v>119.6041242977234</v>
      </c>
    </row>
    <row r="2148" spans="1:6" x14ac:dyDescent="0.35">
      <c r="A2148" s="1">
        <v>2146</v>
      </c>
      <c r="B2148">
        <v>297.61885048136082</v>
      </c>
      <c r="C2148">
        <v>2553.9647769031931</v>
      </c>
      <c r="D2148">
        <v>2806.5326636397181</v>
      </c>
      <c r="E2148">
        <v>4299.745400940541</v>
      </c>
      <c r="F2148">
        <v>4735.3198989701932</v>
      </c>
    </row>
    <row r="2149" spans="1:6" x14ac:dyDescent="0.35">
      <c r="A2149" s="1">
        <v>2147</v>
      </c>
      <c r="B2149">
        <v>22.55934542452594</v>
      </c>
      <c r="C2149">
        <v>26.571675957663231</v>
      </c>
      <c r="D2149">
        <v>63.945861700976003</v>
      </c>
      <c r="E2149">
        <v>65.976573371573494</v>
      </c>
      <c r="F2149">
        <v>87.536195702101296</v>
      </c>
    </row>
    <row r="2150" spans="1:6" x14ac:dyDescent="0.35">
      <c r="A2150" s="1">
        <v>2148</v>
      </c>
      <c r="B2150">
        <v>174.6957153196804</v>
      </c>
      <c r="C2150">
        <v>634.47561363203943</v>
      </c>
      <c r="D2150">
        <v>671.41038295634701</v>
      </c>
      <c r="E2150">
        <v>867.26463409126359</v>
      </c>
      <c r="F2150">
        <v>918.95783842370804</v>
      </c>
    </row>
    <row r="2151" spans="1:6" x14ac:dyDescent="0.35">
      <c r="A2151" s="1">
        <v>2149</v>
      </c>
      <c r="B2151">
        <v>7.2714910318431976</v>
      </c>
      <c r="C2151">
        <v>41.244677628318698</v>
      </c>
      <c r="D2151">
        <v>51.375169796606663</v>
      </c>
      <c r="E2151">
        <v>53.796291644882473</v>
      </c>
      <c r="F2151">
        <v>69.404701656854328</v>
      </c>
    </row>
    <row r="2152" spans="1:6" x14ac:dyDescent="0.35">
      <c r="A2152" s="1">
        <v>2150</v>
      </c>
      <c r="B2152">
        <v>15.238771478763081</v>
      </c>
      <c r="C2152">
        <v>15.72036649910366</v>
      </c>
      <c r="D2152">
        <v>124.5693207922119</v>
      </c>
      <c r="E2152">
        <v>152.00780650615991</v>
      </c>
      <c r="F2152">
        <v>167.49756152192421</v>
      </c>
    </row>
    <row r="2153" spans="1:6" x14ac:dyDescent="0.35">
      <c r="A2153" s="1">
        <v>2151</v>
      </c>
      <c r="B2153">
        <v>140.22647377961809</v>
      </c>
      <c r="C2153">
        <v>337.00113490554889</v>
      </c>
      <c r="D2153">
        <v>360.64232818076812</v>
      </c>
      <c r="E2153">
        <v>428.9316642534115</v>
      </c>
      <c r="F2153">
        <v>1139.6527040650089</v>
      </c>
    </row>
    <row r="2154" spans="1:6" x14ac:dyDescent="0.35">
      <c r="A2154" s="1">
        <v>2152</v>
      </c>
      <c r="B2154">
        <v>24.565287367113459</v>
      </c>
      <c r="C2154">
        <v>28.00243589368953</v>
      </c>
      <c r="D2154">
        <v>56.534116415182247</v>
      </c>
      <c r="E2154">
        <v>57.965883316469522</v>
      </c>
      <c r="F2154">
        <v>72.679308786165294</v>
      </c>
    </row>
    <row r="2155" spans="1:6" x14ac:dyDescent="0.35">
      <c r="A2155" s="1">
        <v>2153</v>
      </c>
      <c r="B2155">
        <v>4.3744899977214553</v>
      </c>
      <c r="C2155">
        <v>18.580089217872931</v>
      </c>
      <c r="D2155">
        <v>22.311850555415369</v>
      </c>
      <c r="E2155">
        <v>23.184700139112081</v>
      </c>
      <c r="F2155">
        <v>28.668080166589171</v>
      </c>
    </row>
    <row r="2156" spans="1:6" x14ac:dyDescent="0.35">
      <c r="A2156" s="1">
        <v>2154</v>
      </c>
      <c r="B2156">
        <v>119.69142676548491</v>
      </c>
      <c r="C2156">
        <v>350.62290057179939</v>
      </c>
      <c r="D2156">
        <v>367.55122711553457</v>
      </c>
      <c r="E2156">
        <v>454.94007702499221</v>
      </c>
      <c r="F2156">
        <v>477.42756301859208</v>
      </c>
    </row>
    <row r="2157" spans="1:6" x14ac:dyDescent="0.35">
      <c r="A2157" s="1">
        <v>2155</v>
      </c>
      <c r="B2157">
        <v>5.8256890300530166</v>
      </c>
      <c r="C2157">
        <v>6.1040258517669423</v>
      </c>
      <c r="D2157">
        <v>136.1566974356582</v>
      </c>
      <c r="E2157">
        <v>183.53597457111721</v>
      </c>
      <c r="F2157">
        <v>212.29271796326429</v>
      </c>
    </row>
    <row r="2158" spans="1:6" x14ac:dyDescent="0.35">
      <c r="A2158" s="1">
        <v>2156</v>
      </c>
      <c r="B2158">
        <v>1020.903362950784</v>
      </c>
      <c r="C2158">
        <v>1311.5505086950091</v>
      </c>
      <c r="D2158">
        <v>1337.2049419656601</v>
      </c>
      <c r="E2158">
        <v>1405.1268044750011</v>
      </c>
      <c r="F2158">
        <v>1857.6684674232049</v>
      </c>
    </row>
    <row r="2159" spans="1:6" x14ac:dyDescent="0.35">
      <c r="A2159" s="1">
        <v>2157</v>
      </c>
      <c r="B2159">
        <v>495.04599199121878</v>
      </c>
      <c r="C2159">
        <v>537.26899083307933</v>
      </c>
      <c r="D2159">
        <v>833.46721970006593</v>
      </c>
      <c r="E2159">
        <v>846.59788575525215</v>
      </c>
      <c r="F2159">
        <v>975.16057738801908</v>
      </c>
    </row>
    <row r="2160" spans="1:6" x14ac:dyDescent="0.35">
      <c r="A2160" s="1">
        <v>2158</v>
      </c>
      <c r="B2160">
        <v>519.1795588496899</v>
      </c>
      <c r="C2160">
        <v>1304.4047068724569</v>
      </c>
      <c r="D2160">
        <v>1358.202685551883</v>
      </c>
      <c r="E2160">
        <v>1630.673992260532</v>
      </c>
      <c r="F2160">
        <v>1699.523244141129</v>
      </c>
    </row>
    <row r="2161" spans="1:6" x14ac:dyDescent="0.35">
      <c r="A2161" s="1">
        <v>2159</v>
      </c>
      <c r="B2161">
        <v>7.5727871233032689</v>
      </c>
      <c r="C2161">
        <v>42.953661399119433</v>
      </c>
      <c r="D2161">
        <v>53.503913102488362</v>
      </c>
      <c r="E2161">
        <v>56.025354754039682</v>
      </c>
      <c r="F2161">
        <v>72.280503228579818</v>
      </c>
    </row>
    <row r="2162" spans="1:6" x14ac:dyDescent="0.35">
      <c r="A2162" s="1">
        <v>2160</v>
      </c>
      <c r="B2162">
        <v>175.00047768548569</v>
      </c>
      <c r="C2162">
        <v>195.17950089509949</v>
      </c>
      <c r="D2162">
        <v>350.506869570329</v>
      </c>
      <c r="E2162">
        <v>357.8887734332875</v>
      </c>
      <c r="F2162">
        <v>432.12893800763851</v>
      </c>
    </row>
    <row r="2163" spans="1:6" x14ac:dyDescent="0.35">
      <c r="A2163" s="1">
        <v>2161</v>
      </c>
      <c r="B2163">
        <v>25.28962217773601</v>
      </c>
      <c r="C2163">
        <v>31.458084816375571</v>
      </c>
      <c r="D2163">
        <v>101.4511422177272</v>
      </c>
      <c r="E2163">
        <v>105.76939577187849</v>
      </c>
      <c r="F2163">
        <v>154.20220128101241</v>
      </c>
    </row>
    <row r="2164" spans="1:6" x14ac:dyDescent="0.35">
      <c r="A2164" s="1">
        <v>2162</v>
      </c>
      <c r="B2164">
        <v>22.14006679697734</v>
      </c>
      <c r="C2164">
        <v>125.58083530762499</v>
      </c>
      <c r="D2164">
        <v>156.42592227946409</v>
      </c>
      <c r="E2164">
        <v>163.79769778048669</v>
      </c>
      <c r="F2164">
        <v>211.32182161510971</v>
      </c>
    </row>
    <row r="2165" spans="1:6" x14ac:dyDescent="0.35">
      <c r="A2165" s="1">
        <v>2163</v>
      </c>
      <c r="B2165">
        <v>65.674309452762543</v>
      </c>
      <c r="C2165">
        <v>238.5218647958892</v>
      </c>
      <c r="D2165">
        <v>252.40695330954961</v>
      </c>
      <c r="E2165">
        <v>326.0355060942357</v>
      </c>
      <c r="F2165">
        <v>345.46881326906481</v>
      </c>
    </row>
    <row r="2166" spans="1:6" x14ac:dyDescent="0.35">
      <c r="A2166" s="1">
        <v>2164</v>
      </c>
      <c r="B2166">
        <v>136.64616068469459</v>
      </c>
      <c r="C2166">
        <v>775.07169051119047</v>
      </c>
      <c r="D2166">
        <v>965.44431898323876</v>
      </c>
      <c r="E2166">
        <v>1010.942141048607</v>
      </c>
      <c r="F2166">
        <v>1304.2560285564721</v>
      </c>
    </row>
    <row r="2167" spans="1:6" x14ac:dyDescent="0.35">
      <c r="A2167" s="1">
        <v>2165</v>
      </c>
      <c r="B2167">
        <v>157.14783404797251</v>
      </c>
      <c r="C2167">
        <v>394.82366151155247</v>
      </c>
      <c r="D2167">
        <v>411.10749950463969</v>
      </c>
      <c r="E2167">
        <v>493.58046085225999</v>
      </c>
      <c r="F2167">
        <v>514.42009258358451</v>
      </c>
    </row>
    <row r="2168" spans="1:6" x14ac:dyDescent="0.35">
      <c r="A2168" s="1">
        <v>2166</v>
      </c>
      <c r="B2168">
        <v>14.323938319714101</v>
      </c>
      <c r="C2168">
        <v>52.022967697847427</v>
      </c>
      <c r="D2168">
        <v>55.051384031276811</v>
      </c>
      <c r="E2168">
        <v>71.110187807755565</v>
      </c>
      <c r="F2168">
        <v>75.34870200972864</v>
      </c>
    </row>
    <row r="2169" spans="1:6" x14ac:dyDescent="0.35">
      <c r="A2169" s="1">
        <v>2167</v>
      </c>
      <c r="B2169">
        <v>14.619160387545859</v>
      </c>
      <c r="C2169">
        <v>42.825226146304082</v>
      </c>
      <c r="D2169">
        <v>44.892858954462547</v>
      </c>
      <c r="E2169">
        <v>55.566569239600007</v>
      </c>
      <c r="F2169">
        <v>58.313200083070988</v>
      </c>
    </row>
    <row r="2170" spans="1:6" x14ac:dyDescent="0.35">
      <c r="A2170" s="1">
        <v>2168</v>
      </c>
      <c r="B2170">
        <v>182.6772787498663</v>
      </c>
      <c r="C2170">
        <v>234.68477680287279</v>
      </c>
      <c r="D2170">
        <v>239.27530145763251</v>
      </c>
      <c r="E2170">
        <v>251.42902869677681</v>
      </c>
      <c r="F2170">
        <v>332.40542911666893</v>
      </c>
    </row>
    <row r="2171" spans="1:6" x14ac:dyDescent="0.35">
      <c r="A2171" s="1">
        <v>2169</v>
      </c>
      <c r="B2171">
        <v>154.26866784121279</v>
      </c>
      <c r="C2171">
        <v>456.42350810613891</v>
      </c>
      <c r="D2171">
        <v>523.58096914935595</v>
      </c>
      <c r="E2171">
        <v>538.86908757564754</v>
      </c>
      <c r="F2171">
        <v>631.87491725654456</v>
      </c>
    </row>
    <row r="2172" spans="1:6" x14ac:dyDescent="0.35">
      <c r="A2172" s="1">
        <v>2170</v>
      </c>
      <c r="B2172">
        <v>42.267445629415363</v>
      </c>
      <c r="C2172">
        <v>44.286878252366492</v>
      </c>
      <c r="D2172">
        <v>987.86525958630966</v>
      </c>
      <c r="E2172">
        <v>1331.6187640993701</v>
      </c>
      <c r="F2172">
        <v>1540.259163807689</v>
      </c>
    </row>
    <row r="2173" spans="1:6" x14ac:dyDescent="0.35">
      <c r="A2173" s="1">
        <v>2171</v>
      </c>
      <c r="B2173">
        <v>32.26793505523279</v>
      </c>
      <c r="C2173">
        <v>111.4705285412832</v>
      </c>
      <c r="D2173">
        <v>130.4044638944018</v>
      </c>
      <c r="E2173">
        <v>134.76512157085631</v>
      </c>
      <c r="F2173">
        <v>161.66038778452969</v>
      </c>
    </row>
    <row r="2174" spans="1:6" x14ac:dyDescent="0.35">
      <c r="A2174" s="1">
        <v>2172</v>
      </c>
      <c r="B2174">
        <v>110.4489813009148</v>
      </c>
      <c r="C2174">
        <v>326.77738271520519</v>
      </c>
      <c r="D2174">
        <v>374.858909980443</v>
      </c>
      <c r="E2174">
        <v>385.80447092824141</v>
      </c>
      <c r="F2174">
        <v>452.39219277124528</v>
      </c>
    </row>
    <row r="2175" spans="1:6" x14ac:dyDescent="0.35">
      <c r="A2175" s="1">
        <v>2173</v>
      </c>
      <c r="B2175">
        <v>188.27014290285979</v>
      </c>
      <c r="C2175">
        <v>267.36342275132557</v>
      </c>
      <c r="D2175">
        <v>274.71357850868247</v>
      </c>
      <c r="E2175">
        <v>294.44534312789671</v>
      </c>
      <c r="F2175">
        <v>435.26972106214311</v>
      </c>
    </row>
    <row r="2176" spans="1:6" x14ac:dyDescent="0.35">
      <c r="A2176" s="1">
        <v>2174</v>
      </c>
      <c r="B2176">
        <v>93.913570810552343</v>
      </c>
      <c r="C2176">
        <v>822.07019849911262</v>
      </c>
      <c r="D2176">
        <v>1081.7841164202371</v>
      </c>
      <c r="E2176">
        <v>1145.8807849703669</v>
      </c>
      <c r="F2176">
        <v>1575.560656043571</v>
      </c>
    </row>
    <row r="2177" spans="1:6" x14ac:dyDescent="0.35">
      <c r="A2177" s="1">
        <v>2175</v>
      </c>
      <c r="B2177">
        <v>601.9509404504779</v>
      </c>
      <c r="C2177">
        <v>671.36093383477873</v>
      </c>
      <c r="D2177">
        <v>1205.6420791685159</v>
      </c>
      <c r="E2177">
        <v>1231.0336897023401</v>
      </c>
      <c r="F2177">
        <v>1486.39834627799</v>
      </c>
    </row>
    <row r="2178" spans="1:6" x14ac:dyDescent="0.35">
      <c r="A2178" s="1">
        <v>2176</v>
      </c>
      <c r="B2178">
        <v>3.874161155143899</v>
      </c>
      <c r="C2178">
        <v>16.455006170887291</v>
      </c>
      <c r="D2178">
        <v>19.759950249329631</v>
      </c>
      <c r="E2178">
        <v>20.532968350457459</v>
      </c>
      <c r="F2178">
        <v>25.38919111297578</v>
      </c>
    </row>
    <row r="2179" spans="1:6" x14ac:dyDescent="0.35">
      <c r="A2179" s="1">
        <v>2177</v>
      </c>
      <c r="B2179">
        <v>873.49686098606571</v>
      </c>
      <c r="C2179">
        <v>2558.8132025477198</v>
      </c>
      <c r="D2179">
        <v>2682.35454963745</v>
      </c>
      <c r="E2179">
        <v>3320.1102197294858</v>
      </c>
      <c r="F2179">
        <v>3484.2217936132552</v>
      </c>
    </row>
    <row r="2180" spans="1:6" x14ac:dyDescent="0.35">
      <c r="A2180" s="1">
        <v>2178</v>
      </c>
      <c r="B2180">
        <v>1278.934980473877</v>
      </c>
      <c r="C2180">
        <v>1388.016704339891</v>
      </c>
      <c r="D2180">
        <v>2153.2350520911359</v>
      </c>
      <c r="E2180">
        <v>2187.1576944447311</v>
      </c>
      <c r="F2180">
        <v>2519.2951648475591</v>
      </c>
    </row>
    <row r="2181" spans="1:6" x14ac:dyDescent="0.35">
      <c r="A2181" s="1">
        <v>2179</v>
      </c>
      <c r="B2181">
        <v>592.5282593275316</v>
      </c>
      <c r="C2181">
        <v>650.62886537776615</v>
      </c>
      <c r="D2181">
        <v>1074.663423684432</v>
      </c>
      <c r="E2181">
        <v>1094.0342838019999</v>
      </c>
      <c r="F2181">
        <v>1285.882149308874</v>
      </c>
    </row>
    <row r="2182" spans="1:6" x14ac:dyDescent="0.35">
      <c r="A2182" s="1">
        <v>2180</v>
      </c>
      <c r="B2182">
        <v>3.2383090644978041</v>
      </c>
      <c r="C2182">
        <v>81.404797098669917</v>
      </c>
      <c r="D2182">
        <v>93.774076256625264</v>
      </c>
      <c r="E2182">
        <v>177.8245646153446</v>
      </c>
      <c r="F2182">
        <v>205.5188344823024</v>
      </c>
    </row>
    <row r="2183" spans="1:6" x14ac:dyDescent="0.35">
      <c r="A2183" s="1">
        <v>2181</v>
      </c>
      <c r="B2183">
        <v>319.0320073953061</v>
      </c>
      <c r="C2183">
        <v>375.77398462167628</v>
      </c>
      <c r="D2183">
        <v>904.31598254201992</v>
      </c>
      <c r="E2183">
        <v>933.03410394670641</v>
      </c>
      <c r="F2183">
        <v>1237.9281273041011</v>
      </c>
    </row>
    <row r="2184" spans="1:6" x14ac:dyDescent="0.35">
      <c r="A2184" s="1">
        <v>2182</v>
      </c>
      <c r="B2184">
        <v>3.5033755910322961</v>
      </c>
      <c r="C2184">
        <v>3.5693926583729469</v>
      </c>
      <c r="D2184">
        <v>12.35843232872114</v>
      </c>
      <c r="E2184">
        <v>13.92631650554805</v>
      </c>
      <c r="F2184">
        <v>14.761205258366701</v>
      </c>
    </row>
    <row r="2185" spans="1:6" x14ac:dyDescent="0.35">
      <c r="A2185" s="1">
        <v>2183</v>
      </c>
      <c r="B2185">
        <v>7.0245888418254063</v>
      </c>
      <c r="C2185">
        <v>9.7455379360653254</v>
      </c>
      <c r="D2185">
        <v>56.44075431982025</v>
      </c>
      <c r="E2185">
        <v>60.082422217466409</v>
      </c>
      <c r="F2185">
        <v>105.7653127608724</v>
      </c>
    </row>
    <row r="2186" spans="1:6" x14ac:dyDescent="0.35">
      <c r="A2186" s="1">
        <v>2184</v>
      </c>
      <c r="B2186">
        <v>12.82853735692915</v>
      </c>
      <c r="C2186">
        <v>14.08644494773597</v>
      </c>
      <c r="D2186">
        <v>23.267008214101779</v>
      </c>
      <c r="E2186">
        <v>23.68639716094475</v>
      </c>
      <c r="F2186">
        <v>27.840000758341471</v>
      </c>
    </row>
    <row r="2187" spans="1:6" x14ac:dyDescent="0.35">
      <c r="A2187" s="1">
        <v>2185</v>
      </c>
      <c r="B2187">
        <v>17.71007312812857</v>
      </c>
      <c r="C2187">
        <v>319.49280987162638</v>
      </c>
      <c r="D2187">
        <v>460.7195947368578</v>
      </c>
      <c r="E2187">
        <v>497.47179800987112</v>
      </c>
      <c r="F2187">
        <v>760.61120552681018</v>
      </c>
    </row>
    <row r="2188" spans="1:6" x14ac:dyDescent="0.35">
      <c r="A2188" s="1">
        <v>2186</v>
      </c>
      <c r="B2188">
        <v>1241.0812075312051</v>
      </c>
      <c r="C2188">
        <v>1545.256350743849</v>
      </c>
      <c r="D2188">
        <v>1571.671836053737</v>
      </c>
      <c r="E2188">
        <v>1641.30662758431</v>
      </c>
      <c r="F2188">
        <v>2095.4911336738578</v>
      </c>
    </row>
    <row r="2189" spans="1:6" x14ac:dyDescent="0.35">
      <c r="A2189" s="1">
        <v>2187</v>
      </c>
      <c r="B2189">
        <v>18.036150823582709</v>
      </c>
      <c r="C2189">
        <v>21.24400093128374</v>
      </c>
      <c r="D2189">
        <v>51.124586484184313</v>
      </c>
      <c r="E2189">
        <v>52.748136338174618</v>
      </c>
      <c r="F2189">
        <v>69.98501057966439</v>
      </c>
    </row>
    <row r="2190" spans="1:6" x14ac:dyDescent="0.35">
      <c r="A2190" s="1">
        <v>2188</v>
      </c>
      <c r="B2190">
        <v>17.618666160077549</v>
      </c>
      <c r="C2190">
        <v>23.599717811755621</v>
      </c>
      <c r="D2190">
        <v>24.139147116589442</v>
      </c>
      <c r="E2190">
        <v>25.575593742592861</v>
      </c>
      <c r="F2190">
        <v>35.423151561827581</v>
      </c>
    </row>
    <row r="2191" spans="1:6" x14ac:dyDescent="0.35">
      <c r="A2191" s="1">
        <v>2189</v>
      </c>
      <c r="B2191">
        <v>37.260066752911378</v>
      </c>
      <c r="C2191">
        <v>319.74082931268208</v>
      </c>
      <c r="D2191">
        <v>351.36078989052868</v>
      </c>
      <c r="E2191">
        <v>538.30192677799425</v>
      </c>
      <c r="F2191">
        <v>592.83320006999668</v>
      </c>
    </row>
    <row r="2192" spans="1:6" x14ac:dyDescent="0.35">
      <c r="A2192" s="1">
        <v>2190</v>
      </c>
      <c r="B2192">
        <v>191.51644520934309</v>
      </c>
      <c r="C2192">
        <v>193.76411026942111</v>
      </c>
      <c r="D2192">
        <v>421.09394786349571</v>
      </c>
      <c r="E2192">
        <v>453.73214467591907</v>
      </c>
      <c r="F2192">
        <v>470.54701391503022</v>
      </c>
    </row>
    <row r="2193" spans="1:6" x14ac:dyDescent="0.35">
      <c r="A2193" s="1">
        <v>2191</v>
      </c>
      <c r="B2193">
        <v>47.727262999879663</v>
      </c>
      <c r="C2193">
        <v>48.854105118531358</v>
      </c>
      <c r="D2193">
        <v>230.73441957346751</v>
      </c>
      <c r="E2193">
        <v>267.88813670940328</v>
      </c>
      <c r="F2193">
        <v>288.11139088296488</v>
      </c>
    </row>
    <row r="2194" spans="1:6" x14ac:dyDescent="0.35">
      <c r="A2194" s="1">
        <v>2192</v>
      </c>
      <c r="B2194">
        <v>113.54609493515019</v>
      </c>
      <c r="C2194">
        <v>285.27714189779351</v>
      </c>
      <c r="D2194">
        <v>297.04291790019931</v>
      </c>
      <c r="E2194">
        <v>356.63319323228671</v>
      </c>
      <c r="F2194">
        <v>371.69072690631867</v>
      </c>
    </row>
    <row r="2195" spans="1:6" x14ac:dyDescent="0.35">
      <c r="A2195" s="1">
        <v>2193</v>
      </c>
      <c r="B2195">
        <v>191.6716437512857</v>
      </c>
      <c r="C2195">
        <v>662.13531788634054</v>
      </c>
      <c r="D2195">
        <v>774.60295814906351</v>
      </c>
      <c r="E2195">
        <v>800.5052795480633</v>
      </c>
      <c r="F2195">
        <v>960.26325214467715</v>
      </c>
    </row>
    <row r="2196" spans="1:6" x14ac:dyDescent="0.35">
      <c r="A2196" s="1">
        <v>2194</v>
      </c>
      <c r="B2196">
        <v>505.97546520006568</v>
      </c>
      <c r="C2196">
        <v>555.58910085693174</v>
      </c>
      <c r="D2196">
        <v>917.68336306750803</v>
      </c>
      <c r="E2196">
        <v>934.22465001040473</v>
      </c>
      <c r="F2196">
        <v>1098.04858831108</v>
      </c>
    </row>
    <row r="2197" spans="1:6" x14ac:dyDescent="0.35">
      <c r="A2197" s="1">
        <v>2195</v>
      </c>
      <c r="B2197">
        <v>716.66161617049841</v>
      </c>
      <c r="C2197">
        <v>730.16627673167079</v>
      </c>
      <c r="D2197">
        <v>2528.0800918708519</v>
      </c>
      <c r="E2197">
        <v>2848.811449082209</v>
      </c>
      <c r="F2197">
        <v>3019.598938853263</v>
      </c>
    </row>
    <row r="2198" spans="1:6" x14ac:dyDescent="0.35">
      <c r="A2198" s="1">
        <v>2196</v>
      </c>
      <c r="B2198">
        <v>0.68807036828072432</v>
      </c>
      <c r="C2198">
        <v>0.72094464605882325</v>
      </c>
      <c r="D2198">
        <v>16.081426328309849</v>
      </c>
      <c r="E2198">
        <v>21.677378412139689</v>
      </c>
      <c r="F2198">
        <v>25.073828671382049</v>
      </c>
    </row>
    <row r="2199" spans="1:6" x14ac:dyDescent="0.35">
      <c r="A2199" s="1">
        <v>2197</v>
      </c>
      <c r="B2199">
        <v>2244.973598288821</v>
      </c>
      <c r="C2199">
        <v>2884.1086940219152</v>
      </c>
      <c r="D2199">
        <v>2940.5229712804489</v>
      </c>
      <c r="E2199">
        <v>3089.883619519811</v>
      </c>
      <c r="F2199">
        <v>4085.0258850012228</v>
      </c>
    </row>
    <row r="2200" spans="1:6" x14ac:dyDescent="0.35">
      <c r="A2200" s="1">
        <v>2198</v>
      </c>
      <c r="B2200">
        <v>17.8797732061551</v>
      </c>
      <c r="C2200">
        <v>18.44483251903365</v>
      </c>
      <c r="D2200">
        <v>146.15818652530351</v>
      </c>
      <c r="E2200">
        <v>178.3519826176863</v>
      </c>
      <c r="F2200">
        <v>196.52623682753091</v>
      </c>
    </row>
    <row r="2201" spans="1:6" x14ac:dyDescent="0.35">
      <c r="A2201" s="1">
        <v>2199</v>
      </c>
      <c r="B2201">
        <v>8.5644967160968033</v>
      </c>
      <c r="C2201">
        <v>21.517738204528779</v>
      </c>
      <c r="D2201">
        <v>22.405201133064431</v>
      </c>
      <c r="E2201">
        <v>26.899945912129269</v>
      </c>
      <c r="F2201">
        <v>28.035697853025329</v>
      </c>
    </row>
    <row r="2202" spans="1:6" x14ac:dyDescent="0.35">
      <c r="A2202" s="1">
        <v>2200</v>
      </c>
      <c r="B2202">
        <v>698.520666619395</v>
      </c>
      <c r="C2202">
        <v>1754.987518007845</v>
      </c>
      <c r="D2202">
        <v>1827.369027043351</v>
      </c>
      <c r="E2202">
        <v>2193.9605762531801</v>
      </c>
      <c r="F2202">
        <v>2286.592546252994</v>
      </c>
    </row>
    <row r="2203" spans="1:6" x14ac:dyDescent="0.35">
      <c r="A2203" s="1">
        <v>2201</v>
      </c>
      <c r="B2203">
        <v>1240.950998551024</v>
      </c>
      <c r="C2203">
        <v>1662.219666229922</v>
      </c>
      <c r="D2203">
        <v>1700.213764557185</v>
      </c>
      <c r="E2203">
        <v>1801.388272247405</v>
      </c>
      <c r="F2203">
        <v>2494.9899670657419</v>
      </c>
    </row>
    <row r="2204" spans="1:6" x14ac:dyDescent="0.35">
      <c r="A2204" s="1">
        <v>2202</v>
      </c>
      <c r="B2204">
        <v>18.043365420892531</v>
      </c>
      <c r="C2204">
        <v>154.8360248929817</v>
      </c>
      <c r="D2204">
        <v>170.1481419400003</v>
      </c>
      <c r="E2204">
        <v>260.67528101964439</v>
      </c>
      <c r="F2204">
        <v>287.08231076006422</v>
      </c>
    </row>
    <row r="2205" spans="1:6" x14ac:dyDescent="0.35">
      <c r="A2205" s="1">
        <v>2203</v>
      </c>
      <c r="B2205">
        <v>9.2015687174709697</v>
      </c>
      <c r="C2205">
        <v>9.3458375752284546</v>
      </c>
      <c r="D2205">
        <v>26.30827929750582</v>
      </c>
      <c r="E2205">
        <v>29.061621462940192</v>
      </c>
      <c r="F2205">
        <v>30.506412613553849</v>
      </c>
    </row>
    <row r="2206" spans="1:6" x14ac:dyDescent="0.35">
      <c r="A2206" s="1">
        <v>2204</v>
      </c>
      <c r="B2206">
        <v>89.22254215785118</v>
      </c>
      <c r="C2206">
        <v>138.31690683213469</v>
      </c>
      <c r="D2206">
        <v>143.08626111475121</v>
      </c>
      <c r="E2206">
        <v>156.0463591964382</v>
      </c>
      <c r="F2206">
        <v>254.3582622235281</v>
      </c>
    </row>
    <row r="2207" spans="1:6" x14ac:dyDescent="0.35">
      <c r="A2207" s="1">
        <v>2205</v>
      </c>
      <c r="B2207">
        <v>5.6798292969052131</v>
      </c>
      <c r="C2207">
        <v>7.0652123827250701</v>
      </c>
      <c r="D2207">
        <v>22.785044621189719</v>
      </c>
      <c r="E2207">
        <v>23.754886830612939</v>
      </c>
      <c r="F2207">
        <v>34.632473918658448</v>
      </c>
    </row>
    <row r="2208" spans="1:6" x14ac:dyDescent="0.35">
      <c r="A2208" s="1">
        <v>2206</v>
      </c>
      <c r="B2208">
        <v>180.96340341255819</v>
      </c>
      <c r="C2208">
        <v>1552.9062002513911</v>
      </c>
      <c r="D2208">
        <v>1706.476931079213</v>
      </c>
      <c r="E2208">
        <v>2614.4061785845302</v>
      </c>
      <c r="F2208">
        <v>2879.251780520281</v>
      </c>
    </row>
    <row r="2209" spans="1:6" x14ac:dyDescent="0.35">
      <c r="A2209" s="1">
        <v>2207</v>
      </c>
      <c r="B2209">
        <v>435.86430287301238</v>
      </c>
      <c r="C2209">
        <v>478.60315921266709</v>
      </c>
      <c r="D2209">
        <v>790.52334907864429</v>
      </c>
      <c r="E2209">
        <v>804.77257062763249</v>
      </c>
      <c r="F2209">
        <v>945.89602734129232</v>
      </c>
    </row>
    <row r="2210" spans="1:6" x14ac:dyDescent="0.35">
      <c r="A2210" s="1">
        <v>2208</v>
      </c>
      <c r="B2210">
        <v>45.649387042076803</v>
      </c>
      <c r="C2210">
        <v>61.146096003210978</v>
      </c>
      <c r="D2210">
        <v>62.543739666724768</v>
      </c>
      <c r="E2210">
        <v>66.265525833733165</v>
      </c>
      <c r="F2210">
        <v>91.780225654091026</v>
      </c>
    </row>
    <row r="2211" spans="1:6" x14ac:dyDescent="0.35">
      <c r="A2211" s="1">
        <v>2209</v>
      </c>
      <c r="B2211">
        <v>1468.683594733244</v>
      </c>
      <c r="C2211">
        <v>1828.641541119933</v>
      </c>
      <c r="D2211">
        <v>1859.9013730198319</v>
      </c>
      <c r="E2211">
        <v>1942.3065172787351</v>
      </c>
      <c r="F2211">
        <v>2479.7841045855821</v>
      </c>
    </row>
    <row r="2212" spans="1:6" x14ac:dyDescent="0.35">
      <c r="A2212" s="1">
        <v>2210</v>
      </c>
      <c r="B2212">
        <v>11.946489688091781</v>
      </c>
      <c r="C2212">
        <v>26.749966238308339</v>
      </c>
      <c r="D2212">
        <v>27.712865715361641</v>
      </c>
      <c r="E2212">
        <v>32.520609550099088</v>
      </c>
      <c r="F2212">
        <v>33.718919210252849</v>
      </c>
    </row>
    <row r="2213" spans="1:6" x14ac:dyDescent="0.35">
      <c r="A2213" s="1">
        <v>2211</v>
      </c>
      <c r="B2213">
        <v>15.24552599062355</v>
      </c>
      <c r="C2213">
        <v>275.03194941521582</v>
      </c>
      <c r="D2213">
        <v>396.6055083530045</v>
      </c>
      <c r="E2213">
        <v>428.24324729161339</v>
      </c>
      <c r="F2213">
        <v>654.76397633846716</v>
      </c>
    </row>
    <row r="2214" spans="1:6" x14ac:dyDescent="0.35">
      <c r="A2214" s="1">
        <v>2212</v>
      </c>
      <c r="B2214">
        <v>46.205718070173191</v>
      </c>
      <c r="C2214">
        <v>57.475884291094239</v>
      </c>
      <c r="D2214">
        <v>185.35756850239329</v>
      </c>
      <c r="E2214">
        <v>193.24728725249369</v>
      </c>
      <c r="F2214">
        <v>281.73704565911419</v>
      </c>
    </row>
    <row r="2215" spans="1:6" x14ac:dyDescent="0.35">
      <c r="A2215" s="1">
        <v>2213</v>
      </c>
      <c r="B2215">
        <v>155.2824383630344</v>
      </c>
      <c r="C2215">
        <v>158.2085565949686</v>
      </c>
      <c r="D2215">
        <v>547.77098729026375</v>
      </c>
      <c r="E2215">
        <v>617.26535685535021</v>
      </c>
      <c r="F2215">
        <v>654.27068441183781</v>
      </c>
    </row>
    <row r="2216" spans="1:6" x14ac:dyDescent="0.35">
      <c r="A2216" s="1">
        <v>2214</v>
      </c>
      <c r="B2216">
        <v>730.06499848233182</v>
      </c>
      <c r="C2216">
        <v>977.90194739389949</v>
      </c>
      <c r="D2216">
        <v>1000.254289565362</v>
      </c>
      <c r="E2216">
        <v>1059.7763552146571</v>
      </c>
      <c r="F2216">
        <v>1467.8297923496859</v>
      </c>
    </row>
    <row r="2217" spans="1:6" x14ac:dyDescent="0.35">
      <c r="A2217" s="1">
        <v>2215</v>
      </c>
      <c r="B2217">
        <v>55.570906449595817</v>
      </c>
      <c r="C2217">
        <v>65.454563998428057</v>
      </c>
      <c r="D2217">
        <v>157.51917582504069</v>
      </c>
      <c r="E2217">
        <v>162.521470268841</v>
      </c>
      <c r="F2217">
        <v>215.62973795447371</v>
      </c>
    </row>
    <row r="2218" spans="1:6" x14ac:dyDescent="0.35">
      <c r="A2218" s="1">
        <v>2216</v>
      </c>
      <c r="B2218">
        <v>14.411931647693001</v>
      </c>
      <c r="C2218">
        <v>61.212844458553683</v>
      </c>
      <c r="D2218">
        <v>73.507280918616118</v>
      </c>
      <c r="E2218">
        <v>76.382918660502938</v>
      </c>
      <c r="F2218">
        <v>94.448132707280323</v>
      </c>
    </row>
    <row r="2219" spans="1:6" x14ac:dyDescent="0.35">
      <c r="A2219" s="1">
        <v>2217</v>
      </c>
      <c r="B2219">
        <v>57.856698624096033</v>
      </c>
      <c r="C2219">
        <v>65.951945524997043</v>
      </c>
      <c r="D2219">
        <v>133.15037949817011</v>
      </c>
      <c r="E2219">
        <v>136.52250801715621</v>
      </c>
      <c r="F2219">
        <v>171.1758874141307</v>
      </c>
    </row>
    <row r="2220" spans="1:6" x14ac:dyDescent="0.35">
      <c r="A2220" s="1">
        <v>2218</v>
      </c>
      <c r="B2220">
        <v>8.2548013245543803</v>
      </c>
      <c r="C2220">
        <v>632.51048161822212</v>
      </c>
      <c r="D2220">
        <v>1095.295034293227</v>
      </c>
      <c r="E2220">
        <v>1228.9346559463099</v>
      </c>
      <c r="F2220">
        <v>2323.3796030574181</v>
      </c>
    </row>
    <row r="2221" spans="1:6" x14ac:dyDescent="0.35">
      <c r="A2221" s="1">
        <v>2219</v>
      </c>
      <c r="B2221">
        <v>56.948875198037094</v>
      </c>
      <c r="C2221">
        <v>70.839434989827836</v>
      </c>
      <c r="D2221">
        <v>228.45451767729321</v>
      </c>
      <c r="E2221">
        <v>238.17865198821789</v>
      </c>
      <c r="F2221">
        <v>347.24290676615891</v>
      </c>
    </row>
    <row r="2222" spans="1:6" x14ac:dyDescent="0.35">
      <c r="A2222" s="1">
        <v>2220</v>
      </c>
      <c r="B2222">
        <v>13.15275246309565</v>
      </c>
      <c r="C2222">
        <v>20.390004510357318</v>
      </c>
      <c r="D2222">
        <v>21.09307948189397</v>
      </c>
      <c r="E2222">
        <v>23.003593998105501</v>
      </c>
      <c r="F2222">
        <v>37.496255756201272</v>
      </c>
    </row>
    <row r="2223" spans="1:6" x14ac:dyDescent="0.35">
      <c r="A2223" s="1">
        <v>2221</v>
      </c>
      <c r="B2223">
        <v>327.12257050029439</v>
      </c>
      <c r="C2223">
        <v>967.83380123643587</v>
      </c>
      <c r="D2223">
        <v>1110.239395270233</v>
      </c>
      <c r="E2223">
        <v>1142.6574401506689</v>
      </c>
      <c r="F2223">
        <v>1339.873806263605</v>
      </c>
    </row>
    <row r="2224" spans="1:6" x14ac:dyDescent="0.35">
      <c r="A2224" s="1">
        <v>2222</v>
      </c>
      <c r="B2224">
        <v>1168.515818803394</v>
      </c>
      <c r="C2224">
        <v>2096.535221551273</v>
      </c>
      <c r="D2224">
        <v>2193.4734698512252</v>
      </c>
      <c r="E2224">
        <v>2462.294484752294</v>
      </c>
      <c r="F2224">
        <v>4723.4893171580379</v>
      </c>
    </row>
    <row r="2225" spans="1:6" x14ac:dyDescent="0.35">
      <c r="A2225" s="1">
        <v>2223</v>
      </c>
      <c r="B2225">
        <v>16.837765834724848</v>
      </c>
      <c r="C2225">
        <v>23.911400053380351</v>
      </c>
      <c r="D2225">
        <v>24.568754425045029</v>
      </c>
      <c r="E2225">
        <v>26.333446516109419</v>
      </c>
      <c r="F2225">
        <v>38.92794431017051</v>
      </c>
    </row>
    <row r="2226" spans="1:6" x14ac:dyDescent="0.35">
      <c r="A2226" s="1">
        <v>2224</v>
      </c>
      <c r="B2226">
        <v>61.580917677072001</v>
      </c>
      <c r="C2226">
        <v>349.29357493865331</v>
      </c>
      <c r="D2226">
        <v>435.0868464302402</v>
      </c>
      <c r="E2226">
        <v>455.59088123849608</v>
      </c>
      <c r="F2226">
        <v>587.77562956700808</v>
      </c>
    </row>
    <row r="2227" spans="1:6" x14ac:dyDescent="0.35">
      <c r="A2227" s="1">
        <v>2225</v>
      </c>
      <c r="B2227">
        <v>13.21351903206719</v>
      </c>
      <c r="C2227">
        <v>13.63110945107749</v>
      </c>
      <c r="D2227">
        <v>108.01389688095639</v>
      </c>
      <c r="E2227">
        <v>131.8057723413649</v>
      </c>
      <c r="F2227">
        <v>145.23691887362281</v>
      </c>
    </row>
    <row r="2228" spans="1:6" x14ac:dyDescent="0.35">
      <c r="A2228" s="1">
        <v>2226</v>
      </c>
      <c r="B2228">
        <v>182.00359471942181</v>
      </c>
      <c r="C2228">
        <v>661.01702741551492</v>
      </c>
      <c r="D2228">
        <v>699.49685375158367</v>
      </c>
      <c r="E2228">
        <v>903.54408915403951</v>
      </c>
      <c r="F2228">
        <v>957.39972604733077</v>
      </c>
    </row>
    <row r="2229" spans="1:6" x14ac:dyDescent="0.35">
      <c r="A2229" s="1">
        <v>2227</v>
      </c>
      <c r="B2229">
        <v>11.674148782371599</v>
      </c>
      <c r="C2229">
        <v>102.1893824715911</v>
      </c>
      <c r="D2229">
        <v>134.47373597338751</v>
      </c>
      <c r="E2229">
        <v>142.44142412165351</v>
      </c>
      <c r="F2229">
        <v>195.85379786492939</v>
      </c>
    </row>
    <row r="2230" spans="1:6" x14ac:dyDescent="0.35">
      <c r="A2230" s="1">
        <v>2228</v>
      </c>
      <c r="B2230">
        <v>242.46632003167031</v>
      </c>
      <c r="C2230">
        <v>1375.2949926826841</v>
      </c>
      <c r="D2230">
        <v>1713.094096800098</v>
      </c>
      <c r="E2230">
        <v>1793.825889265901</v>
      </c>
      <c r="F2230">
        <v>2314.2849973876341</v>
      </c>
    </row>
    <row r="2231" spans="1:6" x14ac:dyDescent="0.35">
      <c r="A2231" s="1">
        <v>2229</v>
      </c>
      <c r="B2231">
        <v>21.542394781108761</v>
      </c>
      <c r="C2231">
        <v>24.55658343578472</v>
      </c>
      <c r="D2231">
        <v>49.577285061498721</v>
      </c>
      <c r="E2231">
        <v>50.83286523693549</v>
      </c>
      <c r="F2231">
        <v>63.735723457716468</v>
      </c>
    </row>
    <row r="2232" spans="1:6" x14ac:dyDescent="0.35">
      <c r="A2232" s="1">
        <v>2230</v>
      </c>
      <c r="B2232">
        <v>7.1230072667175142</v>
      </c>
      <c r="C2232">
        <v>10.11542018159923</v>
      </c>
      <c r="D2232">
        <v>10.393505766832851</v>
      </c>
      <c r="E2232">
        <v>11.140036791884119</v>
      </c>
      <c r="F2232">
        <v>16.467982327433901</v>
      </c>
    </row>
    <row r="2233" spans="1:6" x14ac:dyDescent="0.35">
      <c r="A2233" s="1">
        <v>2231</v>
      </c>
      <c r="B2233">
        <v>1.8085505171091549</v>
      </c>
      <c r="C2233">
        <v>2.5090860220649911</v>
      </c>
      <c r="D2233">
        <v>14.531235593942069</v>
      </c>
      <c r="E2233">
        <v>15.4688193454939</v>
      </c>
      <c r="F2233">
        <v>27.230335524688289</v>
      </c>
    </row>
    <row r="2234" spans="1:6" x14ac:dyDescent="0.35">
      <c r="A2234" s="1">
        <v>2232</v>
      </c>
      <c r="B2234">
        <v>106.0439011161784</v>
      </c>
      <c r="C2234">
        <v>237.44805785618041</v>
      </c>
      <c r="D2234">
        <v>245.99530642839011</v>
      </c>
      <c r="E2234">
        <v>288.67160089763598</v>
      </c>
      <c r="F2234">
        <v>299.30848540728181</v>
      </c>
    </row>
    <row r="2235" spans="1:6" x14ac:dyDescent="0.35">
      <c r="A2235" s="1">
        <v>2233</v>
      </c>
      <c r="B2235">
        <v>2.635463093052532</v>
      </c>
      <c r="C2235">
        <v>66.250420845560981</v>
      </c>
      <c r="D2235">
        <v>76.317025996329875</v>
      </c>
      <c r="E2235">
        <v>144.72061429212411</v>
      </c>
      <c r="F2235">
        <v>167.25929873196861</v>
      </c>
    </row>
    <row r="2236" spans="1:6" x14ac:dyDescent="0.35">
      <c r="A2236" s="1">
        <v>2234</v>
      </c>
      <c r="B2236">
        <v>703.96370551653081</v>
      </c>
      <c r="C2236">
        <v>715.00095827374435</v>
      </c>
      <c r="D2236">
        <v>2012.708305364504</v>
      </c>
      <c r="E2236">
        <v>2223.3520567559322</v>
      </c>
      <c r="F2236">
        <v>2333.8854411507418</v>
      </c>
    </row>
    <row r="2237" spans="1:6" x14ac:dyDescent="0.35">
      <c r="A2237" s="1">
        <v>2235</v>
      </c>
      <c r="B2237">
        <v>5.5678992895424946</v>
      </c>
      <c r="C2237">
        <v>5.6993575596696386</v>
      </c>
      <c r="D2237">
        <v>26.91765523657514</v>
      </c>
      <c r="E2237">
        <v>31.25203651558461</v>
      </c>
      <c r="F2237">
        <v>33.611296935472822</v>
      </c>
    </row>
    <row r="2238" spans="1:6" x14ac:dyDescent="0.35">
      <c r="A2238" s="1">
        <v>2236</v>
      </c>
      <c r="B2238">
        <v>345.5660231099738</v>
      </c>
      <c r="C2238">
        <v>352.07781575838072</v>
      </c>
      <c r="D2238">
        <v>1219.0112652042301</v>
      </c>
      <c r="E2238">
        <v>1373.664252189129</v>
      </c>
      <c r="F2238">
        <v>1456.016023660419</v>
      </c>
    </row>
    <row r="2239" spans="1:6" x14ac:dyDescent="0.35">
      <c r="A2239" s="1">
        <v>2237</v>
      </c>
      <c r="B2239">
        <v>20.928390060844261</v>
      </c>
      <c r="C2239">
        <v>52.581212101479309</v>
      </c>
      <c r="D2239">
        <v>54.749835775305392</v>
      </c>
      <c r="E2239">
        <v>65.733291672184137</v>
      </c>
      <c r="F2239">
        <v>68.508639765523853</v>
      </c>
    </row>
    <row r="2240" spans="1:6" x14ac:dyDescent="0.35">
      <c r="A2240" s="1">
        <v>2238</v>
      </c>
      <c r="B2240">
        <v>7.3351745949001703</v>
      </c>
      <c r="C2240">
        <v>184.3920353765763</v>
      </c>
      <c r="D2240">
        <v>212.4099979704996</v>
      </c>
      <c r="E2240">
        <v>402.79485457881748</v>
      </c>
      <c r="F2240">
        <v>465.52583568852867</v>
      </c>
    </row>
    <row r="2241" spans="1:6" x14ac:dyDescent="0.35">
      <c r="A2241" s="1">
        <v>2239</v>
      </c>
      <c r="B2241">
        <v>0.46101931737364071</v>
      </c>
      <c r="C2241">
        <v>0.48304566496695439</v>
      </c>
      <c r="D2241">
        <v>10.774840089098481</v>
      </c>
      <c r="E2241">
        <v>14.52422696676487</v>
      </c>
      <c r="F2241">
        <v>16.79990871705149</v>
      </c>
    </row>
    <row r="2242" spans="1:6" x14ac:dyDescent="0.35">
      <c r="A2242" s="1">
        <v>2240</v>
      </c>
      <c r="B2242">
        <v>3.495486569946761</v>
      </c>
      <c r="C2242">
        <v>3.6059553782821139</v>
      </c>
      <c r="D2242">
        <v>28.57385114432531</v>
      </c>
      <c r="E2242">
        <v>34.867721909855447</v>
      </c>
      <c r="F2242">
        <v>38.420779366280051</v>
      </c>
    </row>
    <row r="2243" spans="1:6" x14ac:dyDescent="0.35">
      <c r="A2243" s="1">
        <v>2241</v>
      </c>
      <c r="B2243">
        <v>2.3676437090486302</v>
      </c>
      <c r="C2243">
        <v>2.4807637917595282</v>
      </c>
      <c r="D2243">
        <v>55.336037757140652</v>
      </c>
      <c r="E2243">
        <v>74.591656598165585</v>
      </c>
      <c r="F2243">
        <v>86.278810209336498</v>
      </c>
    </row>
    <row r="2244" spans="1:6" x14ac:dyDescent="0.35">
      <c r="A2244" s="1">
        <v>2242</v>
      </c>
      <c r="B2244">
        <v>13.710860457484459</v>
      </c>
      <c r="C2244">
        <v>15.29183769283004</v>
      </c>
      <c r="D2244">
        <v>27.461358058150442</v>
      </c>
      <c r="E2244">
        <v>28.039712215317309</v>
      </c>
      <c r="F2244">
        <v>33.856247977288149</v>
      </c>
    </row>
    <row r="2245" spans="1:6" x14ac:dyDescent="0.35">
      <c r="A2245" s="1">
        <v>2243</v>
      </c>
      <c r="B2245">
        <v>106.9448785056089</v>
      </c>
      <c r="C2245">
        <v>388.41202997155608</v>
      </c>
      <c r="D2245">
        <v>411.02268422139031</v>
      </c>
      <c r="E2245">
        <v>530.92035345787815</v>
      </c>
      <c r="F2245">
        <v>562.56579734745765</v>
      </c>
    </row>
    <row r="2246" spans="1:6" x14ac:dyDescent="0.35">
      <c r="A2246" s="1">
        <v>2244</v>
      </c>
      <c r="B2246">
        <v>123.01675421245631</v>
      </c>
      <c r="C2246">
        <v>360.36408242847989</v>
      </c>
      <c r="D2246">
        <v>377.76272025856542</v>
      </c>
      <c r="E2246">
        <v>467.57945117016499</v>
      </c>
      <c r="F2246">
        <v>490.69169581531321</v>
      </c>
    </row>
    <row r="2247" spans="1:6" x14ac:dyDescent="0.35">
      <c r="A2247" s="1">
        <v>2245</v>
      </c>
      <c r="B2247">
        <v>365.95103131639701</v>
      </c>
      <c r="C2247">
        <v>879.47667476330184</v>
      </c>
      <c r="D2247">
        <v>941.17343449366183</v>
      </c>
      <c r="E2247">
        <v>1119.3890901406221</v>
      </c>
      <c r="F2247">
        <v>2974.1679381495642</v>
      </c>
    </row>
    <row r="2248" spans="1:6" x14ac:dyDescent="0.35">
      <c r="A2248" s="1">
        <v>2246</v>
      </c>
      <c r="B2248">
        <v>2.6075964154319751</v>
      </c>
      <c r="C2248">
        <v>3.2436225668785181</v>
      </c>
      <c r="D2248">
        <v>10.46056097355692</v>
      </c>
      <c r="E2248">
        <v>10.90581327545349</v>
      </c>
      <c r="F2248">
        <v>15.89968819961566</v>
      </c>
    </row>
    <row r="2249" spans="1:6" x14ac:dyDescent="0.35">
      <c r="A2249" s="1">
        <v>2247</v>
      </c>
      <c r="B2249">
        <v>992.83860039218609</v>
      </c>
      <c r="C2249">
        <v>1409.9353320056271</v>
      </c>
      <c r="D2249">
        <v>1448.696222300186</v>
      </c>
      <c r="E2249">
        <v>1552.751263985243</v>
      </c>
      <c r="F2249">
        <v>2295.3856303992379</v>
      </c>
    </row>
    <row r="2250" spans="1:6" x14ac:dyDescent="0.35">
      <c r="A2250" s="1">
        <v>2248</v>
      </c>
      <c r="B2250">
        <v>0.15767969604774529</v>
      </c>
      <c r="C2250">
        <v>12.081945593518951</v>
      </c>
      <c r="D2250">
        <v>20.921858843075661</v>
      </c>
      <c r="E2250">
        <v>23.474585928040529</v>
      </c>
      <c r="F2250">
        <v>44.38020676813823</v>
      </c>
    </row>
    <row r="2251" spans="1:6" x14ac:dyDescent="0.35">
      <c r="A2251" s="1">
        <v>2249</v>
      </c>
      <c r="B2251">
        <v>9.5861180950132621</v>
      </c>
      <c r="C2251">
        <v>172.93524333745461</v>
      </c>
      <c r="D2251">
        <v>249.3785548982012</v>
      </c>
      <c r="E2251">
        <v>269.27180764075882</v>
      </c>
      <c r="F2251">
        <v>411.70405044741233</v>
      </c>
    </row>
    <row r="2252" spans="1:6" x14ac:dyDescent="0.35">
      <c r="A2252" s="1">
        <v>2250</v>
      </c>
      <c r="B2252">
        <v>173.5536576360274</v>
      </c>
      <c r="C2252">
        <v>599.54620318425316</v>
      </c>
      <c r="D2252">
        <v>701.38270832017565</v>
      </c>
      <c r="E2252">
        <v>724.836582519187</v>
      </c>
      <c r="F2252">
        <v>869.49324606111782</v>
      </c>
    </row>
    <row r="2253" spans="1:6" x14ac:dyDescent="0.35">
      <c r="A2253" s="1">
        <v>2251</v>
      </c>
      <c r="B2253">
        <v>134.13495649538359</v>
      </c>
      <c r="C2253">
        <v>157.99175603365219</v>
      </c>
      <c r="D2253">
        <v>380.21384113366747</v>
      </c>
      <c r="E2253">
        <v>392.2881906533184</v>
      </c>
      <c r="F2253">
        <v>520.47892265116479</v>
      </c>
    </row>
    <row r="2254" spans="1:6" x14ac:dyDescent="0.35">
      <c r="A2254" s="1">
        <v>2252</v>
      </c>
      <c r="B2254">
        <v>21.12652294598681</v>
      </c>
      <c r="C2254">
        <v>28.298395312047521</v>
      </c>
      <c r="D2254">
        <v>28.945224389956511</v>
      </c>
      <c r="E2254">
        <v>30.667665937416601</v>
      </c>
      <c r="F2254">
        <v>42.47586153745619</v>
      </c>
    </row>
    <row r="2255" spans="1:6" x14ac:dyDescent="0.35">
      <c r="A2255" s="1">
        <v>2253</v>
      </c>
      <c r="B2255">
        <v>249.22657887546251</v>
      </c>
      <c r="C2255">
        <v>626.16548941787596</v>
      </c>
      <c r="D2255">
        <v>651.99063208411542</v>
      </c>
      <c r="E2255">
        <v>782.78756053634595</v>
      </c>
      <c r="F2255">
        <v>815.83790547356614</v>
      </c>
    </row>
    <row r="2256" spans="1:6" x14ac:dyDescent="0.35">
      <c r="A2256" s="1">
        <v>2254</v>
      </c>
      <c r="B2256">
        <v>5.7834572137082754</v>
      </c>
      <c r="C2256">
        <v>5.8741344440512657</v>
      </c>
      <c r="D2256">
        <v>16.53552914238638</v>
      </c>
      <c r="E2256">
        <v>18.266085865638811</v>
      </c>
      <c r="F2256">
        <v>19.174179698210331</v>
      </c>
    </row>
    <row r="2257" spans="1:6" x14ac:dyDescent="0.35">
      <c r="A2257" s="1">
        <v>2255</v>
      </c>
      <c r="B2257">
        <v>6.5669350261217314</v>
      </c>
      <c r="C2257">
        <v>27.892220290106991</v>
      </c>
      <c r="D2257">
        <v>33.494298303635183</v>
      </c>
      <c r="E2257">
        <v>34.804610250101923</v>
      </c>
      <c r="F2257">
        <v>43.036198477011041</v>
      </c>
    </row>
    <row r="2258" spans="1:6" x14ac:dyDescent="0.35">
      <c r="A2258" s="1">
        <v>2256</v>
      </c>
      <c r="B2258">
        <v>19.897253087639239</v>
      </c>
      <c r="C2258">
        <v>30.84564096671199</v>
      </c>
      <c r="D2258">
        <v>31.90924044427388</v>
      </c>
      <c r="E2258">
        <v>34.799433273746672</v>
      </c>
      <c r="F2258">
        <v>56.723677626666877</v>
      </c>
    </row>
    <row r="2259" spans="1:6" x14ac:dyDescent="0.35">
      <c r="A2259" s="1">
        <v>2257</v>
      </c>
      <c r="B2259">
        <v>447.61560466831202</v>
      </c>
      <c r="C2259">
        <v>2538.9237551283541</v>
      </c>
      <c r="D2259">
        <v>3162.532635018064</v>
      </c>
      <c r="E2259">
        <v>3311.5711080555438</v>
      </c>
      <c r="F2259">
        <v>4272.3875148728321</v>
      </c>
    </row>
    <row r="2260" spans="1:6" x14ac:dyDescent="0.35">
      <c r="A2260" s="1">
        <v>2258</v>
      </c>
      <c r="B2260">
        <v>1.4468172038136899</v>
      </c>
      <c r="C2260">
        <v>36.370173003725732</v>
      </c>
      <c r="D2260">
        <v>41.896540477634289</v>
      </c>
      <c r="E2260">
        <v>79.448759899654135</v>
      </c>
      <c r="F2260">
        <v>91.82205265600426</v>
      </c>
    </row>
    <row r="2261" spans="1:6" x14ac:dyDescent="0.35">
      <c r="A2261" s="1">
        <v>2259</v>
      </c>
      <c r="B2261">
        <v>3.1821209192538999</v>
      </c>
      <c r="C2261">
        <v>3.257250890114936</v>
      </c>
      <c r="D2261">
        <v>15.38376133822065</v>
      </c>
      <c r="E2261">
        <v>17.860911987454429</v>
      </c>
      <c r="F2261">
        <v>19.209257484686091</v>
      </c>
    </row>
    <row r="2262" spans="1:6" x14ac:dyDescent="0.35">
      <c r="A2262" s="1">
        <v>2260</v>
      </c>
      <c r="B2262">
        <v>6.9377609654958494</v>
      </c>
      <c r="C2262">
        <v>125.15841854788439</v>
      </c>
      <c r="D2262">
        <v>180.48273416374079</v>
      </c>
      <c r="E2262">
        <v>194.88007738297941</v>
      </c>
      <c r="F2262">
        <v>297.9625602585109</v>
      </c>
    </row>
    <row r="2263" spans="1:6" x14ac:dyDescent="0.35">
      <c r="A2263" s="1">
        <v>2261</v>
      </c>
      <c r="B2263">
        <v>15.926638104039331</v>
      </c>
      <c r="C2263">
        <v>20.46088891976849</v>
      </c>
      <c r="D2263">
        <v>20.86111179031024</v>
      </c>
      <c r="E2263">
        <v>21.920729147639619</v>
      </c>
      <c r="F2263">
        <v>28.980620959479651</v>
      </c>
    </row>
    <row r="2264" spans="1:6" x14ac:dyDescent="0.35">
      <c r="A2264" s="1">
        <v>2262</v>
      </c>
      <c r="B2264">
        <v>0.94565385956689307</v>
      </c>
      <c r="C2264">
        <v>17.059760655595959</v>
      </c>
      <c r="D2264">
        <v>24.60076024468923</v>
      </c>
      <c r="E2264">
        <v>26.56319499135957</v>
      </c>
      <c r="F2264">
        <v>40.613887753735177</v>
      </c>
    </row>
    <row r="2265" spans="1:6" x14ac:dyDescent="0.35">
      <c r="A2265" s="1">
        <v>2263</v>
      </c>
      <c r="B2265">
        <v>8.6758233761095553</v>
      </c>
      <c r="C2265">
        <v>664.77059910995729</v>
      </c>
      <c r="D2265">
        <v>1151.1586879737381</v>
      </c>
      <c r="E2265">
        <v>1291.6143704216549</v>
      </c>
      <c r="F2265">
        <v>2441.8796139675519</v>
      </c>
    </row>
    <row r="2266" spans="1:6" x14ac:dyDescent="0.35">
      <c r="A2266" s="1">
        <v>2264</v>
      </c>
      <c r="B2266">
        <v>41.045661287824863</v>
      </c>
      <c r="C2266">
        <v>149.07332492310809</v>
      </c>
      <c r="D2266">
        <v>157.75133988561191</v>
      </c>
      <c r="E2266">
        <v>203.76830852822371</v>
      </c>
      <c r="F2266">
        <v>215.9138940798162</v>
      </c>
    </row>
    <row r="2267" spans="1:6" x14ac:dyDescent="0.35">
      <c r="A2267" s="1">
        <v>2265</v>
      </c>
      <c r="B2267">
        <v>2.9379256382461798</v>
      </c>
      <c r="C2267">
        <v>2.993287454204022</v>
      </c>
      <c r="D2267">
        <v>10.363763245944689</v>
      </c>
      <c r="E2267">
        <v>11.678588619704581</v>
      </c>
      <c r="F2267">
        <v>12.37872510471861</v>
      </c>
    </row>
    <row r="2268" spans="1:6" x14ac:dyDescent="0.35">
      <c r="A2268" s="1">
        <v>2266</v>
      </c>
      <c r="B2268">
        <v>236.6135403277043</v>
      </c>
      <c r="C2268">
        <v>241.07224925560459</v>
      </c>
      <c r="D2268">
        <v>834.67283202068381</v>
      </c>
      <c r="E2268">
        <v>940.56573909362794</v>
      </c>
      <c r="F2268">
        <v>996.95306567370358</v>
      </c>
    </row>
    <row r="2269" spans="1:6" x14ac:dyDescent="0.35">
      <c r="A2269" s="1">
        <v>2267</v>
      </c>
      <c r="B2269">
        <v>152.70387199145321</v>
      </c>
      <c r="C2269">
        <v>154.75376040362039</v>
      </c>
      <c r="D2269">
        <v>375.75504786564579</v>
      </c>
      <c r="E2269">
        <v>409.22002621038251</v>
      </c>
      <c r="F2269">
        <v>426.59719128318312</v>
      </c>
    </row>
    <row r="2270" spans="1:6" x14ac:dyDescent="0.35">
      <c r="A2270" s="1">
        <v>2268</v>
      </c>
      <c r="B2270">
        <v>294.87481031759029</v>
      </c>
      <c r="C2270">
        <v>2530.4172700388181</v>
      </c>
      <c r="D2270">
        <v>2780.6564856439181</v>
      </c>
      <c r="E2270">
        <v>4260.1018297921237</v>
      </c>
      <c r="F2270">
        <v>4691.6603392008456</v>
      </c>
    </row>
    <row r="2271" spans="1:6" x14ac:dyDescent="0.35">
      <c r="A2271" s="1">
        <v>2269</v>
      </c>
      <c r="B2271">
        <v>190.2223491704676</v>
      </c>
      <c r="C2271">
        <v>294.89147373824431</v>
      </c>
      <c r="D2271">
        <v>305.05973115082122</v>
      </c>
      <c r="E2271">
        <v>332.69064417969008</v>
      </c>
      <c r="F2271">
        <v>542.29149944501637</v>
      </c>
    </row>
    <row r="2272" spans="1:6" x14ac:dyDescent="0.35">
      <c r="A2272" s="1">
        <v>2270</v>
      </c>
      <c r="B2272">
        <v>122.38812827707589</v>
      </c>
      <c r="C2272">
        <v>694.19860028924063</v>
      </c>
      <c r="D2272">
        <v>864.70723044126851</v>
      </c>
      <c r="E2272">
        <v>905.4576858903074</v>
      </c>
      <c r="F2272">
        <v>1168.166403865881</v>
      </c>
    </row>
    <row r="2273" spans="1:6" x14ac:dyDescent="0.35">
      <c r="A2273" s="1">
        <v>2271</v>
      </c>
      <c r="B2273">
        <v>246.31429327522909</v>
      </c>
      <c r="C2273">
        <v>290.12293847562961</v>
      </c>
      <c r="D2273">
        <v>698.19311847708127</v>
      </c>
      <c r="E2273">
        <v>720.36545107699726</v>
      </c>
      <c r="F2273">
        <v>955.76426419377435</v>
      </c>
    </row>
    <row r="2274" spans="1:6" x14ac:dyDescent="0.35">
      <c r="A2274" s="1">
        <v>2272</v>
      </c>
      <c r="B2274">
        <v>139.81666143713809</v>
      </c>
      <c r="C2274">
        <v>793.05511108920155</v>
      </c>
      <c r="D2274">
        <v>987.84481618302186</v>
      </c>
      <c r="E2274">
        <v>1034.398290879755</v>
      </c>
      <c r="F2274">
        <v>1334.517725622801</v>
      </c>
    </row>
    <row r="2275" spans="1:6" x14ac:dyDescent="0.35">
      <c r="A2275" s="1">
        <v>2273</v>
      </c>
      <c r="B2275">
        <v>607.02016751269127</v>
      </c>
      <c r="C2275">
        <v>691.95377497219056</v>
      </c>
      <c r="D2275">
        <v>1396.985441435053</v>
      </c>
      <c r="E2275">
        <v>1432.365096118923</v>
      </c>
      <c r="F2275">
        <v>1795.9409769879981</v>
      </c>
    </row>
    <row r="2276" spans="1:6" x14ac:dyDescent="0.35">
      <c r="A2276" s="1">
        <v>2274</v>
      </c>
      <c r="B2276">
        <v>36.192510062560771</v>
      </c>
      <c r="C2276">
        <v>41.256527054324472</v>
      </c>
      <c r="D2276">
        <v>83.292800391729926</v>
      </c>
      <c r="E2276">
        <v>85.402250088274215</v>
      </c>
      <c r="F2276">
        <v>107.0798226486344</v>
      </c>
    </row>
    <row r="2277" spans="1:6" x14ac:dyDescent="0.35">
      <c r="A2277" s="1">
        <v>2275</v>
      </c>
      <c r="B2277">
        <v>0.1446444364081429</v>
      </c>
      <c r="C2277">
        <v>11.08314040990558</v>
      </c>
      <c r="D2277">
        <v>19.192264805299089</v>
      </c>
      <c r="E2277">
        <v>21.533959898348609</v>
      </c>
      <c r="F2277">
        <v>40.711329083932462</v>
      </c>
    </row>
    <row r="2278" spans="1:6" x14ac:dyDescent="0.35">
      <c r="A2278" s="1">
        <v>2276</v>
      </c>
      <c r="B2278">
        <v>433.01963585713122</v>
      </c>
      <c r="C2278">
        <v>1268.483506561003</v>
      </c>
      <c r="D2278">
        <v>1329.7268052143079</v>
      </c>
      <c r="E2278">
        <v>1645.882180652434</v>
      </c>
      <c r="F2278">
        <v>1727.237405996769</v>
      </c>
    </row>
    <row r="2279" spans="1:6" x14ac:dyDescent="0.35">
      <c r="A2279" s="1">
        <v>2277</v>
      </c>
      <c r="B2279">
        <v>37.806118293746152</v>
      </c>
      <c r="C2279">
        <v>38.518530934764598</v>
      </c>
      <c r="D2279">
        <v>133.36404915900471</v>
      </c>
      <c r="E2279">
        <v>150.28362090339331</v>
      </c>
      <c r="F2279">
        <v>159.29318956967489</v>
      </c>
    </row>
    <row r="2280" spans="1:6" x14ac:dyDescent="0.35">
      <c r="A2280" s="1">
        <v>2278</v>
      </c>
      <c r="B2280">
        <v>15.13219345233413</v>
      </c>
      <c r="C2280">
        <v>17.249473647402581</v>
      </c>
      <c r="D2280">
        <v>34.824961477820487</v>
      </c>
      <c r="E2280">
        <v>35.706928515500358</v>
      </c>
      <c r="F2280">
        <v>44.770384490047689</v>
      </c>
    </row>
    <row r="2281" spans="1:6" x14ac:dyDescent="0.35">
      <c r="A2281" s="1">
        <v>2279</v>
      </c>
      <c r="B2281">
        <v>269.148126768145</v>
      </c>
      <c r="C2281">
        <v>277.65408787965413</v>
      </c>
      <c r="D2281">
        <v>2200.1510679997</v>
      </c>
      <c r="E2281">
        <v>2684.7713040571462</v>
      </c>
      <c r="F2281">
        <v>2958.3523176185381</v>
      </c>
    </row>
    <row r="2282" spans="1:6" x14ac:dyDescent="0.35">
      <c r="A2282" s="1">
        <v>2280</v>
      </c>
      <c r="B2282">
        <v>99.092903823420343</v>
      </c>
      <c r="C2282">
        <v>238.14633677562341</v>
      </c>
      <c r="D2282">
        <v>254.85270061940071</v>
      </c>
      <c r="E2282">
        <v>303.11026874627788</v>
      </c>
      <c r="F2282">
        <v>805.35074976997294</v>
      </c>
    </row>
    <row r="2283" spans="1:6" x14ac:dyDescent="0.35">
      <c r="A2283" s="1">
        <v>2281</v>
      </c>
      <c r="B2283">
        <v>10.26164671877345</v>
      </c>
      <c r="C2283">
        <v>25.781716656733089</v>
      </c>
      <c r="D2283">
        <v>26.84504020632647</v>
      </c>
      <c r="E2283">
        <v>32.230468509092553</v>
      </c>
      <c r="F2283">
        <v>33.591282292316002</v>
      </c>
    </row>
    <row r="2284" spans="1:6" x14ac:dyDescent="0.35">
      <c r="A2284" s="1">
        <v>2282</v>
      </c>
      <c r="B2284">
        <v>25.189159663130312</v>
      </c>
      <c r="C2284">
        <v>31.333118208210319</v>
      </c>
      <c r="D2284">
        <v>101.0481295991446</v>
      </c>
      <c r="E2284">
        <v>105.3492289780494</v>
      </c>
      <c r="F2284">
        <v>153.58963614304591</v>
      </c>
    </row>
    <row r="2285" spans="1:6" x14ac:dyDescent="0.35">
      <c r="A2285" s="1">
        <v>2283</v>
      </c>
      <c r="B2285">
        <v>72.060011578671265</v>
      </c>
      <c r="C2285">
        <v>89.636371005435961</v>
      </c>
      <c r="D2285">
        <v>289.07393046444099</v>
      </c>
      <c r="E2285">
        <v>301.3783215274965</v>
      </c>
      <c r="F2285">
        <v>439.38230202382192</v>
      </c>
    </row>
    <row r="2286" spans="1:6" x14ac:dyDescent="0.35">
      <c r="A2286" s="1">
        <v>2284</v>
      </c>
      <c r="B2286">
        <v>16.20247899069615</v>
      </c>
      <c r="C2286">
        <v>19.084198293429509</v>
      </c>
      <c r="D2286">
        <v>45.926930114985723</v>
      </c>
      <c r="E2286">
        <v>47.385419382287168</v>
      </c>
      <c r="F2286">
        <v>62.8698814215957</v>
      </c>
    </row>
    <row r="2287" spans="1:6" x14ac:dyDescent="0.35">
      <c r="A2287" s="1">
        <v>2285</v>
      </c>
      <c r="B2287">
        <v>0.58525315872183747</v>
      </c>
      <c r="C2287">
        <v>44.844054113164077</v>
      </c>
      <c r="D2287">
        <v>77.654791841650876</v>
      </c>
      <c r="E2287">
        <v>87.129642613674832</v>
      </c>
      <c r="F2287">
        <v>164.7241645361643</v>
      </c>
    </row>
    <row r="2288" spans="1:6" x14ac:dyDescent="0.35">
      <c r="A2288" s="1">
        <v>2286</v>
      </c>
      <c r="B2288">
        <v>36.547965115527873</v>
      </c>
      <c r="C2288">
        <v>155.2328278112237</v>
      </c>
      <c r="D2288">
        <v>186.41092703079391</v>
      </c>
      <c r="E2288">
        <v>193.7034059603757</v>
      </c>
      <c r="F2288">
        <v>239.51591943367231</v>
      </c>
    </row>
    <row r="2289" spans="1:6" x14ac:dyDescent="0.35">
      <c r="A2289" s="1">
        <v>2287</v>
      </c>
      <c r="B2289">
        <v>41.72397172026853</v>
      </c>
      <c r="C2289">
        <v>43.717438521876304</v>
      </c>
      <c r="D2289">
        <v>975.16330927105128</v>
      </c>
      <c r="E2289">
        <v>1314.4968385975669</v>
      </c>
      <c r="F2289">
        <v>1520.4545445223621</v>
      </c>
    </row>
    <row r="2290" spans="1:6" x14ac:dyDescent="0.35">
      <c r="A2290" s="1">
        <v>2288</v>
      </c>
      <c r="B2290">
        <v>78.265300227851483</v>
      </c>
      <c r="C2290">
        <v>229.26960870622091</v>
      </c>
      <c r="D2290">
        <v>240.33891078661509</v>
      </c>
      <c r="E2290">
        <v>297.48180530763398</v>
      </c>
      <c r="F2290">
        <v>312.18619884876119</v>
      </c>
    </row>
    <row r="2291" spans="1:6" x14ac:dyDescent="0.35">
      <c r="A2291" s="1">
        <v>2289</v>
      </c>
      <c r="B2291">
        <v>7.3709350820682076</v>
      </c>
      <c r="C2291">
        <v>8.6819052069106757</v>
      </c>
      <c r="D2291">
        <v>20.89337197046401</v>
      </c>
      <c r="E2291">
        <v>21.556877210208221</v>
      </c>
      <c r="F2291">
        <v>28.601167441229759</v>
      </c>
    </row>
    <row r="2292" spans="1:6" x14ac:dyDescent="0.35">
      <c r="A2292" s="1">
        <v>2290</v>
      </c>
      <c r="B2292">
        <v>11.411584872012661</v>
      </c>
      <c r="C2292">
        <v>27.425042855910661</v>
      </c>
      <c r="D2292">
        <v>29.34895548285024</v>
      </c>
      <c r="E2292">
        <v>34.90631946300072</v>
      </c>
      <c r="F2292">
        <v>92.744566746332097</v>
      </c>
    </row>
    <row r="2293" spans="1:6" x14ac:dyDescent="0.35">
      <c r="A2293" s="1">
        <v>2291</v>
      </c>
      <c r="B2293">
        <v>25.737398596178441</v>
      </c>
      <c r="C2293">
        <v>26.34505935315029</v>
      </c>
      <c r="D2293">
        <v>124.4258177225705</v>
      </c>
      <c r="E2293">
        <v>144.4613271390576</v>
      </c>
      <c r="F2293">
        <v>155.36691696049991</v>
      </c>
    </row>
    <row r="2294" spans="1:6" x14ac:dyDescent="0.35">
      <c r="A2294" s="1">
        <v>2292</v>
      </c>
      <c r="B2294">
        <v>23.436879896400409</v>
      </c>
      <c r="C2294">
        <v>201.11953809076999</v>
      </c>
      <c r="D2294">
        <v>221.00874610819801</v>
      </c>
      <c r="E2294">
        <v>338.59621587798142</v>
      </c>
      <c r="F2294">
        <v>372.89682277752718</v>
      </c>
    </row>
    <row r="2295" spans="1:6" x14ac:dyDescent="0.35">
      <c r="A2295" s="1">
        <v>2293</v>
      </c>
      <c r="B2295">
        <v>13.125068024359299</v>
      </c>
      <c r="C2295">
        <v>18.638978314513079</v>
      </c>
      <c r="D2295">
        <v>19.15138720111344</v>
      </c>
      <c r="E2295">
        <v>20.526967783752379</v>
      </c>
      <c r="F2295">
        <v>30.344400921988939</v>
      </c>
    </row>
    <row r="2296" spans="1:6" x14ac:dyDescent="0.35">
      <c r="A2296" s="1">
        <v>2294</v>
      </c>
      <c r="B2296">
        <v>557.74590717552655</v>
      </c>
      <c r="C2296">
        <v>2025.6717576523449</v>
      </c>
      <c r="D2296">
        <v>2143.5923167536821</v>
      </c>
      <c r="E2296">
        <v>2768.8904631537348</v>
      </c>
      <c r="F2296">
        <v>2933.9298465893798</v>
      </c>
    </row>
    <row r="2297" spans="1:6" x14ac:dyDescent="0.35">
      <c r="A2297" s="1">
        <v>2295</v>
      </c>
      <c r="B2297">
        <v>425.0027942590541</v>
      </c>
      <c r="C2297">
        <v>1067.7917414424951</v>
      </c>
      <c r="D2297">
        <v>1111.8310162454241</v>
      </c>
      <c r="E2297">
        <v>1334.877291339852</v>
      </c>
      <c r="F2297">
        <v>1391.2376081765381</v>
      </c>
    </row>
    <row r="2298" spans="1:6" x14ac:dyDescent="0.35">
      <c r="A2298" s="1">
        <v>2296</v>
      </c>
      <c r="B2298">
        <v>590.4475729937966</v>
      </c>
      <c r="C2298">
        <v>2144.4406092459212</v>
      </c>
      <c r="D2298">
        <v>2269.2750670728692</v>
      </c>
      <c r="E2298">
        <v>2931.2355910131</v>
      </c>
      <c r="F2298">
        <v>3105.951536292645</v>
      </c>
    </row>
    <row r="2299" spans="1:6" x14ac:dyDescent="0.35">
      <c r="A2299" s="1">
        <v>2297</v>
      </c>
      <c r="B2299">
        <v>10.60207649092248</v>
      </c>
      <c r="C2299">
        <v>10.852391836580759</v>
      </c>
      <c r="D2299">
        <v>51.255064959678762</v>
      </c>
      <c r="E2299">
        <v>59.50834675793066</v>
      </c>
      <c r="F2299">
        <v>64.000715986059419</v>
      </c>
    </row>
    <row r="2300" spans="1:6" x14ac:dyDescent="0.35">
      <c r="A2300" s="1">
        <v>2298</v>
      </c>
      <c r="B2300">
        <v>3.385907276624383</v>
      </c>
      <c r="C2300">
        <v>259.43953803975319</v>
      </c>
      <c r="D2300">
        <v>449.26186359357229</v>
      </c>
      <c r="E2300">
        <v>504.0774005895438</v>
      </c>
      <c r="F2300">
        <v>952.99058027631622</v>
      </c>
    </row>
    <row r="2301" spans="1:6" x14ac:dyDescent="0.35">
      <c r="A2301" s="1">
        <v>2299</v>
      </c>
      <c r="B2301">
        <v>232.29734033137541</v>
      </c>
      <c r="C2301">
        <v>239.63869606322419</v>
      </c>
      <c r="D2301">
        <v>1898.914354562231</v>
      </c>
      <c r="E2301">
        <v>2317.1821435997722</v>
      </c>
      <c r="F2301">
        <v>2553.3054359242979</v>
      </c>
    </row>
    <row r="2302" spans="1:6" x14ac:dyDescent="0.35">
      <c r="A2302" s="1">
        <v>2300</v>
      </c>
      <c r="B2302">
        <v>59.575593820868669</v>
      </c>
      <c r="C2302">
        <v>60.509663123034663</v>
      </c>
      <c r="D2302">
        <v>170.33306055502149</v>
      </c>
      <c r="E2302">
        <v>188.15958552421981</v>
      </c>
      <c r="F2302">
        <v>197.51389166351049</v>
      </c>
    </row>
    <row r="2303" spans="1:6" x14ac:dyDescent="0.35">
      <c r="A2303" s="1">
        <v>2301</v>
      </c>
      <c r="B2303">
        <v>188.40541968667071</v>
      </c>
      <c r="C2303">
        <v>452.78782633121432</v>
      </c>
      <c r="D2303">
        <v>484.55164967252949</v>
      </c>
      <c r="E2303">
        <v>576.30380371379135</v>
      </c>
      <c r="F2303">
        <v>1531.2140441031779</v>
      </c>
    </row>
    <row r="2304" spans="1:6" x14ac:dyDescent="0.35">
      <c r="A2304" s="1">
        <v>2302</v>
      </c>
      <c r="B2304">
        <v>109.6042149665012</v>
      </c>
      <c r="C2304">
        <v>114.84082967127689</v>
      </c>
      <c r="D2304">
        <v>2561.6451303668259</v>
      </c>
      <c r="E2304">
        <v>3453.0364231947278</v>
      </c>
      <c r="F2304">
        <v>3994.064320191957</v>
      </c>
    </row>
    <row r="2305" spans="1:6" x14ac:dyDescent="0.35">
      <c r="A2305" s="1">
        <v>2303</v>
      </c>
      <c r="B2305">
        <v>0.7342840955546881</v>
      </c>
      <c r="C2305">
        <v>56.263302854108183</v>
      </c>
      <c r="D2305">
        <v>97.429083027017569</v>
      </c>
      <c r="E2305">
        <v>109.3166433519297</v>
      </c>
      <c r="F2305">
        <v>206.67010911414309</v>
      </c>
    </row>
    <row r="2306" spans="1:6" x14ac:dyDescent="0.35">
      <c r="A2306" s="1">
        <v>2304</v>
      </c>
      <c r="B2306">
        <v>4.8793521741786972</v>
      </c>
      <c r="C2306">
        <v>4.9366169661694279</v>
      </c>
      <c r="D2306">
        <v>10.728403337871701</v>
      </c>
      <c r="E2306">
        <v>11.559941623807889</v>
      </c>
      <c r="F2306">
        <v>11.9883417473101</v>
      </c>
    </row>
    <row r="2307" spans="1:6" x14ac:dyDescent="0.35">
      <c r="A2307" s="1">
        <v>2305</v>
      </c>
      <c r="B2307">
        <v>18.845190271115431</v>
      </c>
      <c r="C2307">
        <v>25.242613059716959</v>
      </c>
      <c r="D2307">
        <v>25.819594756006961</v>
      </c>
      <c r="E2307">
        <v>27.356039668203259</v>
      </c>
      <c r="F2307">
        <v>37.889135597439711</v>
      </c>
    </row>
    <row r="2308" spans="1:6" x14ac:dyDescent="0.35">
      <c r="A2308" s="1">
        <v>2306</v>
      </c>
      <c r="B2308">
        <v>4.0279708312634863</v>
      </c>
      <c r="C2308">
        <v>4.2204171828189301</v>
      </c>
      <c r="D2308">
        <v>94.140830882455802</v>
      </c>
      <c r="E2308">
        <v>126.89959045981711</v>
      </c>
      <c r="F2308">
        <v>146.78244431421231</v>
      </c>
    </row>
    <row r="2309" spans="1:6" x14ac:dyDescent="0.35">
      <c r="A2309" s="1">
        <v>2307</v>
      </c>
      <c r="B2309">
        <v>28.277938215853808</v>
      </c>
      <c r="C2309">
        <v>31.050743263256649</v>
      </c>
      <c r="D2309">
        <v>51.287454090840299</v>
      </c>
      <c r="E2309">
        <v>52.211912927983697</v>
      </c>
      <c r="F2309">
        <v>61.367699174877288</v>
      </c>
    </row>
    <row r="2310" spans="1:6" x14ac:dyDescent="0.35">
      <c r="A2310" s="1">
        <v>2308</v>
      </c>
      <c r="B2310">
        <v>449.30009963037259</v>
      </c>
      <c r="C2310">
        <v>455.33147955418622</v>
      </c>
      <c r="D2310">
        <v>1105.582839786141</v>
      </c>
      <c r="E2310">
        <v>1204.04673535298</v>
      </c>
      <c r="F2310">
        <v>1255.175510915002</v>
      </c>
    </row>
    <row r="2311" spans="1:6" x14ac:dyDescent="0.35">
      <c r="A2311" s="1">
        <v>2309</v>
      </c>
      <c r="B2311">
        <v>9.0438161110388418</v>
      </c>
      <c r="C2311">
        <v>692.96743303129881</v>
      </c>
      <c r="D2311">
        <v>1199.9861036045791</v>
      </c>
      <c r="E2311">
        <v>1346.399338261627</v>
      </c>
      <c r="F2311">
        <v>2545.454101201401</v>
      </c>
    </row>
    <row r="2312" spans="1:6" x14ac:dyDescent="0.35">
      <c r="A2312" s="1">
        <v>2310</v>
      </c>
      <c r="B2312">
        <v>270.30943922983261</v>
      </c>
      <c r="C2312">
        <v>336.24137229875532</v>
      </c>
      <c r="D2312">
        <v>1084.3657991158971</v>
      </c>
      <c r="E2312">
        <v>1130.521676355633</v>
      </c>
      <c r="F2312">
        <v>1648.198231801648</v>
      </c>
    </row>
    <row r="2313" spans="1:6" x14ac:dyDescent="0.35">
      <c r="A2313" s="1">
        <v>2311</v>
      </c>
      <c r="B2313">
        <v>615.01865772582244</v>
      </c>
      <c r="C2313">
        <v>873.39123904709254</v>
      </c>
      <c r="D2313">
        <v>897.4018594156006</v>
      </c>
      <c r="E2313">
        <v>961.85925666170772</v>
      </c>
      <c r="F2313">
        <v>1421.8876953551519</v>
      </c>
    </row>
    <row r="2314" spans="1:6" x14ac:dyDescent="0.35">
      <c r="A2314" s="1">
        <v>2312</v>
      </c>
      <c r="B2314">
        <v>1888.958081714879</v>
      </c>
      <c r="C2314">
        <v>2682.5193329865838</v>
      </c>
      <c r="D2314">
        <v>2756.2651532512768</v>
      </c>
      <c r="E2314">
        <v>2954.2385316599371</v>
      </c>
      <c r="F2314">
        <v>4367.1622310837856</v>
      </c>
    </row>
    <row r="2315" spans="1:6" x14ac:dyDescent="0.35">
      <c r="A2315" s="1">
        <v>2313</v>
      </c>
      <c r="B2315">
        <v>31.10388288504307</v>
      </c>
      <c r="C2315">
        <v>781.89117369820462</v>
      </c>
      <c r="D2315">
        <v>900.6978109396415</v>
      </c>
      <c r="E2315">
        <v>1708.000787360673</v>
      </c>
      <c r="F2315">
        <v>1974.0036022162151</v>
      </c>
    </row>
    <row r="2316" spans="1:6" x14ac:dyDescent="0.35">
      <c r="A2316" s="1">
        <v>2314</v>
      </c>
      <c r="B2316">
        <v>17.256584993767358</v>
      </c>
      <c r="C2316">
        <v>21.465687014210879</v>
      </c>
      <c r="D2316">
        <v>69.226034540612332</v>
      </c>
      <c r="E2316">
        <v>72.172630933319752</v>
      </c>
      <c r="F2316">
        <v>105.2211604400502</v>
      </c>
    </row>
    <row r="2317" spans="1:6" x14ac:dyDescent="0.35">
      <c r="A2317" s="1">
        <v>2315</v>
      </c>
      <c r="B2317">
        <v>155.3648771479821</v>
      </c>
      <c r="C2317">
        <v>159.03304658250289</v>
      </c>
      <c r="D2317">
        <v>751.10162405359631</v>
      </c>
      <c r="E2317">
        <v>872.04681000381709</v>
      </c>
      <c r="F2317">
        <v>937.87885656839251</v>
      </c>
    </row>
    <row r="2318" spans="1:6" x14ac:dyDescent="0.35">
      <c r="A2318" s="1">
        <v>2316</v>
      </c>
      <c r="B2318">
        <v>179.0030770459795</v>
      </c>
      <c r="C2318">
        <v>400.81449802834089</v>
      </c>
      <c r="D2318">
        <v>415.24233195936711</v>
      </c>
      <c r="E2318">
        <v>487.28030817966942</v>
      </c>
      <c r="F2318">
        <v>505.23546672597092</v>
      </c>
    </row>
    <row r="2319" spans="1:6" x14ac:dyDescent="0.35">
      <c r="A2319" s="1">
        <v>2317</v>
      </c>
      <c r="B2319">
        <v>129.03044128988029</v>
      </c>
      <c r="C2319">
        <v>200.02895114585289</v>
      </c>
      <c r="D2319">
        <v>206.926220298586</v>
      </c>
      <c r="E2319">
        <v>225.66864944481779</v>
      </c>
      <c r="F2319">
        <v>367.84379851410591</v>
      </c>
    </row>
    <row r="2320" spans="1:6" x14ac:dyDescent="0.35">
      <c r="A2320" s="1">
        <v>2318</v>
      </c>
      <c r="B2320">
        <v>15.0583089125565</v>
      </c>
      <c r="C2320">
        <v>17.736529911007011</v>
      </c>
      <c r="D2320">
        <v>42.683709170304837</v>
      </c>
      <c r="E2320">
        <v>44.039204335290691</v>
      </c>
      <c r="F2320">
        <v>58.430200482642832</v>
      </c>
    </row>
    <row r="2321" spans="1:6" x14ac:dyDescent="0.35">
      <c r="A2321" s="1">
        <v>2319</v>
      </c>
      <c r="B2321">
        <v>545.29500708294313</v>
      </c>
      <c r="C2321">
        <v>1980.45145867674</v>
      </c>
      <c r="D2321">
        <v>2095.7396056324328</v>
      </c>
      <c r="E2321">
        <v>2707.078842341276</v>
      </c>
      <c r="F2321">
        <v>2868.4339515436882</v>
      </c>
    </row>
    <row r="2322" spans="1:6" x14ac:dyDescent="0.35">
      <c r="A2322" s="1">
        <v>2320</v>
      </c>
      <c r="B2322">
        <v>13.0683657519892</v>
      </c>
      <c r="C2322">
        <v>1001.341884651595</v>
      </c>
      <c r="D2322">
        <v>1733.9867492515509</v>
      </c>
      <c r="E2322">
        <v>1945.554706620195</v>
      </c>
      <c r="F2322">
        <v>3678.1956633105169</v>
      </c>
    </row>
    <row r="2323" spans="1:6" x14ac:dyDescent="0.35">
      <c r="A2323" s="1">
        <v>2321</v>
      </c>
      <c r="B2323">
        <v>43.110393119834967</v>
      </c>
      <c r="C2323">
        <v>777.71901521120094</v>
      </c>
      <c r="D2323">
        <v>1121.4975061605401</v>
      </c>
      <c r="E2323">
        <v>1210.9608256881829</v>
      </c>
      <c r="F2323">
        <v>1851.5026925288221</v>
      </c>
    </row>
    <row r="2324" spans="1:6" x14ac:dyDescent="0.35">
      <c r="A2324" s="1">
        <v>2322</v>
      </c>
      <c r="B2324">
        <v>64.596394675353253</v>
      </c>
      <c r="C2324">
        <v>70.930421146187896</v>
      </c>
      <c r="D2324">
        <v>117.1579271818545</v>
      </c>
      <c r="E2324">
        <v>119.2697044779712</v>
      </c>
      <c r="F2324">
        <v>140.18462329040179</v>
      </c>
    </row>
    <row r="2325" spans="1:6" x14ac:dyDescent="0.35">
      <c r="A2325" s="1">
        <v>2323</v>
      </c>
      <c r="B2325">
        <v>40.696971661763598</v>
      </c>
      <c r="C2325">
        <v>97.805537482086777</v>
      </c>
      <c r="D2325">
        <v>104.66675952410969</v>
      </c>
      <c r="E2325">
        <v>124.4859070790629</v>
      </c>
      <c r="F2325">
        <v>330.75361985125608</v>
      </c>
    </row>
    <row r="2326" spans="1:6" x14ac:dyDescent="0.35">
      <c r="A2326" s="1">
        <v>2324</v>
      </c>
      <c r="B2326">
        <v>156.53681333322299</v>
      </c>
      <c r="C2326">
        <v>160.23265221641731</v>
      </c>
      <c r="D2326">
        <v>756.76727505644953</v>
      </c>
      <c r="E2326">
        <v>878.62476527033436</v>
      </c>
      <c r="F2326">
        <v>944.95339097772353</v>
      </c>
    </row>
    <row r="2327" spans="1:6" x14ac:dyDescent="0.35">
      <c r="A2327" s="1">
        <v>2325</v>
      </c>
      <c r="B2327">
        <v>239.23451971142779</v>
      </c>
      <c r="C2327">
        <v>320.44804667527308</v>
      </c>
      <c r="D2327">
        <v>327.77267099630171</v>
      </c>
      <c r="E2327">
        <v>347.27741758385588</v>
      </c>
      <c r="F2327">
        <v>480.99218031392888</v>
      </c>
    </row>
    <row r="2328" spans="1:6" x14ac:dyDescent="0.35">
      <c r="A2328" s="1">
        <v>2326</v>
      </c>
      <c r="B2328">
        <v>27.092570124037721</v>
      </c>
      <c r="C2328">
        <v>30.883333329505469</v>
      </c>
      <c r="D2328">
        <v>62.350360103229463</v>
      </c>
      <c r="E2328">
        <v>63.929427532594488</v>
      </c>
      <c r="F2328">
        <v>80.156573803889088</v>
      </c>
    </row>
    <row r="2329" spans="1:6" x14ac:dyDescent="0.35">
      <c r="A2329" s="1">
        <v>2327</v>
      </c>
      <c r="B2329">
        <v>139.8710035456115</v>
      </c>
      <c r="C2329">
        <v>701.28337304985473</v>
      </c>
      <c r="D2329">
        <v>752.67924478213149</v>
      </c>
      <c r="E2329">
        <v>1036.488338301129</v>
      </c>
      <c r="F2329">
        <v>1114.280055844956</v>
      </c>
    </row>
    <row r="2330" spans="1:6" x14ac:dyDescent="0.35">
      <c r="A2330" s="1">
        <v>2328</v>
      </c>
      <c r="B2330">
        <v>10.241890215589249</v>
      </c>
      <c r="C2330">
        <v>13.718729712614261</v>
      </c>
      <c r="D2330">
        <v>14.032304853262429</v>
      </c>
      <c r="E2330">
        <v>14.867324287220301</v>
      </c>
      <c r="F2330">
        <v>20.5917988393748</v>
      </c>
    </row>
    <row r="2331" spans="1:6" x14ac:dyDescent="0.35">
      <c r="A2331" s="1">
        <v>2329</v>
      </c>
      <c r="B2331">
        <v>13.78428220812077</v>
      </c>
      <c r="C2331">
        <v>19.123574091741862</v>
      </c>
      <c r="D2331">
        <v>110.7531420132832</v>
      </c>
      <c r="E2331">
        <v>117.8991514295958</v>
      </c>
      <c r="F2331">
        <v>207.542242222845</v>
      </c>
    </row>
    <row r="2332" spans="1:6" x14ac:dyDescent="0.35">
      <c r="A2332" s="1">
        <v>2330</v>
      </c>
      <c r="B2332">
        <v>292.02672163510971</v>
      </c>
      <c r="C2332">
        <v>320.66152384541948</v>
      </c>
      <c r="D2332">
        <v>529.64636123161108</v>
      </c>
      <c r="E2332">
        <v>539.19326247444064</v>
      </c>
      <c r="F2332">
        <v>633.74521393790178</v>
      </c>
    </row>
    <row r="2333" spans="1:6" x14ac:dyDescent="0.35">
      <c r="A2333" s="1">
        <v>2331</v>
      </c>
      <c r="B2333">
        <v>140.0015711686533</v>
      </c>
      <c r="C2333">
        <v>187.5282466200097</v>
      </c>
      <c r="D2333">
        <v>191.8146636237141</v>
      </c>
      <c r="E2333">
        <v>203.22896608641</v>
      </c>
      <c r="F2333">
        <v>281.47970052571623</v>
      </c>
    </row>
    <row r="2334" spans="1:6" x14ac:dyDescent="0.35">
      <c r="A2334" s="1">
        <v>2332</v>
      </c>
      <c r="B2334">
        <v>877.82837801742028</v>
      </c>
      <c r="C2334">
        <v>979.04935437330539</v>
      </c>
      <c r="D2334">
        <v>1758.1944967708189</v>
      </c>
      <c r="E2334">
        <v>1795.2232225229129</v>
      </c>
      <c r="F2334">
        <v>2167.6229103064738</v>
      </c>
    </row>
    <row r="2335" spans="1:6" x14ac:dyDescent="0.35">
      <c r="A2335" s="1">
        <v>2333</v>
      </c>
      <c r="B2335">
        <v>41.089145023470458</v>
      </c>
      <c r="C2335">
        <v>103.233791193033</v>
      </c>
      <c r="D2335">
        <v>107.49149531533359</v>
      </c>
      <c r="E2335">
        <v>129.05554352418741</v>
      </c>
      <c r="F2335">
        <v>134.50444236286131</v>
      </c>
    </row>
    <row r="2336" spans="1:6" x14ac:dyDescent="0.35">
      <c r="A2336" s="1">
        <v>2334</v>
      </c>
      <c r="B2336">
        <v>1097.5237569029509</v>
      </c>
      <c r="C2336">
        <v>1224.0774535359981</v>
      </c>
      <c r="D2336">
        <v>2198.2203785894339</v>
      </c>
      <c r="E2336">
        <v>2244.5163371372241</v>
      </c>
      <c r="F2336">
        <v>2710.117033857452</v>
      </c>
    </row>
    <row r="2337" spans="1:6" x14ac:dyDescent="0.35">
      <c r="A2337" s="1">
        <v>2335</v>
      </c>
      <c r="B2337">
        <v>802.40125462617618</v>
      </c>
      <c r="C2337">
        <v>1243.919494938428</v>
      </c>
      <c r="D2337">
        <v>1286.81152387611</v>
      </c>
      <c r="E2337">
        <v>1403.3650170777039</v>
      </c>
      <c r="F2337">
        <v>2287.5092302526732</v>
      </c>
    </row>
    <row r="2338" spans="1:6" x14ac:dyDescent="0.35">
      <c r="A2338" s="1">
        <v>2336</v>
      </c>
      <c r="B2338">
        <v>102.717646386436</v>
      </c>
      <c r="C2338">
        <v>515.00436619182437</v>
      </c>
      <c r="D2338">
        <v>552.74816472399891</v>
      </c>
      <c r="E2338">
        <v>761.17022054940696</v>
      </c>
      <c r="F2338">
        <v>818.2984453558779</v>
      </c>
    </row>
    <row r="2339" spans="1:6" x14ac:dyDescent="0.35">
      <c r="A2339" s="1">
        <v>2337</v>
      </c>
      <c r="B2339">
        <v>206.7433366234356</v>
      </c>
      <c r="C2339">
        <v>209.98480837020441</v>
      </c>
      <c r="D2339">
        <v>591.10154037761936</v>
      </c>
      <c r="E2339">
        <v>652.96437742486057</v>
      </c>
      <c r="F2339">
        <v>685.4263360727092</v>
      </c>
    </row>
    <row r="2340" spans="1:6" x14ac:dyDescent="0.35">
      <c r="A2340" s="1">
        <v>2338</v>
      </c>
      <c r="B2340">
        <v>33.503934159524952</v>
      </c>
      <c r="C2340">
        <v>41.675972660456431</v>
      </c>
      <c r="D2340">
        <v>134.4034468124118</v>
      </c>
      <c r="E2340">
        <v>140.1243105621989</v>
      </c>
      <c r="F2340">
        <v>204.28855609875939</v>
      </c>
    </row>
    <row r="2341" spans="1:6" x14ac:dyDescent="0.35">
      <c r="A2341" s="1">
        <v>2339</v>
      </c>
      <c r="B2341">
        <v>6.3116240546090454</v>
      </c>
      <c r="C2341">
        <v>55.24865037760047</v>
      </c>
      <c r="D2341">
        <v>72.703173696434206</v>
      </c>
      <c r="E2341">
        <v>77.010901233036904</v>
      </c>
      <c r="F2341">
        <v>105.8882805791774</v>
      </c>
    </row>
    <row r="2342" spans="1:6" x14ac:dyDescent="0.35">
      <c r="A2342" s="1">
        <v>2340</v>
      </c>
      <c r="B2342">
        <v>163.27328476254559</v>
      </c>
      <c r="C2342">
        <v>483.06481448350951</v>
      </c>
      <c r="D2342">
        <v>554.14223684204649</v>
      </c>
      <c r="E2342">
        <v>570.32271825949601</v>
      </c>
      <c r="F2342">
        <v>668.757270956198</v>
      </c>
    </row>
    <row r="2343" spans="1:6" x14ac:dyDescent="0.35">
      <c r="A2343" s="1">
        <v>2341</v>
      </c>
      <c r="B2343">
        <v>17.370203805399349</v>
      </c>
      <c r="C2343">
        <v>20.459610779923128</v>
      </c>
      <c r="D2343">
        <v>49.236918419195462</v>
      </c>
      <c r="E2343">
        <v>50.800522102036922</v>
      </c>
      <c r="F2343">
        <v>67.400960935761489</v>
      </c>
    </row>
    <row r="2344" spans="1:6" x14ac:dyDescent="0.35">
      <c r="A2344" s="1">
        <v>2342</v>
      </c>
      <c r="B2344">
        <v>38.625994844899623</v>
      </c>
      <c r="C2344">
        <v>133.4346326600656</v>
      </c>
      <c r="D2344">
        <v>156.0993023419461</v>
      </c>
      <c r="E2344">
        <v>161.3191820969659</v>
      </c>
      <c r="F2344">
        <v>193.5138797850376</v>
      </c>
    </row>
    <row r="2345" spans="1:6" x14ac:dyDescent="0.35">
      <c r="A2345" s="1">
        <v>2343</v>
      </c>
      <c r="B2345">
        <v>15.06982126267372</v>
      </c>
      <c r="C2345">
        <v>27.03806876318685</v>
      </c>
      <c r="D2345">
        <v>28.288237611472461</v>
      </c>
      <c r="E2345">
        <v>31.755100944446529</v>
      </c>
      <c r="F2345">
        <v>60.916710411857068</v>
      </c>
    </row>
    <row r="2346" spans="1:6" x14ac:dyDescent="0.35">
      <c r="A2346" s="1">
        <v>2344</v>
      </c>
      <c r="B2346">
        <v>14.805845326828861</v>
      </c>
      <c r="C2346">
        <v>15.155411781468329</v>
      </c>
      <c r="D2346">
        <v>71.577918218126371</v>
      </c>
      <c r="E2346">
        <v>83.103661674917575</v>
      </c>
      <c r="F2346">
        <v>89.377274584580022</v>
      </c>
    </row>
    <row r="2347" spans="1:6" x14ac:dyDescent="0.35">
      <c r="A2347" s="1">
        <v>2345</v>
      </c>
      <c r="B2347">
        <v>477.92114417715823</v>
      </c>
      <c r="C2347">
        <v>2029.9092014257089</v>
      </c>
      <c r="D2347">
        <v>2437.611047621112</v>
      </c>
      <c r="E2347">
        <v>2532.9714832266732</v>
      </c>
      <c r="F2347">
        <v>3132.0409194478179</v>
      </c>
    </row>
    <row r="2348" spans="1:6" x14ac:dyDescent="0.35">
      <c r="A2348" s="1">
        <v>2346</v>
      </c>
      <c r="B2348">
        <v>445.36819254859358</v>
      </c>
      <c r="C2348">
        <v>997.24558638900476</v>
      </c>
      <c r="D2348">
        <v>1033.1427252890351</v>
      </c>
      <c r="E2348">
        <v>1212.376645697306</v>
      </c>
      <c r="F2348">
        <v>1257.0499364622219</v>
      </c>
    </row>
    <row r="2349" spans="1:6" x14ac:dyDescent="0.35">
      <c r="A2349" s="1">
        <v>2347</v>
      </c>
      <c r="B2349">
        <v>1.25639934696101</v>
      </c>
      <c r="C2349">
        <v>1.2961056756436611</v>
      </c>
      <c r="D2349">
        <v>10.270435088079379</v>
      </c>
      <c r="E2349">
        <v>12.5326709632381</v>
      </c>
      <c r="F2349">
        <v>13.80976328747918</v>
      </c>
    </row>
    <row r="2350" spans="1:6" x14ac:dyDescent="0.35">
      <c r="A2350" s="1">
        <v>2348</v>
      </c>
      <c r="B2350">
        <v>125.29575863444531</v>
      </c>
      <c r="C2350">
        <v>532.17777964097695</v>
      </c>
      <c r="D2350">
        <v>639.06426653970539</v>
      </c>
      <c r="E2350">
        <v>664.06474678311724</v>
      </c>
      <c r="F2350">
        <v>821.12174332021516</v>
      </c>
    </row>
    <row r="2351" spans="1:6" x14ac:dyDescent="0.35">
      <c r="A2351" s="1">
        <v>2349</v>
      </c>
      <c r="B2351">
        <v>4.6806897702333377</v>
      </c>
      <c r="C2351">
        <v>117.6634451618517</v>
      </c>
      <c r="D2351">
        <v>135.54214582527359</v>
      </c>
      <c r="E2351">
        <v>257.02970405646562</v>
      </c>
      <c r="F2351">
        <v>297.0593254046841</v>
      </c>
    </row>
    <row r="2352" spans="1:6" x14ac:dyDescent="0.35">
      <c r="A2352" s="1">
        <v>2350</v>
      </c>
      <c r="B2352">
        <v>157.21594240161301</v>
      </c>
      <c r="C2352">
        <v>170.6250572340447</v>
      </c>
      <c r="D2352">
        <v>264.69123379615689</v>
      </c>
      <c r="E2352">
        <v>268.86125046455481</v>
      </c>
      <c r="F2352">
        <v>309.68999173248119</v>
      </c>
    </row>
    <row r="2353" spans="1:6" x14ac:dyDescent="0.35">
      <c r="A2353" s="1">
        <v>2351</v>
      </c>
      <c r="B2353">
        <v>14.135879318304649</v>
      </c>
      <c r="C2353">
        <v>17.58380126931127</v>
      </c>
      <c r="D2353">
        <v>56.707098786018207</v>
      </c>
      <c r="E2353">
        <v>59.120828444702589</v>
      </c>
      <c r="F2353">
        <v>86.192814293774191</v>
      </c>
    </row>
    <row r="2354" spans="1:6" x14ac:dyDescent="0.35">
      <c r="A2354" s="1">
        <v>2352</v>
      </c>
      <c r="B2354">
        <v>53.09524612693275</v>
      </c>
      <c r="C2354">
        <v>455.62768692194948</v>
      </c>
      <c r="D2354">
        <v>500.68583457740152</v>
      </c>
      <c r="E2354">
        <v>767.07520366013546</v>
      </c>
      <c r="F2354">
        <v>844.78175733472517</v>
      </c>
    </row>
    <row r="2355" spans="1:6" x14ac:dyDescent="0.35">
      <c r="A2355" s="1">
        <v>2353</v>
      </c>
      <c r="B2355">
        <v>0.71475045713106455</v>
      </c>
      <c r="C2355">
        <v>0.7488994426897092</v>
      </c>
      <c r="D2355">
        <v>16.704987381159111</v>
      </c>
      <c r="E2355">
        <v>22.517923810895141</v>
      </c>
      <c r="F2355">
        <v>26.046072220311839</v>
      </c>
    </row>
    <row r="2356" spans="1:6" x14ac:dyDescent="0.35">
      <c r="A2356" s="1">
        <v>2354</v>
      </c>
      <c r="B2356">
        <v>111.86628509587349</v>
      </c>
      <c r="C2356">
        <v>2018.087305264434</v>
      </c>
      <c r="D2356">
        <v>2910.1511417380998</v>
      </c>
      <c r="E2356">
        <v>3142.2976958203899</v>
      </c>
      <c r="F2356">
        <v>4804.4267998778887</v>
      </c>
    </row>
    <row r="2357" spans="1:6" x14ac:dyDescent="0.35">
      <c r="A2357" s="1">
        <v>2355</v>
      </c>
      <c r="B2357">
        <v>55.447543689668223</v>
      </c>
      <c r="C2357">
        <v>191.54516676767929</v>
      </c>
      <c r="D2357">
        <v>224.0802579011031</v>
      </c>
      <c r="E2357">
        <v>231.57338557156069</v>
      </c>
      <c r="F2357">
        <v>277.78881416577678</v>
      </c>
    </row>
    <row r="2358" spans="1:6" x14ac:dyDescent="0.35">
      <c r="A2358" s="1">
        <v>2356</v>
      </c>
      <c r="B2358">
        <v>28.856345682534101</v>
      </c>
      <c r="C2358">
        <v>40.979048673471652</v>
      </c>
      <c r="D2358">
        <v>42.105614108035489</v>
      </c>
      <c r="E2358">
        <v>45.129920628439123</v>
      </c>
      <c r="F2358">
        <v>66.714208330898359</v>
      </c>
    </row>
    <row r="2359" spans="1:6" x14ac:dyDescent="0.35">
      <c r="A2359" s="1">
        <v>2357</v>
      </c>
      <c r="B2359">
        <v>2.6094261773263852</v>
      </c>
      <c r="C2359">
        <v>2.734098020424665</v>
      </c>
      <c r="D2359">
        <v>60.986923379204363</v>
      </c>
      <c r="E2359">
        <v>82.208915384318829</v>
      </c>
      <c r="F2359">
        <v>95.089554669221286</v>
      </c>
    </row>
    <row r="2360" spans="1:6" x14ac:dyDescent="0.35">
      <c r="A2360" s="1">
        <v>2358</v>
      </c>
      <c r="B2360">
        <v>24.34001445018275</v>
      </c>
      <c r="C2360">
        <v>138.0591745310777</v>
      </c>
      <c r="D2360">
        <v>171.9691834527402</v>
      </c>
      <c r="E2360">
        <v>180.07345539842791</v>
      </c>
      <c r="F2360">
        <v>232.31981361740679</v>
      </c>
    </row>
    <row r="2361" spans="1:6" x14ac:dyDescent="0.35">
      <c r="A2361" s="1">
        <v>2359</v>
      </c>
      <c r="B2361">
        <v>41.404066745819001</v>
      </c>
      <c r="C2361">
        <v>45.463959810846127</v>
      </c>
      <c r="D2361">
        <v>75.094200863970713</v>
      </c>
      <c r="E2361">
        <v>76.447777461552633</v>
      </c>
      <c r="F2361">
        <v>89.853520906606988</v>
      </c>
    </row>
    <row r="2362" spans="1:6" x14ac:dyDescent="0.35">
      <c r="A2362" s="1">
        <v>2360</v>
      </c>
      <c r="B2362">
        <v>10.92732317975989</v>
      </c>
      <c r="C2362">
        <v>19.60565492994397</v>
      </c>
      <c r="D2362">
        <v>20.51216860362117</v>
      </c>
      <c r="E2362">
        <v>23.026036246716611</v>
      </c>
      <c r="F2362">
        <v>44.171498129640341</v>
      </c>
    </row>
    <row r="2363" spans="1:6" x14ac:dyDescent="0.35">
      <c r="A2363" s="1">
        <v>2361</v>
      </c>
      <c r="B2363">
        <v>2.123513986995039</v>
      </c>
      <c r="C2363">
        <v>2.946049453429326</v>
      </c>
      <c r="D2363">
        <v>17.061885604046839</v>
      </c>
      <c r="E2363">
        <v>18.162751845583749</v>
      </c>
      <c r="F2363">
        <v>31.97256466447573</v>
      </c>
    </row>
    <row r="2364" spans="1:6" x14ac:dyDescent="0.35">
      <c r="A2364" s="1">
        <v>2362</v>
      </c>
      <c r="B2364">
        <v>96.737195642132633</v>
      </c>
      <c r="C2364">
        <v>98.25391144858574</v>
      </c>
      <c r="D2364">
        <v>276.5820958961628</v>
      </c>
      <c r="E2364">
        <v>305.52831234093492</v>
      </c>
      <c r="F2364">
        <v>320.71757500802391</v>
      </c>
    </row>
    <row r="2365" spans="1:6" x14ac:dyDescent="0.35">
      <c r="A2365" s="1">
        <v>2363</v>
      </c>
      <c r="B2365">
        <v>1003.235115304205</v>
      </c>
      <c r="C2365">
        <v>1143.6066911317109</v>
      </c>
      <c r="D2365">
        <v>2308.8274911180611</v>
      </c>
      <c r="E2365">
        <v>2367.3001973736618</v>
      </c>
      <c r="F2365">
        <v>2968.189772855334</v>
      </c>
    </row>
    <row r="2366" spans="1:6" x14ac:dyDescent="0.35">
      <c r="A2366" s="1">
        <v>2364</v>
      </c>
      <c r="B2366">
        <v>22.8848171494495</v>
      </c>
      <c r="C2366">
        <v>54.998240657403016</v>
      </c>
      <c r="D2366">
        <v>58.856459228515817</v>
      </c>
      <c r="E2366">
        <v>70.001209054685248</v>
      </c>
      <c r="F2366">
        <v>185.99015609129759</v>
      </c>
    </row>
    <row r="2367" spans="1:6" x14ac:dyDescent="0.35">
      <c r="A2367" s="1">
        <v>2365</v>
      </c>
      <c r="B2367">
        <v>30.751566496854391</v>
      </c>
      <c r="C2367">
        <v>111.6863054570871</v>
      </c>
      <c r="D2367">
        <v>118.1879074731639</v>
      </c>
      <c r="E2367">
        <v>152.66399646278609</v>
      </c>
      <c r="F2367">
        <v>161.76351563276529</v>
      </c>
    </row>
    <row r="2368" spans="1:6" x14ac:dyDescent="0.35">
      <c r="A2368" s="1">
        <v>2366</v>
      </c>
      <c r="B2368">
        <v>178.14190022946141</v>
      </c>
      <c r="C2368">
        <v>756.63503663943413</v>
      </c>
      <c r="D2368">
        <v>908.60316463124889</v>
      </c>
      <c r="E2368">
        <v>944.14812725208378</v>
      </c>
      <c r="F2368">
        <v>1167.4472405850311</v>
      </c>
    </row>
    <row r="2369" spans="1:6" x14ac:dyDescent="0.35">
      <c r="A2369" s="1">
        <v>2367</v>
      </c>
      <c r="B2369">
        <v>4.5391320754356688</v>
      </c>
      <c r="C2369">
        <v>5.6462845043013328</v>
      </c>
      <c r="D2369">
        <v>18.209055496901701</v>
      </c>
      <c r="E2369">
        <v>18.984121374903179</v>
      </c>
      <c r="F2369">
        <v>27.677129892182961</v>
      </c>
    </row>
    <row r="2370" spans="1:6" x14ac:dyDescent="0.35">
      <c r="A2370" s="1">
        <v>2368</v>
      </c>
      <c r="B2370">
        <v>4.8551426396594399</v>
      </c>
      <c r="C2370">
        <v>5.7186622449164153</v>
      </c>
      <c r="D2370">
        <v>13.7622024899997</v>
      </c>
      <c r="E2370">
        <v>14.19924508300211</v>
      </c>
      <c r="F2370">
        <v>18.839230849526139</v>
      </c>
    </row>
    <row r="2371" spans="1:6" x14ac:dyDescent="0.35">
      <c r="A2371" s="1">
        <v>2369</v>
      </c>
      <c r="B2371">
        <v>38.877964667499988</v>
      </c>
      <c r="C2371">
        <v>53.937203738983698</v>
      </c>
      <c r="D2371">
        <v>312.37438968496389</v>
      </c>
      <c r="E2371">
        <v>332.52939648229631</v>
      </c>
      <c r="F2371">
        <v>585.36381063062436</v>
      </c>
    </row>
    <row r="2372" spans="1:6" x14ac:dyDescent="0.35">
      <c r="A2372" s="1">
        <v>2370</v>
      </c>
      <c r="B2372">
        <v>3.4997291432620949</v>
      </c>
      <c r="C2372">
        <v>4.3533578892295024</v>
      </c>
      <c r="D2372">
        <v>14.03941571531981</v>
      </c>
      <c r="E2372">
        <v>14.637001464337571</v>
      </c>
      <c r="F2372">
        <v>21.33942270807934</v>
      </c>
    </row>
    <row r="2373" spans="1:6" x14ac:dyDescent="0.35">
      <c r="A2373" s="1">
        <v>2371</v>
      </c>
      <c r="B2373">
        <v>22.171666446440099</v>
      </c>
      <c r="C2373">
        <v>30.75978129467569</v>
      </c>
      <c r="D2373">
        <v>178.14360483471989</v>
      </c>
      <c r="E2373">
        <v>189.63777876481109</v>
      </c>
      <c r="F2373">
        <v>333.82640449716479</v>
      </c>
    </row>
    <row r="2374" spans="1:6" x14ac:dyDescent="0.35">
      <c r="A2374" s="1">
        <v>2372</v>
      </c>
      <c r="B2374">
        <v>116.90901741048189</v>
      </c>
      <c r="C2374">
        <v>342.47213768933551</v>
      </c>
      <c r="D2374">
        <v>359.006939521964</v>
      </c>
      <c r="E2374">
        <v>444.36430263172417</v>
      </c>
      <c r="F2374">
        <v>466.3290327931818</v>
      </c>
    </row>
    <row r="2375" spans="1:6" x14ac:dyDescent="0.35">
      <c r="A2375" s="1">
        <v>2373</v>
      </c>
      <c r="B2375">
        <v>28.470345789944179</v>
      </c>
      <c r="C2375">
        <v>142.74424020241631</v>
      </c>
      <c r="D2375">
        <v>153.2057240218011</v>
      </c>
      <c r="E2375">
        <v>210.97425950086159</v>
      </c>
      <c r="F2375">
        <v>226.80854281852021</v>
      </c>
    </row>
    <row r="2376" spans="1:6" x14ac:dyDescent="0.35">
      <c r="A2376" s="1">
        <v>2374</v>
      </c>
      <c r="B2376">
        <v>1.0403922114300219</v>
      </c>
      <c r="C2376">
        <v>9.1070483678287335</v>
      </c>
      <c r="D2376">
        <v>11.98420802721582</v>
      </c>
      <c r="E2376">
        <v>12.69428298403637</v>
      </c>
      <c r="F2376">
        <v>17.454357459051309</v>
      </c>
    </row>
    <row r="2377" spans="1:6" x14ac:dyDescent="0.35">
      <c r="A2377" s="1">
        <v>2375</v>
      </c>
      <c r="B2377">
        <v>1.217275525820688</v>
      </c>
      <c r="C2377">
        <v>10.65539223461287</v>
      </c>
      <c r="D2377">
        <v>14.021715049002809</v>
      </c>
      <c r="E2377">
        <v>14.852514104339621</v>
      </c>
      <c r="F2377">
        <v>20.42187736548431</v>
      </c>
    </row>
    <row r="2378" spans="1:6" x14ac:dyDescent="0.35">
      <c r="A2378" s="1">
        <v>2376</v>
      </c>
      <c r="B2378">
        <v>57.192130717658557</v>
      </c>
      <c r="C2378">
        <v>167.5380710549735</v>
      </c>
      <c r="D2378">
        <v>175.62692997063721</v>
      </c>
      <c r="E2378">
        <v>217.38392679447989</v>
      </c>
      <c r="F2378">
        <v>228.12911776774311</v>
      </c>
    </row>
    <row r="2379" spans="1:6" x14ac:dyDescent="0.35">
      <c r="A2379" s="1">
        <v>2377</v>
      </c>
      <c r="B2379">
        <v>31.522364476118359</v>
      </c>
      <c r="C2379">
        <v>158.04641080672931</v>
      </c>
      <c r="D2379">
        <v>169.62936481609509</v>
      </c>
      <c r="E2379">
        <v>233.59068246421799</v>
      </c>
      <c r="F2379">
        <v>251.1223996284559</v>
      </c>
    </row>
    <row r="2380" spans="1:6" x14ac:dyDescent="0.35">
      <c r="A2380" s="1">
        <v>2378</v>
      </c>
      <c r="B2380">
        <v>509.57936862185721</v>
      </c>
      <c r="C2380">
        <v>559.5463865346012</v>
      </c>
      <c r="D2380">
        <v>924.21973180422629</v>
      </c>
      <c r="E2380">
        <v>940.87883710930521</v>
      </c>
      <c r="F2380">
        <v>1105.8696415772561</v>
      </c>
    </row>
    <row r="2381" spans="1:6" x14ac:dyDescent="0.35">
      <c r="A2381" s="1">
        <v>2379</v>
      </c>
      <c r="B2381">
        <v>219.62990726501579</v>
      </c>
      <c r="C2381">
        <v>241.1658095919976</v>
      </c>
      <c r="D2381">
        <v>398.34087972915898</v>
      </c>
      <c r="E2381">
        <v>405.52099332592388</v>
      </c>
      <c r="F2381">
        <v>476.63241838788832</v>
      </c>
    </row>
    <row r="2382" spans="1:6" x14ac:dyDescent="0.35">
      <c r="A2382" s="1">
        <v>2380</v>
      </c>
      <c r="B2382">
        <v>911.76248815278041</v>
      </c>
      <c r="C2382">
        <v>1001.165739899232</v>
      </c>
      <c r="D2382">
        <v>1653.655807433277</v>
      </c>
      <c r="E2382">
        <v>1683.463033232933</v>
      </c>
      <c r="F2382">
        <v>1978.672053980511</v>
      </c>
    </row>
    <row r="2383" spans="1:6" x14ac:dyDescent="0.35">
      <c r="A2383" s="1">
        <v>2381</v>
      </c>
      <c r="B2383">
        <v>265.39246739027152</v>
      </c>
      <c r="C2383">
        <v>476.16356275594302</v>
      </c>
      <c r="D2383">
        <v>498.18010757872531</v>
      </c>
      <c r="E2383">
        <v>559.23454200136712</v>
      </c>
      <c r="F2383">
        <v>1072.7954764496681</v>
      </c>
    </row>
    <row r="2384" spans="1:6" x14ac:dyDescent="0.35">
      <c r="A2384" s="1">
        <v>2382</v>
      </c>
      <c r="B2384">
        <v>16.309934775567658</v>
      </c>
      <c r="C2384">
        <v>16.565653743976011</v>
      </c>
      <c r="D2384">
        <v>46.631865997482898</v>
      </c>
      <c r="E2384">
        <v>51.512211133393322</v>
      </c>
      <c r="F2384">
        <v>54.073127663428522</v>
      </c>
    </row>
    <row r="2385" spans="1:6" x14ac:dyDescent="0.35">
      <c r="A2385" s="1">
        <v>2383</v>
      </c>
      <c r="B2385">
        <v>27.219694504411901</v>
      </c>
      <c r="C2385">
        <v>32.060899304795257</v>
      </c>
      <c r="D2385">
        <v>77.155909782276694</v>
      </c>
      <c r="E2385">
        <v>79.606129425622996</v>
      </c>
      <c r="F2385">
        <v>105.6195762887336</v>
      </c>
    </row>
    <row r="2386" spans="1:6" x14ac:dyDescent="0.35">
      <c r="A2386" s="1">
        <v>2384</v>
      </c>
      <c r="B2386">
        <v>8.9458920319407191</v>
      </c>
      <c r="C2386">
        <v>9.0861522054717145</v>
      </c>
      <c r="D2386">
        <v>25.57727202479817</v>
      </c>
      <c r="E2386">
        <v>28.25410925714953</v>
      </c>
      <c r="F2386">
        <v>29.65875514297035</v>
      </c>
    </row>
    <row r="2387" spans="1:6" x14ac:dyDescent="0.35">
      <c r="A2387" s="1">
        <v>2385</v>
      </c>
      <c r="B2387">
        <v>676.49572068348198</v>
      </c>
      <c r="C2387">
        <v>1213.7594398114561</v>
      </c>
      <c r="D2387">
        <v>1269.8804688041359</v>
      </c>
      <c r="E2387">
        <v>1425.5105965987179</v>
      </c>
      <c r="F2387">
        <v>2734.597391264922</v>
      </c>
    </row>
    <row r="2388" spans="1:6" x14ac:dyDescent="0.35">
      <c r="A2388" s="1">
        <v>2386</v>
      </c>
      <c r="B2388">
        <v>11.62957535558364</v>
      </c>
      <c r="C2388">
        <v>11.904149980420989</v>
      </c>
      <c r="D2388">
        <v>56.222442916185223</v>
      </c>
      <c r="E2388">
        <v>65.27559044684277</v>
      </c>
      <c r="F2388">
        <v>70.203337054628548</v>
      </c>
    </row>
    <row r="2389" spans="1:6" x14ac:dyDescent="0.35">
      <c r="A2389" s="1">
        <v>2387</v>
      </c>
      <c r="B2389">
        <v>90.194185280890466</v>
      </c>
      <c r="C2389">
        <v>216.7603732895081</v>
      </c>
      <c r="D2389">
        <v>231.9664760249845</v>
      </c>
      <c r="E2389">
        <v>275.89042893080341</v>
      </c>
      <c r="F2389">
        <v>733.02882384287545</v>
      </c>
    </row>
    <row r="2390" spans="1:6" x14ac:dyDescent="0.35">
      <c r="A2390" s="1">
        <v>2388</v>
      </c>
      <c r="B2390">
        <v>30.107218072394009</v>
      </c>
      <c r="C2390">
        <v>54.017962012989507</v>
      </c>
      <c r="D2390">
        <v>56.515609827557597</v>
      </c>
      <c r="E2390">
        <v>63.441877138475782</v>
      </c>
      <c r="F2390">
        <v>121.702351517954</v>
      </c>
    </row>
    <row r="2391" spans="1:6" x14ac:dyDescent="0.35">
      <c r="A2391" s="1">
        <v>2389</v>
      </c>
      <c r="B2391">
        <v>12.82256167448006</v>
      </c>
      <c r="C2391">
        <v>14.30111060793533</v>
      </c>
      <c r="D2391">
        <v>25.682192482193681</v>
      </c>
      <c r="E2391">
        <v>26.223076248968209</v>
      </c>
      <c r="F2391">
        <v>31.662770480483541</v>
      </c>
    </row>
    <row r="2392" spans="1:6" x14ac:dyDescent="0.35">
      <c r="A2392" s="1">
        <v>2390</v>
      </c>
      <c r="B2392">
        <v>9.1325537347086705</v>
      </c>
      <c r="C2392">
        <v>12.969187717841921</v>
      </c>
      <c r="D2392">
        <v>13.325726951187979</v>
      </c>
      <c r="E2392">
        <v>14.28286969239562</v>
      </c>
      <c r="F2392">
        <v>21.11393795851469</v>
      </c>
    </row>
    <row r="2393" spans="1:6" x14ac:dyDescent="0.35">
      <c r="A2393" s="1">
        <v>2391</v>
      </c>
      <c r="B2393">
        <v>11.079599981419291</v>
      </c>
      <c r="C2393">
        <v>40.239887876726883</v>
      </c>
      <c r="D2393">
        <v>42.582375033727132</v>
      </c>
      <c r="E2393">
        <v>55.003897526504893</v>
      </c>
      <c r="F2393">
        <v>58.282398231076748</v>
      </c>
    </row>
    <row r="2394" spans="1:6" x14ac:dyDescent="0.35">
      <c r="A2394" s="1">
        <v>2392</v>
      </c>
      <c r="B2394">
        <v>378.4808117578026</v>
      </c>
      <c r="C2394">
        <v>1108.718006088282</v>
      </c>
      <c r="D2394">
        <v>1162.247711139986</v>
      </c>
      <c r="E2394">
        <v>1438.5833163384859</v>
      </c>
      <c r="F2394">
        <v>1509.691850869752</v>
      </c>
    </row>
    <row r="2395" spans="1:6" x14ac:dyDescent="0.35">
      <c r="A2395" s="1">
        <v>2393</v>
      </c>
      <c r="B2395">
        <v>501.73398868043847</v>
      </c>
      <c r="C2395">
        <v>624.70338579596614</v>
      </c>
      <c r="D2395">
        <v>635.38241850311988</v>
      </c>
      <c r="E2395">
        <v>663.53379288019653</v>
      </c>
      <c r="F2395">
        <v>847.147727612533</v>
      </c>
    </row>
    <row r="2396" spans="1:6" x14ac:dyDescent="0.35">
      <c r="A2396" s="1">
        <v>2394</v>
      </c>
      <c r="B2396">
        <v>8.2908196094633713</v>
      </c>
      <c r="C2396">
        <v>24.28704626675794</v>
      </c>
      <c r="D2396">
        <v>25.459642378751749</v>
      </c>
      <c r="E2396">
        <v>31.51291795626965</v>
      </c>
      <c r="F2396">
        <v>33.070587497702803</v>
      </c>
    </row>
    <row r="2397" spans="1:6" x14ac:dyDescent="0.35">
      <c r="A2397" s="1">
        <v>2395</v>
      </c>
      <c r="B2397">
        <v>188.39097293428199</v>
      </c>
      <c r="C2397">
        <v>452.75310698172558</v>
      </c>
      <c r="D2397">
        <v>484.51449470260332</v>
      </c>
      <c r="E2397">
        <v>576.25961327401103</v>
      </c>
      <c r="F2397">
        <v>1531.0966320341081</v>
      </c>
    </row>
    <row r="2398" spans="1:6" x14ac:dyDescent="0.35">
      <c r="A2398" s="1">
        <v>2396</v>
      </c>
      <c r="B2398">
        <v>144.11856766086541</v>
      </c>
      <c r="C2398">
        <v>164.28348228551391</v>
      </c>
      <c r="D2398">
        <v>331.67191411064988</v>
      </c>
      <c r="E2398">
        <v>340.0717423705056</v>
      </c>
      <c r="F2398">
        <v>426.39183186867371</v>
      </c>
    </row>
    <row r="2399" spans="1:6" x14ac:dyDescent="0.35">
      <c r="A2399" s="1">
        <v>2397</v>
      </c>
      <c r="B2399">
        <v>809.20728517996076</v>
      </c>
      <c r="C2399">
        <v>821.89462299229342</v>
      </c>
      <c r="D2399">
        <v>2313.6110723891911</v>
      </c>
      <c r="E2399">
        <v>2555.7463655411429</v>
      </c>
      <c r="F2399">
        <v>2682.804648811938</v>
      </c>
    </row>
    <row r="2400" spans="1:6" x14ac:dyDescent="0.35">
      <c r="A2400" s="1">
        <v>2398</v>
      </c>
      <c r="B2400">
        <v>9.8290421114460411</v>
      </c>
      <c r="C2400">
        <v>41.74760473838581</v>
      </c>
      <c r="D2400">
        <v>50.132499744586809</v>
      </c>
      <c r="E2400">
        <v>52.093705581057293</v>
      </c>
      <c r="F2400">
        <v>64.414312836121894</v>
      </c>
    </row>
    <row r="2401" spans="1:6" x14ac:dyDescent="0.35">
      <c r="A2401" s="1">
        <v>2399</v>
      </c>
      <c r="B2401">
        <v>286.08500373502432</v>
      </c>
      <c r="C2401">
        <v>988.28904048220545</v>
      </c>
      <c r="D2401">
        <v>1156.1558394249921</v>
      </c>
      <c r="E2401">
        <v>1194.8170913929371</v>
      </c>
      <c r="F2401">
        <v>1433.2684308425451</v>
      </c>
    </row>
    <row r="2402" spans="1:6" x14ac:dyDescent="0.35">
      <c r="A2402" s="1">
        <v>2400</v>
      </c>
      <c r="B2402">
        <v>1.149211638990463</v>
      </c>
      <c r="C2402">
        <v>10.059596627287741</v>
      </c>
      <c r="D2402">
        <v>13.237691706696999</v>
      </c>
      <c r="E2402">
        <v>14.022036683493971</v>
      </c>
      <c r="F2402">
        <v>19.279989337358611</v>
      </c>
    </row>
    <row r="2403" spans="1:6" x14ac:dyDescent="0.35">
      <c r="A2403" s="1">
        <v>2401</v>
      </c>
      <c r="B2403">
        <v>165.39305344649279</v>
      </c>
      <c r="C2403">
        <v>212.4798009827162</v>
      </c>
      <c r="D2403">
        <v>216.6359877551923</v>
      </c>
      <c r="E2403">
        <v>227.6397758157222</v>
      </c>
      <c r="F2403">
        <v>300.95449899424239</v>
      </c>
    </row>
    <row r="2404" spans="1:6" x14ac:dyDescent="0.35">
      <c r="A2404" s="1">
        <v>2402</v>
      </c>
      <c r="B2404">
        <v>25.885986085980129</v>
      </c>
      <c r="C2404">
        <v>26.70406791186662</v>
      </c>
      <c r="D2404">
        <v>211.60496495803679</v>
      </c>
      <c r="E2404">
        <v>258.2145135296829</v>
      </c>
      <c r="F2404">
        <v>284.52684345549812</v>
      </c>
    </row>
    <row r="2405" spans="1:6" x14ac:dyDescent="0.35">
      <c r="A2405" s="1">
        <v>2403</v>
      </c>
      <c r="B2405">
        <v>44.21964438344218</v>
      </c>
      <c r="C2405">
        <v>59.230995110746044</v>
      </c>
      <c r="D2405">
        <v>60.584864456645143</v>
      </c>
      <c r="E2405">
        <v>64.190083966484991</v>
      </c>
      <c r="F2405">
        <v>88.905661232978147</v>
      </c>
    </row>
    <row r="2406" spans="1:6" x14ac:dyDescent="0.35">
      <c r="A2406" s="1">
        <v>2404</v>
      </c>
      <c r="B2406">
        <v>10.094580868777941</v>
      </c>
      <c r="C2406">
        <v>11.507003741793991</v>
      </c>
      <c r="D2406">
        <v>23.231489274657029</v>
      </c>
      <c r="E2406">
        <v>23.81984334331867</v>
      </c>
      <c r="F2406">
        <v>29.86601170442723</v>
      </c>
    </row>
    <row r="2407" spans="1:6" x14ac:dyDescent="0.35">
      <c r="A2407" s="1">
        <v>2405</v>
      </c>
      <c r="B2407">
        <v>227.22718949568761</v>
      </c>
      <c r="C2407">
        <v>784.96299402731893</v>
      </c>
      <c r="D2407">
        <v>918.29364902640577</v>
      </c>
      <c r="E2407">
        <v>949.00091264514992</v>
      </c>
      <c r="F2407">
        <v>1138.3943690907081</v>
      </c>
    </row>
    <row r="2408" spans="1:6" x14ac:dyDescent="0.35">
      <c r="A2408" s="1">
        <v>2406</v>
      </c>
      <c r="B2408">
        <v>5.0532074453426246</v>
      </c>
      <c r="C2408">
        <v>127.0278156261769</v>
      </c>
      <c r="D2408">
        <v>146.32941170289189</v>
      </c>
      <c r="E2408">
        <v>277.48568650547321</v>
      </c>
      <c r="F2408">
        <v>320.70110785585678</v>
      </c>
    </row>
    <row r="2409" spans="1:6" x14ac:dyDescent="0.35">
      <c r="A2409" s="1">
        <v>2407</v>
      </c>
      <c r="B2409">
        <v>3.7799854180110182</v>
      </c>
      <c r="C2409">
        <v>32.437292191653157</v>
      </c>
      <c r="D2409">
        <v>35.645096157624437</v>
      </c>
      <c r="E2409">
        <v>54.610031892899443</v>
      </c>
      <c r="F2409">
        <v>60.142158800676299</v>
      </c>
    </row>
    <row r="2410" spans="1:6" x14ac:dyDescent="0.35">
      <c r="A2410" s="1">
        <v>2408</v>
      </c>
      <c r="B2410">
        <v>1.4178031591069771</v>
      </c>
      <c r="C2410">
        <v>1.462610376158602</v>
      </c>
      <c r="D2410">
        <v>11.58983037399968</v>
      </c>
      <c r="E2410">
        <v>14.14268522719844</v>
      </c>
      <c r="F2410">
        <v>15.583839694653349</v>
      </c>
    </row>
    <row r="2411" spans="1:6" x14ac:dyDescent="0.35">
      <c r="A2411" s="1">
        <v>2409</v>
      </c>
      <c r="B2411">
        <v>8.3962704304960241</v>
      </c>
      <c r="C2411">
        <v>9.5710675377974734</v>
      </c>
      <c r="D2411">
        <v>19.32302776992881</v>
      </c>
      <c r="E2411">
        <v>19.812397257734389</v>
      </c>
      <c r="F2411">
        <v>24.84135936008288</v>
      </c>
    </row>
    <row r="2412" spans="1:6" x14ac:dyDescent="0.35">
      <c r="A2412" s="1">
        <v>2410</v>
      </c>
      <c r="B2412">
        <v>14.84595431879605</v>
      </c>
      <c r="C2412">
        <v>43.92364727193268</v>
      </c>
      <c r="D2412">
        <v>50.386505950664137</v>
      </c>
      <c r="E2412">
        <v>51.857749016110752</v>
      </c>
      <c r="F2412">
        <v>60.808110214831437</v>
      </c>
    </row>
    <row r="2413" spans="1:6" x14ac:dyDescent="0.35">
      <c r="A2413" s="1">
        <v>2411</v>
      </c>
      <c r="B2413">
        <v>256.5775793434878</v>
      </c>
      <c r="C2413">
        <v>931.86153306785366</v>
      </c>
      <c r="D2413">
        <v>986.10804786931521</v>
      </c>
      <c r="E2413">
        <v>1273.761408848268</v>
      </c>
      <c r="F2413">
        <v>1349.6838046085541</v>
      </c>
    </row>
    <row r="2414" spans="1:6" x14ac:dyDescent="0.35">
      <c r="A2414" s="1">
        <v>2412</v>
      </c>
      <c r="B2414">
        <v>7.207906831624407</v>
      </c>
      <c r="C2414">
        <v>21.114772115693569</v>
      </c>
      <c r="D2414">
        <v>22.13420854351417</v>
      </c>
      <c r="E2414">
        <v>27.396830147184609</v>
      </c>
      <c r="F2414">
        <v>28.751043295941791</v>
      </c>
    </row>
    <row r="2415" spans="1:6" x14ac:dyDescent="0.35">
      <c r="A2415" s="1">
        <v>2413</v>
      </c>
      <c r="B2415">
        <v>3.716612387761034</v>
      </c>
      <c r="C2415">
        <v>93.428413191626433</v>
      </c>
      <c r="D2415">
        <v>107.6246542638974</v>
      </c>
      <c r="E2415">
        <v>204.0895314604862</v>
      </c>
      <c r="F2415">
        <v>235.87428838377099</v>
      </c>
    </row>
    <row r="2416" spans="1:6" x14ac:dyDescent="0.35">
      <c r="A2416" s="1">
        <v>2414</v>
      </c>
      <c r="B2416">
        <v>206.95826394579589</v>
      </c>
      <c r="C2416">
        <v>287.12279933836811</v>
      </c>
      <c r="D2416">
        <v>1662.856117680732</v>
      </c>
      <c r="E2416">
        <v>1770.146847847956</v>
      </c>
      <c r="F2416">
        <v>3116.0550471429769</v>
      </c>
    </row>
    <row r="2417" spans="1:6" x14ac:dyDescent="0.35">
      <c r="A2417" s="1">
        <v>2415</v>
      </c>
      <c r="B2417">
        <v>38.075475790470342</v>
      </c>
      <c r="C2417">
        <v>59.026361613663823</v>
      </c>
      <c r="D2417">
        <v>61.061670506820661</v>
      </c>
      <c r="E2417">
        <v>66.592356909796848</v>
      </c>
      <c r="F2417">
        <v>108.54669258654189</v>
      </c>
    </row>
    <row r="2418" spans="1:6" x14ac:dyDescent="0.35">
      <c r="A2418" s="1">
        <v>2416</v>
      </c>
      <c r="B2418">
        <v>3.4592981438435668</v>
      </c>
      <c r="C2418">
        <v>3.5686232795521899</v>
      </c>
      <c r="D2418">
        <v>28.278028894710491</v>
      </c>
      <c r="E2418">
        <v>34.506739839842602</v>
      </c>
      <c r="F2418">
        <v>38.023012844480803</v>
      </c>
    </row>
    <row r="2419" spans="1:6" x14ac:dyDescent="0.35">
      <c r="A2419" s="1">
        <v>2417</v>
      </c>
      <c r="B2419">
        <v>1.6434431118719111</v>
      </c>
      <c r="C2419">
        <v>125.9261069203706</v>
      </c>
      <c r="D2419">
        <v>218.06158728767281</v>
      </c>
      <c r="E2419">
        <v>244.6678140209109</v>
      </c>
      <c r="F2419">
        <v>462.56015799562971</v>
      </c>
    </row>
    <row r="2420" spans="1:6" x14ac:dyDescent="0.35">
      <c r="A2420" s="1">
        <v>2418</v>
      </c>
      <c r="B2420">
        <v>1258.917746133591</v>
      </c>
      <c r="C2420">
        <v>1617.3266444870001</v>
      </c>
      <c r="D2420">
        <v>1648.9621767846641</v>
      </c>
      <c r="E2420">
        <v>1732.71940706384</v>
      </c>
      <c r="F2420">
        <v>2290.7670646830911</v>
      </c>
    </row>
    <row r="2421" spans="1:6" x14ac:dyDescent="0.35">
      <c r="A2421" s="1">
        <v>2419</v>
      </c>
      <c r="B2421">
        <v>243.0114747537117</v>
      </c>
      <c r="C2421">
        <v>248.7489830007033</v>
      </c>
      <c r="D2421">
        <v>1174.8235296277389</v>
      </c>
      <c r="E2421">
        <v>1363.997997767862</v>
      </c>
      <c r="F2421">
        <v>1466.9681350047019</v>
      </c>
    </row>
    <row r="2422" spans="1:6" x14ac:dyDescent="0.35">
      <c r="A2422" s="1">
        <v>2420</v>
      </c>
      <c r="B2422">
        <v>5.5842542787121099</v>
      </c>
      <c r="C2422">
        <v>23.71840895002688</v>
      </c>
      <c r="D2422">
        <v>28.48218809391755</v>
      </c>
      <c r="E2422">
        <v>29.59642404484423</v>
      </c>
      <c r="F2422">
        <v>36.596231655832668</v>
      </c>
    </row>
    <row r="2423" spans="1:6" x14ac:dyDescent="0.35">
      <c r="A2423" s="1">
        <v>2421</v>
      </c>
      <c r="B2423">
        <v>6.852328871767976</v>
      </c>
      <c r="C2423">
        <v>12.294355453421041</v>
      </c>
      <c r="D2423">
        <v>12.862813960285409</v>
      </c>
      <c r="E2423">
        <v>14.439215385155199</v>
      </c>
      <c r="F2423">
        <v>27.699156231016719</v>
      </c>
    </row>
    <row r="2424" spans="1:6" x14ac:dyDescent="0.35">
      <c r="A2424" s="1">
        <v>2422</v>
      </c>
      <c r="B2424">
        <v>3.5237409753791979</v>
      </c>
      <c r="C2424">
        <v>14.966641079833821</v>
      </c>
      <c r="D2424">
        <v>17.97265100151235</v>
      </c>
      <c r="E2424">
        <v>18.675749155815321</v>
      </c>
      <c r="F2424">
        <v>23.092723682322681</v>
      </c>
    </row>
    <row r="2425" spans="1:6" x14ac:dyDescent="0.35">
      <c r="A2425" s="1">
        <v>2423</v>
      </c>
      <c r="B2425">
        <v>27.93082320194468</v>
      </c>
      <c r="C2425">
        <v>34.743508586359809</v>
      </c>
      <c r="D2425">
        <v>112.0465105015798</v>
      </c>
      <c r="E2425">
        <v>116.8157544117697</v>
      </c>
      <c r="F2425">
        <v>170.3067918951495</v>
      </c>
    </row>
    <row r="2426" spans="1:6" x14ac:dyDescent="0.35">
      <c r="A2426" s="1">
        <v>2424</v>
      </c>
      <c r="B2426">
        <v>27.145624355942729</v>
      </c>
      <c r="C2426">
        <v>48.704310765355238</v>
      </c>
      <c r="D2426">
        <v>50.956269388190407</v>
      </c>
      <c r="E2426">
        <v>57.20121205140606</v>
      </c>
      <c r="F2426">
        <v>109.73070675601549</v>
      </c>
    </row>
    <row r="2427" spans="1:6" x14ac:dyDescent="0.35">
      <c r="A2427" s="1">
        <v>2425</v>
      </c>
      <c r="B2427">
        <v>6.451840318885635</v>
      </c>
      <c r="C2427">
        <v>23.432374044721278</v>
      </c>
      <c r="D2427">
        <v>24.796444328066471</v>
      </c>
      <c r="E2427">
        <v>32.029709046580457</v>
      </c>
      <c r="F2427">
        <v>33.938836006644422</v>
      </c>
    </row>
    <row r="2428" spans="1:6" x14ac:dyDescent="0.35">
      <c r="A2428" s="1">
        <v>2426</v>
      </c>
      <c r="B2428">
        <v>97.457011861623471</v>
      </c>
      <c r="C2428">
        <v>102.1132636449518</v>
      </c>
      <c r="D2428">
        <v>2277.743423751826</v>
      </c>
      <c r="E2428">
        <v>3070.3437067338991</v>
      </c>
      <c r="F2428">
        <v>3551.4106273011712</v>
      </c>
    </row>
    <row r="2429" spans="1:6" x14ac:dyDescent="0.35">
      <c r="A2429" s="1">
        <v>2427</v>
      </c>
      <c r="B2429">
        <v>18.798679140692741</v>
      </c>
      <c r="C2429">
        <v>47.23045261726859</v>
      </c>
      <c r="D2429">
        <v>49.178393213876618</v>
      </c>
      <c r="E2429">
        <v>59.044152723380158</v>
      </c>
      <c r="F2429">
        <v>61.537076362453519</v>
      </c>
    </row>
    <row r="2430" spans="1:6" x14ac:dyDescent="0.35">
      <c r="A2430" s="1">
        <v>2428</v>
      </c>
      <c r="B2430">
        <v>23.292699701827331</v>
      </c>
      <c r="C2430">
        <v>203.89209037837881</v>
      </c>
      <c r="D2430">
        <v>268.30704389691817</v>
      </c>
      <c r="E2430">
        <v>284.20447426337148</v>
      </c>
      <c r="F2430">
        <v>390.77484655831421</v>
      </c>
    </row>
    <row r="2431" spans="1:6" x14ac:dyDescent="0.35">
      <c r="A2431" s="1">
        <v>2429</v>
      </c>
      <c r="B2431">
        <v>3.5713047254107622</v>
      </c>
      <c r="C2431">
        <v>3.638601838844711</v>
      </c>
      <c r="D2431">
        <v>12.598057681056691</v>
      </c>
      <c r="E2431">
        <v>14.196342542072349</v>
      </c>
      <c r="F2431">
        <v>15.047419473636801</v>
      </c>
    </row>
    <row r="2432" spans="1:6" x14ac:dyDescent="0.35">
      <c r="A2432" s="1">
        <v>2430</v>
      </c>
      <c r="B2432">
        <v>34.641715913152119</v>
      </c>
      <c r="C2432">
        <v>87.035046971747917</v>
      </c>
      <c r="D2432">
        <v>90.624661128059586</v>
      </c>
      <c r="E2432">
        <v>108.8050255907889</v>
      </c>
      <c r="F2432">
        <v>113.3989202922002</v>
      </c>
    </row>
    <row r="2433" spans="1:6" x14ac:dyDescent="0.35">
      <c r="A2433" s="1">
        <v>2431</v>
      </c>
      <c r="B2433">
        <v>462.59465774372472</v>
      </c>
      <c r="C2433">
        <v>1162.2388413594381</v>
      </c>
      <c r="D2433">
        <v>1210.1734279784739</v>
      </c>
      <c r="E2433">
        <v>1452.9483383604229</v>
      </c>
      <c r="F2433">
        <v>1514.2937738012599</v>
      </c>
    </row>
    <row r="2434" spans="1:6" x14ac:dyDescent="0.35">
      <c r="A2434" s="1">
        <v>2432</v>
      </c>
      <c r="B2434">
        <v>24.48851066237431</v>
      </c>
      <c r="C2434">
        <v>84.596278691252635</v>
      </c>
      <c r="D2434">
        <v>98.965462123099186</v>
      </c>
      <c r="E2434">
        <v>102.2748158769739</v>
      </c>
      <c r="F2434">
        <v>122.6859457591177</v>
      </c>
    </row>
    <row r="2435" spans="1:6" x14ac:dyDescent="0.35">
      <c r="A2435" s="1">
        <v>2433</v>
      </c>
      <c r="B2435">
        <v>4.6696685940698606</v>
      </c>
      <c r="C2435">
        <v>40.071954749426702</v>
      </c>
      <c r="D2435">
        <v>44.034769358301773</v>
      </c>
      <c r="E2435">
        <v>67.463421852460357</v>
      </c>
      <c r="F2435">
        <v>74.297627920177817</v>
      </c>
    </row>
    <row r="2436" spans="1:6" x14ac:dyDescent="0.35">
      <c r="A2436" s="1">
        <v>2434</v>
      </c>
      <c r="B2436">
        <v>6.156703069370999</v>
      </c>
      <c r="C2436">
        <v>52.83268433969733</v>
      </c>
      <c r="D2436">
        <v>58.057439025028302</v>
      </c>
      <c r="E2436">
        <v>88.946838093988163</v>
      </c>
      <c r="F2436">
        <v>97.957365634906949</v>
      </c>
    </row>
    <row r="2437" spans="1:6" x14ac:dyDescent="0.35">
      <c r="A2437" s="1">
        <v>2435</v>
      </c>
      <c r="B2437">
        <v>13.763641168564741</v>
      </c>
      <c r="C2437">
        <v>14.088601151599731</v>
      </c>
      <c r="D2437">
        <v>66.539448454320038</v>
      </c>
      <c r="E2437">
        <v>77.253878710642596</v>
      </c>
      <c r="F2437">
        <v>83.085883234058983</v>
      </c>
    </row>
    <row r="2438" spans="1:6" x14ac:dyDescent="0.35">
      <c r="A2438" s="1">
        <v>2436</v>
      </c>
      <c r="B2438">
        <v>50.297724857947678</v>
      </c>
      <c r="C2438">
        <v>431.62124118751558</v>
      </c>
      <c r="D2438">
        <v>474.30533211280658</v>
      </c>
      <c r="E2438">
        <v>726.6589827423503</v>
      </c>
      <c r="F2438">
        <v>800.2712765254895</v>
      </c>
    </row>
    <row r="2439" spans="1:6" x14ac:dyDescent="0.35">
      <c r="A2439" s="1">
        <v>2437</v>
      </c>
      <c r="B2439">
        <v>10.04662130537662</v>
      </c>
      <c r="C2439">
        <v>769.80572041116909</v>
      </c>
      <c r="D2439">
        <v>1333.044127236773</v>
      </c>
      <c r="E2439">
        <v>1495.6920962616141</v>
      </c>
      <c r="F2439">
        <v>2827.7016130141951</v>
      </c>
    </row>
    <row r="2440" spans="1:6" x14ac:dyDescent="0.35">
      <c r="A2440" s="1">
        <v>2438</v>
      </c>
      <c r="B2440">
        <v>745.64372072300955</v>
      </c>
      <c r="C2440">
        <v>2184.2814578967082</v>
      </c>
      <c r="D2440">
        <v>2289.7401422051212</v>
      </c>
      <c r="E2440">
        <v>2834.1479494899691</v>
      </c>
      <c r="F2440">
        <v>2974.2386241447862</v>
      </c>
    </row>
    <row r="2441" spans="1:6" x14ac:dyDescent="0.35">
      <c r="A2441" s="1">
        <v>2439</v>
      </c>
      <c r="B2441">
        <v>1023.235788027651</v>
      </c>
      <c r="C2441">
        <v>1039.27881969844</v>
      </c>
      <c r="D2441">
        <v>2925.5416902471052</v>
      </c>
      <c r="E2441">
        <v>3231.7197264996389</v>
      </c>
      <c r="F2441">
        <v>3392.3838542071881</v>
      </c>
    </row>
    <row r="2442" spans="1:6" x14ac:dyDescent="0.35">
      <c r="A2442" s="1">
        <v>2440</v>
      </c>
      <c r="B2442">
        <v>43.585228775229368</v>
      </c>
      <c r="C2442">
        <v>44.406542079597124</v>
      </c>
      <c r="D2442">
        <v>153.75031490465619</v>
      </c>
      <c r="E2442">
        <v>173.2562424777621</v>
      </c>
      <c r="F2442">
        <v>183.6430298341086</v>
      </c>
    </row>
    <row r="2443" spans="1:6" x14ac:dyDescent="0.35">
      <c r="A2443" s="1">
        <v>2441</v>
      </c>
      <c r="B2443">
        <v>11.817210551487531</v>
      </c>
      <c r="C2443">
        <v>12.190673055590549</v>
      </c>
      <c r="D2443">
        <v>96.599774733077595</v>
      </c>
      <c r="E2443">
        <v>117.87749802905191</v>
      </c>
      <c r="F2443">
        <v>129.88933879110689</v>
      </c>
    </row>
    <row r="2444" spans="1:6" x14ac:dyDescent="0.35">
      <c r="A2444" s="1">
        <v>2442</v>
      </c>
      <c r="B2444">
        <v>3.1754528615360189</v>
      </c>
      <c r="C2444">
        <v>9.3949818532156488</v>
      </c>
      <c r="D2444">
        <v>10.77734519910698</v>
      </c>
      <c r="E2444">
        <v>11.092034501112479</v>
      </c>
      <c r="F2444">
        <v>13.006458422266199</v>
      </c>
    </row>
    <row r="2445" spans="1:6" x14ac:dyDescent="0.35">
      <c r="A2445" s="1">
        <v>2443</v>
      </c>
      <c r="B2445">
        <v>72.890404827999973</v>
      </c>
      <c r="C2445">
        <v>1832.3231344761821</v>
      </c>
      <c r="D2445">
        <v>2110.7405885537869</v>
      </c>
      <c r="E2445">
        <v>4002.6150206837669</v>
      </c>
      <c r="F2445">
        <v>4625.9794067917019</v>
      </c>
    </row>
    <row r="2446" spans="1:6" x14ac:dyDescent="0.35">
      <c r="A2446" s="1">
        <v>2444</v>
      </c>
      <c r="B2446">
        <v>3.402289651611345</v>
      </c>
      <c r="C2446">
        <v>61.377899059264337</v>
      </c>
      <c r="D2446">
        <v>88.509036531201616</v>
      </c>
      <c r="E2446">
        <v>95.569517872246365</v>
      </c>
      <c r="F2446">
        <v>146.12134093073351</v>
      </c>
    </row>
    <row r="2447" spans="1:6" x14ac:dyDescent="0.35">
      <c r="A2447" s="1">
        <v>2445</v>
      </c>
      <c r="B2447">
        <v>106.91100125342641</v>
      </c>
      <c r="C2447">
        <v>117.39420415299971</v>
      </c>
      <c r="D2447">
        <v>193.90356633273811</v>
      </c>
      <c r="E2447">
        <v>197.39868748132201</v>
      </c>
      <c r="F2447">
        <v>232.01416288995549</v>
      </c>
    </row>
    <row r="2448" spans="1:6" x14ac:dyDescent="0.35">
      <c r="A2448" s="1">
        <v>2446</v>
      </c>
      <c r="B2448">
        <v>16.142528724671848</v>
      </c>
      <c r="C2448">
        <v>38.794746482818191</v>
      </c>
      <c r="D2448">
        <v>41.51626283593221</v>
      </c>
      <c r="E2448">
        <v>49.377564196714523</v>
      </c>
      <c r="F2448">
        <v>131.19403216565331</v>
      </c>
    </row>
    <row r="2449" spans="1:6" x14ac:dyDescent="0.35">
      <c r="A2449" s="1">
        <v>2447</v>
      </c>
      <c r="B2449">
        <v>148.7024128490645</v>
      </c>
      <c r="C2449">
        <v>199.1827842857351</v>
      </c>
      <c r="D2449">
        <v>203.73559426927631</v>
      </c>
      <c r="E2449">
        <v>215.85927476102739</v>
      </c>
      <c r="F2449">
        <v>298.97314927832679</v>
      </c>
    </row>
    <row r="2450" spans="1:6" x14ac:dyDescent="0.35">
      <c r="A2450" s="1">
        <v>2448</v>
      </c>
      <c r="B2450">
        <v>323.36596592202721</v>
      </c>
      <c r="C2450">
        <v>350.94619286155768</v>
      </c>
      <c r="D2450">
        <v>544.42402710623094</v>
      </c>
      <c r="E2450">
        <v>553.00102920467464</v>
      </c>
      <c r="F2450">
        <v>636.97867902696191</v>
      </c>
    </row>
    <row r="2451" spans="1:6" x14ac:dyDescent="0.35">
      <c r="A2451" s="1">
        <v>2449</v>
      </c>
      <c r="B2451">
        <v>10.789905850570181</v>
      </c>
      <c r="C2451">
        <v>12.034072514957881</v>
      </c>
      <c r="D2451">
        <v>21.6110045678784</v>
      </c>
      <c r="E2451">
        <v>22.066146455104739</v>
      </c>
      <c r="F2451">
        <v>26.643530452465789</v>
      </c>
    </row>
    <row r="2452" spans="1:6" x14ac:dyDescent="0.35">
      <c r="A2452" s="1">
        <v>2450</v>
      </c>
      <c r="B2452">
        <v>5.1972987944416218</v>
      </c>
      <c r="C2452">
        <v>9.3249229528027193</v>
      </c>
      <c r="D2452">
        <v>9.756082747918331</v>
      </c>
      <c r="E2452">
        <v>10.951738907795249</v>
      </c>
      <c r="F2452">
        <v>21.009031233109781</v>
      </c>
    </row>
    <row r="2453" spans="1:6" x14ac:dyDescent="0.35">
      <c r="A2453" s="1">
        <v>2451</v>
      </c>
      <c r="B2453">
        <v>2.201056762974122</v>
      </c>
      <c r="C2453">
        <v>19.266897791545151</v>
      </c>
      <c r="D2453">
        <v>25.353825064622139</v>
      </c>
      <c r="E2453">
        <v>26.856061691115329</v>
      </c>
      <c r="F2453">
        <v>36.926488978427663</v>
      </c>
    </row>
    <row r="2454" spans="1:6" x14ac:dyDescent="0.35">
      <c r="A2454" s="1">
        <v>2452</v>
      </c>
      <c r="B2454">
        <v>185.53185043333411</v>
      </c>
      <c r="C2454">
        <v>191.39526372802041</v>
      </c>
      <c r="D2454">
        <v>1516.6299085205919</v>
      </c>
      <c r="E2454">
        <v>1850.693125801057</v>
      </c>
      <c r="F2454">
        <v>2039.2806976298491</v>
      </c>
    </row>
    <row r="2455" spans="1:6" x14ac:dyDescent="0.35">
      <c r="A2455" s="1">
        <v>2453</v>
      </c>
      <c r="B2455">
        <v>15.67735938492793</v>
      </c>
      <c r="C2455">
        <v>66.587587632922052</v>
      </c>
      <c r="D2455">
        <v>79.961526916794071</v>
      </c>
      <c r="E2455">
        <v>83.089657651971336</v>
      </c>
      <c r="F2455">
        <v>102.74107287515641</v>
      </c>
    </row>
    <row r="2456" spans="1:6" x14ac:dyDescent="0.35">
      <c r="A2456" s="1">
        <v>2454</v>
      </c>
      <c r="B2456">
        <v>59.775571765063567</v>
      </c>
      <c r="C2456">
        <v>60.901973386585787</v>
      </c>
      <c r="D2456">
        <v>210.86302035674089</v>
      </c>
      <c r="E2456">
        <v>237.61469761656019</v>
      </c>
      <c r="F2456">
        <v>251.85980244851191</v>
      </c>
    </row>
    <row r="2457" spans="1:6" x14ac:dyDescent="0.35">
      <c r="A2457" s="1">
        <v>2455</v>
      </c>
      <c r="B2457">
        <v>6.4177561156816418</v>
      </c>
      <c r="C2457">
        <v>7.5591969834287696</v>
      </c>
      <c r="D2457">
        <v>18.191527160083599</v>
      </c>
      <c r="E2457">
        <v>18.76923063498116</v>
      </c>
      <c r="F2457">
        <v>24.90258226641215</v>
      </c>
    </row>
    <row r="2458" spans="1:6" x14ac:dyDescent="0.35">
      <c r="A2458" s="1">
        <v>2456</v>
      </c>
      <c r="B2458">
        <v>72.006524248613715</v>
      </c>
      <c r="C2458">
        <v>617.91155479818144</v>
      </c>
      <c r="D2458">
        <v>679.01835509426564</v>
      </c>
      <c r="E2458">
        <v>1040.2893532279149</v>
      </c>
      <c r="F2458">
        <v>1145.673154031266</v>
      </c>
    </row>
    <row r="2459" spans="1:6" x14ac:dyDescent="0.35">
      <c r="A2459" s="1">
        <v>2457</v>
      </c>
      <c r="B2459">
        <v>4.6955148919673766</v>
      </c>
      <c r="C2459">
        <v>10.513955823927409</v>
      </c>
      <c r="D2459">
        <v>10.89241920120536</v>
      </c>
      <c r="E2459">
        <v>12.78208163445356</v>
      </c>
      <c r="F2459">
        <v>13.2530719421796</v>
      </c>
    </row>
    <row r="2460" spans="1:6" x14ac:dyDescent="0.35">
      <c r="A2460" s="1">
        <v>2458</v>
      </c>
      <c r="B2460">
        <v>2.2323169827614469</v>
      </c>
      <c r="C2460">
        <v>12.661941535101979</v>
      </c>
      <c r="D2460">
        <v>15.771959770972471</v>
      </c>
      <c r="E2460">
        <v>16.515233935180699</v>
      </c>
      <c r="F2460">
        <v>21.30694977324541</v>
      </c>
    </row>
    <row r="2461" spans="1:6" x14ac:dyDescent="0.35">
      <c r="A2461" s="1">
        <v>2459</v>
      </c>
      <c r="B2461">
        <v>19.94245950038048</v>
      </c>
      <c r="C2461">
        <v>59.002307161925231</v>
      </c>
      <c r="D2461">
        <v>67.683816931499749</v>
      </c>
      <c r="E2461">
        <v>69.660126747483602</v>
      </c>
      <c r="F2461">
        <v>81.683080064353248</v>
      </c>
    </row>
    <row r="2462" spans="1:6" x14ac:dyDescent="0.35">
      <c r="A2462" s="1">
        <v>2460</v>
      </c>
      <c r="B2462">
        <v>629.55022430129793</v>
      </c>
      <c r="C2462">
        <v>702.1426466524232</v>
      </c>
      <c r="D2462">
        <v>1260.9204344786069</v>
      </c>
      <c r="E2462">
        <v>1287.4762433207311</v>
      </c>
      <c r="F2462">
        <v>1554.549298652307</v>
      </c>
    </row>
    <row r="2463" spans="1:6" x14ac:dyDescent="0.35">
      <c r="A2463" s="1">
        <v>2461</v>
      </c>
      <c r="B2463">
        <v>12.660108588204389</v>
      </c>
      <c r="C2463">
        <v>13.060209427143221</v>
      </c>
      <c r="D2463">
        <v>103.4900438126576</v>
      </c>
      <c r="E2463">
        <v>126.2854646324121</v>
      </c>
      <c r="F2463">
        <v>139.1540860155433</v>
      </c>
    </row>
    <row r="2464" spans="1:6" x14ac:dyDescent="0.35">
      <c r="A2464" s="1">
        <v>2462</v>
      </c>
      <c r="B2464">
        <v>7.1250425689693131</v>
      </c>
      <c r="C2464">
        <v>7.8236915951957693</v>
      </c>
      <c r="D2464">
        <v>12.92262861817923</v>
      </c>
      <c r="E2464">
        <v>13.155559623177799</v>
      </c>
      <c r="F2464">
        <v>15.462494671395961</v>
      </c>
    </row>
    <row r="2465" spans="1:6" x14ac:dyDescent="0.35">
      <c r="A2465" s="1">
        <v>2463</v>
      </c>
      <c r="B2465">
        <v>1135.8942727395361</v>
      </c>
      <c r="C2465">
        <v>1760.915778612396</v>
      </c>
      <c r="D2465">
        <v>1821.6345396257859</v>
      </c>
      <c r="E2465">
        <v>1986.6298516746881</v>
      </c>
      <c r="F2465">
        <v>3238.24099040494</v>
      </c>
    </row>
    <row r="2466" spans="1:6" x14ac:dyDescent="0.35">
      <c r="A2466" s="1">
        <v>2464</v>
      </c>
      <c r="B2466">
        <v>276.23604285441081</v>
      </c>
      <c r="C2466">
        <v>2418.0256018592258</v>
      </c>
      <c r="D2466">
        <v>3181.9444300067512</v>
      </c>
      <c r="E2466">
        <v>3370.4774601920881</v>
      </c>
      <c r="F2466">
        <v>4634.3317280581196</v>
      </c>
    </row>
    <row r="2467" spans="1:6" x14ac:dyDescent="0.35">
      <c r="A2467" s="1">
        <v>2465</v>
      </c>
      <c r="B2467">
        <v>5.2984727008002013</v>
      </c>
      <c r="C2467">
        <v>95.585372175458815</v>
      </c>
      <c r="D2467">
        <v>137.83738654132401</v>
      </c>
      <c r="E2467">
        <v>148.83285473208119</v>
      </c>
      <c r="F2467">
        <v>227.5585018339444</v>
      </c>
    </row>
    <row r="2468" spans="1:6" x14ac:dyDescent="0.35">
      <c r="A2468" s="1">
        <v>2466</v>
      </c>
      <c r="B2468">
        <v>7.3234599527842823</v>
      </c>
      <c r="C2468">
        <v>10.40008409814048</v>
      </c>
      <c r="D2468">
        <v>10.68599545140005</v>
      </c>
      <c r="E2468">
        <v>11.453535039773019</v>
      </c>
      <c r="F2468">
        <v>16.931417386254981</v>
      </c>
    </row>
    <row r="2469" spans="1:6" x14ac:dyDescent="0.35">
      <c r="A2469" s="1">
        <v>2467</v>
      </c>
      <c r="B2469">
        <v>16.38390751747232</v>
      </c>
      <c r="C2469">
        <v>22.730154867116841</v>
      </c>
      <c r="D2469">
        <v>131.64045893852119</v>
      </c>
      <c r="E2469">
        <v>140.13415890984621</v>
      </c>
      <c r="F2469">
        <v>246.68334928203029</v>
      </c>
    </row>
    <row r="2470" spans="1:6" x14ac:dyDescent="0.35">
      <c r="A2470" s="1">
        <v>2468</v>
      </c>
      <c r="B2470">
        <v>3.635770657207428</v>
      </c>
      <c r="C2470">
        <v>3.6927749024496079</v>
      </c>
      <c r="D2470">
        <v>10.39506119536742</v>
      </c>
      <c r="E2470">
        <v>11.482975763166211</v>
      </c>
      <c r="F2470">
        <v>12.053848994946829</v>
      </c>
    </row>
    <row r="2471" spans="1:6" x14ac:dyDescent="0.35">
      <c r="A2471" s="1">
        <v>2469</v>
      </c>
      <c r="B2471">
        <v>44.475214199187192</v>
      </c>
      <c r="C2471">
        <v>111.7410686759652</v>
      </c>
      <c r="D2471">
        <v>116.3496411524165</v>
      </c>
      <c r="E2471">
        <v>139.69073677615231</v>
      </c>
      <c r="F2471">
        <v>145.58866779567811</v>
      </c>
    </row>
    <row r="2472" spans="1:6" x14ac:dyDescent="0.35">
      <c r="A2472" s="1">
        <v>2470</v>
      </c>
      <c r="B2472">
        <v>1307.9748570727249</v>
      </c>
      <c r="C2472">
        <v>1751.996277773382</v>
      </c>
      <c r="D2472">
        <v>1792.042440262662</v>
      </c>
      <c r="E2472">
        <v>1898.6813908658989</v>
      </c>
      <c r="F2472">
        <v>2629.7445663697731</v>
      </c>
    </row>
    <row r="2473" spans="1:6" x14ac:dyDescent="0.35">
      <c r="A2473" s="1">
        <v>2471</v>
      </c>
      <c r="B2473">
        <v>27.485903621878691</v>
      </c>
      <c r="C2473">
        <v>42.609917611834057</v>
      </c>
      <c r="D2473">
        <v>44.079165281539161</v>
      </c>
      <c r="E2473">
        <v>48.071654154733629</v>
      </c>
      <c r="F2473">
        <v>78.357627028106819</v>
      </c>
    </row>
    <row r="2474" spans="1:6" x14ac:dyDescent="0.35">
      <c r="A2474" s="1">
        <v>2472</v>
      </c>
      <c r="B2474">
        <v>271.57644171268151</v>
      </c>
      <c r="C2474">
        <v>2377.2378945827641</v>
      </c>
      <c r="D2474">
        <v>3128.27079732011</v>
      </c>
      <c r="E2474">
        <v>3313.623617154808</v>
      </c>
      <c r="F2474">
        <v>4556.1589552799014</v>
      </c>
    </row>
    <row r="2475" spans="1:6" x14ac:dyDescent="0.35">
      <c r="A2475" s="1">
        <v>2473</v>
      </c>
      <c r="B2475">
        <v>48.846290117085239</v>
      </c>
      <c r="C2475">
        <v>207.46839718693479</v>
      </c>
      <c r="D2475">
        <v>249.13787112247149</v>
      </c>
      <c r="E2475">
        <v>258.8842561904529</v>
      </c>
      <c r="F2475">
        <v>320.1125986449764</v>
      </c>
    </row>
    <row r="2476" spans="1:6" x14ac:dyDescent="0.35">
      <c r="A2476" s="1">
        <v>2474</v>
      </c>
      <c r="B2476">
        <v>7.6815082706812996</v>
      </c>
      <c r="C2476">
        <v>9.555126486212119</v>
      </c>
      <c r="D2476">
        <v>30.81492410359531</v>
      </c>
      <c r="E2476">
        <v>32.126557000203583</v>
      </c>
      <c r="F2476">
        <v>46.837610944624991</v>
      </c>
    </row>
    <row r="2477" spans="1:6" x14ac:dyDescent="0.35">
      <c r="A2477" s="1">
        <v>2475</v>
      </c>
      <c r="B2477">
        <v>204.85831466980159</v>
      </c>
      <c r="C2477">
        <v>744.02285522514558</v>
      </c>
      <c r="D2477">
        <v>787.33470510451775</v>
      </c>
      <c r="E2477">
        <v>1017.0047444354429</v>
      </c>
      <c r="F2477">
        <v>1077.6231900570069</v>
      </c>
    </row>
    <row r="2478" spans="1:6" x14ac:dyDescent="0.35">
      <c r="A2478" s="1">
        <v>2476</v>
      </c>
      <c r="B2478">
        <v>10.87927273375246</v>
      </c>
      <c r="C2478">
        <v>11.399057119711021</v>
      </c>
      <c r="D2478">
        <v>254.26792235013249</v>
      </c>
      <c r="E2478">
        <v>342.7470833945402</v>
      </c>
      <c r="F2478">
        <v>396.44930688841163</v>
      </c>
    </row>
    <row r="2479" spans="1:6" x14ac:dyDescent="0.35">
      <c r="A2479" s="1">
        <v>2477</v>
      </c>
      <c r="B2479">
        <v>42.179643381881043</v>
      </c>
      <c r="C2479">
        <v>369.21850067347901</v>
      </c>
      <c r="D2479">
        <v>485.86447999975189</v>
      </c>
      <c r="E2479">
        <v>514.65238145080968</v>
      </c>
      <c r="F2479">
        <v>707.63560606699002</v>
      </c>
    </row>
    <row r="2480" spans="1:6" x14ac:dyDescent="0.35">
      <c r="A2480" s="1">
        <v>2478</v>
      </c>
      <c r="B2480">
        <v>138.17681011944711</v>
      </c>
      <c r="C2480">
        <v>477.335845315131</v>
      </c>
      <c r="D2480">
        <v>558.41419091188448</v>
      </c>
      <c r="E2480">
        <v>577.08727199761222</v>
      </c>
      <c r="F2480">
        <v>692.25739634419836</v>
      </c>
    </row>
    <row r="2481" spans="1:6" x14ac:dyDescent="0.35">
      <c r="A2481" s="1">
        <v>2479</v>
      </c>
      <c r="B2481">
        <v>1634.1673140637799</v>
      </c>
      <c r="C2481">
        <v>2320.6896202435291</v>
      </c>
      <c r="D2481">
        <v>2384.4882879810239</v>
      </c>
      <c r="E2481">
        <v>2555.7581680180151</v>
      </c>
      <c r="F2481">
        <v>3778.100658947385</v>
      </c>
    </row>
    <row r="2482" spans="1:6" x14ac:dyDescent="0.35">
      <c r="A2482" s="1">
        <v>2480</v>
      </c>
      <c r="B2482">
        <v>5.7466682773914384</v>
      </c>
      <c r="C2482">
        <v>24.40824172762273</v>
      </c>
      <c r="D2482">
        <v>29.31057194404136</v>
      </c>
      <c r="E2482">
        <v>30.457214642087731</v>
      </c>
      <c r="F2482">
        <v>37.660606597080807</v>
      </c>
    </row>
    <row r="2483" spans="1:6" x14ac:dyDescent="0.35">
      <c r="A2483" s="1">
        <v>2481</v>
      </c>
      <c r="B2483">
        <v>12.12936769334755</v>
      </c>
      <c r="C2483">
        <v>13.82649574531985</v>
      </c>
      <c r="D2483">
        <v>27.914311563733889</v>
      </c>
      <c r="E2483">
        <v>28.62126145352542</v>
      </c>
      <c r="F2483">
        <v>35.886169243267886</v>
      </c>
    </row>
    <row r="2484" spans="1:6" x14ac:dyDescent="0.35">
      <c r="A2484" s="1">
        <v>2482</v>
      </c>
      <c r="B2484">
        <v>51.388638577843842</v>
      </c>
      <c r="C2484">
        <v>51.991743169150041</v>
      </c>
      <c r="D2484">
        <v>112.9900080926258</v>
      </c>
      <c r="E2484">
        <v>121.7476502783546</v>
      </c>
      <c r="F2484">
        <v>126.2594990499724</v>
      </c>
    </row>
    <row r="2485" spans="1:6" x14ac:dyDescent="0.35">
      <c r="A2485" s="1">
        <v>2483</v>
      </c>
      <c r="B2485">
        <v>535.74987198517454</v>
      </c>
      <c r="C2485">
        <v>1287.547993029181</v>
      </c>
      <c r="D2485">
        <v>1377.871638268105</v>
      </c>
      <c r="E2485">
        <v>1638.778170913077</v>
      </c>
      <c r="F2485">
        <v>4354.1620483872766</v>
      </c>
    </row>
    <row r="2486" spans="1:6" x14ac:dyDescent="0.35">
      <c r="A2486" s="1">
        <v>2484</v>
      </c>
      <c r="B2486">
        <v>8.781697336835947</v>
      </c>
      <c r="C2486">
        <v>15.756002165664571</v>
      </c>
      <c r="D2486">
        <v>16.484518068688441</v>
      </c>
      <c r="E2486">
        <v>18.504777232196979</v>
      </c>
      <c r="F2486">
        <v>35.498238782541428</v>
      </c>
    </row>
    <row r="2487" spans="1:6" x14ac:dyDescent="0.35">
      <c r="A2487" s="1">
        <v>2485</v>
      </c>
      <c r="B2487">
        <v>2.4310596714651731</v>
      </c>
      <c r="C2487">
        <v>10.32561638346942</v>
      </c>
      <c r="D2487">
        <v>12.399488879682179</v>
      </c>
      <c r="E2487">
        <v>12.88456243643634</v>
      </c>
      <c r="F2487">
        <v>15.931871735362749</v>
      </c>
    </row>
    <row r="2488" spans="1:6" x14ac:dyDescent="0.35">
      <c r="A2488" s="1">
        <v>2486</v>
      </c>
      <c r="B2488">
        <v>4.7613391929619864</v>
      </c>
      <c r="C2488">
        <v>11.44275163205084</v>
      </c>
      <c r="D2488">
        <v>12.245479797964769</v>
      </c>
      <c r="E2488">
        <v>14.564219501959879</v>
      </c>
      <c r="F2488">
        <v>38.696495319121013</v>
      </c>
    </row>
    <row r="2489" spans="1:6" x14ac:dyDescent="0.35">
      <c r="A2489" s="1">
        <v>2487</v>
      </c>
      <c r="B2489">
        <v>45.599732158555732</v>
      </c>
      <c r="C2489">
        <v>46.459006452848577</v>
      </c>
      <c r="D2489">
        <v>160.85663367976721</v>
      </c>
      <c r="E2489">
        <v>181.26412258902181</v>
      </c>
      <c r="F2489">
        <v>192.13098585317539</v>
      </c>
    </row>
    <row r="2490" spans="1:6" x14ac:dyDescent="0.35">
      <c r="A2490" s="1">
        <v>2488</v>
      </c>
      <c r="B2490">
        <v>7.7996523171124341</v>
      </c>
      <c r="C2490">
        <v>22.848225581233759</v>
      </c>
      <c r="D2490">
        <v>23.951354392709788</v>
      </c>
      <c r="E2490">
        <v>29.646019951518578</v>
      </c>
      <c r="F2490">
        <v>31.111409553563099</v>
      </c>
    </row>
    <row r="2491" spans="1:6" x14ac:dyDescent="0.35">
      <c r="A2491" s="1">
        <v>2489</v>
      </c>
      <c r="B2491">
        <v>67.289848993047187</v>
      </c>
      <c r="C2491">
        <v>90.132898450047733</v>
      </c>
      <c r="D2491">
        <v>92.193106421235726</v>
      </c>
      <c r="E2491">
        <v>97.679235488676824</v>
      </c>
      <c r="F2491">
        <v>135.28938557529889</v>
      </c>
    </row>
    <row r="2492" spans="1:6" x14ac:dyDescent="0.35">
      <c r="A2492" s="1">
        <v>2490</v>
      </c>
      <c r="B2492">
        <v>3.26383963962359</v>
      </c>
      <c r="C2492">
        <v>9.5610600723162324</v>
      </c>
      <c r="D2492">
        <v>10.02267494899567</v>
      </c>
      <c r="E2492">
        <v>12.405662604030059</v>
      </c>
      <c r="F2492">
        <v>13.018868997878119</v>
      </c>
    </row>
    <row r="2493" spans="1:6" x14ac:dyDescent="0.35">
      <c r="A2493" s="1">
        <v>2491</v>
      </c>
      <c r="B2493">
        <v>77.210029187630781</v>
      </c>
      <c r="C2493">
        <v>86.112993291490369</v>
      </c>
      <c r="D2493">
        <v>154.64326719511999</v>
      </c>
      <c r="E2493">
        <v>157.90015552055439</v>
      </c>
      <c r="F2493">
        <v>190.6548391048014</v>
      </c>
    </row>
    <row r="2494" spans="1:6" x14ac:dyDescent="0.35">
      <c r="A2494" s="1">
        <v>2492</v>
      </c>
      <c r="B2494">
        <v>55.864085514683111</v>
      </c>
      <c r="C2494">
        <v>62.305683235408281</v>
      </c>
      <c r="D2494">
        <v>111.88967021193869</v>
      </c>
      <c r="E2494">
        <v>114.24613982913959</v>
      </c>
      <c r="F2494">
        <v>137.94526886728659</v>
      </c>
    </row>
    <row r="2495" spans="1:6" x14ac:dyDescent="0.35">
      <c r="A2495" s="1">
        <v>2493</v>
      </c>
      <c r="B2495">
        <v>203.8229619653498</v>
      </c>
      <c r="C2495">
        <v>512.09186961318835</v>
      </c>
      <c r="D2495">
        <v>533.2122376540342</v>
      </c>
      <c r="E2495">
        <v>640.18083423548126</v>
      </c>
      <c r="F2495">
        <v>667.21013114866037</v>
      </c>
    </row>
    <row r="2496" spans="1:6" x14ac:dyDescent="0.35">
      <c r="A2496" s="1">
        <v>2494</v>
      </c>
      <c r="B2496">
        <v>178.91306068805039</v>
      </c>
      <c r="C2496">
        <v>897.03191870697026</v>
      </c>
      <c r="D2496">
        <v>962.77387011402868</v>
      </c>
      <c r="E2496">
        <v>1325.8023197957141</v>
      </c>
      <c r="F2496">
        <v>1425.3079637757969</v>
      </c>
    </row>
    <row r="2497" spans="1:6" x14ac:dyDescent="0.35">
      <c r="A2497" s="1">
        <v>2495</v>
      </c>
      <c r="B2497">
        <v>21.636575441456049</v>
      </c>
      <c r="C2497">
        <v>22.32036199238307</v>
      </c>
      <c r="D2497">
        <v>176.86816229036361</v>
      </c>
      <c r="E2497">
        <v>215.82634648365649</v>
      </c>
      <c r="F2497">
        <v>237.81927770093469</v>
      </c>
    </row>
    <row r="2498" spans="1:6" x14ac:dyDescent="0.35">
      <c r="A2498" s="1">
        <v>2496</v>
      </c>
      <c r="B2498">
        <v>470.06129132342932</v>
      </c>
      <c r="C2498">
        <v>1390.7362176198501</v>
      </c>
      <c r="D2498">
        <v>1595.3670302257531</v>
      </c>
      <c r="E2498">
        <v>1641.950388920241</v>
      </c>
      <c r="F2498">
        <v>1925.341961636798</v>
      </c>
    </row>
    <row r="2499" spans="1:6" x14ac:dyDescent="0.35">
      <c r="A2499" s="1">
        <v>2497</v>
      </c>
      <c r="B2499">
        <v>141.76864897194781</v>
      </c>
      <c r="C2499">
        <v>145.11581104923559</v>
      </c>
      <c r="D2499">
        <v>685.37152307140514</v>
      </c>
      <c r="E2499">
        <v>795.73260291503254</v>
      </c>
      <c r="F2499">
        <v>855.8035820954093</v>
      </c>
    </row>
    <row r="2500" spans="1:6" x14ac:dyDescent="0.35">
      <c r="A2500" s="1">
        <v>2498</v>
      </c>
      <c r="B2500">
        <v>182.34039838509429</v>
      </c>
      <c r="C2500">
        <v>914.21585876485449</v>
      </c>
      <c r="D2500">
        <v>981.21719206090484</v>
      </c>
      <c r="E2500">
        <v>1351.199975237912</v>
      </c>
      <c r="F2500">
        <v>1452.61179333055</v>
      </c>
    </row>
    <row r="2501" spans="1:6" x14ac:dyDescent="0.35">
      <c r="A2501" s="1">
        <v>2499</v>
      </c>
      <c r="B2501">
        <v>4.6088373069428492</v>
      </c>
      <c r="C2501">
        <v>23.107727052211441</v>
      </c>
      <c r="D2501">
        <v>24.801253266065501</v>
      </c>
      <c r="E2501">
        <v>34.152940929001588</v>
      </c>
      <c r="F2501">
        <v>36.716226820278109</v>
      </c>
    </row>
    <row r="2502" spans="1:6" x14ac:dyDescent="0.35">
      <c r="A2502" s="1">
        <v>2500</v>
      </c>
      <c r="B2502">
        <v>2.9380698964296479</v>
      </c>
      <c r="C2502">
        <v>3.6547027610278788</v>
      </c>
      <c r="D2502">
        <v>11.786279162791001</v>
      </c>
      <c r="E2502">
        <v>12.28796047235884</v>
      </c>
      <c r="F2502">
        <v>17.91473365488952</v>
      </c>
    </row>
    <row r="2503" spans="1:6" x14ac:dyDescent="0.35">
      <c r="A2503" s="1">
        <v>2501</v>
      </c>
      <c r="B2503">
        <v>1.0713700621161211</v>
      </c>
      <c r="C2503">
        <v>1.486361382711775</v>
      </c>
      <c r="D2503">
        <v>8.6081813217972059</v>
      </c>
      <c r="E2503">
        <v>9.1635980229821801</v>
      </c>
      <c r="F2503">
        <v>16.13102093999585</v>
      </c>
    </row>
    <row r="2504" spans="1:6" x14ac:dyDescent="0.35">
      <c r="A2504" s="1">
        <v>2502</v>
      </c>
      <c r="B2504">
        <v>34.005724348309137</v>
      </c>
      <c r="C2504">
        <v>99.616037917324576</v>
      </c>
      <c r="D2504">
        <v>104.425572080973</v>
      </c>
      <c r="E2504">
        <v>129.25375920718511</v>
      </c>
      <c r="F2504">
        <v>135.64271513034521</v>
      </c>
    </row>
    <row r="2505" spans="1:6" x14ac:dyDescent="0.35">
      <c r="A2505" s="1">
        <v>2503</v>
      </c>
      <c r="B2505">
        <v>0.27846966888251379</v>
      </c>
      <c r="C2505">
        <v>21.33727723488899</v>
      </c>
      <c r="D2505">
        <v>36.948974728324153</v>
      </c>
      <c r="E2505">
        <v>41.457209357862922</v>
      </c>
      <c r="F2505">
        <v>78.377507018524426</v>
      </c>
    </row>
    <row r="2506" spans="1:6" x14ac:dyDescent="0.35">
      <c r="A2506" s="1">
        <v>2504</v>
      </c>
      <c r="B2506">
        <v>32.680547692494272</v>
      </c>
      <c r="C2506">
        <v>821.52546313347909</v>
      </c>
      <c r="D2506">
        <v>946.35444313265157</v>
      </c>
      <c r="E2506">
        <v>1794.579840608892</v>
      </c>
      <c r="F2506">
        <v>2074.066414981397</v>
      </c>
    </row>
    <row r="2507" spans="1:6" x14ac:dyDescent="0.35">
      <c r="A2507" s="1">
        <v>2505</v>
      </c>
      <c r="B2507">
        <v>68.467020005484557</v>
      </c>
      <c r="C2507">
        <v>74.306644915423206</v>
      </c>
      <c r="D2507">
        <v>115.2721519380208</v>
      </c>
      <c r="E2507">
        <v>117.08818032736229</v>
      </c>
      <c r="F2507">
        <v>134.8689613505035</v>
      </c>
    </row>
    <row r="2508" spans="1:6" x14ac:dyDescent="0.35">
      <c r="A2508" s="1">
        <v>2506</v>
      </c>
      <c r="B2508">
        <v>41.400389699894752</v>
      </c>
      <c r="C2508">
        <v>175.8428833256946</v>
      </c>
      <c r="D2508">
        <v>211.16045719641559</v>
      </c>
      <c r="E2508">
        <v>219.42114882749871</v>
      </c>
      <c r="F2508">
        <v>271.31612861449469</v>
      </c>
    </row>
    <row r="2509" spans="1:6" x14ac:dyDescent="0.35">
      <c r="A2509" s="1">
        <v>2507</v>
      </c>
      <c r="B2509">
        <v>121.1416534695494</v>
      </c>
      <c r="C2509">
        <v>358.41301560509578</v>
      </c>
      <c r="D2509">
        <v>411.14936179540592</v>
      </c>
      <c r="E2509">
        <v>423.15457303185428</v>
      </c>
      <c r="F2509">
        <v>496.18871630615843</v>
      </c>
    </row>
    <row r="2510" spans="1:6" x14ac:dyDescent="0.35">
      <c r="A2510" s="1">
        <v>2508</v>
      </c>
      <c r="B2510">
        <v>0.3844841741733025</v>
      </c>
      <c r="C2510">
        <v>29.460463143741151</v>
      </c>
      <c r="D2510">
        <v>51.015595673234927</v>
      </c>
      <c r="E2510">
        <v>57.240133072491133</v>
      </c>
      <c r="F2510">
        <v>108.2161342048835</v>
      </c>
    </row>
    <row r="2511" spans="1:6" x14ac:dyDescent="0.35">
      <c r="A2511" s="1">
        <v>2509</v>
      </c>
      <c r="B2511">
        <v>15.013027247498711</v>
      </c>
      <c r="C2511">
        <v>85.155501992180945</v>
      </c>
      <c r="D2511">
        <v>106.0713436382824</v>
      </c>
      <c r="E2511">
        <v>111.0700939796502</v>
      </c>
      <c r="F2511">
        <v>143.2958759786506</v>
      </c>
    </row>
    <row r="2512" spans="1:6" x14ac:dyDescent="0.35">
      <c r="A2512" s="1">
        <v>2510</v>
      </c>
      <c r="B2512">
        <v>6.8691133129033153</v>
      </c>
      <c r="C2512">
        <v>34.440268760662939</v>
      </c>
      <c r="D2512">
        <v>36.964337779938447</v>
      </c>
      <c r="E2512">
        <v>50.90230042548874</v>
      </c>
      <c r="F2512">
        <v>54.722678552965803</v>
      </c>
    </row>
    <row r="2513" spans="1:6" x14ac:dyDescent="0.35">
      <c r="A2513" s="1">
        <v>2511</v>
      </c>
      <c r="B2513">
        <v>7.0468103723709392</v>
      </c>
      <c r="C2513">
        <v>10.007212570124519</v>
      </c>
      <c r="D2513">
        <v>10.282323392429509</v>
      </c>
      <c r="E2513">
        <v>11.020868556521741</v>
      </c>
      <c r="F2513">
        <v>16.29181949865681</v>
      </c>
    </row>
    <row r="2514" spans="1:6" x14ac:dyDescent="0.35">
      <c r="A2514" s="1">
        <v>2512</v>
      </c>
      <c r="B2514">
        <v>17.16805175393187</v>
      </c>
      <c r="C2514">
        <v>17.36953852460967</v>
      </c>
      <c r="D2514">
        <v>37.747999563618137</v>
      </c>
      <c r="E2514">
        <v>40.67377573609361</v>
      </c>
      <c r="F2514">
        <v>42.181106059696397</v>
      </c>
    </row>
    <row r="2515" spans="1:6" x14ac:dyDescent="0.35">
      <c r="A2515" s="1">
        <v>2513</v>
      </c>
      <c r="B2515">
        <v>38.228517311453913</v>
      </c>
      <c r="C2515">
        <v>91.873191790899483</v>
      </c>
      <c r="D2515">
        <v>98.318249860358733</v>
      </c>
      <c r="E2515">
        <v>116.935276987088</v>
      </c>
      <c r="F2515">
        <v>310.69192536970831</v>
      </c>
    </row>
    <row r="2516" spans="1:6" x14ac:dyDescent="0.35">
      <c r="A2516" s="1">
        <v>2514</v>
      </c>
      <c r="B2516">
        <v>52.22518330059264</v>
      </c>
      <c r="C2516">
        <v>61.51378160042843</v>
      </c>
      <c r="D2516">
        <v>148.0355163593137</v>
      </c>
      <c r="E2516">
        <v>152.73664075950609</v>
      </c>
      <c r="F2516">
        <v>202.64745186306121</v>
      </c>
    </row>
    <row r="2517" spans="1:6" x14ac:dyDescent="0.35">
      <c r="A2517" s="1">
        <v>2515</v>
      </c>
      <c r="B2517">
        <v>24.569380307632152</v>
      </c>
      <c r="C2517">
        <v>28.007101514033341</v>
      </c>
      <c r="D2517">
        <v>56.543535835859338</v>
      </c>
      <c r="E2517">
        <v>57.975541290706992</v>
      </c>
      <c r="F2517">
        <v>72.691418234890875</v>
      </c>
    </row>
    <row r="2518" spans="1:6" x14ac:dyDescent="0.35">
      <c r="A2518" s="1">
        <v>2516</v>
      </c>
      <c r="B2518">
        <v>930.39377588753268</v>
      </c>
      <c r="C2518">
        <v>1060.573470028158</v>
      </c>
      <c r="D2518">
        <v>2141.1917252147909</v>
      </c>
      <c r="E2518">
        <v>2195.4189358951262</v>
      </c>
      <c r="F2518">
        <v>2752.68005295075</v>
      </c>
    </row>
    <row r="2519" spans="1:6" x14ac:dyDescent="0.35">
      <c r="A2519" s="1">
        <v>2517</v>
      </c>
      <c r="B2519">
        <v>420.30496524933261</v>
      </c>
      <c r="C2519">
        <v>1451.9558361783361</v>
      </c>
      <c r="D2519">
        <v>1698.579210962125</v>
      </c>
      <c r="E2519">
        <v>1755.3788193048731</v>
      </c>
      <c r="F2519">
        <v>2105.702256858599</v>
      </c>
    </row>
    <row r="2520" spans="1:6" x14ac:dyDescent="0.35">
      <c r="A2520" s="1">
        <v>2518</v>
      </c>
      <c r="B2520">
        <v>99.732034132333411</v>
      </c>
      <c r="C2520">
        <v>141.62998759357541</v>
      </c>
      <c r="D2520">
        <v>145.52357355239039</v>
      </c>
      <c r="E2520">
        <v>155.976048874035</v>
      </c>
      <c r="F2520">
        <v>230.5747157165487</v>
      </c>
    </row>
    <row r="2521" spans="1:6" x14ac:dyDescent="0.35">
      <c r="A2521" s="1">
        <v>2519</v>
      </c>
      <c r="B2521">
        <v>297.75208271592589</v>
      </c>
      <c r="C2521">
        <v>880.93747123682761</v>
      </c>
      <c r="D2521">
        <v>1010.557271390372</v>
      </c>
      <c r="E2521">
        <v>1040.0646831411591</v>
      </c>
      <c r="F2521">
        <v>1219.574105759066</v>
      </c>
    </row>
    <row r="2522" spans="1:6" x14ac:dyDescent="0.35">
      <c r="A2522" s="1">
        <v>2520</v>
      </c>
      <c r="B2522">
        <v>2.1394771769699319</v>
      </c>
      <c r="C2522">
        <v>2.241696034601246</v>
      </c>
      <c r="D2522">
        <v>50.00338074216436</v>
      </c>
      <c r="E2522">
        <v>67.403362370041506</v>
      </c>
      <c r="F2522">
        <v>77.964241238462634</v>
      </c>
    </row>
    <row r="2523" spans="1:6" x14ac:dyDescent="0.35">
      <c r="A2523" s="1">
        <v>2521</v>
      </c>
      <c r="B2523">
        <v>62.727557950627279</v>
      </c>
      <c r="C2523">
        <v>68.878334855544622</v>
      </c>
      <c r="D2523">
        <v>113.7684340373747</v>
      </c>
      <c r="E2523">
        <v>115.8191155558515</v>
      </c>
      <c r="F2523">
        <v>136.1289453603309</v>
      </c>
    </row>
    <row r="2524" spans="1:6" x14ac:dyDescent="0.35">
      <c r="A2524" s="1">
        <v>2522</v>
      </c>
      <c r="B2524">
        <v>9.5746756997766305</v>
      </c>
      <c r="C2524">
        <v>12.825014254813929</v>
      </c>
      <c r="D2524">
        <v>13.118161341535099</v>
      </c>
      <c r="E2524">
        <v>13.89878289818764</v>
      </c>
      <c r="F2524">
        <v>19.250332879174231</v>
      </c>
    </row>
    <row r="2525" spans="1:6" x14ac:dyDescent="0.35">
      <c r="A2525" s="1">
        <v>2523</v>
      </c>
      <c r="B2525">
        <v>447.07799000408812</v>
      </c>
      <c r="C2525">
        <v>693.08095459429842</v>
      </c>
      <c r="D2525">
        <v>716.97932461066875</v>
      </c>
      <c r="E2525">
        <v>781.92002749229607</v>
      </c>
      <c r="F2525">
        <v>1274.5431576544811</v>
      </c>
    </row>
    <row r="2526" spans="1:6" x14ac:dyDescent="0.35">
      <c r="A2526" s="1">
        <v>2524</v>
      </c>
      <c r="B2526">
        <v>6.6832255768511013</v>
      </c>
      <c r="C2526">
        <v>6.8091632451071442</v>
      </c>
      <c r="D2526">
        <v>23.57560269601457</v>
      </c>
      <c r="E2526">
        <v>26.566581927282829</v>
      </c>
      <c r="F2526">
        <v>28.159260109132809</v>
      </c>
    </row>
    <row r="2527" spans="1:6" x14ac:dyDescent="0.35">
      <c r="A2527" s="1">
        <v>2525</v>
      </c>
      <c r="B2527">
        <v>613.93325520572955</v>
      </c>
      <c r="C2527">
        <v>2229.738022555202</v>
      </c>
      <c r="D2527">
        <v>2359.5379041381611</v>
      </c>
      <c r="E2527">
        <v>3047.828614217151</v>
      </c>
      <c r="F2527">
        <v>3229.494072638714</v>
      </c>
    </row>
    <row r="2528" spans="1:6" x14ac:dyDescent="0.35">
      <c r="A2528" s="1">
        <v>2526</v>
      </c>
      <c r="B2528">
        <v>20.424411614235609</v>
      </c>
      <c r="C2528">
        <v>1564.9867173013231</v>
      </c>
      <c r="D2528">
        <v>2710.0296833177649</v>
      </c>
      <c r="E2528">
        <v>3040.6870223980168</v>
      </c>
      <c r="F2528">
        <v>5748.6133806528342</v>
      </c>
    </row>
    <row r="2529" spans="1:6" x14ac:dyDescent="0.35">
      <c r="A2529" s="1">
        <v>2527</v>
      </c>
      <c r="B2529">
        <v>520.7952198454368</v>
      </c>
      <c r="C2529">
        <v>2212.0113782429789</v>
      </c>
      <c r="D2529">
        <v>2656.2879607036589</v>
      </c>
      <c r="E2529">
        <v>2760.2031350600059</v>
      </c>
      <c r="F2529">
        <v>3413.0148018813888</v>
      </c>
    </row>
    <row r="2530" spans="1:6" x14ac:dyDescent="0.35">
      <c r="A2530" s="1">
        <v>2528</v>
      </c>
      <c r="B2530">
        <v>163.15722028863689</v>
      </c>
      <c r="C2530">
        <v>365.33326928727371</v>
      </c>
      <c r="D2530">
        <v>378.48391070539662</v>
      </c>
      <c r="E2530">
        <v>444.1448822891665</v>
      </c>
      <c r="F2530">
        <v>460.51059960867292</v>
      </c>
    </row>
    <row r="2531" spans="1:6" x14ac:dyDescent="0.35">
      <c r="A2531" s="1">
        <v>2529</v>
      </c>
      <c r="B2531">
        <v>9.3940252381149012</v>
      </c>
      <c r="C2531">
        <v>13.032766955028469</v>
      </c>
      <c r="D2531">
        <v>75.478562870713873</v>
      </c>
      <c r="E2531">
        <v>80.348587424411605</v>
      </c>
      <c r="F2531">
        <v>141.4405938575282</v>
      </c>
    </row>
    <row r="2532" spans="1:6" x14ac:dyDescent="0.35">
      <c r="A2532" s="1">
        <v>2530</v>
      </c>
      <c r="B2532">
        <v>92.794300470233395</v>
      </c>
      <c r="C2532">
        <v>271.83072060083919</v>
      </c>
      <c r="D2532">
        <v>284.95490386281512</v>
      </c>
      <c r="E2532">
        <v>352.70568113556772</v>
      </c>
      <c r="F2532">
        <v>370.13976633699838</v>
      </c>
    </row>
    <row r="2533" spans="1:6" x14ac:dyDescent="0.35">
      <c r="A2533" s="1">
        <v>2531</v>
      </c>
      <c r="B2533">
        <v>1757.5404844751779</v>
      </c>
      <c r="C2533">
        <v>2188.294028500472</v>
      </c>
      <c r="D2533">
        <v>2225.7019632653041</v>
      </c>
      <c r="E2533">
        <v>2324.3143381045188</v>
      </c>
      <c r="F2533">
        <v>2967.5016267603851</v>
      </c>
    </row>
    <row r="2534" spans="1:6" x14ac:dyDescent="0.35">
      <c r="A2534" s="1">
        <v>2532</v>
      </c>
      <c r="B2534">
        <v>103.75270187079811</v>
      </c>
      <c r="C2534">
        <v>303.93215500202098</v>
      </c>
      <c r="D2534">
        <v>318.60621867163508</v>
      </c>
      <c r="E2534">
        <v>394.35792066490148</v>
      </c>
      <c r="F2534">
        <v>413.85085757080958</v>
      </c>
    </row>
    <row r="2535" spans="1:6" x14ac:dyDescent="0.35">
      <c r="A2535" s="1">
        <v>2533</v>
      </c>
      <c r="B2535">
        <v>891.83045769451667</v>
      </c>
      <c r="C2535">
        <v>908.63597279051999</v>
      </c>
      <c r="D2535">
        <v>3146.0019269194249</v>
      </c>
      <c r="E2535">
        <v>3545.1275207069639</v>
      </c>
      <c r="F2535">
        <v>3757.6594628875819</v>
      </c>
    </row>
    <row r="2536" spans="1:6" x14ac:dyDescent="0.35">
      <c r="A2536" s="1">
        <v>2534</v>
      </c>
      <c r="B2536">
        <v>70.418589361923893</v>
      </c>
      <c r="C2536">
        <v>176.92210305530429</v>
      </c>
      <c r="D2536">
        <v>184.21895768787439</v>
      </c>
      <c r="E2536">
        <v>221.17543013169441</v>
      </c>
      <c r="F2536">
        <v>230.5137546350654</v>
      </c>
    </row>
    <row r="2537" spans="1:6" x14ac:dyDescent="0.35">
      <c r="A2537" s="1">
        <v>2535</v>
      </c>
      <c r="B2537">
        <v>10.849522255911589</v>
      </c>
      <c r="C2537">
        <v>61.53965478424211</v>
      </c>
      <c r="D2537">
        <v>76.654986668976306</v>
      </c>
      <c r="E2537">
        <v>80.267452841609924</v>
      </c>
      <c r="F2537">
        <v>103.5561829057322</v>
      </c>
    </row>
    <row r="2538" spans="1:6" x14ac:dyDescent="0.35">
      <c r="A2538" s="1">
        <v>2536</v>
      </c>
      <c r="B2538">
        <v>0.83232181449992881</v>
      </c>
      <c r="C2538">
        <v>63.775280718718207</v>
      </c>
      <c r="D2538">
        <v>110.43729758146701</v>
      </c>
      <c r="E2538">
        <v>123.91202192795311</v>
      </c>
      <c r="F2538">
        <v>234.2636062283749</v>
      </c>
    </row>
    <row r="2539" spans="1:6" x14ac:dyDescent="0.35">
      <c r="A2539" s="1">
        <v>2537</v>
      </c>
      <c r="B2539">
        <v>22.576541531905669</v>
      </c>
      <c r="C2539">
        <v>407.28474913836908</v>
      </c>
      <c r="D2539">
        <v>587.31858360420813</v>
      </c>
      <c r="E2539">
        <v>634.16975342034902</v>
      </c>
      <c r="F2539">
        <v>969.61601157563598</v>
      </c>
    </row>
    <row r="2540" spans="1:6" x14ac:dyDescent="0.35">
      <c r="A2540" s="1">
        <v>2538</v>
      </c>
      <c r="B2540">
        <v>8.2481005652663502</v>
      </c>
      <c r="C2540">
        <v>28.493305440776801</v>
      </c>
      <c r="D2540">
        <v>33.333063628632978</v>
      </c>
      <c r="E2540">
        <v>34.447703997920087</v>
      </c>
      <c r="F2540">
        <v>41.322481081742637</v>
      </c>
    </row>
    <row r="2541" spans="1:6" x14ac:dyDescent="0.35">
      <c r="A2541" s="1">
        <v>2539</v>
      </c>
      <c r="B2541">
        <v>591.15968134855621</v>
      </c>
      <c r="C2541">
        <v>736.04631700508457</v>
      </c>
      <c r="D2541">
        <v>748.62870870008419</v>
      </c>
      <c r="E2541">
        <v>781.79759476667289</v>
      </c>
      <c r="F2541">
        <v>998.13764267332681</v>
      </c>
    </row>
    <row r="2542" spans="1:6" x14ac:dyDescent="0.35">
      <c r="A2542" s="1">
        <v>2540</v>
      </c>
      <c r="B2542">
        <v>46.483253151068944</v>
      </c>
      <c r="C2542">
        <v>48.704106491892489</v>
      </c>
      <c r="D2542">
        <v>1086.3961674688981</v>
      </c>
      <c r="E2542">
        <v>1464.436073450998</v>
      </c>
      <c r="F2542">
        <v>1693.886525749743</v>
      </c>
    </row>
    <row r="2543" spans="1:6" x14ac:dyDescent="0.35">
      <c r="A2543" s="1">
        <v>2541</v>
      </c>
      <c r="B2543">
        <v>37.975996832265281</v>
      </c>
      <c r="C2543">
        <v>161.29821068254219</v>
      </c>
      <c r="D2543">
        <v>193.69452586604891</v>
      </c>
      <c r="E2543">
        <v>201.27194244324431</v>
      </c>
      <c r="F2543">
        <v>248.8744795760395</v>
      </c>
    </row>
    <row r="2544" spans="1:6" x14ac:dyDescent="0.35">
      <c r="A2544" s="1">
        <v>2542</v>
      </c>
      <c r="B2544">
        <v>100.3461413279277</v>
      </c>
      <c r="C2544">
        <v>364.44614270097009</v>
      </c>
      <c r="D2544">
        <v>385.66166922804712</v>
      </c>
      <c r="E2544">
        <v>498.16138525196811</v>
      </c>
      <c r="F2544">
        <v>527.85423477689608</v>
      </c>
    </row>
    <row r="2545" spans="1:6" x14ac:dyDescent="0.35">
      <c r="A2545" s="1">
        <v>2543</v>
      </c>
      <c r="B2545">
        <v>12.312084179020999</v>
      </c>
      <c r="C2545">
        <v>29.58917977145779</v>
      </c>
      <c r="D2545">
        <v>31.664910222716639</v>
      </c>
      <c r="E2545">
        <v>37.660811221961822</v>
      </c>
      <c r="F2545">
        <v>100.06313108428731</v>
      </c>
    </row>
    <row r="2546" spans="1:6" x14ac:dyDescent="0.35">
      <c r="A2546" s="1">
        <v>2544</v>
      </c>
      <c r="B2546">
        <v>72.33671194366022</v>
      </c>
      <c r="C2546">
        <v>96.893032298258831</v>
      </c>
      <c r="D2546">
        <v>99.107759672238487</v>
      </c>
      <c r="E2546">
        <v>105.00535855194821</v>
      </c>
      <c r="F2546">
        <v>145.4363393564216</v>
      </c>
    </row>
    <row r="2547" spans="1:6" x14ac:dyDescent="0.35">
      <c r="A2547" s="1">
        <v>2545</v>
      </c>
      <c r="B2547">
        <v>125.3218583264007</v>
      </c>
      <c r="C2547">
        <v>710.83903202504655</v>
      </c>
      <c r="D2547">
        <v>885.43487471139588</v>
      </c>
      <c r="E2547">
        <v>927.16214741679369</v>
      </c>
      <c r="F2547">
        <v>1196.168179282156</v>
      </c>
    </row>
    <row r="2548" spans="1:6" x14ac:dyDescent="0.35">
      <c r="A2548" s="1">
        <v>2546</v>
      </c>
      <c r="B2548">
        <v>138.2068043802434</v>
      </c>
      <c r="C2548">
        <v>477.43946136922472</v>
      </c>
      <c r="D2548">
        <v>558.53540677191279</v>
      </c>
      <c r="E2548">
        <v>577.21254125316671</v>
      </c>
      <c r="F2548">
        <v>692.40766576253429</v>
      </c>
    </row>
    <row r="2549" spans="1:6" x14ac:dyDescent="0.35">
      <c r="A2549" s="1">
        <v>2547</v>
      </c>
      <c r="B2549">
        <v>84.541593376875156</v>
      </c>
      <c r="C2549">
        <v>250.12707486184451</v>
      </c>
      <c r="D2549">
        <v>286.93039236752799</v>
      </c>
      <c r="E2549">
        <v>295.30851547949658</v>
      </c>
      <c r="F2549">
        <v>346.27713499628959</v>
      </c>
    </row>
    <row r="2550" spans="1:6" x14ac:dyDescent="0.35">
      <c r="A2550" s="1">
        <v>2548</v>
      </c>
      <c r="B2550">
        <v>890.13524408033391</v>
      </c>
      <c r="C2550">
        <v>1014.682007849931</v>
      </c>
      <c r="D2550">
        <v>2048.5414545348949</v>
      </c>
      <c r="E2550">
        <v>2100.4222308961621</v>
      </c>
      <c r="F2550">
        <v>2633.570423954096</v>
      </c>
    </row>
    <row r="2551" spans="1:6" x14ac:dyDescent="0.35">
      <c r="A2551" s="1">
        <v>2549</v>
      </c>
      <c r="B2551">
        <v>2.186926639821821</v>
      </c>
      <c r="C2551">
        <v>12.40448263791221</v>
      </c>
      <c r="D2551">
        <v>15.451263978948869</v>
      </c>
      <c r="E2551">
        <v>16.179424935905569</v>
      </c>
      <c r="F2551">
        <v>20.873709438349689</v>
      </c>
    </row>
    <row r="2552" spans="1:6" x14ac:dyDescent="0.35">
      <c r="A2552" s="1">
        <v>2550</v>
      </c>
      <c r="B2552">
        <v>0.4721790827617755</v>
      </c>
      <c r="C2552">
        <v>0.49473861597711322</v>
      </c>
      <c r="D2552">
        <v>11.035663622858459</v>
      </c>
      <c r="E2552">
        <v>14.87581085768837</v>
      </c>
      <c r="F2552">
        <v>17.206579398211751</v>
      </c>
    </row>
    <row r="2553" spans="1:6" x14ac:dyDescent="0.35">
      <c r="A2553" s="1">
        <v>2551</v>
      </c>
      <c r="B2553">
        <v>9.5934461881365554</v>
      </c>
      <c r="C2553">
        <v>9.89663046506797</v>
      </c>
      <c r="D2553">
        <v>78.42161537616326</v>
      </c>
      <c r="E2553">
        <v>95.695293674151642</v>
      </c>
      <c r="F2553">
        <v>105.4467445321322</v>
      </c>
    </row>
    <row r="2554" spans="1:6" x14ac:dyDescent="0.35">
      <c r="A2554" s="1">
        <v>2552</v>
      </c>
      <c r="B2554">
        <v>96.437967716451283</v>
      </c>
      <c r="C2554">
        <v>123.8934753338863</v>
      </c>
      <c r="D2554">
        <v>126.3168794456996</v>
      </c>
      <c r="E2554">
        <v>132.73300718278961</v>
      </c>
      <c r="F2554">
        <v>175.4816157833198</v>
      </c>
    </row>
    <row r="2555" spans="1:6" x14ac:dyDescent="0.35">
      <c r="A2555" s="1">
        <v>2553</v>
      </c>
      <c r="B2555">
        <v>8.9047754661260221</v>
      </c>
      <c r="C2555">
        <v>9.0443909843632166</v>
      </c>
      <c r="D2555">
        <v>25.459715320020919</v>
      </c>
      <c r="E2555">
        <v>28.12424943560692</v>
      </c>
      <c r="F2555">
        <v>29.522439373289259</v>
      </c>
    </row>
    <row r="2556" spans="1:6" x14ac:dyDescent="0.35">
      <c r="A2556" s="1">
        <v>2554</v>
      </c>
      <c r="B2556">
        <v>138.0821891109116</v>
      </c>
      <c r="C2556">
        <v>1184.928463827395</v>
      </c>
      <c r="D2556">
        <v>1302.108967156704</v>
      </c>
      <c r="E2556">
        <v>1994.894666857225</v>
      </c>
      <c r="F2556">
        <v>2196.98227021818</v>
      </c>
    </row>
    <row r="2557" spans="1:6" x14ac:dyDescent="0.35">
      <c r="A2557" s="1">
        <v>2555</v>
      </c>
      <c r="B2557">
        <v>4.1407741231434221</v>
      </c>
      <c r="C2557">
        <v>23.486915282276499</v>
      </c>
      <c r="D2557">
        <v>29.255756863934991</v>
      </c>
      <c r="E2557">
        <v>30.6344725433486</v>
      </c>
      <c r="F2557">
        <v>39.522732186103461</v>
      </c>
    </row>
    <row r="2558" spans="1:6" x14ac:dyDescent="0.35">
      <c r="A2558" s="1">
        <v>2556</v>
      </c>
      <c r="B2558">
        <v>4.3232323064838116</v>
      </c>
      <c r="C2558">
        <v>4.4046986268626451</v>
      </c>
      <c r="D2558">
        <v>15.250541231657699</v>
      </c>
      <c r="E2558">
        <v>17.18534021336939</v>
      </c>
      <c r="F2558">
        <v>18.21560885991266</v>
      </c>
    </row>
    <row r="2559" spans="1:6" x14ac:dyDescent="0.35">
      <c r="A2559" s="1">
        <v>2557</v>
      </c>
      <c r="B2559">
        <v>52.432254763889937</v>
      </c>
      <c r="C2559">
        <v>222.69932538758769</v>
      </c>
      <c r="D2559">
        <v>267.42789060775641</v>
      </c>
      <c r="E2559">
        <v>277.88978942722542</v>
      </c>
      <c r="F2559">
        <v>343.61310316612031</v>
      </c>
    </row>
    <row r="2560" spans="1:6" x14ac:dyDescent="0.35">
      <c r="A2560" s="1">
        <v>2558</v>
      </c>
      <c r="B2560">
        <v>7.7887108524437387</v>
      </c>
      <c r="C2560">
        <v>8.1608359371735393</v>
      </c>
      <c r="D2560">
        <v>182.03600320567719</v>
      </c>
      <c r="E2560">
        <v>245.38018242674539</v>
      </c>
      <c r="F2560">
        <v>283.82678645657251</v>
      </c>
    </row>
    <row r="2561" spans="1:6" x14ac:dyDescent="0.35">
      <c r="A2561" s="1">
        <v>2559</v>
      </c>
      <c r="B2561">
        <v>14.907348902189369</v>
      </c>
      <c r="C2561">
        <v>21.17000478771627</v>
      </c>
      <c r="D2561">
        <v>21.75199476589825</v>
      </c>
      <c r="E2561">
        <v>23.314368358965901</v>
      </c>
      <c r="F2561">
        <v>34.464931605113527</v>
      </c>
    </row>
    <row r="2562" spans="1:6" x14ac:dyDescent="0.35">
      <c r="A2562" s="1">
        <v>2560</v>
      </c>
      <c r="B2562">
        <v>6.0194161295183211</v>
      </c>
      <c r="C2562">
        <v>21.86185697510626</v>
      </c>
      <c r="D2562">
        <v>23.134502648206691</v>
      </c>
      <c r="E2562">
        <v>29.88296946754966</v>
      </c>
      <c r="F2562">
        <v>31.66414027288852</v>
      </c>
    </row>
    <row r="2563" spans="1:6" x14ac:dyDescent="0.35">
      <c r="A2563" s="1">
        <v>2561</v>
      </c>
      <c r="B2563">
        <v>29.08365434145102</v>
      </c>
      <c r="C2563">
        <v>69.895678441386394</v>
      </c>
      <c r="D2563">
        <v>74.798977190212597</v>
      </c>
      <c r="E2563">
        <v>88.962518438959478</v>
      </c>
      <c r="F2563">
        <v>236.3695272436093</v>
      </c>
    </row>
    <row r="2564" spans="1:6" x14ac:dyDescent="0.35">
      <c r="A2564" s="1">
        <v>2562</v>
      </c>
      <c r="B2564">
        <v>395.69529661061131</v>
      </c>
      <c r="C2564">
        <v>530.02294581238982</v>
      </c>
      <c r="D2564">
        <v>542.13791733391918</v>
      </c>
      <c r="E2564">
        <v>574.39888241365225</v>
      </c>
      <c r="F2564">
        <v>795.56388303110407</v>
      </c>
    </row>
    <row r="2565" spans="1:6" x14ac:dyDescent="0.35">
      <c r="A2565" s="1">
        <v>2563</v>
      </c>
      <c r="B2565">
        <v>19.294880961290179</v>
      </c>
      <c r="C2565">
        <v>24.001149465036221</v>
      </c>
      <c r="D2565">
        <v>77.402805732750792</v>
      </c>
      <c r="E2565">
        <v>80.697445237542212</v>
      </c>
      <c r="F2565">
        <v>117.64956774662259</v>
      </c>
    </row>
    <row r="2566" spans="1:6" x14ac:dyDescent="0.35">
      <c r="A2566" s="1">
        <v>2564</v>
      </c>
      <c r="B2566">
        <v>3.572070969692493</v>
      </c>
      <c r="C2566">
        <v>4.9556997468921864</v>
      </c>
      <c r="D2566">
        <v>28.70066626717837</v>
      </c>
      <c r="E2566">
        <v>30.55248940891013</v>
      </c>
      <c r="F2566">
        <v>53.782678505548517</v>
      </c>
    </row>
    <row r="2567" spans="1:6" x14ac:dyDescent="0.35">
      <c r="A2567" s="1">
        <v>2565</v>
      </c>
      <c r="B2567">
        <v>10.50237602373563</v>
      </c>
      <c r="C2567">
        <v>10.70028117183638</v>
      </c>
      <c r="D2567">
        <v>37.04795560954279</v>
      </c>
      <c r="E2567">
        <v>41.74813940623627</v>
      </c>
      <c r="F2567">
        <v>44.250958585125829</v>
      </c>
    </row>
    <row r="2568" spans="1:6" x14ac:dyDescent="0.35">
      <c r="A2568" s="1">
        <v>2566</v>
      </c>
      <c r="B2568">
        <v>39.771960424624623</v>
      </c>
      <c r="C2568">
        <v>61.656330469172573</v>
      </c>
      <c r="D2568">
        <v>63.782324250471063</v>
      </c>
      <c r="E2568">
        <v>69.559435006766108</v>
      </c>
      <c r="F2568">
        <v>113.3830811605076</v>
      </c>
    </row>
    <row r="2569" spans="1:6" x14ac:dyDescent="0.35">
      <c r="A2569" s="1">
        <v>2567</v>
      </c>
      <c r="B2569">
        <v>93.613082114667733</v>
      </c>
      <c r="C2569">
        <v>323.38913921324291</v>
      </c>
      <c r="D2569">
        <v>378.31871688629178</v>
      </c>
      <c r="E2569">
        <v>390.96949867450201</v>
      </c>
      <c r="F2569">
        <v>468.99583535352542</v>
      </c>
    </row>
    <row r="2570" spans="1:6" x14ac:dyDescent="0.35">
      <c r="A2570" s="1">
        <v>2568</v>
      </c>
      <c r="B2570">
        <v>6.824302078568131</v>
      </c>
      <c r="C2570">
        <v>15.280626775552321</v>
      </c>
      <c r="D2570">
        <v>15.83067261113003</v>
      </c>
      <c r="E2570">
        <v>18.577043896858111</v>
      </c>
      <c r="F2570">
        <v>19.261565234762671</v>
      </c>
    </row>
    <row r="2571" spans="1:6" x14ac:dyDescent="0.35">
      <c r="A2571" s="1">
        <v>2569</v>
      </c>
      <c r="B2571">
        <v>376.12626399460379</v>
      </c>
      <c r="C2571">
        <v>1299.339216282993</v>
      </c>
      <c r="D2571">
        <v>1520.0397462330491</v>
      </c>
      <c r="E2571">
        <v>1570.8690874225849</v>
      </c>
      <c r="F2571">
        <v>1884.3696564169679</v>
      </c>
    </row>
    <row r="2572" spans="1:6" x14ac:dyDescent="0.35">
      <c r="A2572" s="1">
        <v>2570</v>
      </c>
      <c r="B2572">
        <v>2.862289702007303</v>
      </c>
      <c r="C2572">
        <v>24.562244859141451</v>
      </c>
      <c r="D2572">
        <v>26.991265937928851</v>
      </c>
      <c r="E2572">
        <v>41.35194045155464</v>
      </c>
      <c r="F2572">
        <v>45.540990970870958</v>
      </c>
    </row>
    <row r="2573" spans="1:6" x14ac:dyDescent="0.35">
      <c r="A2573" s="1">
        <v>2571</v>
      </c>
      <c r="B2573">
        <v>3.3043356399709491</v>
      </c>
      <c r="C2573">
        <v>253.18924646307059</v>
      </c>
      <c r="D2573">
        <v>438.43846457366902</v>
      </c>
      <c r="E2573">
        <v>491.93341222637412</v>
      </c>
      <c r="F2573">
        <v>930.03159321688736</v>
      </c>
    </row>
    <row r="2574" spans="1:6" x14ac:dyDescent="0.35">
      <c r="A2574" s="1">
        <v>2572</v>
      </c>
      <c r="B2574">
        <v>7.7663156516384353</v>
      </c>
      <c r="C2574">
        <v>67.982258519679263</v>
      </c>
      <c r="D2574">
        <v>89.459668528590711</v>
      </c>
      <c r="E2574">
        <v>94.760233248709113</v>
      </c>
      <c r="F2574">
        <v>130.293218301971</v>
      </c>
    </row>
    <row r="2575" spans="1:6" x14ac:dyDescent="0.35">
      <c r="A2575" s="1">
        <v>2573</v>
      </c>
      <c r="B2575">
        <v>317.98906753392617</v>
      </c>
      <c r="C2575">
        <v>362.48175506522477</v>
      </c>
      <c r="D2575">
        <v>731.81439704161915</v>
      </c>
      <c r="E2575">
        <v>750.34811965036761</v>
      </c>
      <c r="F2575">
        <v>940.80827488559828</v>
      </c>
    </row>
    <row r="2576" spans="1:6" x14ac:dyDescent="0.35">
      <c r="A2576" s="1">
        <v>2574</v>
      </c>
      <c r="B2576">
        <v>2.589591523823545</v>
      </c>
      <c r="C2576">
        <v>14.68844108057093</v>
      </c>
      <c r="D2576">
        <v>18.296206879397669</v>
      </c>
      <c r="E2576">
        <v>19.15843947914686</v>
      </c>
      <c r="F2576">
        <v>24.71705271133828</v>
      </c>
    </row>
    <row r="2577" spans="1:6" x14ac:dyDescent="0.35">
      <c r="A2577" s="1">
        <v>2575</v>
      </c>
      <c r="B2577">
        <v>38.490724961570983</v>
      </c>
      <c r="C2577">
        <v>112.7543550598656</v>
      </c>
      <c r="D2577">
        <v>118.1982166518177</v>
      </c>
      <c r="E2577">
        <v>146.3009828855553</v>
      </c>
      <c r="F2577">
        <v>153.53257550540721</v>
      </c>
    </row>
    <row r="2578" spans="1:6" x14ac:dyDescent="0.35">
      <c r="A2578" s="1">
        <v>2576</v>
      </c>
      <c r="B2578">
        <v>10.321943403963971</v>
      </c>
      <c r="C2578">
        <v>10.56564479899169</v>
      </c>
      <c r="D2578">
        <v>49.900779355183502</v>
      </c>
      <c r="E2578">
        <v>57.935989032406823</v>
      </c>
      <c r="F2578">
        <v>62.309658752876807</v>
      </c>
    </row>
    <row r="2579" spans="1:6" x14ac:dyDescent="0.35">
      <c r="A2579" s="1">
        <v>2577</v>
      </c>
      <c r="B2579">
        <v>57.436834970367109</v>
      </c>
      <c r="C2579">
        <v>65.473335001459091</v>
      </c>
      <c r="D2579">
        <v>132.18411273630869</v>
      </c>
      <c r="E2579">
        <v>135.53176985899171</v>
      </c>
      <c r="F2579">
        <v>169.93367112406989</v>
      </c>
    </row>
    <row r="2580" spans="1:6" x14ac:dyDescent="0.35">
      <c r="A2580" s="1">
        <v>2578</v>
      </c>
      <c r="B2580">
        <v>64.678265344825292</v>
      </c>
      <c r="C2580">
        <v>223.43296559820789</v>
      </c>
      <c r="D2580">
        <v>261.38438990517437</v>
      </c>
      <c r="E2580">
        <v>270.1249484129595</v>
      </c>
      <c r="F2580">
        <v>324.03416701371981</v>
      </c>
    </row>
    <row r="2581" spans="1:6" x14ac:dyDescent="0.35">
      <c r="A2581" s="1">
        <v>2579</v>
      </c>
      <c r="B2581">
        <v>578.25909087897435</v>
      </c>
      <c r="C2581">
        <v>742.88716476330569</v>
      </c>
      <c r="D2581">
        <v>757.41832392926631</v>
      </c>
      <c r="E2581">
        <v>795.89055929533924</v>
      </c>
      <c r="F2581">
        <v>1052.2187683090881</v>
      </c>
    </row>
    <row r="2582" spans="1:6" x14ac:dyDescent="0.35">
      <c r="A2582" s="1">
        <v>2580</v>
      </c>
      <c r="B2582">
        <v>44.253529518007959</v>
      </c>
      <c r="C2582">
        <v>44.772895424022103</v>
      </c>
      <c r="D2582">
        <v>97.301792706429211</v>
      </c>
      <c r="E2582">
        <v>104.843470939201</v>
      </c>
      <c r="F2582">
        <v>108.728867367696</v>
      </c>
    </row>
    <row r="2583" spans="1:6" x14ac:dyDescent="0.35">
      <c r="A2583" s="1">
        <v>2581</v>
      </c>
      <c r="B2583">
        <v>122.81502242863451</v>
      </c>
      <c r="C2583">
        <v>521.64116850368316</v>
      </c>
      <c r="D2583">
        <v>626.41140517294286</v>
      </c>
      <c r="E2583">
        <v>650.91689981446029</v>
      </c>
      <c r="F2583">
        <v>804.86431800723301</v>
      </c>
    </row>
    <row r="2584" spans="1:6" x14ac:dyDescent="0.35">
      <c r="A2584" s="1">
        <v>2582</v>
      </c>
      <c r="B2584">
        <v>120.3252918856989</v>
      </c>
      <c r="C2584">
        <v>437.00821891899352</v>
      </c>
      <c r="D2584">
        <v>462.44780621250959</v>
      </c>
      <c r="E2584">
        <v>597.34647783556204</v>
      </c>
      <c r="F2584">
        <v>632.95124288905129</v>
      </c>
    </row>
    <row r="2585" spans="1:6" x14ac:dyDescent="0.35">
      <c r="A2585" s="1">
        <v>2583</v>
      </c>
      <c r="B2585">
        <v>32.321018389249737</v>
      </c>
      <c r="C2585">
        <v>137.27940985064981</v>
      </c>
      <c r="D2585">
        <v>164.8516129824034</v>
      </c>
      <c r="E2585">
        <v>171.3006818933861</v>
      </c>
      <c r="F2585">
        <v>211.81475937342259</v>
      </c>
    </row>
    <row r="2586" spans="1:6" x14ac:dyDescent="0.35">
      <c r="A2586" s="1">
        <v>2584</v>
      </c>
      <c r="B2586">
        <v>339.51424502985333</v>
      </c>
      <c r="C2586">
        <v>344.07186565581452</v>
      </c>
      <c r="D2586">
        <v>835.43521017856995</v>
      </c>
      <c r="E2586">
        <v>909.83958977602754</v>
      </c>
      <c r="F2586">
        <v>948.47512012316417</v>
      </c>
    </row>
    <row r="2587" spans="1:6" x14ac:dyDescent="0.35">
      <c r="A2587" s="1">
        <v>2585</v>
      </c>
      <c r="B2587">
        <v>685.94395715075564</v>
      </c>
      <c r="C2587">
        <v>1648.5039223385761</v>
      </c>
      <c r="D2587">
        <v>1764.1492297464749</v>
      </c>
      <c r="E2587">
        <v>2098.199257207662</v>
      </c>
      <c r="F2587">
        <v>5574.8238155977724</v>
      </c>
    </row>
    <row r="2588" spans="1:6" x14ac:dyDescent="0.35">
      <c r="A2588" s="1">
        <v>2586</v>
      </c>
      <c r="B2588">
        <v>4.7886570681645724</v>
      </c>
      <c r="C2588">
        <v>41.093033794668109</v>
      </c>
      <c r="D2588">
        <v>45.156825433054237</v>
      </c>
      <c r="E2588">
        <v>69.182466675818119</v>
      </c>
      <c r="F2588">
        <v>76.190816097665504</v>
      </c>
    </row>
    <row r="2589" spans="1:6" x14ac:dyDescent="0.35">
      <c r="A2589" s="1">
        <v>2587</v>
      </c>
      <c r="B2589">
        <v>124.24157955169871</v>
      </c>
      <c r="C2589">
        <v>172.3661062621168</v>
      </c>
      <c r="D2589">
        <v>998.24895459100208</v>
      </c>
      <c r="E2589">
        <v>1062.657930261199</v>
      </c>
      <c r="F2589">
        <v>1870.6361062657661</v>
      </c>
    </row>
    <row r="2590" spans="1:6" x14ac:dyDescent="0.35">
      <c r="A2590" s="1">
        <v>2588</v>
      </c>
      <c r="B2590">
        <v>5.4689616231526061</v>
      </c>
      <c r="C2590">
        <v>31.020537345199589</v>
      </c>
      <c r="D2590">
        <v>38.639782510928832</v>
      </c>
      <c r="E2590">
        <v>40.460732631779138</v>
      </c>
      <c r="F2590">
        <v>52.199974965997789</v>
      </c>
    </row>
    <row r="2591" spans="1:6" x14ac:dyDescent="0.35">
      <c r="A2591" s="1">
        <v>2589</v>
      </c>
      <c r="B2591">
        <v>2.2055641606037391</v>
      </c>
      <c r="C2591">
        <v>2.257637596944793</v>
      </c>
      <c r="D2591">
        <v>10.662659755499259</v>
      </c>
      <c r="E2591">
        <v>12.37960101291927</v>
      </c>
      <c r="F2591">
        <v>13.314154595346571</v>
      </c>
    </row>
    <row r="2592" spans="1:6" x14ac:dyDescent="0.35">
      <c r="A2592" s="1">
        <v>2590</v>
      </c>
      <c r="B2592">
        <v>11.205674061506899</v>
      </c>
      <c r="C2592">
        <v>12.30445111378426</v>
      </c>
      <c r="D2592">
        <v>20.323634969406921</v>
      </c>
      <c r="E2592">
        <v>20.689969471350938</v>
      </c>
      <c r="F2592">
        <v>24.318124949885689</v>
      </c>
    </row>
    <row r="2593" spans="1:6" x14ac:dyDescent="0.35">
      <c r="A2593" s="1">
        <v>2591</v>
      </c>
      <c r="B2593">
        <v>259.47645833276272</v>
      </c>
      <c r="C2593">
        <v>2271.3209791347131</v>
      </c>
      <c r="D2593">
        <v>2988.8919012098768</v>
      </c>
      <c r="E2593">
        <v>3165.986397806827</v>
      </c>
      <c r="F2593">
        <v>4353.1610542562184</v>
      </c>
    </row>
    <row r="2594" spans="1:6" x14ac:dyDescent="0.35">
      <c r="A2594" s="1">
        <v>2592</v>
      </c>
      <c r="B2594">
        <v>35.822416621727591</v>
      </c>
      <c r="C2594">
        <v>42.193673113321609</v>
      </c>
      <c r="D2594">
        <v>101.5408583884421</v>
      </c>
      <c r="E2594">
        <v>104.7654643392717</v>
      </c>
      <c r="F2594">
        <v>139.00040151487011</v>
      </c>
    </row>
    <row r="2595" spans="1:6" x14ac:dyDescent="0.35">
      <c r="A2595" s="1">
        <v>2593</v>
      </c>
      <c r="B2595">
        <v>561.47818874191978</v>
      </c>
      <c r="C2595">
        <v>569.01544118861011</v>
      </c>
      <c r="D2595">
        <v>1381.6169880619959</v>
      </c>
      <c r="E2595">
        <v>1504.664656613204</v>
      </c>
      <c r="F2595">
        <v>1568.5589052874709</v>
      </c>
    </row>
    <row r="2596" spans="1:6" x14ac:dyDescent="0.35">
      <c r="A2596" s="1">
        <v>2594</v>
      </c>
      <c r="B2596">
        <v>954.80026912013261</v>
      </c>
      <c r="C2596">
        <v>1355.9168971766251</v>
      </c>
      <c r="D2596">
        <v>1393.192752960196</v>
      </c>
      <c r="E2596">
        <v>1493.261164648615</v>
      </c>
      <c r="F2596">
        <v>2207.4432005100821</v>
      </c>
    </row>
    <row r="2597" spans="1:6" x14ac:dyDescent="0.35">
      <c r="A2597" s="1">
        <v>2595</v>
      </c>
      <c r="B2597">
        <v>387.2386566892086</v>
      </c>
      <c r="C2597">
        <v>481.69112297109888</v>
      </c>
      <c r="D2597">
        <v>1553.435783100161</v>
      </c>
      <c r="E2597">
        <v>1619.5575580243069</v>
      </c>
      <c r="F2597">
        <v>2361.1682635238112</v>
      </c>
    </row>
    <row r="2598" spans="1:6" x14ac:dyDescent="0.35">
      <c r="A2598" s="1">
        <v>2596</v>
      </c>
      <c r="B2598">
        <v>0.70861260540872106</v>
      </c>
      <c r="C2598">
        <v>12.78349506377277</v>
      </c>
      <c r="D2598">
        <v>18.434238527835671</v>
      </c>
      <c r="E2598">
        <v>19.90476179035327</v>
      </c>
      <c r="F2598">
        <v>30.433453557872191</v>
      </c>
    </row>
    <row r="2599" spans="1:6" x14ac:dyDescent="0.35">
      <c r="A2599" s="1">
        <v>2597</v>
      </c>
      <c r="B2599">
        <v>392.28488445496993</v>
      </c>
      <c r="C2599">
        <v>399.677040094826</v>
      </c>
      <c r="D2599">
        <v>1383.815714914092</v>
      </c>
      <c r="E2599">
        <v>1559.377040602295</v>
      </c>
      <c r="F2599">
        <v>1652.862374795571</v>
      </c>
    </row>
    <row r="2600" spans="1:6" x14ac:dyDescent="0.35">
      <c r="A2600" s="1">
        <v>2598</v>
      </c>
      <c r="B2600">
        <v>11.043359114385989</v>
      </c>
      <c r="C2600">
        <v>14.79227521683411</v>
      </c>
      <c r="D2600">
        <v>15.13038886720804</v>
      </c>
      <c r="E2600">
        <v>16.030751913733582</v>
      </c>
      <c r="F2600">
        <v>22.203189509713901</v>
      </c>
    </row>
    <row r="2601" spans="1:6" x14ac:dyDescent="0.35">
      <c r="A2601" s="1">
        <v>2599</v>
      </c>
      <c r="B2601">
        <v>7.7362690408456256</v>
      </c>
      <c r="C2601">
        <v>8.8187194652007967</v>
      </c>
      <c r="D2601">
        <v>17.804112284061969</v>
      </c>
      <c r="E2601">
        <v>18.255014151669052</v>
      </c>
      <c r="F2601">
        <v>22.888667169641959</v>
      </c>
    </row>
    <row r="2602" spans="1:6" x14ac:dyDescent="0.35">
      <c r="A2602" s="1">
        <v>2600</v>
      </c>
      <c r="B2602">
        <v>1.0957783659270199</v>
      </c>
      <c r="C2602">
        <v>27.5457387688332</v>
      </c>
      <c r="D2602">
        <v>31.731252947203149</v>
      </c>
      <c r="E2602">
        <v>60.172240189218734</v>
      </c>
      <c r="F2602">
        <v>69.543421622471797</v>
      </c>
    </row>
    <row r="2603" spans="1:6" x14ac:dyDescent="0.35">
      <c r="A2603" s="1">
        <v>2601</v>
      </c>
      <c r="B2603">
        <v>35.261138573736929</v>
      </c>
      <c r="C2603">
        <v>308.6575341181636</v>
      </c>
      <c r="D2603">
        <v>406.17068765183723</v>
      </c>
      <c r="E2603">
        <v>430.2366612098042</v>
      </c>
      <c r="F2603">
        <v>591.56586364020814</v>
      </c>
    </row>
    <row r="2604" spans="1:6" x14ac:dyDescent="0.35">
      <c r="A2604" s="1">
        <v>2602</v>
      </c>
      <c r="B2604">
        <v>421.39957303979719</v>
      </c>
      <c r="C2604">
        <v>496.34830677922622</v>
      </c>
      <c r="D2604">
        <v>1194.4831869615059</v>
      </c>
      <c r="E2604">
        <v>1232.416070866301</v>
      </c>
      <c r="F2604">
        <v>1635.141215324903</v>
      </c>
    </row>
    <row r="2605" spans="1:6" x14ac:dyDescent="0.35">
      <c r="A2605" s="1">
        <v>2603</v>
      </c>
      <c r="B2605">
        <v>64.677840063842382</v>
      </c>
      <c r="C2605">
        <v>65.691906077446674</v>
      </c>
      <c r="D2605">
        <v>184.92093391947711</v>
      </c>
      <c r="E2605">
        <v>204.27418005444079</v>
      </c>
      <c r="F2605">
        <v>214.42961917946951</v>
      </c>
    </row>
    <row r="2606" spans="1:6" x14ac:dyDescent="0.35">
      <c r="A2606" s="1">
        <v>2604</v>
      </c>
      <c r="B2606">
        <v>2.1528928578557212</v>
      </c>
      <c r="C2606">
        <v>12.21143937353669</v>
      </c>
      <c r="D2606">
        <v>15.21080554756634</v>
      </c>
      <c r="E2606">
        <v>15.9276345874875</v>
      </c>
      <c r="F2606">
        <v>20.548864853756569</v>
      </c>
    </row>
    <row r="2607" spans="1:6" x14ac:dyDescent="0.35">
      <c r="A2607" s="1">
        <v>2605</v>
      </c>
      <c r="B2607">
        <v>0.70258909317935825</v>
      </c>
      <c r="C2607">
        <v>0.73615703924678366</v>
      </c>
      <c r="D2607">
        <v>16.420754710408008</v>
      </c>
      <c r="E2607">
        <v>22.13478496268749</v>
      </c>
      <c r="F2607">
        <v>25.602902494957529</v>
      </c>
    </row>
    <row r="2608" spans="1:6" x14ac:dyDescent="0.35">
      <c r="A2608" s="1">
        <v>2606</v>
      </c>
      <c r="B2608">
        <v>372.75480742829131</v>
      </c>
      <c r="C2608">
        <v>378.59912723315068</v>
      </c>
      <c r="D2608">
        <v>1065.7462748380999</v>
      </c>
      <c r="E2608">
        <v>1177.2839441392071</v>
      </c>
      <c r="F2608">
        <v>1235.8123172522121</v>
      </c>
    </row>
    <row r="2609" spans="1:6" x14ac:dyDescent="0.35">
      <c r="A2609" s="1">
        <v>2607</v>
      </c>
      <c r="B2609">
        <v>1.329522786162959</v>
      </c>
      <c r="C2609">
        <v>23.98482308155457</v>
      </c>
      <c r="D2609">
        <v>34.58693788573553</v>
      </c>
      <c r="E2609">
        <v>37.34598305396559</v>
      </c>
      <c r="F2609">
        <v>57.100268408978117</v>
      </c>
    </row>
    <row r="2610" spans="1:6" x14ac:dyDescent="0.35">
      <c r="A2610" s="1">
        <v>2608</v>
      </c>
      <c r="B2610">
        <v>3.9191474940316668</v>
      </c>
      <c r="C2610">
        <v>98.519752190757856</v>
      </c>
      <c r="D2610">
        <v>113.4896109810573</v>
      </c>
      <c r="E2610">
        <v>215.2112979054327</v>
      </c>
      <c r="F2610">
        <v>248.72815074015631</v>
      </c>
    </row>
    <row r="2611" spans="1:6" x14ac:dyDescent="0.35">
      <c r="A2611" s="1">
        <v>2609</v>
      </c>
      <c r="B2611">
        <v>26.504761668199698</v>
      </c>
      <c r="C2611">
        <v>36.771285286597319</v>
      </c>
      <c r="D2611">
        <v>212.95890411594709</v>
      </c>
      <c r="E2611">
        <v>226.69942927339719</v>
      </c>
      <c r="F2611">
        <v>399.06740032930719</v>
      </c>
    </row>
    <row r="2612" spans="1:6" x14ac:dyDescent="0.35">
      <c r="A2612" s="1">
        <v>2610</v>
      </c>
      <c r="B2612">
        <v>22.5895298503555</v>
      </c>
      <c r="C2612">
        <v>1730.885316727944</v>
      </c>
      <c r="D2612">
        <v>2997.3101591816521</v>
      </c>
      <c r="E2612">
        <v>3363.0192906107491</v>
      </c>
      <c r="F2612">
        <v>6358.0031588229549</v>
      </c>
    </row>
    <row r="2613" spans="1:6" x14ac:dyDescent="0.35">
      <c r="A2613" s="1">
        <v>2611</v>
      </c>
      <c r="B2613">
        <v>78.055703738901101</v>
      </c>
      <c r="C2613">
        <v>79.898601257960905</v>
      </c>
      <c r="D2613">
        <v>377.35533874295908</v>
      </c>
      <c r="E2613">
        <v>438.11850334279887</v>
      </c>
      <c r="F2613">
        <v>471.1926885608367</v>
      </c>
    </row>
    <row r="2614" spans="1:6" x14ac:dyDescent="0.35">
      <c r="A2614" s="1">
        <v>2612</v>
      </c>
      <c r="B2614">
        <v>31.808600432661962</v>
      </c>
      <c r="C2614">
        <v>76.444441314349717</v>
      </c>
      <c r="D2614">
        <v>81.807146732048707</v>
      </c>
      <c r="E2614">
        <v>97.297718136991278</v>
      </c>
      <c r="F2614">
        <v>258.5157889128613</v>
      </c>
    </row>
    <row r="2615" spans="1:6" x14ac:dyDescent="0.35">
      <c r="A2615" s="1">
        <v>2613</v>
      </c>
      <c r="B2615">
        <v>36.724973718691722</v>
      </c>
      <c r="C2615">
        <v>47.180428344698257</v>
      </c>
      <c r="D2615">
        <v>48.103295701026113</v>
      </c>
      <c r="E2615">
        <v>50.546649994982317</v>
      </c>
      <c r="F2615">
        <v>66.825938791082635</v>
      </c>
    </row>
    <row r="2616" spans="1:6" x14ac:dyDescent="0.35">
      <c r="A2616" s="1">
        <v>2614</v>
      </c>
      <c r="B2616">
        <v>25.428534492286559</v>
      </c>
      <c r="C2616">
        <v>218.210578115364</v>
      </c>
      <c r="D2616">
        <v>239.789961306772</v>
      </c>
      <c r="E2616">
        <v>367.3699567719907</v>
      </c>
      <c r="F2616">
        <v>404.58541247714288</v>
      </c>
    </row>
    <row r="2617" spans="1:6" x14ac:dyDescent="0.35">
      <c r="A2617" s="1">
        <v>2615</v>
      </c>
      <c r="B2617">
        <v>94.454410752084911</v>
      </c>
      <c r="C2617">
        <v>169.4688217189946</v>
      </c>
      <c r="D2617">
        <v>177.30461219369059</v>
      </c>
      <c r="E2617">
        <v>199.0341687402674</v>
      </c>
      <c r="F2617">
        <v>381.81288859470482</v>
      </c>
    </row>
    <row r="2618" spans="1:6" x14ac:dyDescent="0.35">
      <c r="A2618" s="1">
        <v>2616</v>
      </c>
      <c r="B2618">
        <v>478.96012715528121</v>
      </c>
      <c r="C2618">
        <v>2401.4039008328932</v>
      </c>
      <c r="D2618">
        <v>2577.398729182863</v>
      </c>
      <c r="E2618">
        <v>3549.245903178125</v>
      </c>
      <c r="F2618">
        <v>3815.627997979278</v>
      </c>
    </row>
    <row r="2619" spans="1:6" x14ac:dyDescent="0.35">
      <c r="A2619" s="1">
        <v>2617</v>
      </c>
      <c r="B2619">
        <v>13.489895138658721</v>
      </c>
      <c r="C2619">
        <v>13.670982751994639</v>
      </c>
      <c r="D2619">
        <v>33.194287266094697</v>
      </c>
      <c r="E2619">
        <v>36.15059114235298</v>
      </c>
      <c r="F2619">
        <v>37.685693897654197</v>
      </c>
    </row>
    <row r="2620" spans="1:6" x14ac:dyDescent="0.35">
      <c r="A2620" s="1">
        <v>2618</v>
      </c>
      <c r="B2620">
        <v>68.374579604646186</v>
      </c>
      <c r="C2620">
        <v>1718.8040636529711</v>
      </c>
      <c r="D2620">
        <v>1979.972545596145</v>
      </c>
      <c r="E2620">
        <v>3754.6384877994942</v>
      </c>
      <c r="F2620">
        <v>4339.3831869298456</v>
      </c>
    </row>
    <row r="2621" spans="1:6" x14ac:dyDescent="0.35">
      <c r="A2621" s="1">
        <v>2619</v>
      </c>
      <c r="B2621">
        <v>11.15705503348879</v>
      </c>
      <c r="C2621">
        <v>63.284013708122643</v>
      </c>
      <c r="D2621">
        <v>78.827793951122629</v>
      </c>
      <c r="E2621">
        <v>82.542656499354109</v>
      </c>
      <c r="F2621">
        <v>106.4915122053186</v>
      </c>
    </row>
    <row r="2622" spans="1:6" x14ac:dyDescent="0.35">
      <c r="A2622" s="1">
        <v>2620</v>
      </c>
      <c r="B2622">
        <v>15.044947677068279</v>
      </c>
      <c r="C2622">
        <v>44.072523287906918</v>
      </c>
      <c r="D2622">
        <v>46.200376501736798</v>
      </c>
      <c r="E2622">
        <v>57.184961696990712</v>
      </c>
      <c r="F2622">
        <v>60.011588960991858</v>
      </c>
    </row>
    <row r="2623" spans="1:6" x14ac:dyDescent="0.35">
      <c r="A2623" s="1">
        <v>2621</v>
      </c>
      <c r="B2623">
        <v>129.21229905682591</v>
      </c>
      <c r="C2623">
        <v>732.90602943393901</v>
      </c>
      <c r="D2623">
        <v>912.92195435351516</v>
      </c>
      <c r="E2623">
        <v>955.94459151863737</v>
      </c>
      <c r="F2623">
        <v>1233.301537079944</v>
      </c>
    </row>
    <row r="2624" spans="1:6" x14ac:dyDescent="0.35">
      <c r="A2624" s="1">
        <v>2622</v>
      </c>
      <c r="B2624">
        <v>377.15292020057649</v>
      </c>
      <c r="C2624">
        <v>2139.251845616142</v>
      </c>
      <c r="D2624">
        <v>2664.6935586853219</v>
      </c>
      <c r="E2624">
        <v>2790.2707162778802</v>
      </c>
      <c r="F2624">
        <v>3599.837473621581</v>
      </c>
    </row>
    <row r="2625" spans="1:6" x14ac:dyDescent="0.35">
      <c r="A2625" s="1">
        <v>2623</v>
      </c>
      <c r="B2625">
        <v>220.40098673411751</v>
      </c>
      <c r="C2625">
        <v>223.85659300964099</v>
      </c>
      <c r="D2625">
        <v>630.15023790864052</v>
      </c>
      <c r="E2625">
        <v>696.09978941567715</v>
      </c>
      <c r="F2625">
        <v>730.70621414577386</v>
      </c>
    </row>
    <row r="2626" spans="1:6" x14ac:dyDescent="0.35">
      <c r="A2626" s="1">
        <v>2624</v>
      </c>
      <c r="B2626">
        <v>19.376046339757931</v>
      </c>
      <c r="C2626">
        <v>19.67983802562399</v>
      </c>
      <c r="D2626">
        <v>55.398210287763909</v>
      </c>
      <c r="E2626">
        <v>61.196013578128159</v>
      </c>
      <c r="F2626">
        <v>64.238357894093511</v>
      </c>
    </row>
    <row r="2627" spans="1:6" x14ac:dyDescent="0.35">
      <c r="A2627" s="1">
        <v>2625</v>
      </c>
      <c r="B2627">
        <v>370.21104429970279</v>
      </c>
      <c r="C2627">
        <v>377.18724391254102</v>
      </c>
      <c r="D2627">
        <v>1305.94851149686</v>
      </c>
      <c r="E2627">
        <v>1471.6310149457811</v>
      </c>
      <c r="F2627">
        <v>1559.8559366031229</v>
      </c>
    </row>
    <row r="2628" spans="1:6" x14ac:dyDescent="0.35">
      <c r="A2628" s="1">
        <v>2626</v>
      </c>
      <c r="B2628">
        <v>7.4619448639473314</v>
      </c>
      <c r="C2628">
        <v>8.0983820727028029</v>
      </c>
      <c r="D2628">
        <v>12.563047757024741</v>
      </c>
      <c r="E2628">
        <v>12.760969379895769</v>
      </c>
      <c r="F2628">
        <v>14.698825118643761</v>
      </c>
    </row>
    <row r="2629" spans="1:6" x14ac:dyDescent="0.35">
      <c r="A2629" s="1">
        <v>2627</v>
      </c>
      <c r="B2629">
        <v>72.829218132935125</v>
      </c>
      <c r="C2629">
        <v>175.02778543555101</v>
      </c>
      <c r="D2629">
        <v>187.30627733195121</v>
      </c>
      <c r="E2629">
        <v>222.7736097046116</v>
      </c>
      <c r="F2629">
        <v>591.89975432587653</v>
      </c>
    </row>
    <row r="2630" spans="1:6" x14ac:dyDescent="0.35">
      <c r="A2630" s="1">
        <v>2628</v>
      </c>
      <c r="B2630">
        <v>114.521772689088</v>
      </c>
      <c r="C2630">
        <v>142.58978016296101</v>
      </c>
      <c r="D2630">
        <v>145.0272904449422</v>
      </c>
      <c r="E2630">
        <v>151.45289718084621</v>
      </c>
      <c r="F2630">
        <v>193.3631399994936</v>
      </c>
    </row>
    <row r="2631" spans="1:6" x14ac:dyDescent="0.35">
      <c r="A2631" s="1">
        <v>2629</v>
      </c>
      <c r="B2631">
        <v>24.753662980579179</v>
      </c>
      <c r="C2631">
        <v>25.085954796371649</v>
      </c>
      <c r="D2631">
        <v>60.910792220371377</v>
      </c>
      <c r="E2631">
        <v>66.335545272110338</v>
      </c>
      <c r="F2631">
        <v>69.152425303771068</v>
      </c>
    </row>
    <row r="2632" spans="1:6" x14ac:dyDescent="0.35">
      <c r="A2632" s="1">
        <v>2630</v>
      </c>
      <c r="B2632">
        <v>14.69994850446737</v>
      </c>
      <c r="C2632">
        <v>50.781403474310473</v>
      </c>
      <c r="D2632">
        <v>59.406928293340457</v>
      </c>
      <c r="E2632">
        <v>61.393465181423608</v>
      </c>
      <c r="F2632">
        <v>73.645845994704857</v>
      </c>
    </row>
    <row r="2633" spans="1:6" x14ac:dyDescent="0.35">
      <c r="A2633" s="1">
        <v>2631</v>
      </c>
      <c r="B2633">
        <v>83.993522728112708</v>
      </c>
      <c r="C2633">
        <v>246.04980794386091</v>
      </c>
      <c r="D2633">
        <v>257.92927014699802</v>
      </c>
      <c r="E2633">
        <v>319.25444229516978</v>
      </c>
      <c r="F2633">
        <v>335.03504761456622</v>
      </c>
    </row>
    <row r="2634" spans="1:6" x14ac:dyDescent="0.35">
      <c r="A2634" s="1">
        <v>2632</v>
      </c>
      <c r="B2634">
        <v>107.9077129673297</v>
      </c>
      <c r="C2634">
        <v>241.62140964357229</v>
      </c>
      <c r="D2634">
        <v>250.3188833868285</v>
      </c>
      <c r="E2634">
        <v>293.74525006727941</v>
      </c>
      <c r="F2634">
        <v>304.56908687875227</v>
      </c>
    </row>
    <row r="2635" spans="1:6" x14ac:dyDescent="0.35">
      <c r="A2635" s="1">
        <v>2633</v>
      </c>
      <c r="B2635">
        <v>4.0318998051779866</v>
      </c>
      <c r="C2635">
        <v>11.92888924992824</v>
      </c>
      <c r="D2635">
        <v>13.68408787765671</v>
      </c>
      <c r="E2635">
        <v>14.083651590542001</v>
      </c>
      <c r="F2635">
        <v>16.514412106065471</v>
      </c>
    </row>
    <row r="2636" spans="1:6" x14ac:dyDescent="0.35">
      <c r="A2636" s="1">
        <v>2634</v>
      </c>
      <c r="B2636">
        <v>1.3371838699094809</v>
      </c>
      <c r="C2636">
        <v>102.4594996675128</v>
      </c>
      <c r="D2636">
        <v>177.42533043070171</v>
      </c>
      <c r="E2636">
        <v>199.07342823818661</v>
      </c>
      <c r="F2636">
        <v>376.3610542198951</v>
      </c>
    </row>
    <row r="2637" spans="1:6" x14ac:dyDescent="0.35">
      <c r="A2637" s="1">
        <v>2635</v>
      </c>
      <c r="B2637">
        <v>50.01184645729856</v>
      </c>
      <c r="C2637">
        <v>181.63752277381209</v>
      </c>
      <c r="D2637">
        <v>192.21119946074629</v>
      </c>
      <c r="E2637">
        <v>248.28030635237471</v>
      </c>
      <c r="F2637">
        <v>263.07902418714878</v>
      </c>
    </row>
    <row r="2638" spans="1:6" x14ac:dyDescent="0.35">
      <c r="A2638" s="1">
        <v>2636</v>
      </c>
      <c r="B2638">
        <v>124.2520914524812</v>
      </c>
      <c r="C2638">
        <v>527.74493618613758</v>
      </c>
      <c r="D2638">
        <v>633.74109830621876</v>
      </c>
      <c r="E2638">
        <v>658.5333338249269</v>
      </c>
      <c r="F2638">
        <v>814.28210385244392</v>
      </c>
    </row>
    <row r="2639" spans="1:6" x14ac:dyDescent="0.35">
      <c r="A2639" s="1">
        <v>2637</v>
      </c>
      <c r="B2639">
        <v>8.3218858677731316</v>
      </c>
      <c r="C2639">
        <v>10.691093828540779</v>
      </c>
      <c r="D2639">
        <v>10.900215742943811</v>
      </c>
      <c r="E2639">
        <v>11.453880279904061</v>
      </c>
      <c r="F2639">
        <v>15.14277014562269</v>
      </c>
    </row>
    <row r="2640" spans="1:6" x14ac:dyDescent="0.35">
      <c r="A2640" s="1">
        <v>2638</v>
      </c>
      <c r="B2640">
        <v>48.576607394775493</v>
      </c>
      <c r="C2640">
        <v>50.111787068475927</v>
      </c>
      <c r="D2640">
        <v>397.08942403855042</v>
      </c>
      <c r="E2640">
        <v>484.55504092840988</v>
      </c>
      <c r="F2640">
        <v>533.93170814142286</v>
      </c>
    </row>
    <row r="2641" spans="1:6" x14ac:dyDescent="0.35">
      <c r="A2641" s="1">
        <v>2639</v>
      </c>
      <c r="B2641">
        <v>5.8395699836686514</v>
      </c>
      <c r="C2641">
        <v>7.2639158681909093</v>
      </c>
      <c r="D2641">
        <v>23.42585590009692</v>
      </c>
      <c r="E2641">
        <v>24.422974151190939</v>
      </c>
      <c r="F2641">
        <v>35.606484734634513</v>
      </c>
    </row>
    <row r="2642" spans="1:6" x14ac:dyDescent="0.35">
      <c r="A2642" s="1">
        <v>2640</v>
      </c>
      <c r="B2642">
        <v>415.59752037343799</v>
      </c>
      <c r="C2642">
        <v>1435.693829715985</v>
      </c>
      <c r="D2642">
        <v>1679.5550055302399</v>
      </c>
      <c r="E2642">
        <v>1735.718454304691</v>
      </c>
      <c r="F2642">
        <v>2082.1182449654061</v>
      </c>
    </row>
    <row r="2643" spans="1:6" x14ac:dyDescent="0.35">
      <c r="A2643" s="1">
        <v>2641</v>
      </c>
      <c r="B2643">
        <v>6.9233868454078626</v>
      </c>
      <c r="C2643">
        <v>34.71238467444995</v>
      </c>
      <c r="D2643">
        <v>37.256396608585227</v>
      </c>
      <c r="E2643">
        <v>51.304484452866703</v>
      </c>
      <c r="F2643">
        <v>55.155047759570863</v>
      </c>
    </row>
    <row r="2644" spans="1:6" x14ac:dyDescent="0.35">
      <c r="A2644" s="1">
        <v>2642</v>
      </c>
      <c r="B2644">
        <v>165.81744623415901</v>
      </c>
      <c r="C2644">
        <v>168.94208452367499</v>
      </c>
      <c r="D2644">
        <v>584.93405430229234</v>
      </c>
      <c r="E2644">
        <v>659.14321156703738</v>
      </c>
      <c r="F2644">
        <v>698.65913479159224</v>
      </c>
    </row>
    <row r="2645" spans="1:6" x14ac:dyDescent="0.35">
      <c r="A2645" s="1">
        <v>2643</v>
      </c>
      <c r="B2645">
        <v>32.720216671951583</v>
      </c>
      <c r="C2645">
        <v>33.23322792359577</v>
      </c>
      <c r="D2645">
        <v>93.550635257028276</v>
      </c>
      <c r="E2645">
        <v>103.3413519262392</v>
      </c>
      <c r="F2645">
        <v>108.47894106406081</v>
      </c>
    </row>
    <row r="2646" spans="1:6" x14ac:dyDescent="0.35">
      <c r="A2646" s="1">
        <v>2644</v>
      </c>
      <c r="B2646">
        <v>27.973756301066238</v>
      </c>
      <c r="C2646">
        <v>29.310272270262729</v>
      </c>
      <c r="D2646">
        <v>653.79635836629109</v>
      </c>
      <c r="E2646">
        <v>881.30186809583267</v>
      </c>
      <c r="F2646">
        <v>1019.3858144778631</v>
      </c>
    </row>
    <row r="2647" spans="1:6" x14ac:dyDescent="0.35">
      <c r="A2647" s="1">
        <v>2645</v>
      </c>
      <c r="B2647">
        <v>4.3827363808713722</v>
      </c>
      <c r="C2647">
        <v>12.966883956764891</v>
      </c>
      <c r="D2647">
        <v>14.874811547505571</v>
      </c>
      <c r="E2647">
        <v>15.309143377549921</v>
      </c>
      <c r="F2647">
        <v>17.95141701016567</v>
      </c>
    </row>
    <row r="2648" spans="1:6" x14ac:dyDescent="0.35">
      <c r="A2648" s="1">
        <v>2646</v>
      </c>
      <c r="B2648">
        <v>420.34536229278928</v>
      </c>
      <c r="C2648">
        <v>430.26972897211522</v>
      </c>
      <c r="D2648">
        <v>2032.132938133708</v>
      </c>
      <c r="E2648">
        <v>2359.3545659498291</v>
      </c>
      <c r="F2648">
        <v>2537.4655777282828</v>
      </c>
    </row>
    <row r="2649" spans="1:6" x14ac:dyDescent="0.35">
      <c r="A2649" s="1">
        <v>2647</v>
      </c>
      <c r="B2649">
        <v>10.346521016504839</v>
      </c>
      <c r="C2649">
        <v>43.945530491871978</v>
      </c>
      <c r="D2649">
        <v>52.771873020389428</v>
      </c>
      <c r="E2649">
        <v>54.8363323211695</v>
      </c>
      <c r="F2649">
        <v>67.805594275208861</v>
      </c>
    </row>
    <row r="2650" spans="1:6" x14ac:dyDescent="0.35">
      <c r="A2650" s="1">
        <v>2648</v>
      </c>
      <c r="B2650">
        <v>41.19586839549563</v>
      </c>
      <c r="C2650">
        <v>174.9742051289972</v>
      </c>
      <c r="D2650">
        <v>210.11730730202129</v>
      </c>
      <c r="E2650">
        <v>218.33719044217301</v>
      </c>
      <c r="F2650">
        <v>269.97580479312512</v>
      </c>
    </row>
    <row r="2651" spans="1:6" x14ac:dyDescent="0.35">
      <c r="A2651" s="1">
        <v>2649</v>
      </c>
      <c r="B2651">
        <v>1.059927850372395</v>
      </c>
      <c r="C2651">
        <v>26.64452647362581</v>
      </c>
      <c r="D2651">
        <v>30.693103433830458</v>
      </c>
      <c r="E2651">
        <v>58.203588589645257</v>
      </c>
      <c r="F2651">
        <v>67.268173637913279</v>
      </c>
    </row>
    <row r="2652" spans="1:6" x14ac:dyDescent="0.35">
      <c r="A2652" s="1">
        <v>2650</v>
      </c>
      <c r="B2652">
        <v>17.840650652678121</v>
      </c>
      <c r="C2652">
        <v>64.795279894180666</v>
      </c>
      <c r="D2652">
        <v>68.567211651329998</v>
      </c>
      <c r="E2652">
        <v>88.56865969455113</v>
      </c>
      <c r="F2652">
        <v>93.847784016089392</v>
      </c>
    </row>
    <row r="2653" spans="1:6" x14ac:dyDescent="0.35">
      <c r="A2653" s="1">
        <v>2651</v>
      </c>
      <c r="B2653">
        <v>1.468456283718562</v>
      </c>
      <c r="C2653">
        <v>12.85409699817469</v>
      </c>
      <c r="D2653">
        <v>16.915049333910918</v>
      </c>
      <c r="E2653">
        <v>17.917281012309509</v>
      </c>
      <c r="F2653">
        <v>24.635863866939189</v>
      </c>
    </row>
    <row r="2654" spans="1:6" x14ac:dyDescent="0.35">
      <c r="A2654" s="1">
        <v>2652</v>
      </c>
      <c r="B2654">
        <v>510.55669224692588</v>
      </c>
      <c r="C2654">
        <v>1854.285721973969</v>
      </c>
      <c r="D2654">
        <v>1962.2293748598699</v>
      </c>
      <c r="E2654">
        <v>2534.622913184257</v>
      </c>
      <c r="F2654">
        <v>2685.698807446011</v>
      </c>
    </row>
    <row r="2655" spans="1:6" x14ac:dyDescent="0.35">
      <c r="A2655" s="1">
        <v>2653</v>
      </c>
      <c r="B2655">
        <v>1.587153467113694</v>
      </c>
      <c r="C2655">
        <v>28.632525525840769</v>
      </c>
      <c r="D2655">
        <v>41.289084289122258</v>
      </c>
      <c r="E2655">
        <v>44.582768421695583</v>
      </c>
      <c r="F2655">
        <v>68.164976126497166</v>
      </c>
    </row>
    <row r="2656" spans="1:6" x14ac:dyDescent="0.35">
      <c r="A2656" s="1">
        <v>2654</v>
      </c>
      <c r="B2656">
        <v>4.4215705442606748</v>
      </c>
      <c r="C2656">
        <v>4.5613066351370346</v>
      </c>
      <c r="D2656">
        <v>36.14412357984321</v>
      </c>
      <c r="E2656">
        <v>44.105474032600149</v>
      </c>
      <c r="F2656">
        <v>48.599868125389371</v>
      </c>
    </row>
    <row r="2657" spans="1:6" x14ac:dyDescent="0.35">
      <c r="A2657" s="1">
        <v>2655</v>
      </c>
      <c r="B2657">
        <v>1129.233099459605</v>
      </c>
      <c r="C2657">
        <v>1239.960522865618</v>
      </c>
      <c r="D2657">
        <v>2048.0803905965781</v>
      </c>
      <c r="E2657">
        <v>2084.9971385582448</v>
      </c>
      <c r="F2657">
        <v>2450.6184509272211</v>
      </c>
    </row>
    <row r="2658" spans="1:6" x14ac:dyDescent="0.35">
      <c r="A2658" s="1">
        <v>2656</v>
      </c>
      <c r="B2658">
        <v>12.214414553199299</v>
      </c>
      <c r="C2658">
        <v>69.281470397089961</v>
      </c>
      <c r="D2658">
        <v>86.298342236653028</v>
      </c>
      <c r="E2658">
        <v>90.365264111292646</v>
      </c>
      <c r="F2658">
        <v>116.5837644941783</v>
      </c>
    </row>
    <row r="2659" spans="1:6" x14ac:dyDescent="0.35">
      <c r="A2659" s="1">
        <v>2657</v>
      </c>
      <c r="B2659">
        <v>1957.766745243862</v>
      </c>
      <c r="C2659">
        <v>2780.2348789164839</v>
      </c>
      <c r="D2659">
        <v>2856.6670220712299</v>
      </c>
      <c r="E2659">
        <v>3061.8519335014439</v>
      </c>
      <c r="F2659">
        <v>4526.2438959677002</v>
      </c>
    </row>
    <row r="2660" spans="1:6" x14ac:dyDescent="0.35">
      <c r="A2660" s="1">
        <v>2658</v>
      </c>
      <c r="B2660">
        <v>635.50395057077435</v>
      </c>
      <c r="C2660">
        <v>647.47928864399489</v>
      </c>
      <c r="D2660">
        <v>2241.790057528392</v>
      </c>
      <c r="E2660">
        <v>2526.2004961240768</v>
      </c>
      <c r="F2660">
        <v>2677.6473184577972</v>
      </c>
    </row>
    <row r="2661" spans="1:6" x14ac:dyDescent="0.35">
      <c r="A2661" s="1">
        <v>2659</v>
      </c>
      <c r="B2661">
        <v>13.844166567311349</v>
      </c>
      <c r="C2661">
        <v>118.8013249876736</v>
      </c>
      <c r="D2661">
        <v>130.54988153198849</v>
      </c>
      <c r="E2661">
        <v>200.00880801526989</v>
      </c>
      <c r="F2661">
        <v>220.27017887078691</v>
      </c>
    </row>
    <row r="2662" spans="1:6" x14ac:dyDescent="0.35">
      <c r="A2662" s="1">
        <v>2660</v>
      </c>
      <c r="B2662">
        <v>7.4121974812135756</v>
      </c>
      <c r="C2662">
        <v>8.4493041623001162</v>
      </c>
      <c r="D2662">
        <v>17.058299747644622</v>
      </c>
      <c r="E2662">
        <v>17.49031337975925</v>
      </c>
      <c r="F2662">
        <v>21.92986312231606</v>
      </c>
    </row>
    <row r="2663" spans="1:6" x14ac:dyDescent="0.35">
      <c r="A2663" s="1">
        <v>2661</v>
      </c>
      <c r="B2663">
        <v>1.159393915447781</v>
      </c>
      <c r="C2663">
        <v>29.144910064072452</v>
      </c>
      <c r="D2663">
        <v>33.573414789402747</v>
      </c>
      <c r="E2663">
        <v>63.665547088277663</v>
      </c>
      <c r="F2663">
        <v>73.580773626884493</v>
      </c>
    </row>
    <row r="2664" spans="1:6" x14ac:dyDescent="0.35">
      <c r="A2664" s="1">
        <v>2662</v>
      </c>
      <c r="B2664">
        <v>40.561663269096208</v>
      </c>
      <c r="C2664">
        <v>41.106160814765524</v>
      </c>
      <c r="D2664">
        <v>99.809189671644376</v>
      </c>
      <c r="E2664">
        <v>108.6982582016341</v>
      </c>
      <c r="F2664">
        <v>113.31403322464</v>
      </c>
    </row>
    <row r="2665" spans="1:6" x14ac:dyDescent="0.35">
      <c r="A2665" s="1">
        <v>2663</v>
      </c>
      <c r="B2665">
        <v>346.22419599423552</v>
      </c>
      <c r="C2665">
        <v>869.86566244755124</v>
      </c>
      <c r="D2665">
        <v>905.74180895006009</v>
      </c>
      <c r="E2665">
        <v>1087.444184339636</v>
      </c>
      <c r="F2665">
        <v>1133.357542195979</v>
      </c>
    </row>
    <row r="2666" spans="1:6" x14ac:dyDescent="0.35">
      <c r="A2666" s="1">
        <v>2664</v>
      </c>
      <c r="B2666">
        <v>4.6215521112314786</v>
      </c>
      <c r="C2666">
        <v>16.784968688786751</v>
      </c>
      <c r="D2666">
        <v>17.76207314058307</v>
      </c>
      <c r="E2666">
        <v>22.943371526578819</v>
      </c>
      <c r="F2666">
        <v>24.310908430284531</v>
      </c>
    </row>
    <row r="2667" spans="1:6" x14ac:dyDescent="0.35">
      <c r="A2667" s="1">
        <v>2665</v>
      </c>
      <c r="B2667">
        <v>381.25858117542617</v>
      </c>
      <c r="C2667">
        <v>1116.855176783348</v>
      </c>
      <c r="D2667">
        <v>1170.777750305547</v>
      </c>
      <c r="E2667">
        <v>1449.141454602536</v>
      </c>
      <c r="F2667">
        <v>1520.771873219908</v>
      </c>
    </row>
    <row r="2668" spans="1:6" x14ac:dyDescent="0.35">
      <c r="A2668" s="1">
        <v>2666</v>
      </c>
      <c r="B2668">
        <v>44.046000249948548</v>
      </c>
      <c r="C2668">
        <v>44.736585338204293</v>
      </c>
      <c r="D2668">
        <v>125.932274386377</v>
      </c>
      <c r="E2668">
        <v>139.11195205119239</v>
      </c>
      <c r="F2668">
        <v>146.02786751463131</v>
      </c>
    </row>
    <row r="2669" spans="1:6" x14ac:dyDescent="0.35">
      <c r="A2669" s="1">
        <v>2667</v>
      </c>
      <c r="B2669">
        <v>43.879182004589872</v>
      </c>
      <c r="C2669">
        <v>384.09537140545808</v>
      </c>
      <c r="D2669">
        <v>505.44135128066551</v>
      </c>
      <c r="E2669">
        <v>535.38919972178769</v>
      </c>
      <c r="F2669">
        <v>736.14827110842657</v>
      </c>
    </row>
    <row r="2670" spans="1:6" x14ac:dyDescent="0.35">
      <c r="A2670" s="1">
        <v>2668</v>
      </c>
      <c r="B2670">
        <v>1.906051616159153</v>
      </c>
      <c r="C2670">
        <v>2.644353819368968</v>
      </c>
      <c r="D2670">
        <v>15.31463170456246</v>
      </c>
      <c r="E2670">
        <v>16.30276170592203</v>
      </c>
      <c r="F2670">
        <v>28.69835514373721</v>
      </c>
    </row>
    <row r="2671" spans="1:6" x14ac:dyDescent="0.35">
      <c r="A2671" s="1">
        <v>2669</v>
      </c>
      <c r="B2671">
        <v>4.5860597751654364</v>
      </c>
      <c r="C2671">
        <v>4.8051702177971478</v>
      </c>
      <c r="D2671">
        <v>107.1843605121779</v>
      </c>
      <c r="E2671">
        <v>144.48195671520881</v>
      </c>
      <c r="F2671">
        <v>167.11964703049159</v>
      </c>
    </row>
    <row r="2672" spans="1:6" x14ac:dyDescent="0.35">
      <c r="A2672" s="1">
        <v>2670</v>
      </c>
      <c r="B2672">
        <v>2.1568268922255598</v>
      </c>
      <c r="C2672">
        <v>2.2598746757705261</v>
      </c>
      <c r="D2672">
        <v>50.4088743959569</v>
      </c>
      <c r="E2672">
        <v>67.949958125761768</v>
      </c>
      <c r="F2672">
        <v>78.59647859073209</v>
      </c>
    </row>
    <row r="2673" spans="1:6" x14ac:dyDescent="0.35">
      <c r="A2673" s="1">
        <v>2671</v>
      </c>
      <c r="B2673">
        <v>73.234083578970996</v>
      </c>
      <c r="C2673">
        <v>91.18293956478702</v>
      </c>
      <c r="D2673">
        <v>92.741672262715454</v>
      </c>
      <c r="E2673">
        <v>96.850702447048505</v>
      </c>
      <c r="F2673">
        <v>123.6513548760712</v>
      </c>
    </row>
    <row r="2674" spans="1:6" x14ac:dyDescent="0.35">
      <c r="A2674" s="1">
        <v>2672</v>
      </c>
      <c r="B2674">
        <v>13.11287820159766</v>
      </c>
      <c r="C2674">
        <v>13.42247365135867</v>
      </c>
      <c r="D2674">
        <v>63.393376251029501</v>
      </c>
      <c r="E2674">
        <v>73.601214222826997</v>
      </c>
      <c r="F2674">
        <v>79.157473940014938</v>
      </c>
    </row>
    <row r="2675" spans="1:6" x14ac:dyDescent="0.35">
      <c r="A2675" s="1">
        <v>2673</v>
      </c>
      <c r="B2675">
        <v>20.25925594446943</v>
      </c>
      <c r="C2675">
        <v>69.986194162025186</v>
      </c>
      <c r="D2675">
        <v>81.873767435563906</v>
      </c>
      <c r="E2675">
        <v>84.611583778701117</v>
      </c>
      <c r="F2675">
        <v>101.49763741010911</v>
      </c>
    </row>
    <row r="2676" spans="1:6" x14ac:dyDescent="0.35">
      <c r="A2676" s="1">
        <v>2674</v>
      </c>
      <c r="B2676">
        <v>777.85911303860451</v>
      </c>
      <c r="C2676">
        <v>1041.9208468010829</v>
      </c>
      <c r="D2676">
        <v>1065.7364975883061</v>
      </c>
      <c r="E2676">
        <v>1129.155208646135</v>
      </c>
      <c r="F2676">
        <v>1563.9220928852651</v>
      </c>
    </row>
    <row r="2677" spans="1:6" x14ac:dyDescent="0.35">
      <c r="A2677" s="1">
        <v>2675</v>
      </c>
      <c r="B2677">
        <v>12.803909817801291</v>
      </c>
      <c r="C2677">
        <v>15.081170852585061</v>
      </c>
      <c r="D2677">
        <v>36.293475321795398</v>
      </c>
      <c r="E2677">
        <v>37.446037535237068</v>
      </c>
      <c r="F2677">
        <v>49.682538853481049</v>
      </c>
    </row>
    <row r="2678" spans="1:6" x14ac:dyDescent="0.35">
      <c r="A2678" s="1">
        <v>2676</v>
      </c>
      <c r="B2678">
        <v>52.311440645859157</v>
      </c>
      <c r="C2678">
        <v>180.7114067748274</v>
      </c>
      <c r="D2678">
        <v>211.40631903747561</v>
      </c>
      <c r="E2678">
        <v>218.47563676196901</v>
      </c>
      <c r="F2678">
        <v>262.07712907261498</v>
      </c>
    </row>
    <row r="2679" spans="1:6" x14ac:dyDescent="0.35">
      <c r="A2679" s="1">
        <v>2677</v>
      </c>
      <c r="B2679">
        <v>6.1797331683664707</v>
      </c>
      <c r="C2679">
        <v>9.5801078541806923</v>
      </c>
      <c r="D2679">
        <v>9.9104429481957386</v>
      </c>
      <c r="E2679">
        <v>10.808085472648701</v>
      </c>
      <c r="F2679">
        <v>17.617366101605469</v>
      </c>
    </row>
    <row r="2680" spans="1:6" x14ac:dyDescent="0.35">
      <c r="A2680" s="1">
        <v>2678</v>
      </c>
      <c r="B2680">
        <v>581.5459528850015</v>
      </c>
      <c r="C2680">
        <v>747.10978336998278</v>
      </c>
      <c r="D2680">
        <v>761.7235385828011</v>
      </c>
      <c r="E2680">
        <v>800.41445261853312</v>
      </c>
      <c r="F2680">
        <v>1058.199647721337</v>
      </c>
    </row>
    <row r="2681" spans="1:6" x14ac:dyDescent="0.35">
      <c r="A2681" s="1">
        <v>2679</v>
      </c>
      <c r="B2681">
        <v>60.202464230253788</v>
      </c>
      <c r="C2681">
        <v>207.9711793068648</v>
      </c>
      <c r="D2681">
        <v>243.29632682197399</v>
      </c>
      <c r="E2681">
        <v>251.43202987634601</v>
      </c>
      <c r="F2681">
        <v>301.61067624526657</v>
      </c>
    </row>
    <row r="2682" spans="1:6" x14ac:dyDescent="0.35">
      <c r="A2682" s="1">
        <v>2680</v>
      </c>
      <c r="B2682">
        <v>18.164286392907421</v>
      </c>
      <c r="C2682">
        <v>77.150493414090789</v>
      </c>
      <c r="D2682">
        <v>92.645964136485233</v>
      </c>
      <c r="E2682">
        <v>96.270315735061345</v>
      </c>
      <c r="F2682">
        <v>119.03906941197501</v>
      </c>
    </row>
    <row r="2683" spans="1:6" x14ac:dyDescent="0.35">
      <c r="A2683" s="1">
        <v>2681</v>
      </c>
      <c r="B2683">
        <v>235.42221213141909</v>
      </c>
      <c r="C2683">
        <v>292.84470384096272</v>
      </c>
      <c r="D2683">
        <v>944.41317297270427</v>
      </c>
      <c r="E2683">
        <v>984.6119864274051</v>
      </c>
      <c r="F2683">
        <v>1435.4751164716761</v>
      </c>
    </row>
    <row r="2684" spans="1:6" x14ac:dyDescent="0.35">
      <c r="A2684" s="1">
        <v>2682</v>
      </c>
      <c r="B2684">
        <v>49.42042787684256</v>
      </c>
      <c r="C2684">
        <v>110.6596842841668</v>
      </c>
      <c r="D2684">
        <v>114.6430221014502</v>
      </c>
      <c r="E2684">
        <v>134.53177299300421</v>
      </c>
      <c r="F2684">
        <v>139.48895938665959</v>
      </c>
    </row>
    <row r="2685" spans="1:6" x14ac:dyDescent="0.35">
      <c r="A2685" s="1">
        <v>2683</v>
      </c>
      <c r="B2685">
        <v>144.13341151212629</v>
      </c>
      <c r="C2685">
        <v>1261.668374330565</v>
      </c>
      <c r="D2685">
        <v>1660.2630894933491</v>
      </c>
      <c r="E2685">
        <v>1758.6351503675819</v>
      </c>
      <c r="F2685">
        <v>2418.08431347951</v>
      </c>
    </row>
    <row r="2686" spans="1:6" x14ac:dyDescent="0.35">
      <c r="A2686" s="1">
        <v>2684</v>
      </c>
      <c r="B2686">
        <v>4.8556264930866746</v>
      </c>
      <c r="C2686">
        <v>372.05433915954927</v>
      </c>
      <c r="D2686">
        <v>644.27275438365223</v>
      </c>
      <c r="E2686">
        <v>722.88204634741999</v>
      </c>
      <c r="F2686">
        <v>1366.654763760994</v>
      </c>
    </row>
    <row r="2687" spans="1:6" x14ac:dyDescent="0.35">
      <c r="A2687" s="1">
        <v>2685</v>
      </c>
      <c r="B2687">
        <v>27.250551493962352</v>
      </c>
      <c r="C2687">
        <v>27.677805374035088</v>
      </c>
      <c r="D2687">
        <v>77.912271453564529</v>
      </c>
      <c r="E2687">
        <v>86.066325915735533</v>
      </c>
      <c r="F2687">
        <v>90.345091510678543</v>
      </c>
    </row>
    <row r="2688" spans="1:6" x14ac:dyDescent="0.35">
      <c r="A2688" s="1">
        <v>2686</v>
      </c>
      <c r="B2688">
        <v>1253.936967515345</v>
      </c>
      <c r="C2688">
        <v>1429.386476243038</v>
      </c>
      <c r="D2688">
        <v>2885.7882848835202</v>
      </c>
      <c r="E2688">
        <v>2958.872935576127</v>
      </c>
      <c r="F2688">
        <v>3709.9208610293722</v>
      </c>
    </row>
    <row r="2689" spans="1:6" x14ac:dyDescent="0.35">
      <c r="A2689" s="1">
        <v>2687</v>
      </c>
      <c r="B2689">
        <v>396.74826218718192</v>
      </c>
      <c r="C2689">
        <v>615.05748535687599</v>
      </c>
      <c r="D2689">
        <v>636.26550047972842</v>
      </c>
      <c r="E2689">
        <v>693.89551490576662</v>
      </c>
      <c r="F2689">
        <v>1131.06168093257</v>
      </c>
    </row>
    <row r="2690" spans="1:6" x14ac:dyDescent="0.35">
      <c r="A2690" s="1">
        <v>2688</v>
      </c>
      <c r="B2690">
        <v>3.5547638299527038</v>
      </c>
      <c r="C2690">
        <v>31.116540262340159</v>
      </c>
      <c r="D2690">
        <v>40.947085875643403</v>
      </c>
      <c r="E2690">
        <v>43.373237037993491</v>
      </c>
      <c r="F2690">
        <v>59.637238619095598</v>
      </c>
    </row>
    <row r="2691" spans="1:6" x14ac:dyDescent="0.35">
      <c r="A2691" s="1">
        <v>2689</v>
      </c>
      <c r="B2691">
        <v>13.68589575940902</v>
      </c>
      <c r="C2691">
        <v>246.89594786816181</v>
      </c>
      <c r="D2691">
        <v>356.0324286787457</v>
      </c>
      <c r="E2691">
        <v>384.43360010723558</v>
      </c>
      <c r="F2691">
        <v>587.78106656967532</v>
      </c>
    </row>
    <row r="2692" spans="1:6" x14ac:dyDescent="0.35">
      <c r="A2692" s="1">
        <v>2690</v>
      </c>
      <c r="B2692">
        <v>128.58345326651329</v>
      </c>
      <c r="C2692">
        <v>130.30955049908519</v>
      </c>
      <c r="D2692">
        <v>316.40246581038218</v>
      </c>
      <c r="E2692">
        <v>344.58146627014901</v>
      </c>
      <c r="F2692">
        <v>359.21381228667963</v>
      </c>
    </row>
    <row r="2693" spans="1:6" x14ac:dyDescent="0.35">
      <c r="A2693" s="1">
        <v>2691</v>
      </c>
      <c r="B2693">
        <v>63.651750964329878</v>
      </c>
      <c r="C2693">
        <v>1148.2886954624171</v>
      </c>
      <c r="D2693">
        <v>1655.8717006086299</v>
      </c>
      <c r="E2693">
        <v>1787.962746941394</v>
      </c>
      <c r="F2693">
        <v>2733.7117517587121</v>
      </c>
    </row>
    <row r="2694" spans="1:6" x14ac:dyDescent="0.35">
      <c r="A2694" s="1">
        <v>2692</v>
      </c>
      <c r="B2694">
        <v>20.35011396734005</v>
      </c>
      <c r="C2694">
        <v>51.128331213969069</v>
      </c>
      <c r="D2694">
        <v>53.237033258719293</v>
      </c>
      <c r="E2694">
        <v>63.917003318858697</v>
      </c>
      <c r="F2694">
        <v>66.615665272038328</v>
      </c>
    </row>
    <row r="2695" spans="1:6" x14ac:dyDescent="0.35">
      <c r="A2695" s="1">
        <v>2693</v>
      </c>
      <c r="B2695">
        <v>18.401283532803468</v>
      </c>
      <c r="C2695">
        <v>21.674074936020151</v>
      </c>
      <c r="D2695">
        <v>52.159577761056632</v>
      </c>
      <c r="E2695">
        <v>53.815995556912192</v>
      </c>
      <c r="F2695">
        <v>71.401821559332205</v>
      </c>
    </row>
    <row r="2696" spans="1:6" x14ac:dyDescent="0.35">
      <c r="A2696" s="1">
        <v>2694</v>
      </c>
      <c r="B2696">
        <v>145.99485124982789</v>
      </c>
      <c r="C2696">
        <v>181.6048646790172</v>
      </c>
      <c r="D2696">
        <v>585.66886895769971</v>
      </c>
      <c r="E2696">
        <v>610.59778172937354</v>
      </c>
      <c r="F2696">
        <v>890.19627419490416</v>
      </c>
    </row>
    <row r="2697" spans="1:6" x14ac:dyDescent="0.35">
      <c r="A2697" s="1">
        <v>2695</v>
      </c>
      <c r="B2697">
        <v>12.729135450811111</v>
      </c>
      <c r="C2697">
        <v>14.19691155689622</v>
      </c>
      <c r="D2697">
        <v>25.495069946146469</v>
      </c>
      <c r="E2697">
        <v>26.03201278995596</v>
      </c>
      <c r="F2697">
        <v>31.432072968396259</v>
      </c>
    </row>
    <row r="2698" spans="1:6" x14ac:dyDescent="0.35">
      <c r="A2698" s="1">
        <v>2696</v>
      </c>
      <c r="B2698">
        <v>1.1893862365501029</v>
      </c>
      <c r="C2698">
        <v>10.20651262300556</v>
      </c>
      <c r="D2698">
        <v>11.215859872996971</v>
      </c>
      <c r="E2698">
        <v>17.183246263726051</v>
      </c>
      <c r="F2698">
        <v>18.923950228245701</v>
      </c>
    </row>
    <row r="2699" spans="1:6" x14ac:dyDescent="0.35">
      <c r="A2699" s="1">
        <v>2697</v>
      </c>
      <c r="B2699">
        <v>11.168570148309909</v>
      </c>
      <c r="C2699">
        <v>11.432260426301831</v>
      </c>
      <c r="D2699">
        <v>53.99374254170705</v>
      </c>
      <c r="E2699">
        <v>62.688016422532961</v>
      </c>
      <c r="F2699">
        <v>67.420423408977868</v>
      </c>
    </row>
    <row r="2700" spans="1:6" x14ac:dyDescent="0.35">
      <c r="A2700" s="1">
        <v>2698</v>
      </c>
      <c r="B2700">
        <v>274.0000873297804</v>
      </c>
      <c r="C2700">
        <v>658.49434778967452</v>
      </c>
      <c r="D2700">
        <v>704.68882767205889</v>
      </c>
      <c r="E2700">
        <v>838.12500090853302</v>
      </c>
      <c r="F2700">
        <v>2226.8615335089498</v>
      </c>
    </row>
    <row r="2701" spans="1:6" x14ac:dyDescent="0.35">
      <c r="A2701" s="1">
        <v>2699</v>
      </c>
      <c r="B2701">
        <v>5.9270184507959343</v>
      </c>
      <c r="C2701">
        <v>6.5081947215327736</v>
      </c>
      <c r="D2701">
        <v>10.749782546746451</v>
      </c>
      <c r="E2701">
        <v>10.94354789636018</v>
      </c>
      <c r="F2701">
        <v>12.86258858463985</v>
      </c>
    </row>
    <row r="2702" spans="1:6" x14ac:dyDescent="0.35">
      <c r="A2702" s="1">
        <v>2700</v>
      </c>
      <c r="B2702">
        <v>617.47064611670987</v>
      </c>
      <c r="C2702">
        <v>629.10616739222087</v>
      </c>
      <c r="D2702">
        <v>2178.1761608827542</v>
      </c>
      <c r="E2702">
        <v>2454.516059516407</v>
      </c>
      <c r="F2702">
        <v>2601.6653685879501</v>
      </c>
    </row>
    <row r="2703" spans="1:6" x14ac:dyDescent="0.35">
      <c r="A2703" s="1">
        <v>2701</v>
      </c>
      <c r="B2703">
        <v>121.9839543361195</v>
      </c>
      <c r="C2703">
        <v>1046.7842417170009</v>
      </c>
      <c r="D2703">
        <v>1150.3033216160341</v>
      </c>
      <c r="E2703">
        <v>1762.320988058917</v>
      </c>
      <c r="F2703">
        <v>1940.848321229148</v>
      </c>
    </row>
    <row r="2704" spans="1:6" x14ac:dyDescent="0.35">
      <c r="A2704" s="1">
        <v>2702</v>
      </c>
      <c r="B2704">
        <v>574.5492650175654</v>
      </c>
      <c r="C2704">
        <v>738.12116616610513</v>
      </c>
      <c r="D2704">
        <v>752.55910056323728</v>
      </c>
      <c r="E2704">
        <v>790.78451699302639</v>
      </c>
      <c r="F2704">
        <v>1045.468250314465</v>
      </c>
    </row>
    <row r="2705" spans="1:6" x14ac:dyDescent="0.35">
      <c r="A2705" s="1">
        <v>2703</v>
      </c>
      <c r="B2705">
        <v>1235.8978948229319</v>
      </c>
      <c r="C2705">
        <v>1357.084379307091</v>
      </c>
      <c r="D2705">
        <v>2241.5374154173801</v>
      </c>
      <c r="E2705">
        <v>2281.94123559531</v>
      </c>
      <c r="F2705">
        <v>2682.0983072180411</v>
      </c>
    </row>
    <row r="2706" spans="1:6" x14ac:dyDescent="0.35">
      <c r="A2706" s="1">
        <v>2704</v>
      </c>
      <c r="B2706">
        <v>27.602996216746991</v>
      </c>
      <c r="C2706">
        <v>28.123142804714679</v>
      </c>
      <c r="D2706">
        <v>97.371735330866102</v>
      </c>
      <c r="E2706">
        <v>109.7250499774691</v>
      </c>
      <c r="F2706">
        <v>116.3031146144575</v>
      </c>
    </row>
    <row r="2707" spans="1:6" x14ac:dyDescent="0.35">
      <c r="A2707" s="1">
        <v>2705</v>
      </c>
      <c r="B2707">
        <v>66.271075601385348</v>
      </c>
      <c r="C2707">
        <v>67.519877491743017</v>
      </c>
      <c r="D2707">
        <v>233.7764198813627</v>
      </c>
      <c r="E2707">
        <v>263.43506427070031</v>
      </c>
      <c r="F2707">
        <v>279.22811135318233</v>
      </c>
    </row>
    <row r="2708" spans="1:6" x14ac:dyDescent="0.35">
      <c r="A2708" s="1">
        <v>2706</v>
      </c>
      <c r="B2708">
        <v>517.52598432146829</v>
      </c>
      <c r="C2708">
        <v>1516.0355812250621</v>
      </c>
      <c r="D2708">
        <v>1589.23087260234</v>
      </c>
      <c r="E2708">
        <v>1967.0858434243171</v>
      </c>
      <c r="F2708">
        <v>2064.3180231906708</v>
      </c>
    </row>
    <row r="2709" spans="1:6" x14ac:dyDescent="0.35">
      <c r="A2709" s="1">
        <v>2707</v>
      </c>
      <c r="B2709">
        <v>41.470217176396439</v>
      </c>
      <c r="C2709">
        <v>748.12995495934217</v>
      </c>
      <c r="D2709">
        <v>1078.8290659744889</v>
      </c>
      <c r="E2709">
        <v>1164.888668349716</v>
      </c>
      <c r="F2709">
        <v>1781.06051012849</v>
      </c>
    </row>
    <row r="2710" spans="1:6" x14ac:dyDescent="0.35">
      <c r="A2710" s="1">
        <v>2708</v>
      </c>
      <c r="B2710">
        <v>738.3349369731817</v>
      </c>
      <c r="C2710">
        <v>841.6419654158625</v>
      </c>
      <c r="D2710">
        <v>1699.190921581428</v>
      </c>
      <c r="E2710">
        <v>1742.2241460263181</v>
      </c>
      <c r="F2710">
        <v>2184.4512571722171</v>
      </c>
    </row>
    <row r="2711" spans="1:6" x14ac:dyDescent="0.35">
      <c r="A2711" s="1">
        <v>2709</v>
      </c>
      <c r="B2711">
        <v>5.2100853266044274</v>
      </c>
      <c r="C2711">
        <v>5.3747410636065203</v>
      </c>
      <c r="D2711">
        <v>42.589836806008933</v>
      </c>
      <c r="E2711">
        <v>51.970963887133031</v>
      </c>
      <c r="F2711">
        <v>57.266859650961472</v>
      </c>
    </row>
    <row r="2712" spans="1:6" x14ac:dyDescent="0.35">
      <c r="A2712" s="1">
        <v>2710</v>
      </c>
      <c r="B2712">
        <v>26.066280500652571</v>
      </c>
      <c r="C2712">
        <v>110.71320714700251</v>
      </c>
      <c r="D2712">
        <v>132.94965935892631</v>
      </c>
      <c r="E2712">
        <v>138.15070956029081</v>
      </c>
      <c r="F2712">
        <v>170.8245348433164</v>
      </c>
    </row>
    <row r="2713" spans="1:6" x14ac:dyDescent="0.35">
      <c r="A2713" s="1">
        <v>2711</v>
      </c>
      <c r="B2713">
        <v>4.7794088942649564</v>
      </c>
      <c r="C2713">
        <v>5.9451679155685433</v>
      </c>
      <c r="D2713">
        <v>19.17294327455831</v>
      </c>
      <c r="E2713">
        <v>19.989036899815058</v>
      </c>
      <c r="F2713">
        <v>29.142205729215181</v>
      </c>
    </row>
    <row r="2714" spans="1:6" x14ac:dyDescent="0.35">
      <c r="A2714" s="1">
        <v>2712</v>
      </c>
      <c r="B2714">
        <v>25.08681516880333</v>
      </c>
      <c r="C2714">
        <v>63.028983381258882</v>
      </c>
      <c r="D2714">
        <v>65.628507812799</v>
      </c>
      <c r="E2714">
        <v>78.794352256572964</v>
      </c>
      <c r="F2714">
        <v>82.121155916304417</v>
      </c>
    </row>
    <row r="2715" spans="1:6" x14ac:dyDescent="0.35">
      <c r="A2715" s="1">
        <v>2713</v>
      </c>
      <c r="B2715">
        <v>12.335238844806</v>
      </c>
      <c r="C2715">
        <v>15.35846812215906</v>
      </c>
      <c r="D2715">
        <v>15.62101445556709</v>
      </c>
      <c r="E2715">
        <v>16.313122095442299</v>
      </c>
      <c r="F2715">
        <v>20.827310472663338</v>
      </c>
    </row>
    <row r="2716" spans="1:6" x14ac:dyDescent="0.35">
      <c r="A2716" s="1">
        <v>2714</v>
      </c>
      <c r="B2716">
        <v>264.5994555971169</v>
      </c>
      <c r="C2716">
        <v>272.96166382223453</v>
      </c>
      <c r="D2716">
        <v>2162.96796048531</v>
      </c>
      <c r="E2716">
        <v>2639.3979924231089</v>
      </c>
      <c r="F2716">
        <v>2908.3554179095249</v>
      </c>
    </row>
    <row r="2717" spans="1:6" x14ac:dyDescent="0.35">
      <c r="A2717" s="1">
        <v>2715</v>
      </c>
      <c r="B2717">
        <v>216.01987570054411</v>
      </c>
      <c r="C2717">
        <v>240.92877962555721</v>
      </c>
      <c r="D2717">
        <v>432.66424982478281</v>
      </c>
      <c r="E2717">
        <v>441.77644183705581</v>
      </c>
      <c r="F2717">
        <v>533.41819810792651</v>
      </c>
    </row>
    <row r="2718" spans="1:6" x14ac:dyDescent="0.35">
      <c r="A2718" s="1">
        <v>2716</v>
      </c>
      <c r="B2718">
        <v>1022.9191618728059</v>
      </c>
      <c r="C2718">
        <v>1038.9572292494511</v>
      </c>
      <c r="D2718">
        <v>2924.6364218553408</v>
      </c>
      <c r="E2718">
        <v>3230.719715551515</v>
      </c>
      <c r="F2718">
        <v>3391.3341279680499</v>
      </c>
    </row>
    <row r="2719" spans="1:6" x14ac:dyDescent="0.35">
      <c r="A2719" s="1">
        <v>2717</v>
      </c>
      <c r="B2719">
        <v>34.124854467597018</v>
      </c>
      <c r="C2719">
        <v>857.83252883775481</v>
      </c>
      <c r="D2719">
        <v>988.17828729604037</v>
      </c>
      <c r="E2719">
        <v>1873.8907458802109</v>
      </c>
      <c r="F2719">
        <v>2165.7291436283431</v>
      </c>
    </row>
    <row r="2720" spans="1:6" x14ac:dyDescent="0.35">
      <c r="A2720" s="1">
        <v>2718</v>
      </c>
      <c r="B2720">
        <v>10.17469330741287</v>
      </c>
      <c r="C2720">
        <v>10.496246894404541</v>
      </c>
      <c r="D2720">
        <v>83.173019317195198</v>
      </c>
      <c r="E2720">
        <v>101.4932741584937</v>
      </c>
      <c r="F2720">
        <v>111.8355453128318</v>
      </c>
    </row>
    <row r="2721" spans="1:6" x14ac:dyDescent="0.35">
      <c r="A2721" s="1">
        <v>2719</v>
      </c>
      <c r="B2721">
        <v>3.638831774642024</v>
      </c>
      <c r="C2721">
        <v>10.65955838272062</v>
      </c>
      <c r="D2721">
        <v>11.17420955017268</v>
      </c>
      <c r="E2721">
        <v>13.83098566516553</v>
      </c>
      <c r="F2721">
        <v>14.514645145018321</v>
      </c>
    </row>
    <row r="2722" spans="1:6" x14ac:dyDescent="0.35">
      <c r="A2722" s="1">
        <v>2720</v>
      </c>
      <c r="B2722">
        <v>254.28012625529331</v>
      </c>
      <c r="C2722">
        <v>611.10208951439483</v>
      </c>
      <c r="D2722">
        <v>653.97192321139175</v>
      </c>
      <c r="E2722">
        <v>777.80460993880956</v>
      </c>
      <c r="F2722">
        <v>2066.5928883890829</v>
      </c>
    </row>
    <row r="2723" spans="1:6" x14ac:dyDescent="0.35">
      <c r="A2723" s="1">
        <v>2721</v>
      </c>
      <c r="B2723">
        <v>232.12837573649631</v>
      </c>
      <c r="C2723">
        <v>416.48158101224237</v>
      </c>
      <c r="D2723">
        <v>435.73858871595672</v>
      </c>
      <c r="E2723">
        <v>489.14050638680402</v>
      </c>
      <c r="F2723">
        <v>938.33210073561634</v>
      </c>
    </row>
    <row r="2724" spans="1:6" x14ac:dyDescent="0.35">
      <c r="A2724" s="1">
        <v>2722</v>
      </c>
      <c r="B2724">
        <v>745.92915094676584</v>
      </c>
      <c r="C2724">
        <v>2576.8341410152489</v>
      </c>
      <c r="D2724">
        <v>3014.5248174672079</v>
      </c>
      <c r="E2724">
        <v>3115.328964760783</v>
      </c>
      <c r="F2724">
        <v>3737.0595792829931</v>
      </c>
    </row>
    <row r="2725" spans="1:6" x14ac:dyDescent="0.35">
      <c r="A2725" s="1">
        <v>2723</v>
      </c>
      <c r="B2725">
        <v>43.088082848199782</v>
      </c>
      <c r="C2725">
        <v>43.593770901347298</v>
      </c>
      <c r="D2725">
        <v>94.739284099518486</v>
      </c>
      <c r="E2725">
        <v>102.08234712855671</v>
      </c>
      <c r="F2725">
        <v>105.8654190107886</v>
      </c>
    </row>
    <row r="2726" spans="1:6" x14ac:dyDescent="0.35">
      <c r="A2726" s="1">
        <v>2724</v>
      </c>
      <c r="B2726">
        <v>11.415844566413909</v>
      </c>
      <c r="C2726">
        <v>97.9630990243637</v>
      </c>
      <c r="D2726">
        <v>107.6509119192407</v>
      </c>
      <c r="E2726">
        <v>164.92646582332119</v>
      </c>
      <c r="F2726">
        <v>181.63391146581981</v>
      </c>
    </row>
    <row r="2727" spans="1:6" x14ac:dyDescent="0.35">
      <c r="A2727" s="1">
        <v>2725</v>
      </c>
      <c r="B2727">
        <v>0.82538621672504575</v>
      </c>
      <c r="C2727">
        <v>14.89011139044697</v>
      </c>
      <c r="D2727">
        <v>21.472051556183199</v>
      </c>
      <c r="E2727">
        <v>23.184905128066099</v>
      </c>
      <c r="F2727">
        <v>35.448639922967367</v>
      </c>
    </row>
    <row r="2728" spans="1:6" x14ac:dyDescent="0.35">
      <c r="A2728" s="1">
        <v>2726</v>
      </c>
      <c r="B2728">
        <v>49.524407192722933</v>
      </c>
      <c r="C2728">
        <v>119.0201891242167</v>
      </c>
      <c r="D2728">
        <v>127.369654462152</v>
      </c>
      <c r="E2728">
        <v>151.48770289783809</v>
      </c>
      <c r="F2728">
        <v>402.49621239928041</v>
      </c>
    </row>
    <row r="2729" spans="1:6" x14ac:dyDescent="0.35">
      <c r="A2729" s="1">
        <v>2727</v>
      </c>
      <c r="B2729">
        <v>856.22068748045183</v>
      </c>
      <c r="C2729">
        <v>1099.983327485927</v>
      </c>
      <c r="D2729">
        <v>1121.499425178494</v>
      </c>
      <c r="E2729">
        <v>1178.464761882457</v>
      </c>
      <c r="F2729">
        <v>1558.0065949538191</v>
      </c>
    </row>
    <row r="2730" spans="1:6" x14ac:dyDescent="0.35">
      <c r="A2730" s="1">
        <v>2728</v>
      </c>
      <c r="B2730">
        <v>69.090185406335337</v>
      </c>
      <c r="C2730">
        <v>391.88694751683482</v>
      </c>
      <c r="D2730">
        <v>488.14197679478821</v>
      </c>
      <c r="E2730">
        <v>511.14630378304611</v>
      </c>
      <c r="F2730">
        <v>659.44985485706604</v>
      </c>
    </row>
    <row r="2731" spans="1:6" x14ac:dyDescent="0.35">
      <c r="A2731" s="1">
        <v>2729</v>
      </c>
      <c r="B2731">
        <v>487.16166153300628</v>
      </c>
      <c r="C2731">
        <v>652.53962112841077</v>
      </c>
      <c r="D2731">
        <v>667.45501109237387</v>
      </c>
      <c r="E2731">
        <v>707.17321215647905</v>
      </c>
      <c r="F2731">
        <v>979.46128355039343</v>
      </c>
    </row>
    <row r="2732" spans="1:6" x14ac:dyDescent="0.35">
      <c r="A2732" s="1">
        <v>2730</v>
      </c>
      <c r="B2732">
        <v>3.4978348934555008</v>
      </c>
      <c r="C2732">
        <v>87.928772120010805</v>
      </c>
      <c r="D2732">
        <v>101.2893548759677</v>
      </c>
      <c r="E2732">
        <v>192.075850277603</v>
      </c>
      <c r="F2732">
        <v>221.9896051293008</v>
      </c>
    </row>
    <row r="2733" spans="1:6" x14ac:dyDescent="0.35">
      <c r="A2733" s="1">
        <v>2731</v>
      </c>
      <c r="B2733">
        <v>0.93110858974463395</v>
      </c>
      <c r="C2733">
        <v>23.406260587034229</v>
      </c>
      <c r="D2733">
        <v>26.962790196633911</v>
      </c>
      <c r="E2733">
        <v>51.129764418154522</v>
      </c>
      <c r="F2733">
        <v>59.092677174855623</v>
      </c>
    </row>
    <row r="2734" spans="1:6" x14ac:dyDescent="0.35">
      <c r="A2734" s="1">
        <v>2732</v>
      </c>
      <c r="B2734">
        <v>9.3411542967394485</v>
      </c>
      <c r="C2734">
        <v>46.83455489228966</v>
      </c>
      <c r="D2734">
        <v>50.266980169127457</v>
      </c>
      <c r="E2734">
        <v>69.220905329993201</v>
      </c>
      <c r="F2734">
        <v>74.416152508929073</v>
      </c>
    </row>
    <row r="2735" spans="1:6" x14ac:dyDescent="0.35">
      <c r="A2735" s="1">
        <v>2733</v>
      </c>
      <c r="B2735">
        <v>10.86818221475481</v>
      </c>
      <c r="C2735">
        <v>13.5190710050453</v>
      </c>
      <c r="D2735">
        <v>43.598496322651272</v>
      </c>
      <c r="E2735">
        <v>45.45426016705327</v>
      </c>
      <c r="F2735">
        <v>66.268195296082155</v>
      </c>
    </row>
    <row r="2736" spans="1:6" x14ac:dyDescent="0.35">
      <c r="A2736" s="1">
        <v>2734</v>
      </c>
      <c r="B2736">
        <v>8.0148085120225989</v>
      </c>
      <c r="C2736">
        <v>23.4785020444194</v>
      </c>
      <c r="D2736">
        <v>24.612061058156151</v>
      </c>
      <c r="E2736">
        <v>30.46381600032516</v>
      </c>
      <c r="F2736">
        <v>31.96962889792416</v>
      </c>
    </row>
    <row r="2737" spans="1:6" x14ac:dyDescent="0.35">
      <c r="A2737" s="1">
        <v>2735</v>
      </c>
      <c r="B2737">
        <v>16.381741836710422</v>
      </c>
      <c r="C2737">
        <v>36.681155092235521</v>
      </c>
      <c r="D2737">
        <v>38.001540499131579</v>
      </c>
      <c r="E2737">
        <v>44.594206660825257</v>
      </c>
      <c r="F2737">
        <v>46.237400603615207</v>
      </c>
    </row>
    <row r="2738" spans="1:6" x14ac:dyDescent="0.35">
      <c r="A2738" s="1">
        <v>2736</v>
      </c>
      <c r="B2738">
        <v>546.67849500059526</v>
      </c>
      <c r="C2738">
        <v>600.28328325189693</v>
      </c>
      <c r="D2738">
        <v>991.50609923440413</v>
      </c>
      <c r="E2738">
        <v>1009.378044562307</v>
      </c>
      <c r="F2738">
        <v>1186.3807456712859</v>
      </c>
    </row>
    <row r="2739" spans="1:6" x14ac:dyDescent="0.35">
      <c r="A2739" s="1">
        <v>2737</v>
      </c>
      <c r="B2739">
        <v>302.38629805512733</v>
      </c>
      <c r="C2739">
        <v>356.16772449536001</v>
      </c>
      <c r="D2739">
        <v>857.13268855227045</v>
      </c>
      <c r="E2739">
        <v>884.35242267725664</v>
      </c>
      <c r="F2739">
        <v>1173.338395510817</v>
      </c>
    </row>
    <row r="2740" spans="1:6" x14ac:dyDescent="0.35">
      <c r="A2740" s="1">
        <v>2738</v>
      </c>
      <c r="B2740">
        <v>6.0817398289808944</v>
      </c>
      <c r="C2740">
        <v>53.236364300488447</v>
      </c>
      <c r="D2740">
        <v>70.055152736803578</v>
      </c>
      <c r="E2740">
        <v>74.205982682484986</v>
      </c>
      <c r="F2740">
        <v>102.0315798039998</v>
      </c>
    </row>
    <row r="2741" spans="1:6" x14ac:dyDescent="0.35">
      <c r="A2741" s="1">
        <v>2739</v>
      </c>
      <c r="B2741">
        <v>42.619919804107077</v>
      </c>
      <c r="C2741">
        <v>768.87079100143922</v>
      </c>
      <c r="D2741">
        <v>1108.7380632369261</v>
      </c>
      <c r="E2741">
        <v>1197.1835453525371</v>
      </c>
      <c r="F2741">
        <v>1830.4378726799409</v>
      </c>
    </row>
    <row r="2742" spans="1:6" x14ac:dyDescent="0.35">
      <c r="A2742" s="1">
        <v>2740</v>
      </c>
      <c r="B2742">
        <v>3.1694182575101282</v>
      </c>
      <c r="C2742">
        <v>3.269582240697392</v>
      </c>
      <c r="D2742">
        <v>25.908406080810849</v>
      </c>
      <c r="E2742">
        <v>31.615167790664671</v>
      </c>
      <c r="F2742">
        <v>34.83678656877548</v>
      </c>
    </row>
    <row r="2743" spans="1:6" x14ac:dyDescent="0.35">
      <c r="A2743" s="1">
        <v>2741</v>
      </c>
      <c r="B2743">
        <v>2.9560826935979532</v>
      </c>
      <c r="C2743">
        <v>12.55558481355965</v>
      </c>
      <c r="D2743">
        <v>15.077340518177349</v>
      </c>
      <c r="E2743">
        <v>15.667172830018041</v>
      </c>
      <c r="F2743">
        <v>19.372593304196439</v>
      </c>
    </row>
    <row r="2744" spans="1:6" x14ac:dyDescent="0.35">
      <c r="A2744" s="1">
        <v>2742</v>
      </c>
      <c r="B2744">
        <v>8.8720277074070264</v>
      </c>
      <c r="C2744">
        <v>77.661082584437466</v>
      </c>
      <c r="D2744">
        <v>102.1962914568973</v>
      </c>
      <c r="E2744">
        <v>108.2515123841943</v>
      </c>
      <c r="F2744">
        <v>148.84342778656551</v>
      </c>
    </row>
    <row r="2745" spans="1:6" x14ac:dyDescent="0.35">
      <c r="A2745" s="1">
        <v>2743</v>
      </c>
      <c r="B2745">
        <v>990.8652417882688</v>
      </c>
      <c r="C2745">
        <v>1272.9606533564299</v>
      </c>
      <c r="D2745">
        <v>1297.8602541885709</v>
      </c>
      <c r="E2745">
        <v>1363.7836463140529</v>
      </c>
      <c r="F2745">
        <v>1803.010139779972</v>
      </c>
    </row>
    <row r="2746" spans="1:6" x14ac:dyDescent="0.35">
      <c r="A2746" s="1">
        <v>2744</v>
      </c>
      <c r="B2746">
        <v>3.6028647293517362</v>
      </c>
      <c r="C2746">
        <v>20.435835463429669</v>
      </c>
      <c r="D2746">
        <v>25.4552727101049</v>
      </c>
      <c r="E2746">
        <v>26.654885619536589</v>
      </c>
      <c r="F2746">
        <v>34.388511318465532</v>
      </c>
    </row>
    <row r="2747" spans="1:6" x14ac:dyDescent="0.35">
      <c r="A2747" s="1">
        <v>2745</v>
      </c>
      <c r="B2747">
        <v>1.7444187040418651</v>
      </c>
      <c r="C2747">
        <v>14.96942790783697</v>
      </c>
      <c r="D2747">
        <v>16.449791617833601</v>
      </c>
      <c r="E2747">
        <v>25.201885861354111</v>
      </c>
      <c r="F2747">
        <v>27.75489720501615</v>
      </c>
    </row>
    <row r="2748" spans="1:6" x14ac:dyDescent="0.35">
      <c r="A2748" s="1">
        <v>2746</v>
      </c>
      <c r="B2748">
        <v>2.234321279204444</v>
      </c>
      <c r="C2748">
        <v>2.341071550345486</v>
      </c>
      <c r="D2748">
        <v>52.220055828129837</v>
      </c>
      <c r="E2748">
        <v>70.39138741671573</v>
      </c>
      <c r="F2748">
        <v>81.420435371428027</v>
      </c>
    </row>
    <row r="2749" spans="1:6" x14ac:dyDescent="0.35">
      <c r="A2749" s="1">
        <v>2747</v>
      </c>
      <c r="B2749">
        <v>10.74645832311659</v>
      </c>
      <c r="C2749">
        <v>60.955065094916819</v>
      </c>
      <c r="D2749">
        <v>75.926810422308023</v>
      </c>
      <c r="E2749">
        <v>79.50496034008188</v>
      </c>
      <c r="F2749">
        <v>102.5724614824512</v>
      </c>
    </row>
    <row r="2750" spans="1:6" x14ac:dyDescent="0.35">
      <c r="A2750" s="1">
        <v>2748</v>
      </c>
      <c r="B2750">
        <v>16.10539550256965</v>
      </c>
      <c r="C2750">
        <v>28.896082008310309</v>
      </c>
      <c r="D2750">
        <v>30.23216047902865</v>
      </c>
      <c r="E2750">
        <v>33.937261167196837</v>
      </c>
      <c r="F2750">
        <v>65.102810232295582</v>
      </c>
    </row>
    <row r="2751" spans="1:6" x14ac:dyDescent="0.35">
      <c r="A2751" s="1">
        <v>2749</v>
      </c>
      <c r="B2751">
        <v>22.695485411760291</v>
      </c>
      <c r="C2751">
        <v>198.6643893577</v>
      </c>
      <c r="D2751">
        <v>261.42777258907961</v>
      </c>
      <c r="E2751">
        <v>276.917600027932</v>
      </c>
      <c r="F2751">
        <v>380.75555615613428</v>
      </c>
    </row>
    <row r="2752" spans="1:6" x14ac:dyDescent="0.35">
      <c r="A2752" s="1">
        <v>2750</v>
      </c>
      <c r="B2752">
        <v>47.39682038553341</v>
      </c>
      <c r="C2752">
        <v>52.862071402393347</v>
      </c>
      <c r="D2752">
        <v>94.930661679549942</v>
      </c>
      <c r="E2752">
        <v>96.92996348788401</v>
      </c>
      <c r="F2752">
        <v>117.0370385785413</v>
      </c>
    </row>
    <row r="2753" spans="1:6" x14ac:dyDescent="0.35">
      <c r="A2753" s="1">
        <v>2751</v>
      </c>
      <c r="B2753">
        <v>76.493618197691177</v>
      </c>
      <c r="C2753">
        <v>95.24134971513179</v>
      </c>
      <c r="D2753">
        <v>96.86945916964585</v>
      </c>
      <c r="E2753">
        <v>101.1613758663875</v>
      </c>
      <c r="F2753">
        <v>129.15488345420371</v>
      </c>
    </row>
    <row r="2754" spans="1:6" x14ac:dyDescent="0.35">
      <c r="A2754" s="1">
        <v>2752</v>
      </c>
      <c r="B2754">
        <v>6.6317048282015039</v>
      </c>
      <c r="C2754">
        <v>166.70817244608281</v>
      </c>
      <c r="D2754">
        <v>192.0391111179004</v>
      </c>
      <c r="E2754">
        <v>364.16537157033019</v>
      </c>
      <c r="F2754">
        <v>420.88022476446213</v>
      </c>
    </row>
    <row r="2755" spans="1:6" x14ac:dyDescent="0.35">
      <c r="A2755" s="1">
        <v>2753</v>
      </c>
      <c r="B2755">
        <v>12.42572900795761</v>
      </c>
      <c r="C2755">
        <v>224.1623197563419</v>
      </c>
      <c r="D2755">
        <v>323.2497568721891</v>
      </c>
      <c r="E2755">
        <v>349.03581179200262</v>
      </c>
      <c r="F2755">
        <v>533.65949716384944</v>
      </c>
    </row>
    <row r="2756" spans="1:6" x14ac:dyDescent="0.35">
      <c r="A2756" s="1">
        <v>2754</v>
      </c>
      <c r="B2756">
        <v>261.74240381102697</v>
      </c>
      <c r="C2756">
        <v>950.61960717028421</v>
      </c>
      <c r="D2756">
        <v>1005.95808693471</v>
      </c>
      <c r="E2756">
        <v>1299.401817909185</v>
      </c>
      <c r="F2756">
        <v>1376.85250717142</v>
      </c>
    </row>
    <row r="2757" spans="1:6" x14ac:dyDescent="0.35">
      <c r="A2757" s="1">
        <v>2755</v>
      </c>
      <c r="B2757">
        <v>13.20566206210365</v>
      </c>
      <c r="C2757">
        <v>13.360645646827891</v>
      </c>
      <c r="D2757">
        <v>29.035753905122782</v>
      </c>
      <c r="E2757">
        <v>31.286260366592259</v>
      </c>
      <c r="F2757">
        <v>32.445698557643908</v>
      </c>
    </row>
    <row r="2758" spans="1:6" x14ac:dyDescent="0.35">
      <c r="A2758" s="1">
        <v>2756</v>
      </c>
      <c r="B2758">
        <v>57.185332395507508</v>
      </c>
      <c r="C2758">
        <v>242.8874173710943</v>
      </c>
      <c r="D2758">
        <v>291.67070699324978</v>
      </c>
      <c r="E2758">
        <v>303.08099564426408</v>
      </c>
      <c r="F2758">
        <v>374.76224527233347</v>
      </c>
    </row>
    <row r="2759" spans="1:6" x14ac:dyDescent="0.35">
      <c r="A2759" s="1">
        <v>2757</v>
      </c>
      <c r="B2759">
        <v>12.82157252725751</v>
      </c>
      <c r="C2759">
        <v>15.10197499310302</v>
      </c>
      <c r="D2759">
        <v>36.343541365596657</v>
      </c>
      <c r="E2759">
        <v>37.497693513034733</v>
      </c>
      <c r="F2759">
        <v>49.751074813301408</v>
      </c>
    </row>
    <row r="2760" spans="1:6" x14ac:dyDescent="0.35">
      <c r="A2760" s="1">
        <v>2758</v>
      </c>
      <c r="B2760">
        <v>906.92298475067764</v>
      </c>
      <c r="C2760">
        <v>921.14238006264895</v>
      </c>
      <c r="D2760">
        <v>2592.9908167556659</v>
      </c>
      <c r="E2760">
        <v>2864.3651194845552</v>
      </c>
      <c r="F2760">
        <v>3006.766305943991</v>
      </c>
    </row>
    <row r="2761" spans="1:6" x14ac:dyDescent="0.35">
      <c r="A2761" s="1">
        <v>2759</v>
      </c>
      <c r="B2761">
        <v>21.041287980706151</v>
      </c>
      <c r="C2761">
        <v>184.18441166367111</v>
      </c>
      <c r="D2761">
        <v>242.37318345044071</v>
      </c>
      <c r="E2761">
        <v>256.7340095794757</v>
      </c>
      <c r="F2761">
        <v>353.00356709637617</v>
      </c>
    </row>
    <row r="2762" spans="1:6" x14ac:dyDescent="0.35">
      <c r="A2762" s="1">
        <v>2760</v>
      </c>
      <c r="B2762">
        <v>23.85410839435356</v>
      </c>
      <c r="C2762">
        <v>33.093911049145071</v>
      </c>
      <c r="D2762">
        <v>191.6615906952087</v>
      </c>
      <c r="E2762">
        <v>204.0279715215797</v>
      </c>
      <c r="F2762">
        <v>359.15799369475229</v>
      </c>
    </row>
    <row r="2763" spans="1:6" x14ac:dyDescent="0.35">
      <c r="A2763" s="1">
        <v>2761</v>
      </c>
      <c r="B2763">
        <v>1368.6105960616289</v>
      </c>
      <c r="C2763">
        <v>1704.0417681180479</v>
      </c>
      <c r="D2763">
        <v>1733.1716210848319</v>
      </c>
      <c r="E2763">
        <v>1809.961852831927</v>
      </c>
      <c r="F2763">
        <v>2310.8168523510012</v>
      </c>
    </row>
    <row r="2764" spans="1:6" x14ac:dyDescent="0.35">
      <c r="A2764" s="1">
        <v>2762</v>
      </c>
      <c r="B2764">
        <v>5.9876977423841362</v>
      </c>
      <c r="C2764">
        <v>150.51908576321591</v>
      </c>
      <c r="D2764">
        <v>173.39012846293249</v>
      </c>
      <c r="E2764">
        <v>328.80114988433428</v>
      </c>
      <c r="F2764">
        <v>380.00840461407279</v>
      </c>
    </row>
    <row r="2765" spans="1:6" x14ac:dyDescent="0.35">
      <c r="A2765" s="1">
        <v>2763</v>
      </c>
      <c r="B2765">
        <v>5.6148961880414756</v>
      </c>
      <c r="C2765">
        <v>16.448222241664801</v>
      </c>
      <c r="D2765">
        <v>17.242354275587129</v>
      </c>
      <c r="E2765">
        <v>21.341890336723289</v>
      </c>
      <c r="F2765">
        <v>22.396810499313499</v>
      </c>
    </row>
    <row r="2766" spans="1:6" x14ac:dyDescent="0.35">
      <c r="A2766" s="1">
        <v>2764</v>
      </c>
      <c r="B2766">
        <v>291.9466213338992</v>
      </c>
      <c r="C2766">
        <v>363.15614014437068</v>
      </c>
      <c r="D2766">
        <v>1171.164914713718</v>
      </c>
      <c r="E2766">
        <v>1221.0153840618709</v>
      </c>
      <c r="F2766">
        <v>1780.129863144979</v>
      </c>
    </row>
    <row r="2767" spans="1:6" x14ac:dyDescent="0.35">
      <c r="A2767" s="1">
        <v>2765</v>
      </c>
      <c r="B2767">
        <v>219.21046123029359</v>
      </c>
      <c r="C2767">
        <v>249.8821526527376</v>
      </c>
      <c r="D2767">
        <v>504.4870654031123</v>
      </c>
      <c r="E2767">
        <v>517.26356087475176</v>
      </c>
      <c r="F2767">
        <v>648.56008247813634</v>
      </c>
    </row>
    <row r="2768" spans="1:6" x14ac:dyDescent="0.35">
      <c r="A2768" s="1">
        <v>2766</v>
      </c>
      <c r="B2768">
        <v>65.779011087330431</v>
      </c>
      <c r="C2768">
        <v>279.38797329577852</v>
      </c>
      <c r="D2768">
        <v>335.50230217190682</v>
      </c>
      <c r="E2768">
        <v>348.62730245158809</v>
      </c>
      <c r="F2768">
        <v>431.08064348364798</v>
      </c>
    </row>
    <row r="2769" spans="1:6" x14ac:dyDescent="0.35">
      <c r="A2769" s="1">
        <v>2767</v>
      </c>
      <c r="B2769">
        <v>16.637704543800631</v>
      </c>
      <c r="C2769">
        <v>18.556171456487771</v>
      </c>
      <c r="D2769">
        <v>33.323507533301239</v>
      </c>
      <c r="E2769">
        <v>34.025322391563357</v>
      </c>
      <c r="F2769">
        <v>41.083508402295777</v>
      </c>
    </row>
    <row r="2770" spans="1:6" x14ac:dyDescent="0.35">
      <c r="A2770" s="1">
        <v>2768</v>
      </c>
      <c r="B2770">
        <v>48.317872693251992</v>
      </c>
      <c r="C2770">
        <v>60.10322046919687</v>
      </c>
      <c r="D2770">
        <v>193.8306290149556</v>
      </c>
      <c r="E2770">
        <v>202.0810023902587</v>
      </c>
      <c r="F2770">
        <v>294.61580240904101</v>
      </c>
    </row>
    <row r="2771" spans="1:6" x14ac:dyDescent="0.35">
      <c r="A2771" s="1">
        <v>2769</v>
      </c>
      <c r="B2771">
        <v>970.12288834172841</v>
      </c>
      <c r="C2771">
        <v>981.50839269214703</v>
      </c>
      <c r="D2771">
        <v>2133.0433348322531</v>
      </c>
      <c r="E2771">
        <v>2298.371496219771</v>
      </c>
      <c r="F2771">
        <v>2383.546894580491</v>
      </c>
    </row>
    <row r="2772" spans="1:6" x14ac:dyDescent="0.35">
      <c r="A2772" s="1">
        <v>2770</v>
      </c>
      <c r="B2772">
        <v>21.469110536627099</v>
      </c>
      <c r="C2772">
        <v>539.69171944805589</v>
      </c>
      <c r="D2772">
        <v>621.69668445028424</v>
      </c>
      <c r="E2772">
        <v>1178.9286191701019</v>
      </c>
      <c r="F2772">
        <v>1362.534114866389</v>
      </c>
    </row>
    <row r="2773" spans="1:6" x14ac:dyDescent="0.35">
      <c r="A2773" s="1">
        <v>2771</v>
      </c>
      <c r="B2773">
        <v>79.30465310094074</v>
      </c>
      <c r="C2773">
        <v>81.810939521501325</v>
      </c>
      <c r="D2773">
        <v>648.27580006784331</v>
      </c>
      <c r="E2773">
        <v>791.06943629975774</v>
      </c>
      <c r="F2773">
        <v>871.68024208916609</v>
      </c>
    </row>
    <row r="2774" spans="1:6" x14ac:dyDescent="0.35">
      <c r="A2774" s="1">
        <v>2772</v>
      </c>
      <c r="B2774">
        <v>198.51866453889539</v>
      </c>
      <c r="C2774">
        <v>581.53864365446282</v>
      </c>
      <c r="D2774">
        <v>609.6157488336429</v>
      </c>
      <c r="E2774">
        <v>754.55777390956234</v>
      </c>
      <c r="F2774">
        <v>791.85522961650611</v>
      </c>
    </row>
    <row r="2775" spans="1:6" x14ac:dyDescent="0.35">
      <c r="A2775" s="1">
        <v>2773</v>
      </c>
      <c r="B2775">
        <v>3.2836359357002531</v>
      </c>
      <c r="C2775">
        <v>13.94682549876736</v>
      </c>
      <c r="D2775">
        <v>16.74800818241593</v>
      </c>
      <c r="E2775">
        <v>17.403197761310931</v>
      </c>
      <c r="F2775">
        <v>21.519202990881311</v>
      </c>
    </row>
    <row r="2776" spans="1:6" x14ac:dyDescent="0.35">
      <c r="A2776" s="1">
        <v>2774</v>
      </c>
      <c r="B2776">
        <v>448.75501985543963</v>
      </c>
      <c r="C2776">
        <v>576.51379741729193</v>
      </c>
      <c r="D2776">
        <v>587.79062941682207</v>
      </c>
      <c r="E2776">
        <v>617.64681156407096</v>
      </c>
      <c r="F2776">
        <v>816.56901156031597</v>
      </c>
    </row>
    <row r="2777" spans="1:6" x14ac:dyDescent="0.35">
      <c r="A2777" s="1">
        <v>2775</v>
      </c>
      <c r="B2777">
        <v>10.91625440748661</v>
      </c>
      <c r="C2777">
        <v>11.98665229465797</v>
      </c>
      <c r="D2777">
        <v>19.798717024355671</v>
      </c>
      <c r="E2777">
        <v>20.155589854986889</v>
      </c>
      <c r="F2777">
        <v>23.690037494299681</v>
      </c>
    </row>
    <row r="2778" spans="1:6" x14ac:dyDescent="0.35">
      <c r="A2778" s="1">
        <v>2776</v>
      </c>
      <c r="B2778">
        <v>17.615330294481819</v>
      </c>
      <c r="C2778">
        <v>19.646525657823641</v>
      </c>
      <c r="D2778">
        <v>35.281585282657169</v>
      </c>
      <c r="E2778">
        <v>36.024638538670708</v>
      </c>
      <c r="F2778">
        <v>43.497561112312027</v>
      </c>
    </row>
    <row r="2779" spans="1:6" x14ac:dyDescent="0.35">
      <c r="A2779" s="1">
        <v>2777</v>
      </c>
      <c r="B2779">
        <v>9.2450560918967355</v>
      </c>
      <c r="C2779">
        <v>27.352676296166582</v>
      </c>
      <c r="D2779">
        <v>31.377307499781889</v>
      </c>
      <c r="E2779">
        <v>32.293498158380856</v>
      </c>
      <c r="F2779">
        <v>37.867177663789661</v>
      </c>
    </row>
    <row r="2780" spans="1:6" x14ac:dyDescent="0.35">
      <c r="A2780" s="1">
        <v>2778</v>
      </c>
      <c r="B2780">
        <v>3.7410988296561389</v>
      </c>
      <c r="C2780">
        <v>3.8115955169076101</v>
      </c>
      <c r="D2780">
        <v>13.19701970856628</v>
      </c>
      <c r="E2780">
        <v>14.871293421604051</v>
      </c>
      <c r="F2780">
        <v>15.762833952986989</v>
      </c>
    </row>
    <row r="2781" spans="1:6" x14ac:dyDescent="0.35">
      <c r="A2781" s="1">
        <v>2779</v>
      </c>
      <c r="B2781">
        <v>5.0866815263353056</v>
      </c>
      <c r="C2781">
        <v>17.57209059988568</v>
      </c>
      <c r="D2781">
        <v>20.556815188449558</v>
      </c>
      <c r="E2781">
        <v>21.244224432565289</v>
      </c>
      <c r="F2781">
        <v>25.483964396117031</v>
      </c>
    </row>
    <row r="2782" spans="1:6" x14ac:dyDescent="0.35">
      <c r="A2782" s="1">
        <v>2780</v>
      </c>
      <c r="B2782">
        <v>11.51417860756378</v>
      </c>
      <c r="C2782">
        <v>12.643206202010219</v>
      </c>
      <c r="D2782">
        <v>20.88316701951365</v>
      </c>
      <c r="E2782">
        <v>21.259587113685939</v>
      </c>
      <c r="F2782">
        <v>24.987629707693198</v>
      </c>
    </row>
    <row r="2783" spans="1:6" x14ac:dyDescent="0.35">
      <c r="A2783" s="1">
        <v>2781</v>
      </c>
      <c r="B2783">
        <v>42.961246941358198</v>
      </c>
      <c r="C2783">
        <v>107.9373248969566</v>
      </c>
      <c r="D2783">
        <v>112.3890183575266</v>
      </c>
      <c r="E2783">
        <v>134.93556683466679</v>
      </c>
      <c r="F2783">
        <v>140.63272817577121</v>
      </c>
    </row>
    <row r="2784" spans="1:6" x14ac:dyDescent="0.35">
      <c r="A2784" s="1">
        <v>2782</v>
      </c>
      <c r="B2784">
        <v>78.67800448449691</v>
      </c>
      <c r="C2784">
        <v>446.27008645019589</v>
      </c>
      <c r="D2784">
        <v>555.88266862299997</v>
      </c>
      <c r="E2784">
        <v>582.07936401902975</v>
      </c>
      <c r="F2784">
        <v>750.96337247616475</v>
      </c>
    </row>
    <row r="2785" spans="1:6" x14ac:dyDescent="0.35">
      <c r="A2785" s="1">
        <v>2783</v>
      </c>
      <c r="B2785">
        <v>506.51502870031487</v>
      </c>
      <c r="C2785">
        <v>596.60211575461028</v>
      </c>
      <c r="D2785">
        <v>1435.748217212152</v>
      </c>
      <c r="E2785">
        <v>1481.34289031807</v>
      </c>
      <c r="F2785">
        <v>1965.4115775080361</v>
      </c>
    </row>
    <row r="2786" spans="1:6" x14ac:dyDescent="0.35">
      <c r="A2786" s="1">
        <v>2784</v>
      </c>
      <c r="B2786">
        <v>13.5010569182366</v>
      </c>
      <c r="C2786">
        <v>14.82490869563285</v>
      </c>
      <c r="D2786">
        <v>24.486751176352492</v>
      </c>
      <c r="E2786">
        <v>24.928126049002941</v>
      </c>
      <c r="F2786">
        <v>29.299476969531359</v>
      </c>
    </row>
    <row r="2787" spans="1:6" x14ac:dyDescent="0.35">
      <c r="A2787" s="1">
        <v>2785</v>
      </c>
      <c r="B2787">
        <v>19.263582694213621</v>
      </c>
      <c r="C2787">
        <v>69.963212482325915</v>
      </c>
      <c r="D2787">
        <v>74.035985428522778</v>
      </c>
      <c r="E2787">
        <v>95.632706079894803</v>
      </c>
      <c r="F2787">
        <v>101.3328820376433</v>
      </c>
    </row>
    <row r="2788" spans="1:6" x14ac:dyDescent="0.35">
      <c r="A2788" s="1">
        <v>2786</v>
      </c>
      <c r="B2788">
        <v>15.74958496509193</v>
      </c>
      <c r="C2788">
        <v>89.333336425826928</v>
      </c>
      <c r="D2788">
        <v>111.2753351773823</v>
      </c>
      <c r="E2788">
        <v>116.5193304038461</v>
      </c>
      <c r="F2788">
        <v>150.3261491947963</v>
      </c>
    </row>
    <row r="2789" spans="1:6" x14ac:dyDescent="0.35">
      <c r="A2789" s="1">
        <v>2787</v>
      </c>
      <c r="B2789">
        <v>4.1192518485707259</v>
      </c>
      <c r="C2789">
        <v>9.8996466966132086</v>
      </c>
      <c r="D2789">
        <v>10.59412347033865</v>
      </c>
      <c r="E2789">
        <v>12.600171018086311</v>
      </c>
      <c r="F2789">
        <v>33.47810425103026</v>
      </c>
    </row>
    <row r="2790" spans="1:6" x14ac:dyDescent="0.35">
      <c r="A2790" s="1">
        <v>2788</v>
      </c>
      <c r="B2790">
        <v>35.569733286566162</v>
      </c>
      <c r="C2790">
        <v>44.245646643536674</v>
      </c>
      <c r="D2790">
        <v>142.69054891135971</v>
      </c>
      <c r="E2790">
        <v>148.7641519927119</v>
      </c>
      <c r="F2790">
        <v>216.88466253939211</v>
      </c>
    </row>
    <row r="2791" spans="1:6" x14ac:dyDescent="0.35">
      <c r="A2791" s="1">
        <v>2789</v>
      </c>
      <c r="B2791">
        <v>132.26571547376159</v>
      </c>
      <c r="C2791">
        <v>169.92124103805509</v>
      </c>
      <c r="D2791">
        <v>173.244965980844</v>
      </c>
      <c r="E2791">
        <v>182.04475454765031</v>
      </c>
      <c r="F2791">
        <v>240.6749334693115</v>
      </c>
    </row>
    <row r="2792" spans="1:6" x14ac:dyDescent="0.35">
      <c r="A2792" s="1">
        <v>2790</v>
      </c>
      <c r="B2792">
        <v>148.70346927892979</v>
      </c>
      <c r="C2792">
        <v>211.17458088893471</v>
      </c>
      <c r="D2792">
        <v>216.9800349243279</v>
      </c>
      <c r="E2792">
        <v>232.5649907151477</v>
      </c>
      <c r="F2792">
        <v>343.79385172830581</v>
      </c>
    </row>
    <row r="2793" spans="1:6" x14ac:dyDescent="0.35">
      <c r="A2793" s="1">
        <v>2791</v>
      </c>
      <c r="B2793">
        <v>476.25504025572911</v>
      </c>
      <c r="C2793">
        <v>1645.2370121262859</v>
      </c>
      <c r="D2793">
        <v>1924.6903495761071</v>
      </c>
      <c r="E2793">
        <v>1989.0509971876279</v>
      </c>
      <c r="F2793">
        <v>2386.0087222901639</v>
      </c>
    </row>
    <row r="2794" spans="1:6" x14ac:dyDescent="0.35">
      <c r="A2794" s="1">
        <v>2792</v>
      </c>
      <c r="B2794">
        <v>1.647127548182834</v>
      </c>
      <c r="C2794">
        <v>126.2084207513022</v>
      </c>
      <c r="D2794">
        <v>218.5504597192261</v>
      </c>
      <c r="E2794">
        <v>245.21633497157899</v>
      </c>
      <c r="F2794">
        <v>463.59717195114439</v>
      </c>
    </row>
    <row r="2795" spans="1:6" x14ac:dyDescent="0.35">
      <c r="A2795" s="1">
        <v>2793</v>
      </c>
      <c r="B2795">
        <v>436.37882119310967</v>
      </c>
      <c r="C2795">
        <v>1853.463474549352</v>
      </c>
      <c r="D2795">
        <v>2225.726667355601</v>
      </c>
      <c r="E2795">
        <v>2312.7980911354848</v>
      </c>
      <c r="F2795">
        <v>2859.794635599103</v>
      </c>
    </row>
    <row r="2796" spans="1:6" x14ac:dyDescent="0.35">
      <c r="A2796" s="1">
        <v>2794</v>
      </c>
      <c r="B2796">
        <v>37.186440659897833</v>
      </c>
      <c r="C2796">
        <v>40.832772636778039</v>
      </c>
      <c r="D2796">
        <v>67.444728593296489</v>
      </c>
      <c r="E2796">
        <v>68.660423083734187</v>
      </c>
      <c r="F2796">
        <v>80.700590205039191</v>
      </c>
    </row>
    <row r="2797" spans="1:6" x14ac:dyDescent="0.35">
      <c r="A2797" s="1">
        <v>2795</v>
      </c>
      <c r="B2797">
        <v>142.3180045554582</v>
      </c>
      <c r="C2797">
        <v>177.1985580234356</v>
      </c>
      <c r="D2797">
        <v>180.22769031216441</v>
      </c>
      <c r="E2797">
        <v>188.21289266486161</v>
      </c>
      <c r="F2797">
        <v>240.29540927572219</v>
      </c>
    </row>
    <row r="2798" spans="1:6" x14ac:dyDescent="0.35">
      <c r="A2798" s="1">
        <v>2796</v>
      </c>
      <c r="B2798">
        <v>44.581992593350797</v>
      </c>
      <c r="C2798">
        <v>59.7163505528518</v>
      </c>
      <c r="D2798">
        <v>61.08131388516297</v>
      </c>
      <c r="E2798">
        <v>64.716075578209683</v>
      </c>
      <c r="F2798">
        <v>89.634179240024224</v>
      </c>
    </row>
    <row r="2799" spans="1:6" x14ac:dyDescent="0.35">
      <c r="A2799" s="1">
        <v>2797</v>
      </c>
      <c r="B2799">
        <v>555.14857832370876</v>
      </c>
      <c r="C2799">
        <v>743.60622268463351</v>
      </c>
      <c r="D2799">
        <v>760.60316268927465</v>
      </c>
      <c r="E2799">
        <v>805.86432463072879</v>
      </c>
      <c r="F2799">
        <v>1116.152156503957</v>
      </c>
    </row>
    <row r="2800" spans="1:6" x14ac:dyDescent="0.35">
      <c r="A2800" s="1">
        <v>2798</v>
      </c>
      <c r="B2800">
        <v>581.4290404524296</v>
      </c>
      <c r="C2800">
        <v>1397.327061132969</v>
      </c>
      <c r="D2800">
        <v>1495.3518916137241</v>
      </c>
      <c r="E2800">
        <v>1778.5038676682041</v>
      </c>
      <c r="F2800">
        <v>4725.4071240137528</v>
      </c>
    </row>
    <row r="2801" spans="1:6" x14ac:dyDescent="0.35">
      <c r="A2801" s="1">
        <v>2799</v>
      </c>
      <c r="B2801">
        <v>235.28110685238869</v>
      </c>
      <c r="C2801">
        <v>2059.5275479771381</v>
      </c>
      <c r="D2801">
        <v>2710.1872720836632</v>
      </c>
      <c r="E2801">
        <v>2870.7682721656111</v>
      </c>
      <c r="F2801">
        <v>3947.2426814097312</v>
      </c>
    </row>
    <row r="2802" spans="1:6" x14ac:dyDescent="0.35">
      <c r="A2802" s="1">
        <v>2800</v>
      </c>
      <c r="B2802">
        <v>5.5903316264842147</v>
      </c>
      <c r="C2802">
        <v>19.311964650312859</v>
      </c>
      <c r="D2802">
        <v>22.5922172427756</v>
      </c>
      <c r="E2802">
        <v>23.347689276521422</v>
      </c>
      <c r="F2802">
        <v>28.007220698648421</v>
      </c>
    </row>
    <row r="2803" spans="1:6" x14ac:dyDescent="0.35">
      <c r="A2803" s="1">
        <v>2801</v>
      </c>
      <c r="B2803">
        <v>12.26918835508808</v>
      </c>
      <c r="C2803">
        <v>17.423539082825162</v>
      </c>
      <c r="D2803">
        <v>17.902534020821118</v>
      </c>
      <c r="E2803">
        <v>19.188413624239239</v>
      </c>
      <c r="F2803">
        <v>28.36565644789215</v>
      </c>
    </row>
    <row r="2804" spans="1:6" x14ac:dyDescent="0.35">
      <c r="A2804" s="1">
        <v>2802</v>
      </c>
      <c r="B2804">
        <v>11.162182492961559</v>
      </c>
      <c r="C2804">
        <v>63.313097208615233</v>
      </c>
      <c r="D2804">
        <v>78.864020922989184</v>
      </c>
      <c r="E2804">
        <v>82.580590714494605</v>
      </c>
      <c r="F2804">
        <v>106.5404526211709</v>
      </c>
    </row>
    <row r="2805" spans="1:6" x14ac:dyDescent="0.35">
      <c r="A2805" s="1">
        <v>2803</v>
      </c>
      <c r="B2805">
        <v>372.20627564696088</v>
      </c>
      <c r="C2805">
        <v>1866.162863204926</v>
      </c>
      <c r="D2805">
        <v>2002.9307816167041</v>
      </c>
      <c r="E2805">
        <v>2758.166127154198</v>
      </c>
      <c r="F2805">
        <v>2965.1751907141538</v>
      </c>
    </row>
    <row r="2806" spans="1:6" x14ac:dyDescent="0.35">
      <c r="A2806" s="1">
        <v>2804</v>
      </c>
      <c r="B2806">
        <v>335.51758594217091</v>
      </c>
      <c r="C2806">
        <v>982.86195055881467</v>
      </c>
      <c r="D2806">
        <v>1030.3152344696441</v>
      </c>
      <c r="E2806">
        <v>1275.2826206244811</v>
      </c>
      <c r="F2806">
        <v>1338.319274279417</v>
      </c>
    </row>
    <row r="2807" spans="1:6" x14ac:dyDescent="0.35">
      <c r="A2807" s="1">
        <v>2805</v>
      </c>
      <c r="B2807">
        <v>7.7746574898421974</v>
      </c>
      <c r="C2807">
        <v>19.53331877422281</v>
      </c>
      <c r="D2807">
        <v>20.338937660307391</v>
      </c>
      <c r="E2807">
        <v>24.419165876847771</v>
      </c>
      <c r="F2807">
        <v>25.450175943941879</v>
      </c>
    </row>
    <row r="2808" spans="1:6" x14ac:dyDescent="0.35">
      <c r="A2808" s="1">
        <v>2806</v>
      </c>
      <c r="B2808">
        <v>702.29793139902358</v>
      </c>
      <c r="C2808">
        <v>827.20631772338788</v>
      </c>
      <c r="D2808">
        <v>1990.7069797025019</v>
      </c>
      <c r="E2808">
        <v>2053.9253301772451</v>
      </c>
      <c r="F2808">
        <v>2725.100751251859</v>
      </c>
    </row>
    <row r="2809" spans="1:6" x14ac:dyDescent="0.35">
      <c r="A2809" s="1">
        <v>2807</v>
      </c>
      <c r="B2809">
        <v>8.2890991898781028</v>
      </c>
      <c r="C2809">
        <v>635.13849875170001</v>
      </c>
      <c r="D2809">
        <v>1099.8458744768891</v>
      </c>
      <c r="E2809">
        <v>1234.0407552531381</v>
      </c>
      <c r="F2809">
        <v>2333.0330105215712</v>
      </c>
    </row>
    <row r="2810" spans="1:6" x14ac:dyDescent="0.35">
      <c r="A2810" s="1">
        <v>2808</v>
      </c>
      <c r="B2810">
        <v>15.416671882668171</v>
      </c>
      <c r="C2810">
        <v>15.780659970710589</v>
      </c>
      <c r="D2810">
        <v>74.530920380056259</v>
      </c>
      <c r="E2810">
        <v>86.532167262946473</v>
      </c>
      <c r="F2810">
        <v>93.064602906582394</v>
      </c>
    </row>
    <row r="2811" spans="1:6" x14ac:dyDescent="0.35">
      <c r="A2811" s="1">
        <v>2809</v>
      </c>
      <c r="B2811">
        <v>258.5842944464776</v>
      </c>
      <c r="C2811">
        <v>263.45701686408108</v>
      </c>
      <c r="D2811">
        <v>912.17639135439049</v>
      </c>
      <c r="E2811">
        <v>1027.901986028389</v>
      </c>
      <c r="F2811">
        <v>1089.5251587311759</v>
      </c>
    </row>
    <row r="2812" spans="1:6" x14ac:dyDescent="0.35">
      <c r="A2812" s="1">
        <v>2810</v>
      </c>
      <c r="B2812">
        <v>660.89669255820741</v>
      </c>
      <c r="C2812">
        <v>822.8750908191455</v>
      </c>
      <c r="D2812">
        <v>836.9417826421186</v>
      </c>
      <c r="E2812">
        <v>874.02348457287565</v>
      </c>
      <c r="F2812">
        <v>1115.8844007355419</v>
      </c>
    </row>
    <row r="2813" spans="1:6" x14ac:dyDescent="0.35">
      <c r="A2813" s="1">
        <v>2811</v>
      </c>
      <c r="B2813">
        <v>18.789753801073761</v>
      </c>
      <c r="C2813">
        <v>19.68748114745264</v>
      </c>
      <c r="D2813">
        <v>439.14991170753001</v>
      </c>
      <c r="E2813">
        <v>591.96358714671089</v>
      </c>
      <c r="F2813">
        <v>684.71349632855777</v>
      </c>
    </row>
    <row r="2814" spans="1:6" x14ac:dyDescent="0.35">
      <c r="A2814" s="1">
        <v>2812</v>
      </c>
      <c r="B2814">
        <v>11.985682370449011</v>
      </c>
      <c r="C2814">
        <v>301.29676384264968</v>
      </c>
      <c r="D2814">
        <v>347.0781417734986</v>
      </c>
      <c r="E2814">
        <v>658.16718129510446</v>
      </c>
      <c r="F2814">
        <v>760.66966499745286</v>
      </c>
    </row>
    <row r="2815" spans="1:6" x14ac:dyDescent="0.35">
      <c r="A2815" s="1">
        <v>2813</v>
      </c>
      <c r="B2815">
        <v>5.1704944074876691</v>
      </c>
      <c r="C2815">
        <v>9.2768308855523181</v>
      </c>
      <c r="D2815">
        <v>9.7057670305672996</v>
      </c>
      <c r="E2815">
        <v>10.89525675059906</v>
      </c>
      <c r="F2815">
        <v>20.900679909668028</v>
      </c>
    </row>
    <row r="2816" spans="1:6" x14ac:dyDescent="0.35">
      <c r="A2816" s="1">
        <v>2814</v>
      </c>
      <c r="B2816">
        <v>28.36293812401658</v>
      </c>
      <c r="C2816">
        <v>103.0110700638099</v>
      </c>
      <c r="D2816">
        <v>109.00766004916341</v>
      </c>
      <c r="E2816">
        <v>140.8058183274016</v>
      </c>
      <c r="F2816">
        <v>149.19853221411759</v>
      </c>
    </row>
    <row r="2817" spans="1:6" x14ac:dyDescent="0.35">
      <c r="A2817" s="1">
        <v>2815</v>
      </c>
      <c r="B2817">
        <v>116.86074957250911</v>
      </c>
      <c r="C2817">
        <v>181.16293281979571</v>
      </c>
      <c r="D2817">
        <v>187.40967610869851</v>
      </c>
      <c r="E2817">
        <v>204.38438608366991</v>
      </c>
      <c r="F2817">
        <v>333.15008140895821</v>
      </c>
    </row>
    <row r="2818" spans="1:6" x14ac:dyDescent="0.35">
      <c r="A2818" s="1">
        <v>2816</v>
      </c>
      <c r="B2818">
        <v>64.207730835999243</v>
      </c>
      <c r="C2818">
        <v>89.078363266638945</v>
      </c>
      <c r="D2818">
        <v>515.89250889253003</v>
      </c>
      <c r="E2818">
        <v>549.17890293369396</v>
      </c>
      <c r="F2818">
        <v>966.73995965444715</v>
      </c>
    </row>
    <row r="2819" spans="1:6" x14ac:dyDescent="0.35">
      <c r="A2819" s="1">
        <v>2817</v>
      </c>
      <c r="B2819">
        <v>1.759820941233412</v>
      </c>
      <c r="C2819">
        <v>15.40455056704214</v>
      </c>
      <c r="D2819">
        <v>20.271259260393361</v>
      </c>
      <c r="E2819">
        <v>21.472349354234641</v>
      </c>
      <c r="F2819">
        <v>29.524003961921359</v>
      </c>
    </row>
    <row r="2820" spans="1:6" x14ac:dyDescent="0.35">
      <c r="A2820" s="1">
        <v>2818</v>
      </c>
      <c r="B2820">
        <v>100.9973600229747</v>
      </c>
      <c r="C2820">
        <v>102.58086977162991</v>
      </c>
      <c r="D2820">
        <v>288.76236622025198</v>
      </c>
      <c r="E2820">
        <v>318.9833316324673</v>
      </c>
      <c r="F2820">
        <v>334.84150717589148</v>
      </c>
    </row>
    <row r="2821" spans="1:6" x14ac:dyDescent="0.35">
      <c r="A2821" s="1">
        <v>2819</v>
      </c>
      <c r="B2821">
        <v>6.1013784539092226</v>
      </c>
      <c r="C2821">
        <v>6.3928870253716186</v>
      </c>
      <c r="D2821">
        <v>142.60004881891231</v>
      </c>
      <c r="E2821">
        <v>192.22145826675791</v>
      </c>
      <c r="F2821">
        <v>222.33905871407291</v>
      </c>
    </row>
    <row r="2822" spans="1:6" x14ac:dyDescent="0.35">
      <c r="A2822" s="1">
        <v>2820</v>
      </c>
      <c r="B2822">
        <v>29.626583078199079</v>
      </c>
      <c r="C2822">
        <v>42.072866860789389</v>
      </c>
      <c r="D2822">
        <v>43.229502728938648</v>
      </c>
      <c r="E2822">
        <v>46.334534438997117</v>
      </c>
      <c r="F2822">
        <v>68.494952803672845</v>
      </c>
    </row>
    <row r="2823" spans="1:6" x14ac:dyDescent="0.35">
      <c r="A2823" s="1">
        <v>2821</v>
      </c>
      <c r="B2823">
        <v>27.169535547648032</v>
      </c>
      <c r="C2823">
        <v>27.595519201045981</v>
      </c>
      <c r="D2823">
        <v>77.680638108356561</v>
      </c>
      <c r="E2823">
        <v>85.810450549638645</v>
      </c>
      <c r="F2823">
        <v>90.076495365561513</v>
      </c>
    </row>
    <row r="2824" spans="1:6" x14ac:dyDescent="0.35">
      <c r="A2824" s="1">
        <v>2822</v>
      </c>
      <c r="B2824">
        <v>21.050002842341112</v>
      </c>
      <c r="C2824">
        <v>21.297048759737692</v>
      </c>
      <c r="D2824">
        <v>46.283382034008191</v>
      </c>
      <c r="E2824">
        <v>49.870719585722973</v>
      </c>
      <c r="F2824">
        <v>51.718879647852269</v>
      </c>
    </row>
    <row r="2825" spans="1:6" x14ac:dyDescent="0.35">
      <c r="A2825" s="1">
        <v>2823</v>
      </c>
      <c r="B2825">
        <v>241.21817183201111</v>
      </c>
      <c r="C2825">
        <v>244.4562713562344</v>
      </c>
      <c r="D2825">
        <v>593.56023210645208</v>
      </c>
      <c r="E2825">
        <v>646.42307567054331</v>
      </c>
      <c r="F2825">
        <v>673.87285762969805</v>
      </c>
    </row>
    <row r="2826" spans="1:6" x14ac:dyDescent="0.35">
      <c r="A2826" s="1">
        <v>2824</v>
      </c>
      <c r="B2826">
        <v>84.754931688693702</v>
      </c>
      <c r="C2826">
        <v>94.527886347418217</v>
      </c>
      <c r="D2826">
        <v>169.75488398518229</v>
      </c>
      <c r="E2826">
        <v>173.3300328414156</v>
      </c>
      <c r="F2826">
        <v>209.28547799377111</v>
      </c>
    </row>
    <row r="2827" spans="1:6" x14ac:dyDescent="0.35">
      <c r="A2827" s="1">
        <v>2825</v>
      </c>
      <c r="B2827">
        <v>24.29836647581887</v>
      </c>
      <c r="C2827">
        <v>24.58353566473615</v>
      </c>
      <c r="D2827">
        <v>53.425673470245783</v>
      </c>
      <c r="E2827">
        <v>57.566596545500722</v>
      </c>
      <c r="F2827">
        <v>59.699958276229843</v>
      </c>
    </row>
    <row r="2828" spans="1:6" x14ac:dyDescent="0.35">
      <c r="A2828" s="1">
        <v>2826</v>
      </c>
      <c r="B2828">
        <v>3.0737362570439322</v>
      </c>
      <c r="C2828">
        <v>3.1708763760683301</v>
      </c>
      <c r="D2828">
        <v>25.126253672611501</v>
      </c>
      <c r="E2828">
        <v>30.660733174117201</v>
      </c>
      <c r="F2828">
        <v>33.785094063118962</v>
      </c>
    </row>
    <row r="2829" spans="1:6" x14ac:dyDescent="0.35">
      <c r="A2829" s="1">
        <v>2827</v>
      </c>
      <c r="B2829">
        <v>9.3564357985958715</v>
      </c>
      <c r="C2829">
        <v>9.652129772025404</v>
      </c>
      <c r="D2829">
        <v>76.484174205992431</v>
      </c>
      <c r="E2829">
        <v>93.331098536541106</v>
      </c>
      <c r="F2829">
        <v>102.84163542876711</v>
      </c>
    </row>
    <row r="2830" spans="1:6" x14ac:dyDescent="0.35">
      <c r="A2830" s="1">
        <v>2828</v>
      </c>
      <c r="B2830">
        <v>18.614255047158601</v>
      </c>
      <c r="C2830">
        <v>64.303490290201623</v>
      </c>
      <c r="D2830">
        <v>75.225822354713728</v>
      </c>
      <c r="E2830">
        <v>77.741334860361661</v>
      </c>
      <c r="F2830">
        <v>93.256283183073052</v>
      </c>
    </row>
    <row r="2831" spans="1:6" x14ac:dyDescent="0.35">
      <c r="A2831" s="1">
        <v>2829</v>
      </c>
      <c r="B2831">
        <v>180.26017000788451</v>
      </c>
      <c r="C2831">
        <v>212.32064740297949</v>
      </c>
      <c r="D2831">
        <v>510.95861535888639</v>
      </c>
      <c r="E2831">
        <v>527.18499179359151</v>
      </c>
      <c r="F2831">
        <v>699.45688680972944</v>
      </c>
    </row>
    <row r="2832" spans="1:6" x14ac:dyDescent="0.35">
      <c r="A2832" s="1">
        <v>2830</v>
      </c>
      <c r="B2832">
        <v>120.77422547956699</v>
      </c>
      <c r="C2832">
        <v>132.61679262324091</v>
      </c>
      <c r="D2832">
        <v>219.04717725026191</v>
      </c>
      <c r="E2832">
        <v>222.99551320005679</v>
      </c>
      <c r="F2832">
        <v>262.0996014891067</v>
      </c>
    </row>
    <row r="2833" spans="1:6" x14ac:dyDescent="0.35">
      <c r="A2833" s="1">
        <v>2831</v>
      </c>
      <c r="B2833">
        <v>619.18387345300823</v>
      </c>
      <c r="C2833">
        <v>770.93892561206917</v>
      </c>
      <c r="D2833">
        <v>784.11779127699469</v>
      </c>
      <c r="E2833">
        <v>818.85906339146186</v>
      </c>
      <c r="F2833">
        <v>1045.4548091302011</v>
      </c>
    </row>
    <row r="2834" spans="1:6" x14ac:dyDescent="0.35">
      <c r="A2834" s="1">
        <v>2832</v>
      </c>
      <c r="B2834">
        <v>41.467460123761342</v>
      </c>
      <c r="C2834">
        <v>143.25055784784911</v>
      </c>
      <c r="D2834">
        <v>167.58252107689981</v>
      </c>
      <c r="E2834">
        <v>173.18639371400019</v>
      </c>
      <c r="F2834">
        <v>207.74944763500361</v>
      </c>
    </row>
    <row r="2835" spans="1:6" x14ac:dyDescent="0.35">
      <c r="A2835" s="1">
        <v>2833</v>
      </c>
      <c r="B2835">
        <v>83.95460522406492</v>
      </c>
      <c r="C2835">
        <v>104.4322083304605</v>
      </c>
      <c r="D2835">
        <v>336.78995022385271</v>
      </c>
      <c r="E2835">
        <v>351.12536693542989</v>
      </c>
      <c r="F2835">
        <v>511.90898947578302</v>
      </c>
    </row>
    <row r="2836" spans="1:6" x14ac:dyDescent="0.35">
      <c r="A2836" s="1">
        <v>2834</v>
      </c>
      <c r="B2836">
        <v>14.58181415826469</v>
      </c>
      <c r="C2836">
        <v>18.155653954544739</v>
      </c>
      <c r="D2836">
        <v>18.466016963308181</v>
      </c>
      <c r="E2836">
        <v>19.284175825827901</v>
      </c>
      <c r="F2836">
        <v>24.62051805804602</v>
      </c>
    </row>
    <row r="2837" spans="1:6" x14ac:dyDescent="0.35">
      <c r="A2837" s="1">
        <v>2835</v>
      </c>
      <c r="B2837">
        <v>33.510969216343831</v>
      </c>
      <c r="C2837">
        <v>34.142444733005171</v>
      </c>
      <c r="D2837">
        <v>118.212573721795</v>
      </c>
      <c r="E2837">
        <v>133.2099147202683</v>
      </c>
      <c r="F2837">
        <v>141.19590724884381</v>
      </c>
    </row>
    <row r="2838" spans="1:6" x14ac:dyDescent="0.35">
      <c r="A2838" s="1">
        <v>2836</v>
      </c>
      <c r="B2838">
        <v>1.8705643324663319</v>
      </c>
      <c r="C2838">
        <v>10.61004167339922</v>
      </c>
      <c r="D2838">
        <v>13.21607353637541</v>
      </c>
      <c r="E2838">
        <v>13.838898229977721</v>
      </c>
      <c r="F2838">
        <v>17.854104317291579</v>
      </c>
    </row>
    <row r="2839" spans="1:6" x14ac:dyDescent="0.35">
      <c r="A2839" s="1">
        <v>2837</v>
      </c>
      <c r="B2839">
        <v>0.57250380908345622</v>
      </c>
      <c r="C2839">
        <v>10.328068625293749</v>
      </c>
      <c r="D2839">
        <v>14.89342934938572</v>
      </c>
      <c r="E2839">
        <v>16.081497643276101</v>
      </c>
      <c r="F2839">
        <v>24.587860775348069</v>
      </c>
    </row>
    <row r="2840" spans="1:6" x14ac:dyDescent="0.35">
      <c r="A2840" s="1">
        <v>2838</v>
      </c>
      <c r="B2840">
        <v>28.900226031786879</v>
      </c>
      <c r="C2840">
        <v>32.232664546078318</v>
      </c>
      <c r="D2840">
        <v>57.884000605312053</v>
      </c>
      <c r="E2840">
        <v>59.103075507312241</v>
      </c>
      <c r="F2840">
        <v>71.363370823144678</v>
      </c>
    </row>
    <row r="2841" spans="1:6" x14ac:dyDescent="0.35">
      <c r="A2841" s="1">
        <v>2839</v>
      </c>
      <c r="B2841">
        <v>29.665765340453561</v>
      </c>
      <c r="C2841">
        <v>33.086476959377443</v>
      </c>
      <c r="D2841">
        <v>59.417292343498239</v>
      </c>
      <c r="E2841">
        <v>60.668659372095078</v>
      </c>
      <c r="F2841">
        <v>73.253718168663227</v>
      </c>
    </row>
    <row r="2842" spans="1:6" x14ac:dyDescent="0.35">
      <c r="A2842" s="1">
        <v>2840</v>
      </c>
      <c r="B2842">
        <v>1.5298710844603329</v>
      </c>
      <c r="C2842">
        <v>117.2238383942007</v>
      </c>
      <c r="D2842">
        <v>202.99219036730159</v>
      </c>
      <c r="E2842">
        <v>227.75976318545281</v>
      </c>
      <c r="F2842">
        <v>430.59440599369623</v>
      </c>
    </row>
    <row r="2843" spans="1:6" x14ac:dyDescent="0.35">
      <c r="A2843" s="1">
        <v>2841</v>
      </c>
      <c r="B2843">
        <v>107.612933005958</v>
      </c>
      <c r="C2843">
        <v>152.82169364277351</v>
      </c>
      <c r="D2843">
        <v>157.02295363495361</v>
      </c>
      <c r="E2843">
        <v>168.3013912635499</v>
      </c>
      <c r="F2843">
        <v>248.79489976459209</v>
      </c>
    </row>
    <row r="2844" spans="1:6" x14ac:dyDescent="0.35">
      <c r="A2844" s="1">
        <v>2842</v>
      </c>
      <c r="B2844">
        <v>460.89274882803488</v>
      </c>
      <c r="C2844">
        <v>471.77444052617187</v>
      </c>
      <c r="D2844">
        <v>2228.1567012699788</v>
      </c>
      <c r="E2844">
        <v>2586.9428068131328</v>
      </c>
      <c r="F2844">
        <v>2782.2347766527691</v>
      </c>
    </row>
    <row r="2845" spans="1:6" x14ac:dyDescent="0.35">
      <c r="A2845" s="1">
        <v>2843</v>
      </c>
      <c r="B2845">
        <v>173.02355206385511</v>
      </c>
      <c r="C2845">
        <v>197.23282094606651</v>
      </c>
      <c r="D2845">
        <v>398.19333227265793</v>
      </c>
      <c r="E2845">
        <v>408.2778629881351</v>
      </c>
      <c r="F2845">
        <v>511.91064772818589</v>
      </c>
    </row>
    <row r="2846" spans="1:6" x14ac:dyDescent="0.35">
      <c r="A2846" s="1">
        <v>2844</v>
      </c>
      <c r="B2846">
        <v>67.487569158578523</v>
      </c>
      <c r="C2846">
        <v>121.0852805593413</v>
      </c>
      <c r="D2846">
        <v>126.6839439500978</v>
      </c>
      <c r="E2846">
        <v>142.20968741242709</v>
      </c>
      <c r="F2846">
        <v>272.80487506617578</v>
      </c>
    </row>
    <row r="2847" spans="1:6" x14ac:dyDescent="0.35">
      <c r="A2847" s="1">
        <v>2845</v>
      </c>
      <c r="B2847">
        <v>8.6737541367240496</v>
      </c>
      <c r="C2847">
        <v>11.14313760063917</v>
      </c>
      <c r="D2847">
        <v>11.36110166539008</v>
      </c>
      <c r="E2847">
        <v>11.938176398704281</v>
      </c>
      <c r="F2847">
        <v>15.78304092113234</v>
      </c>
    </row>
    <row r="2848" spans="1:6" x14ac:dyDescent="0.35">
      <c r="A2848" s="1">
        <v>2846</v>
      </c>
      <c r="B2848">
        <v>157.46948165465321</v>
      </c>
      <c r="C2848">
        <v>789.5183879993848</v>
      </c>
      <c r="D2848">
        <v>847.38085467019459</v>
      </c>
      <c r="E2848">
        <v>1166.8986225593751</v>
      </c>
      <c r="F2848">
        <v>1254.4780430834951</v>
      </c>
    </row>
    <row r="2849" spans="1:6" x14ac:dyDescent="0.35">
      <c r="A2849" s="1">
        <v>2847</v>
      </c>
      <c r="B2849">
        <v>1.5543041251043339</v>
      </c>
      <c r="C2849">
        <v>13.60556402684391</v>
      </c>
      <c r="D2849">
        <v>17.903924854653631</v>
      </c>
      <c r="E2849">
        <v>18.964748284889112</v>
      </c>
      <c r="F2849">
        <v>26.076108126914601</v>
      </c>
    </row>
    <row r="2850" spans="1:6" x14ac:dyDescent="0.35">
      <c r="A2850" s="1">
        <v>2848</v>
      </c>
      <c r="B2850">
        <v>1132.494799936477</v>
      </c>
      <c r="C2850">
        <v>2845.319162446845</v>
      </c>
      <c r="D2850">
        <v>2962.6695666818141</v>
      </c>
      <c r="E2850">
        <v>3557.0156512293729</v>
      </c>
      <c r="F2850">
        <v>3707.197642036268</v>
      </c>
    </row>
    <row r="2851" spans="1:6" x14ac:dyDescent="0.35">
      <c r="A2851" s="1">
        <v>2849</v>
      </c>
      <c r="B2851">
        <v>6.3473200394858313</v>
      </c>
      <c r="C2851">
        <v>6.4669279557914674</v>
      </c>
      <c r="D2851">
        <v>22.3906695523923</v>
      </c>
      <c r="E2851">
        <v>25.23131920487042</v>
      </c>
      <c r="F2851">
        <v>26.743947803720051</v>
      </c>
    </row>
    <row r="2852" spans="1:6" x14ac:dyDescent="0.35">
      <c r="A2852" s="1">
        <v>2850</v>
      </c>
      <c r="B2852">
        <v>240.92974578820031</v>
      </c>
      <c r="C2852">
        <v>246.61810435154121</v>
      </c>
      <c r="D2852">
        <v>1164.759543252326</v>
      </c>
      <c r="E2852">
        <v>1352.3134707564079</v>
      </c>
      <c r="F2852">
        <v>1454.4015265298699</v>
      </c>
    </row>
    <row r="2853" spans="1:6" x14ac:dyDescent="0.35">
      <c r="A2853" s="1">
        <v>2851</v>
      </c>
      <c r="B2853">
        <v>1.412498113051819</v>
      </c>
      <c r="C2853">
        <v>1.457137673296832</v>
      </c>
      <c r="D2853">
        <v>11.54646428082194</v>
      </c>
      <c r="E2853">
        <v>14.089767023432319</v>
      </c>
      <c r="F2853">
        <v>15.525529070385589</v>
      </c>
    </row>
    <row r="2854" spans="1:6" x14ac:dyDescent="0.35">
      <c r="A2854" s="1">
        <v>2852</v>
      </c>
      <c r="B2854">
        <v>122.3101751869614</v>
      </c>
      <c r="C2854">
        <v>128.15384882782899</v>
      </c>
      <c r="D2854">
        <v>2858.6059829702072</v>
      </c>
      <c r="E2854">
        <v>3853.3325563892572</v>
      </c>
      <c r="F2854">
        <v>4457.0795645037633</v>
      </c>
    </row>
    <row r="2855" spans="1:6" x14ac:dyDescent="0.35">
      <c r="A2855" s="1">
        <v>2853</v>
      </c>
      <c r="B2855">
        <v>168.60263287168269</v>
      </c>
      <c r="C2855">
        <v>209.7269736916428</v>
      </c>
      <c r="D2855">
        <v>676.36161448101166</v>
      </c>
      <c r="E2855">
        <v>705.15085116950524</v>
      </c>
      <c r="F2855">
        <v>1028.0460873581681</v>
      </c>
    </row>
    <row r="2856" spans="1:6" x14ac:dyDescent="0.35">
      <c r="A2856" s="1">
        <v>2854</v>
      </c>
      <c r="B2856">
        <v>66.525301806318353</v>
      </c>
      <c r="C2856">
        <v>75.833450319562658</v>
      </c>
      <c r="D2856">
        <v>153.10014903015019</v>
      </c>
      <c r="E2856">
        <v>156.97751971997761</v>
      </c>
      <c r="F2856">
        <v>196.8229754375713</v>
      </c>
    </row>
    <row r="2857" spans="1:6" x14ac:dyDescent="0.35">
      <c r="A2857" s="1">
        <v>2855</v>
      </c>
      <c r="B2857">
        <v>52.994513547130794</v>
      </c>
      <c r="C2857">
        <v>82.15454318645844</v>
      </c>
      <c r="D2857">
        <v>84.987343104824575</v>
      </c>
      <c r="E2857">
        <v>92.685107332916246</v>
      </c>
      <c r="F2857">
        <v>151.07832670113251</v>
      </c>
    </row>
    <row r="2858" spans="1:6" x14ac:dyDescent="0.35">
      <c r="A2858" s="1">
        <v>2856</v>
      </c>
      <c r="B2858">
        <v>16.928094871803712</v>
      </c>
      <c r="C2858">
        <v>58.478600484568027</v>
      </c>
      <c r="D2858">
        <v>68.411540209578831</v>
      </c>
      <c r="E2858">
        <v>70.699186652529946</v>
      </c>
      <c r="F2858">
        <v>84.808723481836523</v>
      </c>
    </row>
    <row r="2859" spans="1:6" x14ac:dyDescent="0.35">
      <c r="A2859" s="1">
        <v>2857</v>
      </c>
      <c r="B2859">
        <v>446.62971245259757</v>
      </c>
      <c r="C2859">
        <v>634.26120989019023</v>
      </c>
      <c r="D2859">
        <v>651.697845895103</v>
      </c>
      <c r="E2859">
        <v>698.50713929755739</v>
      </c>
      <c r="F2859">
        <v>1032.582157531014</v>
      </c>
    </row>
    <row r="2860" spans="1:6" x14ac:dyDescent="0.35">
      <c r="A2860" s="1">
        <v>2858</v>
      </c>
      <c r="B2860">
        <v>1503.3273425524389</v>
      </c>
      <c r="C2860">
        <v>2013.6655488327781</v>
      </c>
      <c r="D2860">
        <v>2059.692802880435</v>
      </c>
      <c r="E2860">
        <v>2182.2588058552378</v>
      </c>
      <c r="F2860">
        <v>3022.509866435892</v>
      </c>
    </row>
    <row r="2861" spans="1:6" x14ac:dyDescent="0.35">
      <c r="A2861" s="1">
        <v>2859</v>
      </c>
      <c r="B2861">
        <v>0.51891873154316381</v>
      </c>
      <c r="C2861">
        <v>9.3613844751675934</v>
      </c>
      <c r="D2861">
        <v>13.499437634631271</v>
      </c>
      <c r="E2861">
        <v>14.576305390392131</v>
      </c>
      <c r="F2861">
        <v>22.28649193676123</v>
      </c>
    </row>
    <row r="2862" spans="1:6" x14ac:dyDescent="0.35">
      <c r="A2862" s="1">
        <v>2860</v>
      </c>
      <c r="B2862">
        <v>46.469934178171918</v>
      </c>
      <c r="C2862">
        <v>116.7526722438042</v>
      </c>
      <c r="D2862">
        <v>121.5679398820192</v>
      </c>
      <c r="E2862">
        <v>145.95588711985951</v>
      </c>
      <c r="F2862">
        <v>152.11834122378539</v>
      </c>
    </row>
    <row r="2863" spans="1:6" x14ac:dyDescent="0.35">
      <c r="A2863" s="1">
        <v>2861</v>
      </c>
      <c r="B2863">
        <v>77.47108575444976</v>
      </c>
      <c r="C2863">
        <v>281.36645814608278</v>
      </c>
      <c r="D2863">
        <v>297.74566170243878</v>
      </c>
      <c r="E2863">
        <v>384.59977519503991</v>
      </c>
      <c r="F2863">
        <v>407.52379859442749</v>
      </c>
    </row>
    <row r="2864" spans="1:6" x14ac:dyDescent="0.35">
      <c r="A2864" s="1">
        <v>2862</v>
      </c>
      <c r="B2864">
        <v>654.03261905216959</v>
      </c>
      <c r="C2864">
        <v>770.35669662216048</v>
      </c>
      <c r="D2864">
        <v>1853.895962795473</v>
      </c>
      <c r="E2864">
        <v>1912.7696423046641</v>
      </c>
      <c r="F2864">
        <v>2537.8186405473539</v>
      </c>
    </row>
    <row r="2865" spans="1:6" x14ac:dyDescent="0.35">
      <c r="A2865" s="1">
        <v>2863</v>
      </c>
      <c r="B2865">
        <v>71.477113392938961</v>
      </c>
      <c r="C2865">
        <v>246.9197856905956</v>
      </c>
      <c r="D2865">
        <v>288.86058673326937</v>
      </c>
      <c r="E2865">
        <v>298.51993502048441</v>
      </c>
      <c r="F2865">
        <v>358.09598132147818</v>
      </c>
    </row>
    <row r="2866" spans="1:6" x14ac:dyDescent="0.35">
      <c r="A2866" s="1">
        <v>2864</v>
      </c>
      <c r="B2866">
        <v>55.675719362384058</v>
      </c>
      <c r="C2866">
        <v>279.14617956321109</v>
      </c>
      <c r="D2866">
        <v>299.60433070543979</v>
      </c>
      <c r="E2866">
        <v>412.57467511355412</v>
      </c>
      <c r="F2866">
        <v>443.53970521198778</v>
      </c>
    </row>
    <row r="2867" spans="1:6" x14ac:dyDescent="0.35">
      <c r="A2867" s="1">
        <v>2865</v>
      </c>
      <c r="B2867">
        <v>157.68062251517969</v>
      </c>
      <c r="C2867">
        <v>466.51821070248201</v>
      </c>
      <c r="D2867">
        <v>535.1609909378891</v>
      </c>
      <c r="E2867">
        <v>550.7872361390514</v>
      </c>
      <c r="F2867">
        <v>645.85007246767884</v>
      </c>
    </row>
    <row r="2868" spans="1:6" x14ac:dyDescent="0.35">
      <c r="A2868" s="1">
        <v>2866</v>
      </c>
      <c r="B2868">
        <v>43.34332376701424</v>
      </c>
      <c r="C2868">
        <v>184.0952483626082</v>
      </c>
      <c r="D2868">
        <v>221.0702877291578</v>
      </c>
      <c r="E2868">
        <v>229.7186563677364</v>
      </c>
      <c r="F2868">
        <v>284.04908482735408</v>
      </c>
    </row>
    <row r="2869" spans="1:6" x14ac:dyDescent="0.35">
      <c r="A2869" s="1">
        <v>2867</v>
      </c>
      <c r="B2869">
        <v>27.710827256783421</v>
      </c>
      <c r="C2869">
        <v>29.034781135187831</v>
      </c>
      <c r="D2869">
        <v>647.65123971255184</v>
      </c>
      <c r="E2869">
        <v>873.01839499307073</v>
      </c>
      <c r="F2869">
        <v>1009.804472055647</v>
      </c>
    </row>
    <row r="2870" spans="1:6" x14ac:dyDescent="0.35">
      <c r="A2870" s="1">
        <v>2868</v>
      </c>
      <c r="B2870">
        <v>84.402418792524344</v>
      </c>
      <c r="C2870">
        <v>358.48852601930952</v>
      </c>
      <c r="D2870">
        <v>430.48998982630559</v>
      </c>
      <c r="E2870">
        <v>447.33095097707348</v>
      </c>
      <c r="F2870">
        <v>553.12854971858394</v>
      </c>
    </row>
    <row r="2871" spans="1:6" x14ac:dyDescent="0.35">
      <c r="A2871" s="1">
        <v>2869</v>
      </c>
      <c r="B2871">
        <v>31.63588404361624</v>
      </c>
      <c r="C2871">
        <v>76.029358359210491</v>
      </c>
      <c r="D2871">
        <v>81.362945013346717</v>
      </c>
      <c r="E2871">
        <v>96.769404715135906</v>
      </c>
      <c r="F2871">
        <v>257.11208321801757</v>
      </c>
    </row>
    <row r="2872" spans="1:6" x14ac:dyDescent="0.35">
      <c r="A2872" s="1">
        <v>2870</v>
      </c>
      <c r="B2872">
        <v>142.45390038052491</v>
      </c>
      <c r="C2872">
        <v>197.63290372709071</v>
      </c>
      <c r="D2872">
        <v>1144.580241537386</v>
      </c>
      <c r="E2872">
        <v>1218.4307981452571</v>
      </c>
      <c r="F2872">
        <v>2144.8488540771532</v>
      </c>
    </row>
    <row r="2873" spans="1:6" x14ac:dyDescent="0.35">
      <c r="A2873" s="1">
        <v>2871</v>
      </c>
      <c r="B2873">
        <v>6.4281754003360732</v>
      </c>
      <c r="C2873">
        <v>6.51446687476093</v>
      </c>
      <c r="D2873">
        <v>15.81766934748871</v>
      </c>
      <c r="E2873">
        <v>17.226400820784001</v>
      </c>
      <c r="F2873">
        <v>17.957904636579901</v>
      </c>
    </row>
    <row r="2874" spans="1:6" x14ac:dyDescent="0.35">
      <c r="A2874" s="1">
        <v>2872</v>
      </c>
      <c r="B2874">
        <v>6.2246179426423369</v>
      </c>
      <c r="C2874">
        <v>21.50312534242488</v>
      </c>
      <c r="D2874">
        <v>25.155559671492359</v>
      </c>
      <c r="E2874">
        <v>25.996748547325861</v>
      </c>
      <c r="F2874">
        <v>31.184956480657021</v>
      </c>
    </row>
    <row r="2875" spans="1:6" x14ac:dyDescent="0.35">
      <c r="A2875" s="1">
        <v>2873</v>
      </c>
      <c r="B2875">
        <v>6.2627718512699877</v>
      </c>
      <c r="C2875">
        <v>6.9849219860280174</v>
      </c>
      <c r="D2875">
        <v>12.54364894001589</v>
      </c>
      <c r="E2875">
        <v>12.80782638874723</v>
      </c>
      <c r="F2875">
        <v>15.464671781852459</v>
      </c>
    </row>
    <row r="2876" spans="1:6" x14ac:dyDescent="0.35">
      <c r="A2876" s="1">
        <v>2874</v>
      </c>
      <c r="B2876">
        <v>12.76811398178998</v>
      </c>
      <c r="C2876">
        <v>54.230938246331839</v>
      </c>
      <c r="D2876">
        <v>65.12307747522415</v>
      </c>
      <c r="E2876">
        <v>67.67072142443935</v>
      </c>
      <c r="F2876">
        <v>83.675426254663122</v>
      </c>
    </row>
    <row r="2877" spans="1:6" x14ac:dyDescent="0.35">
      <c r="A2877" s="1">
        <v>2875</v>
      </c>
      <c r="B2877">
        <v>37.927963318503267</v>
      </c>
      <c r="C2877">
        <v>137.7501889859451</v>
      </c>
      <c r="D2877">
        <v>145.76904951464351</v>
      </c>
      <c r="E2877">
        <v>188.29071548237891</v>
      </c>
      <c r="F2877">
        <v>199.51376095976261</v>
      </c>
    </row>
    <row r="2878" spans="1:6" x14ac:dyDescent="0.35">
      <c r="A2878" s="1">
        <v>2876</v>
      </c>
      <c r="B2878">
        <v>42.242057793650829</v>
      </c>
      <c r="C2878">
        <v>145.92642822882121</v>
      </c>
      <c r="D2878">
        <v>170.71290403146111</v>
      </c>
      <c r="E2878">
        <v>176.42145505190351</v>
      </c>
      <c r="F2878">
        <v>211.63013474674429</v>
      </c>
    </row>
    <row r="2879" spans="1:6" x14ac:dyDescent="0.35">
      <c r="A2879" s="1">
        <v>2877</v>
      </c>
      <c r="B2879">
        <v>6.3519766608174013</v>
      </c>
      <c r="C2879">
        <v>6.9748223864023391</v>
      </c>
      <c r="D2879">
        <v>11.520525608727629</v>
      </c>
      <c r="E2879">
        <v>11.72818363926004</v>
      </c>
      <c r="F2879">
        <v>13.784816626706609</v>
      </c>
    </row>
    <row r="2880" spans="1:6" x14ac:dyDescent="0.35">
      <c r="A2880" s="1">
        <v>2878</v>
      </c>
      <c r="B2880">
        <v>1.7607764709369369</v>
      </c>
      <c r="C2880">
        <v>2.442806871809458</v>
      </c>
      <c r="D2880">
        <v>14.147383490482991</v>
      </c>
      <c r="E2880">
        <v>15.06020035329534</v>
      </c>
      <c r="F2880">
        <v>26.511028381020079</v>
      </c>
    </row>
    <row r="2881" spans="1:6" x14ac:dyDescent="0.35">
      <c r="A2881" s="1">
        <v>2879</v>
      </c>
      <c r="B2881">
        <v>50.640176064876812</v>
      </c>
      <c r="C2881">
        <v>253.89903970364099</v>
      </c>
      <c r="D2881">
        <v>272.50687068757748</v>
      </c>
      <c r="E2881">
        <v>375.25970794686248</v>
      </c>
      <c r="F2881">
        <v>403.42413211590753</v>
      </c>
    </row>
    <row r="2882" spans="1:6" x14ac:dyDescent="0.35">
      <c r="A2882" s="1">
        <v>2880</v>
      </c>
      <c r="B2882">
        <v>26.364467253246481</v>
      </c>
      <c r="C2882">
        <v>35.31447737194371</v>
      </c>
      <c r="D2882">
        <v>36.121676175389908</v>
      </c>
      <c r="E2882">
        <v>38.271166363138427</v>
      </c>
      <c r="F2882">
        <v>53.006993314554059</v>
      </c>
    </row>
    <row r="2883" spans="1:6" x14ac:dyDescent="0.35">
      <c r="A2883" s="1">
        <v>2881</v>
      </c>
      <c r="B2883">
        <v>49.893458806584952</v>
      </c>
      <c r="C2883">
        <v>66.830913179790656</v>
      </c>
      <c r="D2883">
        <v>68.358497252004682</v>
      </c>
      <c r="E2883">
        <v>72.426301812871856</v>
      </c>
      <c r="F2883">
        <v>100.3131302444566</v>
      </c>
    </row>
    <row r="2884" spans="1:6" x14ac:dyDescent="0.35">
      <c r="A2884" s="1">
        <v>2882</v>
      </c>
      <c r="B2884">
        <v>8.4368554543840997</v>
      </c>
      <c r="C2884">
        <v>42.300593411093622</v>
      </c>
      <c r="D2884">
        <v>45.400732323129681</v>
      </c>
      <c r="E2884">
        <v>62.519765131661238</v>
      </c>
      <c r="F2884">
        <v>67.212070611914157</v>
      </c>
    </row>
    <row r="2885" spans="1:6" x14ac:dyDescent="0.35">
      <c r="A2885" s="1">
        <v>2883</v>
      </c>
      <c r="B2885">
        <v>8.0254737189635907</v>
      </c>
      <c r="C2885">
        <v>201.74481394482169</v>
      </c>
      <c r="D2885">
        <v>232.39949292312031</v>
      </c>
      <c r="E2885">
        <v>440.70110093951428</v>
      </c>
      <c r="F2885">
        <v>509.33557360916461</v>
      </c>
    </row>
    <row r="2886" spans="1:6" x14ac:dyDescent="0.35">
      <c r="A2886" s="1">
        <v>2884</v>
      </c>
      <c r="B2886">
        <v>134.59451960584991</v>
      </c>
      <c r="C2886">
        <v>138.84814664511899</v>
      </c>
      <c r="D2886">
        <v>1100.2427533624041</v>
      </c>
      <c r="E2886">
        <v>1342.589704265074</v>
      </c>
      <c r="F2886">
        <v>1479.401004182824</v>
      </c>
    </row>
    <row r="2887" spans="1:6" x14ac:dyDescent="0.35">
      <c r="A2887" s="1">
        <v>2885</v>
      </c>
      <c r="B2887">
        <v>6.6831640173137377</v>
      </c>
      <c r="C2887">
        <v>6.7728784449640784</v>
      </c>
      <c r="D2887">
        <v>16.445114210072148</v>
      </c>
      <c r="E2887">
        <v>17.909726313203659</v>
      </c>
      <c r="F2887">
        <v>18.670246939320869</v>
      </c>
    </row>
    <row r="2888" spans="1:6" x14ac:dyDescent="0.35">
      <c r="A2888" s="1">
        <v>2886</v>
      </c>
      <c r="B2888">
        <v>138.12943411794751</v>
      </c>
      <c r="C2888">
        <v>783.48497663383807</v>
      </c>
      <c r="D2888">
        <v>975.92407123136104</v>
      </c>
      <c r="E2888">
        <v>1021.915765282611</v>
      </c>
      <c r="F2888">
        <v>1318.4135307330721</v>
      </c>
    </row>
    <row r="2889" spans="1:6" x14ac:dyDescent="0.35">
      <c r="A2889" s="1">
        <v>2887</v>
      </c>
      <c r="B2889">
        <v>34.330097488749352</v>
      </c>
      <c r="C2889">
        <v>619.32094974959659</v>
      </c>
      <c r="D2889">
        <v>893.08206058010558</v>
      </c>
      <c r="E2889">
        <v>964.32438195058808</v>
      </c>
      <c r="F2889">
        <v>1474.407059070671</v>
      </c>
    </row>
    <row r="2890" spans="1:6" x14ac:dyDescent="0.35">
      <c r="A2890" s="1">
        <v>2888</v>
      </c>
      <c r="B2890">
        <v>38.364210801042177</v>
      </c>
      <c r="C2890">
        <v>692.09705790907583</v>
      </c>
      <c r="D2890">
        <v>998.02770574574572</v>
      </c>
      <c r="E2890">
        <v>1077.6416781764531</v>
      </c>
      <c r="F2890">
        <v>1647.663926362841</v>
      </c>
    </row>
    <row r="2891" spans="1:6" x14ac:dyDescent="0.35">
      <c r="A2891" s="1">
        <v>2889</v>
      </c>
      <c r="B2891">
        <v>12.868667994417409</v>
      </c>
      <c r="C2891">
        <v>13.111163182129101</v>
      </c>
      <c r="D2891">
        <v>45.395236233556624</v>
      </c>
      <c r="E2891">
        <v>51.154419170416887</v>
      </c>
      <c r="F2891">
        <v>54.221148926654848</v>
      </c>
    </row>
    <row r="2892" spans="1:6" x14ac:dyDescent="0.35">
      <c r="A2892" s="1">
        <v>2890</v>
      </c>
      <c r="B2892">
        <v>155.9057144150602</v>
      </c>
      <c r="C2892">
        <v>1364.716946551601</v>
      </c>
      <c r="D2892">
        <v>1795.8674561910191</v>
      </c>
      <c r="E2892">
        <v>1902.2741960869159</v>
      </c>
      <c r="F2892">
        <v>2615.584814470003</v>
      </c>
    </row>
    <row r="2893" spans="1:6" x14ac:dyDescent="0.35">
      <c r="A2893" s="1">
        <v>2891</v>
      </c>
      <c r="B2893">
        <v>10.82141989295171</v>
      </c>
      <c r="C2893">
        <v>10.96668604077407</v>
      </c>
      <c r="D2893">
        <v>26.62802911820015</v>
      </c>
      <c r="E2893">
        <v>28.999537958507741</v>
      </c>
      <c r="F2893">
        <v>30.23097758966809</v>
      </c>
    </row>
    <row r="2894" spans="1:6" x14ac:dyDescent="0.35">
      <c r="A2894" s="1">
        <v>2892</v>
      </c>
      <c r="B2894">
        <v>0.52417808760717532</v>
      </c>
      <c r="C2894">
        <v>0.54922200295590395</v>
      </c>
      <c r="D2894">
        <v>12.25097270186469</v>
      </c>
      <c r="E2894">
        <v>16.514018455415538</v>
      </c>
      <c r="F2894">
        <v>19.10146428016612</v>
      </c>
    </row>
    <row r="2895" spans="1:6" x14ac:dyDescent="0.35">
      <c r="A2895" s="1">
        <v>2893</v>
      </c>
      <c r="B2895">
        <v>110.1544693068336</v>
      </c>
      <c r="C2895">
        <v>113.6357108203218</v>
      </c>
      <c r="D2895">
        <v>900.45758891402488</v>
      </c>
      <c r="E2895">
        <v>1098.7985008842079</v>
      </c>
      <c r="F2895">
        <v>1210.767221317627</v>
      </c>
    </row>
    <row r="2896" spans="1:6" x14ac:dyDescent="0.35">
      <c r="A2896" s="1">
        <v>2894</v>
      </c>
      <c r="B2896">
        <v>62.356115406537043</v>
      </c>
      <c r="C2896">
        <v>226.47054917102381</v>
      </c>
      <c r="D2896">
        <v>239.65409368031999</v>
      </c>
      <c r="E2896">
        <v>309.56256432759022</v>
      </c>
      <c r="F2896">
        <v>328.01400378727612</v>
      </c>
    </row>
    <row r="2897" spans="1:6" x14ac:dyDescent="0.35">
      <c r="A2897" s="1">
        <v>2895</v>
      </c>
      <c r="B2897">
        <v>4.8990423634872249</v>
      </c>
      <c r="C2897">
        <v>5.7703698283693754</v>
      </c>
      <c r="D2897">
        <v>13.88663897588952</v>
      </c>
      <c r="E2897">
        <v>14.327633265177241</v>
      </c>
      <c r="F2897">
        <v>19.009573328172682</v>
      </c>
    </row>
    <row r="2898" spans="1:6" x14ac:dyDescent="0.35">
      <c r="A2898" s="1">
        <v>2896</v>
      </c>
      <c r="B2898">
        <v>87.877967965022606</v>
      </c>
      <c r="C2898">
        <v>1585.333877947724</v>
      </c>
      <c r="D2898">
        <v>2286.1058502823962</v>
      </c>
      <c r="E2898">
        <v>2468.471497137924</v>
      </c>
      <c r="F2898">
        <v>3774.1779308048149</v>
      </c>
    </row>
    <row r="2899" spans="1:6" x14ac:dyDescent="0.35">
      <c r="A2899" s="1">
        <v>2897</v>
      </c>
      <c r="B2899">
        <v>0.45878032089671938</v>
      </c>
      <c r="C2899">
        <v>11.53284575116732</v>
      </c>
      <c r="D2899">
        <v>13.285236195785959</v>
      </c>
      <c r="E2899">
        <v>25.192904442615021</v>
      </c>
      <c r="F2899">
        <v>29.11642927100679</v>
      </c>
    </row>
    <row r="2900" spans="1:6" x14ac:dyDescent="0.35">
      <c r="A2900" s="1">
        <v>2898</v>
      </c>
      <c r="B2900">
        <v>142.8021948576307</v>
      </c>
      <c r="C2900">
        <v>715.97974097629879</v>
      </c>
      <c r="D2900">
        <v>768.45268464540607</v>
      </c>
      <c r="E2900">
        <v>1058.209392238135</v>
      </c>
      <c r="F2900">
        <v>1137.63134336027</v>
      </c>
    </row>
    <row r="2901" spans="1:6" x14ac:dyDescent="0.35">
      <c r="A2901" s="1">
        <v>2899</v>
      </c>
      <c r="B2901">
        <v>1.4190713272221389</v>
      </c>
      <c r="C2901">
        <v>1.968743475928787</v>
      </c>
      <c r="D2901">
        <v>11.40187104833212</v>
      </c>
      <c r="E2901">
        <v>12.137542076655549</v>
      </c>
      <c r="F2901">
        <v>21.366164786754108</v>
      </c>
    </row>
    <row r="2902" spans="1:6" x14ac:dyDescent="0.35">
      <c r="A2902" s="1">
        <v>2900</v>
      </c>
      <c r="B2902">
        <v>189.56921345571681</v>
      </c>
      <c r="C2902">
        <v>654.87241073510472</v>
      </c>
      <c r="D2902">
        <v>766.10640281945496</v>
      </c>
      <c r="E2902">
        <v>791.72460381248857</v>
      </c>
      <c r="F2902">
        <v>949.73020451427158</v>
      </c>
    </row>
    <row r="2903" spans="1:6" x14ac:dyDescent="0.35">
      <c r="A2903" s="1">
        <v>2901</v>
      </c>
      <c r="B2903">
        <v>5.664925782854934</v>
      </c>
      <c r="C2903">
        <v>20.574387045953689</v>
      </c>
      <c r="D2903">
        <v>21.772085150032481</v>
      </c>
      <c r="E2903">
        <v>28.12312698815445</v>
      </c>
      <c r="F2903">
        <v>29.799402593914898</v>
      </c>
    </row>
    <row r="2904" spans="1:6" x14ac:dyDescent="0.35">
      <c r="A2904" s="1">
        <v>2902</v>
      </c>
      <c r="B2904">
        <v>5.2201401401656646</v>
      </c>
      <c r="C2904">
        <v>9.3659045852697282</v>
      </c>
      <c r="D2904">
        <v>9.7989592627717581</v>
      </c>
      <c r="E2904">
        <v>10.99987015145973</v>
      </c>
      <c r="F2904">
        <v>21.101362762371849</v>
      </c>
    </row>
    <row r="2905" spans="1:6" x14ac:dyDescent="0.35">
      <c r="A2905" s="1">
        <v>2903</v>
      </c>
      <c r="B2905">
        <v>1.5656851730150929</v>
      </c>
      <c r="C2905">
        <v>39.358282761517422</v>
      </c>
      <c r="D2905">
        <v>45.338686914664137</v>
      </c>
      <c r="E2905">
        <v>85.976130959348751</v>
      </c>
      <c r="F2905">
        <v>99.365991792443396</v>
      </c>
    </row>
    <row r="2906" spans="1:6" x14ac:dyDescent="0.35">
      <c r="A2906" s="1">
        <v>2904</v>
      </c>
      <c r="B2906">
        <v>112.0771308870103</v>
      </c>
      <c r="C2906">
        <v>127.7588422195176</v>
      </c>
      <c r="D2906">
        <v>257.93232012129289</v>
      </c>
      <c r="E2906">
        <v>264.46464046410671</v>
      </c>
      <c r="F2906">
        <v>331.59345062290822</v>
      </c>
    </row>
    <row r="2907" spans="1:6" x14ac:dyDescent="0.35">
      <c r="A2907" s="1">
        <v>2905</v>
      </c>
      <c r="B2907">
        <v>84.276896153893105</v>
      </c>
      <c r="C2907">
        <v>211.74019306019349</v>
      </c>
      <c r="D2907">
        <v>220.47306126575401</v>
      </c>
      <c r="E2907">
        <v>264.70252991293648</v>
      </c>
      <c r="F2907">
        <v>275.87862718431262</v>
      </c>
    </row>
    <row r="2908" spans="1:6" x14ac:dyDescent="0.35">
      <c r="A2908" s="1">
        <v>2906</v>
      </c>
      <c r="B2908">
        <v>85.521061586913291</v>
      </c>
      <c r="C2908">
        <v>114.5531053301962</v>
      </c>
      <c r="D2908">
        <v>117.1714968918124</v>
      </c>
      <c r="E2908">
        <v>124.14401338384469</v>
      </c>
      <c r="F2908">
        <v>171.94409036400549</v>
      </c>
    </row>
    <row r="2909" spans="1:6" x14ac:dyDescent="0.35">
      <c r="A2909" s="1">
        <v>2907</v>
      </c>
      <c r="B2909">
        <v>669.01295834278017</v>
      </c>
      <c r="C2909">
        <v>1200.333969185099</v>
      </c>
      <c r="D2909">
        <v>1255.8342398944251</v>
      </c>
      <c r="E2909">
        <v>1409.742932913096</v>
      </c>
      <c r="F2909">
        <v>2704.349834997065</v>
      </c>
    </row>
    <row r="2910" spans="1:6" x14ac:dyDescent="0.35">
      <c r="A2910" s="1">
        <v>2908</v>
      </c>
      <c r="B2910">
        <v>22.09820949356774</v>
      </c>
      <c r="C2910">
        <v>25.190167143632511</v>
      </c>
      <c r="D2910">
        <v>50.856427177356643</v>
      </c>
      <c r="E2910">
        <v>52.144402541038289</v>
      </c>
      <c r="F2910">
        <v>65.380167038245489</v>
      </c>
    </row>
    <row r="2911" spans="1:6" x14ac:dyDescent="0.35">
      <c r="A2911" s="1">
        <v>2909</v>
      </c>
      <c r="B2911">
        <v>42.610407104801553</v>
      </c>
      <c r="C2911">
        <v>180.98227816944959</v>
      </c>
      <c r="D2911">
        <v>217.33208577981489</v>
      </c>
      <c r="E2911">
        <v>225.8342142843824</v>
      </c>
      <c r="F2911">
        <v>279.24593894321993</v>
      </c>
    </row>
    <row r="2912" spans="1:6" x14ac:dyDescent="0.35">
      <c r="A2912" s="1">
        <v>2910</v>
      </c>
      <c r="B2912">
        <v>94.285284892385846</v>
      </c>
      <c r="C2912">
        <v>103.5304678986508</v>
      </c>
      <c r="D2912">
        <v>171.00441281991931</v>
      </c>
      <c r="E2912">
        <v>174.086775620418</v>
      </c>
      <c r="F2912">
        <v>204.61431649389559</v>
      </c>
    </row>
    <row r="2913" spans="1:6" x14ac:dyDescent="0.35">
      <c r="A2913" s="1">
        <v>2911</v>
      </c>
      <c r="B2913">
        <v>276.79093374557408</v>
      </c>
      <c r="C2913">
        <v>300.39872668612202</v>
      </c>
      <c r="D2913">
        <v>466.00957026069779</v>
      </c>
      <c r="E2913">
        <v>473.35120998087308</v>
      </c>
      <c r="F2913">
        <v>545.23339474262571</v>
      </c>
    </row>
    <row r="2914" spans="1:6" x14ac:dyDescent="0.35">
      <c r="A2914" s="1">
        <v>2912</v>
      </c>
      <c r="B2914">
        <v>31.219064767990972</v>
      </c>
      <c r="C2914">
        <v>91.452824466191203</v>
      </c>
      <c r="D2914">
        <v>95.868232796296979</v>
      </c>
      <c r="E2914">
        <v>118.6618299573455</v>
      </c>
      <c r="F2914">
        <v>124.5272315209763</v>
      </c>
    </row>
    <row r="2915" spans="1:6" x14ac:dyDescent="0.35">
      <c r="A2915" s="1">
        <v>2913</v>
      </c>
      <c r="B2915">
        <v>104.76971636474291</v>
      </c>
      <c r="C2915">
        <v>525.29300729428235</v>
      </c>
      <c r="D2915">
        <v>563.79084292290429</v>
      </c>
      <c r="E2915">
        <v>776.37670758372201</v>
      </c>
      <c r="F2915">
        <v>834.64622718386738</v>
      </c>
    </row>
    <row r="2916" spans="1:6" x14ac:dyDescent="0.35">
      <c r="A2916" s="1">
        <v>2914</v>
      </c>
      <c r="B2916">
        <v>4.0022792457423551</v>
      </c>
      <c r="C2916">
        <v>72.201816043446186</v>
      </c>
      <c r="D2916">
        <v>104.11749622837399</v>
      </c>
      <c r="E2916">
        <v>112.4230847672074</v>
      </c>
      <c r="F2916">
        <v>171.88965962675869</v>
      </c>
    </row>
    <row r="2917" spans="1:6" x14ac:dyDescent="0.35">
      <c r="A2917" s="1">
        <v>2915</v>
      </c>
      <c r="B2917">
        <v>771.2663326884624</v>
      </c>
      <c r="C2917">
        <v>1853.5560541794889</v>
      </c>
      <c r="D2917">
        <v>1983.586111602267</v>
      </c>
      <c r="E2917">
        <v>2359.1875538609761</v>
      </c>
      <c r="F2917">
        <v>6268.2583246307677</v>
      </c>
    </row>
    <row r="2918" spans="1:6" x14ac:dyDescent="0.35">
      <c r="A2918" s="1">
        <v>2916</v>
      </c>
      <c r="B2918">
        <v>94.708377751002416</v>
      </c>
      <c r="C2918">
        <v>102.7861559550243</v>
      </c>
      <c r="D2918">
        <v>159.45251464197639</v>
      </c>
      <c r="E2918">
        <v>161.96457231135531</v>
      </c>
      <c r="F2918">
        <v>186.56019405321911</v>
      </c>
    </row>
    <row r="2919" spans="1:6" x14ac:dyDescent="0.35">
      <c r="A2919" s="1">
        <v>2917</v>
      </c>
      <c r="B2919">
        <v>538.00701412828266</v>
      </c>
      <c r="C2919">
        <v>764.02659786462345</v>
      </c>
      <c r="D2919">
        <v>785.0306471069598</v>
      </c>
      <c r="E2919">
        <v>841.41679311282371</v>
      </c>
      <c r="F2919">
        <v>1243.8412132608889</v>
      </c>
    </row>
    <row r="2920" spans="1:6" x14ac:dyDescent="0.35">
      <c r="A2920" s="1">
        <v>2918</v>
      </c>
      <c r="B2920">
        <v>20.41691971364817</v>
      </c>
      <c r="C2920">
        <v>21.392388969382459</v>
      </c>
      <c r="D2920">
        <v>477.17966847846321</v>
      </c>
      <c r="E2920">
        <v>643.22679052276328</v>
      </c>
      <c r="F2920">
        <v>744.00870971457891</v>
      </c>
    </row>
    <row r="2921" spans="1:6" x14ac:dyDescent="0.35">
      <c r="A2921" s="1">
        <v>2919</v>
      </c>
      <c r="B2921">
        <v>0.29967203485899668</v>
      </c>
      <c r="C2921">
        <v>22.96187341691218</v>
      </c>
      <c r="D2921">
        <v>39.762227919558647</v>
      </c>
      <c r="E2921">
        <v>44.613714440432346</v>
      </c>
      <c r="F2921">
        <v>84.345081852795587</v>
      </c>
    </row>
    <row r="2922" spans="1:6" x14ac:dyDescent="0.35">
      <c r="A2922" s="1">
        <v>2920</v>
      </c>
      <c r="B2922">
        <v>235.12699897525769</v>
      </c>
      <c r="C2922">
        <v>590.74121649869494</v>
      </c>
      <c r="D2922">
        <v>615.10534459698658</v>
      </c>
      <c r="E2922">
        <v>738.50265398878321</v>
      </c>
      <c r="F2922">
        <v>769.68323053583299</v>
      </c>
    </row>
    <row r="2923" spans="1:6" x14ac:dyDescent="0.35">
      <c r="A2923" s="1">
        <v>2921</v>
      </c>
      <c r="B2923">
        <v>426.040100865775</v>
      </c>
      <c r="C2923">
        <v>501.81418352981422</v>
      </c>
      <c r="D2923">
        <v>1207.6370504710781</v>
      </c>
      <c r="E2923">
        <v>1245.9876581101671</v>
      </c>
      <c r="F2923">
        <v>1653.1476842313191</v>
      </c>
    </row>
    <row r="2924" spans="1:6" x14ac:dyDescent="0.35">
      <c r="A2924" s="1">
        <v>2922</v>
      </c>
      <c r="B2924">
        <v>1.5814375725687131</v>
      </c>
      <c r="C2924">
        <v>8.9700836574330207</v>
      </c>
      <c r="D2924">
        <v>11.17331004846973</v>
      </c>
      <c r="E2924">
        <v>11.69986684980017</v>
      </c>
      <c r="F2924">
        <v>15.094456203331021</v>
      </c>
    </row>
    <row r="2925" spans="1:6" x14ac:dyDescent="0.35">
      <c r="A2925" s="1">
        <v>2923</v>
      </c>
      <c r="B2925">
        <v>1023.730735149217</v>
      </c>
      <c r="C2925">
        <v>1315.182822564959</v>
      </c>
      <c r="D2925">
        <v>1340.908305294382</v>
      </c>
      <c r="E2925">
        <v>1409.01827609359</v>
      </c>
      <c r="F2925">
        <v>1862.813244460197</v>
      </c>
    </row>
    <row r="2926" spans="1:6" x14ac:dyDescent="0.35">
      <c r="A2926" s="1">
        <v>2924</v>
      </c>
      <c r="B2926">
        <v>9.3993257329840603</v>
      </c>
      <c r="C2926">
        <v>9.8484019602383128</v>
      </c>
      <c r="D2926">
        <v>219.6789329679446</v>
      </c>
      <c r="E2926">
        <v>296.12195223865399</v>
      </c>
      <c r="F2926">
        <v>342.51886713889343</v>
      </c>
    </row>
    <row r="2927" spans="1:6" x14ac:dyDescent="0.35">
      <c r="A2927" s="1">
        <v>2925</v>
      </c>
      <c r="B2927">
        <v>13.902106984819641</v>
      </c>
      <c r="C2927">
        <v>250.79643610626579</v>
      </c>
      <c r="D2927">
        <v>361.65706655731702</v>
      </c>
      <c r="E2927">
        <v>390.50692268906641</v>
      </c>
      <c r="F2927">
        <v>597.06689388491111</v>
      </c>
    </row>
    <row r="2928" spans="1:6" x14ac:dyDescent="0.35">
      <c r="A2928" s="1">
        <v>2926</v>
      </c>
      <c r="B2928">
        <v>11.14199885469184</v>
      </c>
      <c r="C2928">
        <v>17.27284137210107</v>
      </c>
      <c r="D2928">
        <v>17.86843233677585</v>
      </c>
      <c r="E2928">
        <v>19.486873086058448</v>
      </c>
      <c r="F2928">
        <v>31.763939894942489</v>
      </c>
    </row>
    <row r="2929" spans="1:6" x14ac:dyDescent="0.35">
      <c r="A2929" s="1">
        <v>2927</v>
      </c>
      <c r="B2929">
        <v>41.740930066736077</v>
      </c>
      <c r="C2929">
        <v>358.19258414983989</v>
      </c>
      <c r="D2929">
        <v>393.61513376429332</v>
      </c>
      <c r="E2929">
        <v>603.03764964870538</v>
      </c>
      <c r="F2929">
        <v>664.12680657442911</v>
      </c>
    </row>
    <row r="2930" spans="1:6" x14ac:dyDescent="0.35">
      <c r="A2930" s="1">
        <v>2928</v>
      </c>
      <c r="B2930">
        <v>111.06605915125731</v>
      </c>
      <c r="C2930">
        <v>121.95668798915079</v>
      </c>
      <c r="D2930">
        <v>201.4395592171241</v>
      </c>
      <c r="E2930">
        <v>205.07051700143339</v>
      </c>
      <c r="F2930">
        <v>241.03131050453379</v>
      </c>
    </row>
    <row r="2931" spans="1:6" x14ac:dyDescent="0.35">
      <c r="A2931" s="1">
        <v>2929</v>
      </c>
      <c r="B2931">
        <v>480.89878338732558</v>
      </c>
      <c r="C2931">
        <v>1408.740215312868</v>
      </c>
      <c r="D2931">
        <v>1476.75520903181</v>
      </c>
      <c r="E2931">
        <v>1827.8680058189771</v>
      </c>
      <c r="F2931">
        <v>1918.218709691447</v>
      </c>
    </row>
    <row r="2932" spans="1:6" x14ac:dyDescent="0.35">
      <c r="A2932" s="1">
        <v>2930</v>
      </c>
      <c r="B2932">
        <v>6.2856284147319359</v>
      </c>
      <c r="C2932">
        <v>9.7442715573352672</v>
      </c>
      <c r="D2932">
        <v>10.08026723817677</v>
      </c>
      <c r="E2932">
        <v>10.99329166888446</v>
      </c>
      <c r="F2932">
        <v>17.919255402132229</v>
      </c>
    </row>
    <row r="2933" spans="1:6" x14ac:dyDescent="0.35">
      <c r="A2933" s="1">
        <v>2931</v>
      </c>
      <c r="B2933">
        <v>5.7441427174701296</v>
      </c>
      <c r="C2933">
        <v>5.9256764147707583</v>
      </c>
      <c r="D2933">
        <v>46.955488363742077</v>
      </c>
      <c r="E2933">
        <v>57.298223544975727</v>
      </c>
      <c r="F2933">
        <v>63.136972658918161</v>
      </c>
    </row>
    <row r="2934" spans="1:6" x14ac:dyDescent="0.35">
      <c r="A2934" s="1">
        <v>2932</v>
      </c>
      <c r="B2934">
        <v>27.800003952034121</v>
      </c>
      <c r="C2934">
        <v>69.845692859037868</v>
      </c>
      <c r="D2934">
        <v>72.726361010174557</v>
      </c>
      <c r="E2934">
        <v>87.316117625591176</v>
      </c>
      <c r="F2934">
        <v>91.002721694934579</v>
      </c>
    </row>
    <row r="2935" spans="1:6" x14ac:dyDescent="0.35">
      <c r="A2935" s="1">
        <v>2933</v>
      </c>
      <c r="B2935">
        <v>181.0103047172089</v>
      </c>
      <c r="C2935">
        <v>201.88231140185559</v>
      </c>
      <c r="D2935">
        <v>362.54389762538528</v>
      </c>
      <c r="E2935">
        <v>370.17930916996812</v>
      </c>
      <c r="F2935">
        <v>446.9690127730089</v>
      </c>
    </row>
    <row r="2936" spans="1:6" x14ac:dyDescent="0.35">
      <c r="A2936" s="1">
        <v>2934</v>
      </c>
      <c r="B2936">
        <v>156.01708046470191</v>
      </c>
      <c r="C2936">
        <v>171.31540047980971</v>
      </c>
      <c r="D2936">
        <v>282.96684116928412</v>
      </c>
      <c r="E2936">
        <v>288.06733214850419</v>
      </c>
      <c r="F2936">
        <v>338.5822964537291</v>
      </c>
    </row>
    <row r="2937" spans="1:6" x14ac:dyDescent="0.35">
      <c r="A2937" s="1">
        <v>2935</v>
      </c>
      <c r="B2937">
        <v>540.21190371650005</v>
      </c>
      <c r="C2937">
        <v>2294.4812704652718</v>
      </c>
      <c r="D2937">
        <v>2755.3217107039009</v>
      </c>
      <c r="E2937">
        <v>2863.1111297019002</v>
      </c>
      <c r="F2937">
        <v>3540.2614180754822</v>
      </c>
    </row>
    <row r="2938" spans="1:6" x14ac:dyDescent="0.35">
      <c r="A2938" s="1">
        <v>2936</v>
      </c>
      <c r="B2938">
        <v>18.388985127320961</v>
      </c>
      <c r="C2938">
        <v>157.80190072710371</v>
      </c>
      <c r="D2938">
        <v>173.4073205629945</v>
      </c>
      <c r="E2938">
        <v>265.66850218418602</v>
      </c>
      <c r="F2938">
        <v>292.58135717691499</v>
      </c>
    </row>
    <row r="2939" spans="1:6" x14ac:dyDescent="0.35">
      <c r="A2939" s="1">
        <v>2937</v>
      </c>
      <c r="B2939">
        <v>29.736219552468629</v>
      </c>
      <c r="C2939">
        <v>33.896879336059847</v>
      </c>
      <c r="D2939">
        <v>68.434407984058495</v>
      </c>
      <c r="E2939">
        <v>70.167558274074352</v>
      </c>
      <c r="F2939">
        <v>87.978123385618105</v>
      </c>
    </row>
    <row r="2940" spans="1:6" x14ac:dyDescent="0.35">
      <c r="A2940" s="1">
        <v>2938</v>
      </c>
      <c r="B2940">
        <v>72.858792625517893</v>
      </c>
      <c r="C2940">
        <v>76.339803140958338</v>
      </c>
      <c r="D2940">
        <v>1702.8393606085981</v>
      </c>
      <c r="E2940">
        <v>2295.3867674048611</v>
      </c>
      <c r="F2940">
        <v>2655.0320544404799</v>
      </c>
    </row>
    <row r="2941" spans="1:6" x14ac:dyDescent="0.35">
      <c r="A2941" s="1">
        <v>2939</v>
      </c>
      <c r="B2941">
        <v>0.65009834996478533</v>
      </c>
      <c r="C2941">
        <v>0.68115841987191839</v>
      </c>
      <c r="D2941">
        <v>15.19395283252363</v>
      </c>
      <c r="E2941">
        <v>20.481085346702109</v>
      </c>
      <c r="F2941">
        <v>23.690098277731391</v>
      </c>
    </row>
    <row r="2942" spans="1:6" x14ac:dyDescent="0.35">
      <c r="A2942" s="1">
        <v>2940</v>
      </c>
      <c r="B2942">
        <v>1.240999670614052</v>
      </c>
      <c r="C2942">
        <v>10.8630609692928</v>
      </c>
      <c r="D2942">
        <v>14.29499187994012</v>
      </c>
      <c r="E2942">
        <v>15.141982829934239</v>
      </c>
      <c r="F2942">
        <v>20.819890440826821</v>
      </c>
    </row>
    <row r="2943" spans="1:6" x14ac:dyDescent="0.35">
      <c r="A2943" s="1">
        <v>2941</v>
      </c>
      <c r="B2943">
        <v>72.990457816198102</v>
      </c>
      <c r="C2943">
        <v>265.09331054554281</v>
      </c>
      <c r="D2943">
        <v>280.52520432372512</v>
      </c>
      <c r="E2943">
        <v>362.35601184769041</v>
      </c>
      <c r="F2943">
        <v>383.95419840485278</v>
      </c>
    </row>
    <row r="2944" spans="1:6" x14ac:dyDescent="0.35">
      <c r="A2944" s="1">
        <v>2942</v>
      </c>
      <c r="B2944">
        <v>358.01413154308949</v>
      </c>
      <c r="C2944">
        <v>1236.7703232340839</v>
      </c>
      <c r="D2944">
        <v>1446.8431528259639</v>
      </c>
      <c r="E2944">
        <v>1495.2248378739939</v>
      </c>
      <c r="F2944">
        <v>1793.628976831965</v>
      </c>
    </row>
    <row r="2945" spans="1:6" x14ac:dyDescent="0.35">
      <c r="A2945" s="1">
        <v>2943</v>
      </c>
      <c r="B2945">
        <v>10.15151930230247</v>
      </c>
      <c r="C2945">
        <v>24.39677354554409</v>
      </c>
      <c r="D2945">
        <v>26.108248015336649</v>
      </c>
      <c r="E2945">
        <v>31.051968659502361</v>
      </c>
      <c r="F2945">
        <v>82.503724948681779</v>
      </c>
    </row>
    <row r="2946" spans="1:6" x14ac:dyDescent="0.35">
      <c r="A2946" s="1">
        <v>2944</v>
      </c>
      <c r="B2946">
        <v>5.6173689945228302</v>
      </c>
      <c r="C2946">
        <v>23.859059488605819</v>
      </c>
      <c r="D2946">
        <v>28.651087917837291</v>
      </c>
      <c r="E2946">
        <v>29.771931305499379</v>
      </c>
      <c r="F2946">
        <v>36.813247885850352</v>
      </c>
    </row>
    <row r="2947" spans="1:6" x14ac:dyDescent="0.35">
      <c r="A2947" s="1">
        <v>2945</v>
      </c>
      <c r="B2947">
        <v>278.49567291303748</v>
      </c>
      <c r="C2947">
        <v>431.73685833020892</v>
      </c>
      <c r="D2947">
        <v>446.62372994554602</v>
      </c>
      <c r="E2947">
        <v>487.07686150833899</v>
      </c>
      <c r="F2947">
        <v>793.94370173411289</v>
      </c>
    </row>
    <row r="2948" spans="1:6" x14ac:dyDescent="0.35">
      <c r="A2948" s="1">
        <v>2946</v>
      </c>
      <c r="B2948">
        <v>1315.253831790377</v>
      </c>
      <c r="C2948">
        <v>1689.701390699491</v>
      </c>
      <c r="D2948">
        <v>1722.7526009179669</v>
      </c>
      <c r="E2948">
        <v>1810.257935085483</v>
      </c>
      <c r="F2948">
        <v>2393.278011067061</v>
      </c>
    </row>
    <row r="2949" spans="1:6" x14ac:dyDescent="0.35">
      <c r="A2949" s="1">
        <v>2947</v>
      </c>
      <c r="B2949">
        <v>33.88153061137136</v>
      </c>
      <c r="C2949">
        <v>39.907587539141822</v>
      </c>
      <c r="D2949">
        <v>96.039296793455904</v>
      </c>
      <c r="E2949">
        <v>99.089191120417027</v>
      </c>
      <c r="F2949">
        <v>131.46925313973571</v>
      </c>
    </row>
    <row r="2950" spans="1:6" x14ac:dyDescent="0.35">
      <c r="A2950" s="1">
        <v>2948</v>
      </c>
      <c r="B2950">
        <v>28.163988265865449</v>
      </c>
      <c r="C2950">
        <v>37.724886179754698</v>
      </c>
      <c r="D2950">
        <v>38.587180775359691</v>
      </c>
      <c r="E2950">
        <v>40.883385581769637</v>
      </c>
      <c r="F2950">
        <v>56.625014394556999</v>
      </c>
    </row>
    <row r="2951" spans="1:6" x14ac:dyDescent="0.35">
      <c r="A2951" s="1">
        <v>2949</v>
      </c>
      <c r="B2951">
        <v>13.5462036161285</v>
      </c>
      <c r="C2951">
        <v>17.40275415712976</v>
      </c>
      <c r="D2951">
        <v>17.743158733461222</v>
      </c>
      <c r="E2951">
        <v>18.644403075412288</v>
      </c>
      <c r="F2951">
        <v>24.649106099760431</v>
      </c>
    </row>
    <row r="2952" spans="1:6" x14ac:dyDescent="0.35">
      <c r="A2952" s="1">
        <v>2950</v>
      </c>
      <c r="B2952">
        <v>375.25182848435043</v>
      </c>
      <c r="C2952">
        <v>1296.318453152772</v>
      </c>
      <c r="D2952">
        <v>1516.5058884349089</v>
      </c>
      <c r="E2952">
        <v>1567.2170592514781</v>
      </c>
      <c r="F2952">
        <v>1879.9887878104651</v>
      </c>
    </row>
    <row r="2953" spans="1:6" x14ac:dyDescent="0.35">
      <c r="A2953" s="1">
        <v>2951</v>
      </c>
      <c r="B2953">
        <v>2.8380683413842291</v>
      </c>
      <c r="C2953">
        <v>2.9736641340660448</v>
      </c>
      <c r="D2953">
        <v>66.330696758123395</v>
      </c>
      <c r="E2953">
        <v>89.412194205403424</v>
      </c>
      <c r="F2953">
        <v>103.4214560457698</v>
      </c>
    </row>
    <row r="2954" spans="1:6" x14ac:dyDescent="0.35">
      <c r="A2954" s="1">
        <v>2952</v>
      </c>
      <c r="B2954">
        <v>0.3950643756934904</v>
      </c>
      <c r="C2954">
        <v>30.271153564508261</v>
      </c>
      <c r="D2954">
        <v>52.419438325681689</v>
      </c>
      <c r="E2954">
        <v>58.815261994901228</v>
      </c>
      <c r="F2954">
        <v>111.1940162206652</v>
      </c>
    </row>
    <row r="2955" spans="1:6" x14ac:dyDescent="0.35">
      <c r="A2955" s="1">
        <v>2953</v>
      </c>
      <c r="B2955">
        <v>357.88618348469788</v>
      </c>
      <c r="C2955">
        <v>399.15346285702611</v>
      </c>
      <c r="D2955">
        <v>716.80699101370396</v>
      </c>
      <c r="E2955">
        <v>731.90341495097573</v>
      </c>
      <c r="F2955">
        <v>883.72888144222497</v>
      </c>
    </row>
    <row r="2956" spans="1:6" x14ac:dyDescent="0.35">
      <c r="A2956" s="1">
        <v>2954</v>
      </c>
      <c r="B2956">
        <v>2.1524132557298321</v>
      </c>
      <c r="C2956">
        <v>10.79174088919158</v>
      </c>
      <c r="D2956">
        <v>11.582649317687039</v>
      </c>
      <c r="E2956">
        <v>15.95006243049675</v>
      </c>
      <c r="F2956">
        <v>17.14716490193732</v>
      </c>
    </row>
    <row r="2957" spans="1:6" x14ac:dyDescent="0.35">
      <c r="A2957" s="1">
        <v>2955</v>
      </c>
      <c r="B2957">
        <v>490.2141912551669</v>
      </c>
      <c r="C2957">
        <v>546.74000006351912</v>
      </c>
      <c r="D2957">
        <v>981.84555761386878</v>
      </c>
      <c r="E2957">
        <v>1002.523867067442</v>
      </c>
      <c r="F2957">
        <v>1210.48662646558</v>
      </c>
    </row>
    <row r="2958" spans="1:6" x14ac:dyDescent="0.35">
      <c r="A2958" s="1">
        <v>2956</v>
      </c>
      <c r="B2958">
        <v>1.861509565321477</v>
      </c>
      <c r="C2958">
        <v>1.9504478271011201</v>
      </c>
      <c r="D2958">
        <v>43.506784064777541</v>
      </c>
      <c r="E2958">
        <v>58.64610529024835</v>
      </c>
      <c r="F2958">
        <v>67.834881521836849</v>
      </c>
    </row>
    <row r="2959" spans="1:6" x14ac:dyDescent="0.35">
      <c r="A2959" s="1">
        <v>2957</v>
      </c>
      <c r="B2959">
        <v>116.520215119239</v>
      </c>
      <c r="C2959">
        <v>402.5225023805566</v>
      </c>
      <c r="D2959">
        <v>470.89335464063572</v>
      </c>
      <c r="E2959">
        <v>486.63978432856328</v>
      </c>
      <c r="F2959">
        <v>583.75917543748449</v>
      </c>
    </row>
    <row r="2960" spans="1:6" x14ac:dyDescent="0.35">
      <c r="A2960" s="1">
        <v>2958</v>
      </c>
      <c r="B2960">
        <v>82.481404794750816</v>
      </c>
      <c r="C2960">
        <v>721.99900639373504</v>
      </c>
      <c r="D2960">
        <v>950.0977636872442</v>
      </c>
      <c r="E2960">
        <v>1006.391899018793</v>
      </c>
      <c r="F2960">
        <v>1383.7665326554809</v>
      </c>
    </row>
    <row r="2961" spans="1:6" x14ac:dyDescent="0.35">
      <c r="A2961" s="1">
        <v>2959</v>
      </c>
      <c r="B2961">
        <v>0.46029673009406158</v>
      </c>
      <c r="C2961">
        <v>0.48228855427808048</v>
      </c>
      <c r="D2961">
        <v>10.757951941260689</v>
      </c>
      <c r="E2961">
        <v>14.501462147035211</v>
      </c>
      <c r="F2961">
        <v>16.77357706482011</v>
      </c>
    </row>
    <row r="2962" spans="1:6" x14ac:dyDescent="0.35">
      <c r="A2962" s="1">
        <v>2960</v>
      </c>
      <c r="B2962">
        <v>72.872740942324313</v>
      </c>
      <c r="C2962">
        <v>1314.6369638492031</v>
      </c>
      <c r="D2962">
        <v>1895.7516116061031</v>
      </c>
      <c r="E2962">
        <v>2046.9781914625221</v>
      </c>
      <c r="F2962">
        <v>3129.7343007663412</v>
      </c>
    </row>
    <row r="2963" spans="1:6" x14ac:dyDescent="0.35">
      <c r="A2963" s="1">
        <v>2961</v>
      </c>
      <c r="B2963">
        <v>106.3588622799633</v>
      </c>
      <c r="C2963">
        <v>931.00976005913822</v>
      </c>
      <c r="D2963">
        <v>1225.140593227914</v>
      </c>
      <c r="E2963">
        <v>1297.7312602006341</v>
      </c>
      <c r="F2963">
        <v>1784.351690427234</v>
      </c>
    </row>
    <row r="2964" spans="1:6" x14ac:dyDescent="0.35">
      <c r="A2964" s="1">
        <v>2962</v>
      </c>
      <c r="B2964">
        <v>1.0061931276247029</v>
      </c>
      <c r="C2964">
        <v>1.0542665135759099</v>
      </c>
      <c r="D2964">
        <v>23.516520111714321</v>
      </c>
      <c r="E2964">
        <v>31.699707164712802</v>
      </c>
      <c r="F2964">
        <v>36.666473743700998</v>
      </c>
    </row>
    <row r="2965" spans="1:6" x14ac:dyDescent="0.35">
      <c r="A2965" s="1">
        <v>2963</v>
      </c>
      <c r="B2965">
        <v>22.183250093838051</v>
      </c>
      <c r="C2965">
        <v>29.713852206838979</v>
      </c>
      <c r="D2965">
        <v>30.39303501604553</v>
      </c>
      <c r="E2965">
        <v>32.201631334380188</v>
      </c>
      <c r="F2965">
        <v>44.600460844675688</v>
      </c>
    </row>
    <row r="2966" spans="1:6" x14ac:dyDescent="0.35">
      <c r="A2966" s="1">
        <v>2964</v>
      </c>
      <c r="B2966">
        <v>6.5992196972008994</v>
      </c>
      <c r="C2966">
        <v>6.7550274732525173</v>
      </c>
      <c r="D2966">
        <v>31.903508199816169</v>
      </c>
      <c r="E2966">
        <v>37.04073012574802</v>
      </c>
      <c r="F2966">
        <v>39.836987210173852</v>
      </c>
    </row>
    <row r="2967" spans="1:6" x14ac:dyDescent="0.35">
      <c r="A2967" s="1">
        <v>2965</v>
      </c>
      <c r="B2967">
        <v>59.473123941862767</v>
      </c>
      <c r="C2967">
        <v>84.458096932632159</v>
      </c>
      <c r="D2967">
        <v>86.779955925296889</v>
      </c>
      <c r="E2967">
        <v>93.01307215231158</v>
      </c>
      <c r="F2967">
        <v>137.49843533196599</v>
      </c>
    </row>
    <row r="2968" spans="1:6" x14ac:dyDescent="0.35">
      <c r="A2968" s="1">
        <v>2966</v>
      </c>
      <c r="B2968">
        <v>1550.698907556229</v>
      </c>
      <c r="C2968">
        <v>2202.155696003761</v>
      </c>
      <c r="D2968">
        <v>2262.6957175258258</v>
      </c>
      <c r="E2968">
        <v>2425.2176414347041</v>
      </c>
      <c r="F2968">
        <v>3585.1265130851348</v>
      </c>
    </row>
    <row r="2969" spans="1:6" x14ac:dyDescent="0.35">
      <c r="A2969" s="1">
        <v>2967</v>
      </c>
      <c r="B2969">
        <v>1.5976451948301711</v>
      </c>
      <c r="C2969">
        <v>13.70991638125569</v>
      </c>
      <c r="D2969">
        <v>15.06572388457877</v>
      </c>
      <c r="E2969">
        <v>23.08142635352327</v>
      </c>
      <c r="F2969">
        <v>25.419630074968062</v>
      </c>
    </row>
    <row r="2970" spans="1:6" x14ac:dyDescent="0.35">
      <c r="A2970" s="1">
        <v>2968</v>
      </c>
      <c r="B2970">
        <v>40.47617087452354</v>
      </c>
      <c r="C2970">
        <v>45.14341294332074</v>
      </c>
      <c r="D2970">
        <v>81.069355541534264</v>
      </c>
      <c r="E2970">
        <v>82.776729178956018</v>
      </c>
      <c r="F2970">
        <v>99.947868519871122</v>
      </c>
    </row>
    <row r="2971" spans="1:6" x14ac:dyDescent="0.35">
      <c r="A2971" s="1">
        <v>2969</v>
      </c>
      <c r="B2971">
        <v>1.623772214733973</v>
      </c>
      <c r="C2971">
        <v>14.213651289827361</v>
      </c>
      <c r="D2971">
        <v>18.704123114721892</v>
      </c>
      <c r="E2971">
        <v>19.812359001723419</v>
      </c>
      <c r="F2971">
        <v>27.241554056893762</v>
      </c>
    </row>
    <row r="2972" spans="1:6" x14ac:dyDescent="0.35">
      <c r="A2972" s="1">
        <v>2970</v>
      </c>
      <c r="B2972">
        <v>551.53064394825662</v>
      </c>
      <c r="C2972">
        <v>558.93436109858476</v>
      </c>
      <c r="D2972">
        <v>1357.139284115513</v>
      </c>
      <c r="E2972">
        <v>1478.0069531240631</v>
      </c>
      <c r="F2972">
        <v>1540.7692060886329</v>
      </c>
    </row>
    <row r="2973" spans="1:6" x14ac:dyDescent="0.35">
      <c r="A2973" s="1">
        <v>2971</v>
      </c>
      <c r="B2973">
        <v>55.712891851995941</v>
      </c>
      <c r="C2973">
        <v>61.175842741605493</v>
      </c>
      <c r="D2973">
        <v>101.04599427709439</v>
      </c>
      <c r="E2973">
        <v>102.8673532044053</v>
      </c>
      <c r="F2973">
        <v>120.90598548019101</v>
      </c>
    </row>
    <row r="2974" spans="1:6" x14ac:dyDescent="0.35">
      <c r="A2974" s="1">
        <v>2972</v>
      </c>
      <c r="B2974">
        <v>62.626604493110158</v>
      </c>
      <c r="C2974">
        <v>150.5082187449737</v>
      </c>
      <c r="D2974">
        <v>161.06662202707579</v>
      </c>
      <c r="E2974">
        <v>191.5653511617746</v>
      </c>
      <c r="F2974">
        <v>508.9807739810459</v>
      </c>
    </row>
    <row r="2975" spans="1:6" x14ac:dyDescent="0.35">
      <c r="A2975" s="1">
        <v>2973</v>
      </c>
      <c r="B2975">
        <v>233.67812603489071</v>
      </c>
      <c r="C2975">
        <v>313.00541046059601</v>
      </c>
      <c r="D2975">
        <v>320.15991511699809</v>
      </c>
      <c r="E2975">
        <v>339.21164994549571</v>
      </c>
      <c r="F2975">
        <v>469.8207912000841</v>
      </c>
    </row>
    <row r="2976" spans="1:6" x14ac:dyDescent="0.35">
      <c r="A2976" s="1">
        <v>2974</v>
      </c>
      <c r="B2976">
        <v>1194.6426779919591</v>
      </c>
      <c r="C2976">
        <v>1208.663179488138</v>
      </c>
      <c r="D2976">
        <v>2626.7028975604189</v>
      </c>
      <c r="E2976">
        <v>2830.2936795541109</v>
      </c>
      <c r="F2976">
        <v>2935.1815934663532</v>
      </c>
    </row>
    <row r="2977" spans="1:6" x14ac:dyDescent="0.35">
      <c r="A2977" s="1">
        <v>2975</v>
      </c>
      <c r="B2977">
        <v>2.9907850575520172</v>
      </c>
      <c r="C2977">
        <v>3.085303647363101</v>
      </c>
      <c r="D2977">
        <v>24.448169183057502</v>
      </c>
      <c r="E2977">
        <v>29.833289183675241</v>
      </c>
      <c r="F2977">
        <v>32.873332661645271</v>
      </c>
    </row>
    <row r="2978" spans="1:6" x14ac:dyDescent="0.35">
      <c r="A2978" s="1">
        <v>2976</v>
      </c>
      <c r="B2978">
        <v>68.995001540319919</v>
      </c>
      <c r="C2978">
        <v>74.879658556556834</v>
      </c>
      <c r="D2978">
        <v>116.1610699557633</v>
      </c>
      <c r="E2978">
        <v>117.99110259790029</v>
      </c>
      <c r="F2978">
        <v>135.90899962308771</v>
      </c>
    </row>
    <row r="2979" spans="1:6" x14ac:dyDescent="0.35">
      <c r="A2979" s="1">
        <v>2977</v>
      </c>
      <c r="B2979">
        <v>51.94937238759173</v>
      </c>
      <c r="C2979">
        <v>52.646737916624559</v>
      </c>
      <c r="D2979">
        <v>127.83067418999261</v>
      </c>
      <c r="E2979">
        <v>139.215353565187</v>
      </c>
      <c r="F2979">
        <v>145.1270099471424</v>
      </c>
    </row>
    <row r="2980" spans="1:6" x14ac:dyDescent="0.35">
      <c r="A2980" s="1">
        <v>2978</v>
      </c>
      <c r="B2980">
        <v>4.7353875410226207</v>
      </c>
      <c r="C2980">
        <v>26.859626412153769</v>
      </c>
      <c r="D2980">
        <v>33.45687121216254</v>
      </c>
      <c r="E2980">
        <v>35.033569881722308</v>
      </c>
      <c r="F2980">
        <v>45.198179860912347</v>
      </c>
    </row>
    <row r="2981" spans="1:6" x14ac:dyDescent="0.35">
      <c r="A2981" s="1">
        <v>2979</v>
      </c>
      <c r="B2981">
        <v>11.323395915857409</v>
      </c>
      <c r="C2981">
        <v>20.316283257059801</v>
      </c>
      <c r="D2981">
        <v>21.255654506662651</v>
      </c>
      <c r="E2981">
        <v>23.860640021830559</v>
      </c>
      <c r="F2981">
        <v>45.772542212800481</v>
      </c>
    </row>
    <row r="2982" spans="1:6" x14ac:dyDescent="0.35">
      <c r="A2982" s="1">
        <v>2980</v>
      </c>
      <c r="B2982">
        <v>17.204621789179321</v>
      </c>
      <c r="C2982">
        <v>24.43237412886219</v>
      </c>
      <c r="D2982">
        <v>25.104050731148138</v>
      </c>
      <c r="E2982">
        <v>26.907191379327539</v>
      </c>
      <c r="F2982">
        <v>39.776094136283788</v>
      </c>
    </row>
    <row r="2983" spans="1:6" x14ac:dyDescent="0.35">
      <c r="A2983" s="1">
        <v>2981</v>
      </c>
      <c r="B2983">
        <v>2.4277651797108701</v>
      </c>
      <c r="C2983">
        <v>21.25138450139622</v>
      </c>
      <c r="D2983">
        <v>27.965264094869688</v>
      </c>
      <c r="E2983">
        <v>29.622230800516341</v>
      </c>
      <c r="F2983">
        <v>40.729910131744248</v>
      </c>
    </row>
    <row r="2984" spans="1:6" x14ac:dyDescent="0.35">
      <c r="A2984" s="1">
        <v>2982</v>
      </c>
      <c r="B2984">
        <v>11.05547561935215</v>
      </c>
      <c r="C2984">
        <v>11.40486480818516</v>
      </c>
      <c r="D2984">
        <v>90.372973363161151</v>
      </c>
      <c r="E2984">
        <v>110.27913904490531</v>
      </c>
      <c r="F2984">
        <v>121.5166990519683</v>
      </c>
    </row>
    <row r="2985" spans="1:6" x14ac:dyDescent="0.35">
      <c r="A2985" s="1">
        <v>2983</v>
      </c>
      <c r="B2985">
        <v>160.89065719069859</v>
      </c>
      <c r="C2985">
        <v>215.50860171538011</v>
      </c>
      <c r="D2985">
        <v>220.4345782095196</v>
      </c>
      <c r="E2985">
        <v>233.551964030742</v>
      </c>
      <c r="F2985">
        <v>323.4781840331479</v>
      </c>
    </row>
    <row r="2986" spans="1:6" x14ac:dyDescent="0.35">
      <c r="A2986" s="1">
        <v>2984</v>
      </c>
      <c r="B2986">
        <v>2.9751352721246129</v>
      </c>
      <c r="C2986">
        <v>25.530609634568261</v>
      </c>
      <c r="D2986">
        <v>28.055394698486339</v>
      </c>
      <c r="E2986">
        <v>42.982237794426759</v>
      </c>
      <c r="F2986">
        <v>47.336441335734882</v>
      </c>
    </row>
    <row r="2987" spans="1:6" x14ac:dyDescent="0.35">
      <c r="A2987" s="1">
        <v>2985</v>
      </c>
      <c r="B2987">
        <v>18.592827214113239</v>
      </c>
      <c r="C2987">
        <v>46.71326310668001</v>
      </c>
      <c r="D2987">
        <v>48.63987309161724</v>
      </c>
      <c r="E2987">
        <v>58.397599180953229</v>
      </c>
      <c r="F2987">
        <v>60.863224458791827</v>
      </c>
    </row>
    <row r="2988" spans="1:6" x14ac:dyDescent="0.35">
      <c r="A2988" s="1">
        <v>2986</v>
      </c>
      <c r="B2988">
        <v>42.298946252783679</v>
      </c>
      <c r="C2988">
        <v>60.068956630864797</v>
      </c>
      <c r="D2988">
        <v>61.720327573364379</v>
      </c>
      <c r="E2988">
        <v>66.153493864268825</v>
      </c>
      <c r="F2988">
        <v>97.7927262007303</v>
      </c>
    </row>
    <row r="2989" spans="1:6" x14ac:dyDescent="0.35">
      <c r="A2989" s="1">
        <v>2987</v>
      </c>
      <c r="B2989">
        <v>4.6474848989122934</v>
      </c>
      <c r="C2989">
        <v>4.7572121575213888</v>
      </c>
      <c r="D2989">
        <v>22.467970363808359</v>
      </c>
      <c r="E2989">
        <v>26.08584678232738</v>
      </c>
      <c r="F2989">
        <v>28.05510423542562</v>
      </c>
    </row>
    <row r="2990" spans="1:6" x14ac:dyDescent="0.35">
      <c r="A2990" s="1">
        <v>2988</v>
      </c>
      <c r="B2990">
        <v>134.66748460420621</v>
      </c>
      <c r="C2990">
        <v>675.19403914608017</v>
      </c>
      <c r="D2990">
        <v>724.67786774368585</v>
      </c>
      <c r="E2990">
        <v>997.92861852949761</v>
      </c>
      <c r="F2990">
        <v>1072.826307536583</v>
      </c>
    </row>
    <row r="2991" spans="1:6" x14ac:dyDescent="0.35">
      <c r="A2991" s="1">
        <v>2989</v>
      </c>
      <c r="B2991">
        <v>938.08341242000722</v>
      </c>
      <c r="C2991">
        <v>2100.508205014029</v>
      </c>
      <c r="D2991">
        <v>2176.1187023931861</v>
      </c>
      <c r="E2991">
        <v>2553.6408750383762</v>
      </c>
      <c r="F2991">
        <v>2647.7366675667372</v>
      </c>
    </row>
    <row r="2992" spans="1:6" x14ac:dyDescent="0.35">
      <c r="A2992" s="1">
        <v>2990</v>
      </c>
      <c r="B2992">
        <v>67.352003389765301</v>
      </c>
      <c r="C2992">
        <v>68.142456369299026</v>
      </c>
      <c r="D2992">
        <v>148.0892200819118</v>
      </c>
      <c r="E2992">
        <v>159.56733591652491</v>
      </c>
      <c r="F2992">
        <v>165.48074522585671</v>
      </c>
    </row>
    <row r="2993" spans="1:6" x14ac:dyDescent="0.35">
      <c r="A2993" s="1">
        <v>2991</v>
      </c>
      <c r="B2993">
        <v>32.840008773531473</v>
      </c>
      <c r="C2993">
        <v>82.508375547060169</v>
      </c>
      <c r="D2993">
        <v>85.911294752402213</v>
      </c>
      <c r="E2993">
        <v>103.1461029229569</v>
      </c>
      <c r="F2993">
        <v>107.5010702888128</v>
      </c>
    </row>
    <row r="2994" spans="1:6" x14ac:dyDescent="0.35">
      <c r="A2994" s="1">
        <v>2992</v>
      </c>
      <c r="B2994">
        <v>6.902505468228946</v>
      </c>
      <c r="C2994">
        <v>173.5155743081539</v>
      </c>
      <c r="D2994">
        <v>199.88088266054791</v>
      </c>
      <c r="E2994">
        <v>379.03578849204069</v>
      </c>
      <c r="F2994">
        <v>438.06654972820741</v>
      </c>
    </row>
    <row r="2995" spans="1:6" x14ac:dyDescent="0.35">
      <c r="A2995" s="1">
        <v>2993</v>
      </c>
      <c r="B2995">
        <v>44.880199602401703</v>
      </c>
      <c r="C2995">
        <v>1128.2010054058551</v>
      </c>
      <c r="D2995">
        <v>1299.628656840649</v>
      </c>
      <c r="E2995">
        <v>2464.4966849032071</v>
      </c>
      <c r="F2995">
        <v>2848.315627047507</v>
      </c>
    </row>
    <row r="2996" spans="1:6" x14ac:dyDescent="0.35">
      <c r="A2996" s="1">
        <v>2994</v>
      </c>
      <c r="B2996">
        <v>24.697214136949661</v>
      </c>
      <c r="C2996">
        <v>140.08524949494969</v>
      </c>
      <c r="D2996">
        <v>174.49290169409969</v>
      </c>
      <c r="E2996">
        <v>182.71610715177849</v>
      </c>
      <c r="F2996">
        <v>235.7292020885489</v>
      </c>
    </row>
    <row r="2997" spans="1:6" x14ac:dyDescent="0.35">
      <c r="A2997" s="1">
        <v>2995</v>
      </c>
      <c r="B2997">
        <v>23.949081294334999</v>
      </c>
      <c r="C2997">
        <v>27.300010931489361</v>
      </c>
      <c r="D2997">
        <v>55.115990694380109</v>
      </c>
      <c r="E2997">
        <v>56.511842548300272</v>
      </c>
      <c r="F2997">
        <v>70.856190221742068</v>
      </c>
    </row>
    <row r="2998" spans="1:6" x14ac:dyDescent="0.35">
      <c r="A2998" s="1">
        <v>2996</v>
      </c>
      <c r="B2998">
        <v>173.4537020926816</v>
      </c>
      <c r="C2998">
        <v>599.20090382659953</v>
      </c>
      <c r="D2998">
        <v>700.97875780332458</v>
      </c>
      <c r="E2998">
        <v>724.41912410644329</v>
      </c>
      <c r="F2998">
        <v>868.99247488159142</v>
      </c>
    </row>
    <row r="2999" spans="1:6" x14ac:dyDescent="0.35">
      <c r="A2999" s="1">
        <v>2997</v>
      </c>
      <c r="B2999">
        <v>125.4565978120749</v>
      </c>
      <c r="C2999">
        <v>127.8206825214875</v>
      </c>
      <c r="D2999">
        <v>442.55799413024431</v>
      </c>
      <c r="E2999">
        <v>498.70424778674419</v>
      </c>
      <c r="F2999">
        <v>528.60178510712376</v>
      </c>
    </row>
    <row r="3000" spans="1:6" x14ac:dyDescent="0.35">
      <c r="A3000" s="1">
        <v>2998</v>
      </c>
      <c r="B3000">
        <v>82.157122829908673</v>
      </c>
      <c r="C3000">
        <v>466.00401914142611</v>
      </c>
      <c r="D3000">
        <v>580.46363763682143</v>
      </c>
      <c r="E3000">
        <v>607.8187432408713</v>
      </c>
      <c r="F3000">
        <v>784.17075315431759</v>
      </c>
    </row>
    <row r="3001" spans="1:6" x14ac:dyDescent="0.35">
      <c r="A3001" s="1">
        <v>2999</v>
      </c>
      <c r="B3001">
        <v>176.90851810647419</v>
      </c>
      <c r="C3001">
        <v>523.40638950175901</v>
      </c>
      <c r="D3001">
        <v>600.41960987374989</v>
      </c>
      <c r="E3001">
        <v>617.9513511746818</v>
      </c>
      <c r="F3001">
        <v>724.60634297798208</v>
      </c>
    </row>
    <row r="3002" spans="1:6" x14ac:dyDescent="0.35">
      <c r="A3002" s="1">
        <v>3000</v>
      </c>
      <c r="B3002">
        <v>79.421611920109683</v>
      </c>
      <c r="C3002">
        <v>87.209331262444351</v>
      </c>
      <c r="D3002">
        <v>144.04629658924279</v>
      </c>
      <c r="E3002">
        <v>146.64273804262129</v>
      </c>
      <c r="F3002">
        <v>172.35774231816561</v>
      </c>
    </row>
    <row r="3003" spans="1:6" x14ac:dyDescent="0.35">
      <c r="A3003" s="1">
        <v>3001</v>
      </c>
      <c r="B3003">
        <v>10.18594661909678</v>
      </c>
      <c r="C3003">
        <v>10.377889020477459</v>
      </c>
      <c r="D3003">
        <v>35.931726052524461</v>
      </c>
      <c r="E3003">
        <v>40.490296526945002</v>
      </c>
      <c r="F3003">
        <v>42.917707476220137</v>
      </c>
    </row>
    <row r="3004" spans="1:6" x14ac:dyDescent="0.35">
      <c r="A3004" s="1">
        <v>3002</v>
      </c>
      <c r="B3004">
        <v>4.8690974980590562</v>
      </c>
      <c r="C3004">
        <v>16.82044018926662</v>
      </c>
      <c r="D3004">
        <v>19.677492464179121</v>
      </c>
      <c r="E3004">
        <v>20.33549761219907</v>
      </c>
      <c r="F3004">
        <v>24.3938816769517</v>
      </c>
    </row>
    <row r="3005" spans="1:6" x14ac:dyDescent="0.35">
      <c r="A3005" s="1">
        <v>3003</v>
      </c>
      <c r="B3005">
        <v>10.6455040865069</v>
      </c>
      <c r="C3005">
        <v>26.746133203387139</v>
      </c>
      <c r="D3005">
        <v>27.849232491707639</v>
      </c>
      <c r="E3005">
        <v>33.436113484190173</v>
      </c>
      <c r="F3005">
        <v>34.847831221829431</v>
      </c>
    </row>
    <row r="3006" spans="1:6" x14ac:dyDescent="0.35">
      <c r="A3006" s="1">
        <v>3004</v>
      </c>
      <c r="B3006">
        <v>4.8203786161164066</v>
      </c>
      <c r="C3006">
        <v>14.12077019976164</v>
      </c>
      <c r="D3006">
        <v>14.80253117031085</v>
      </c>
      <c r="E3006">
        <v>18.321975751884079</v>
      </c>
      <c r="F3006">
        <v>19.227622877522869</v>
      </c>
    </row>
    <row r="3007" spans="1:6" x14ac:dyDescent="0.35">
      <c r="A3007" s="1">
        <v>3005</v>
      </c>
      <c r="B3007">
        <v>29.68090806505564</v>
      </c>
      <c r="C3007">
        <v>34.959856165703663</v>
      </c>
      <c r="D3007">
        <v>84.132372042320256</v>
      </c>
      <c r="E3007">
        <v>86.804141336482132</v>
      </c>
      <c r="F3007">
        <v>115.16973245926459</v>
      </c>
    </row>
    <row r="3008" spans="1:6" x14ac:dyDescent="0.35">
      <c r="A3008" s="1">
        <v>3006</v>
      </c>
      <c r="B3008">
        <v>10.731107996240301</v>
      </c>
      <c r="C3008">
        <v>37.070927474192757</v>
      </c>
      <c r="D3008">
        <v>43.36764601910005</v>
      </c>
      <c r="E3008">
        <v>44.817837622020079</v>
      </c>
      <c r="F3008">
        <v>53.762196963035862</v>
      </c>
    </row>
    <row r="3009" spans="1:6" x14ac:dyDescent="0.35">
      <c r="A3009" s="1">
        <v>3007</v>
      </c>
      <c r="B3009">
        <v>6.3521105660049999</v>
      </c>
      <c r="C3009">
        <v>31.848127280083229</v>
      </c>
      <c r="D3009">
        <v>34.182222636546243</v>
      </c>
      <c r="E3009">
        <v>47.071146687787781</v>
      </c>
      <c r="F3009">
        <v>50.603984648707147</v>
      </c>
    </row>
    <row r="3010" spans="1:6" x14ac:dyDescent="0.35">
      <c r="A3010" s="1">
        <v>3008</v>
      </c>
      <c r="B3010">
        <v>6.0504891861646639</v>
      </c>
      <c r="C3010">
        <v>52.962812545173051</v>
      </c>
      <c r="D3010">
        <v>69.695178680501144</v>
      </c>
      <c r="E3010">
        <v>73.824679844013133</v>
      </c>
      <c r="F3010">
        <v>101.5072968609452</v>
      </c>
    </row>
    <row r="3011" spans="1:6" x14ac:dyDescent="0.35">
      <c r="A3011" s="1">
        <v>3009</v>
      </c>
      <c r="B3011">
        <v>5.503618396167381</v>
      </c>
      <c r="C3011">
        <v>12.32341969313045</v>
      </c>
      <c r="D3011">
        <v>12.7670170521817</v>
      </c>
      <c r="E3011">
        <v>14.98189255986297</v>
      </c>
      <c r="F3011">
        <v>15.53394084032993</v>
      </c>
    </row>
    <row r="3012" spans="1:6" x14ac:dyDescent="0.35">
      <c r="A3012" s="1">
        <v>3010</v>
      </c>
      <c r="B3012">
        <v>21.794894765139279</v>
      </c>
      <c r="C3012">
        <v>27.110948643959151</v>
      </c>
      <c r="D3012">
        <v>87.431791305491402</v>
      </c>
      <c r="E3012">
        <v>91.153313166137195</v>
      </c>
      <c r="F3012">
        <v>132.89327637449739</v>
      </c>
    </row>
    <row r="3013" spans="1:6" x14ac:dyDescent="0.35">
      <c r="A3013" s="1">
        <v>3011</v>
      </c>
      <c r="B3013">
        <v>16.229055358010442</v>
      </c>
      <c r="C3013">
        <v>39.002692763208067</v>
      </c>
      <c r="D3013">
        <v>41.738796895698378</v>
      </c>
      <c r="E3013">
        <v>49.642236136611501</v>
      </c>
      <c r="F3013">
        <v>131.89725395395089</v>
      </c>
    </row>
    <row r="3014" spans="1:6" x14ac:dyDescent="0.35">
      <c r="A3014" s="1">
        <v>3012</v>
      </c>
      <c r="B3014">
        <v>94.840783508356324</v>
      </c>
      <c r="C3014">
        <v>475.51145609491789</v>
      </c>
      <c r="D3014">
        <v>510.36088607412432</v>
      </c>
      <c r="E3014">
        <v>702.80017737698972</v>
      </c>
      <c r="F3014">
        <v>755.54754641914769</v>
      </c>
    </row>
    <row r="3015" spans="1:6" x14ac:dyDescent="0.35">
      <c r="A3015" s="1">
        <v>3013</v>
      </c>
      <c r="B3015">
        <v>2.4029250055394158</v>
      </c>
      <c r="C3015">
        <v>3.333689319945881</v>
      </c>
      <c r="D3015">
        <v>19.306880863842839</v>
      </c>
      <c r="E3015">
        <v>20.552598591978249</v>
      </c>
      <c r="F3015">
        <v>36.179500391336092</v>
      </c>
    </row>
    <row r="3016" spans="1:6" x14ac:dyDescent="0.35">
      <c r="A3016" s="1">
        <v>3014</v>
      </c>
      <c r="B3016">
        <v>291.58401777771138</v>
      </c>
      <c r="C3016">
        <v>652.89995930427619</v>
      </c>
      <c r="D3016">
        <v>676.40193399020632</v>
      </c>
      <c r="E3016">
        <v>793.74697009534259</v>
      </c>
      <c r="F3016">
        <v>822.99472021877546</v>
      </c>
    </row>
    <row r="3017" spans="1:6" x14ac:dyDescent="0.35">
      <c r="A3017" s="1">
        <v>3015</v>
      </c>
      <c r="B3017">
        <v>47.748466022455887</v>
      </c>
      <c r="C3017">
        <v>49.257473720180251</v>
      </c>
      <c r="D3017">
        <v>390.31978329595182</v>
      </c>
      <c r="E3017">
        <v>476.29427307985088</v>
      </c>
      <c r="F3017">
        <v>524.82915937938753</v>
      </c>
    </row>
    <row r="3018" spans="1:6" x14ac:dyDescent="0.35">
      <c r="A3018" s="1">
        <v>3016</v>
      </c>
      <c r="B3018">
        <v>287.28795379880302</v>
      </c>
      <c r="C3018">
        <v>407.97913816055183</v>
      </c>
      <c r="D3018">
        <v>419.1949962625082</v>
      </c>
      <c r="E3018">
        <v>449.30438161108418</v>
      </c>
      <c r="F3018">
        <v>664.19319381426658</v>
      </c>
    </row>
    <row r="3019" spans="1:6" x14ac:dyDescent="0.35">
      <c r="A3019" s="1">
        <v>3017</v>
      </c>
      <c r="B3019">
        <v>80.134171405663196</v>
      </c>
      <c r="C3019">
        <v>83.962781285914261</v>
      </c>
      <c r="D3019">
        <v>1872.877881749682</v>
      </c>
      <c r="E3019">
        <v>2524.5946306978731</v>
      </c>
      <c r="F3019">
        <v>2920.1526139968919</v>
      </c>
    </row>
    <row r="3020" spans="1:6" x14ac:dyDescent="0.35">
      <c r="A3020" s="1">
        <v>3018</v>
      </c>
      <c r="B3020">
        <v>249.69424327705971</v>
      </c>
      <c r="C3020">
        <v>257.58539804222721</v>
      </c>
      <c r="D3020">
        <v>2041.125318671249</v>
      </c>
      <c r="E3020">
        <v>2490.7174617492278</v>
      </c>
      <c r="F3020">
        <v>2744.524185119179</v>
      </c>
    </row>
    <row r="3021" spans="1:6" x14ac:dyDescent="0.35">
      <c r="A3021" s="1">
        <v>3019</v>
      </c>
      <c r="B3021">
        <v>2.9590492383782232</v>
      </c>
      <c r="C3021">
        <v>10.746941204893639</v>
      </c>
      <c r="D3021">
        <v>11.372553578034969</v>
      </c>
      <c r="E3021">
        <v>14.68999254093908</v>
      </c>
      <c r="F3021">
        <v>15.56558778166573</v>
      </c>
    </row>
    <row r="3022" spans="1:6" x14ac:dyDescent="0.35">
      <c r="A3022" s="1">
        <v>3020</v>
      </c>
      <c r="B3022">
        <v>7.9360195523639936</v>
      </c>
      <c r="C3022">
        <v>8.3151826775959741</v>
      </c>
      <c r="D3022">
        <v>185.47886910209121</v>
      </c>
      <c r="E3022">
        <v>250.02108338510331</v>
      </c>
      <c r="F3022">
        <v>289.19483204300531</v>
      </c>
    </row>
    <row r="3023" spans="1:6" x14ac:dyDescent="0.35">
      <c r="A3023" s="1">
        <v>3021</v>
      </c>
      <c r="B3023">
        <v>252.47576424206119</v>
      </c>
      <c r="C3023">
        <v>260.45482416727299</v>
      </c>
      <c r="D3023">
        <v>2063.8628587585472</v>
      </c>
      <c r="E3023">
        <v>2518.4633270396171</v>
      </c>
      <c r="F3023">
        <v>2775.0973832020518</v>
      </c>
    </row>
    <row r="3024" spans="1:6" x14ac:dyDescent="0.35">
      <c r="A3024" s="1">
        <v>3022</v>
      </c>
      <c r="B3024">
        <v>12.053799591811339</v>
      </c>
      <c r="C3024">
        <v>12.21560913719879</v>
      </c>
      <c r="D3024">
        <v>29.66051864642618</v>
      </c>
      <c r="E3024">
        <v>32.302102890827911</v>
      </c>
      <c r="F3024">
        <v>33.67378300954217</v>
      </c>
    </row>
    <row r="3025" spans="1:6" x14ac:dyDescent="0.35">
      <c r="A3025" s="1">
        <v>3023</v>
      </c>
      <c r="B3025">
        <v>16.394216401932521</v>
      </c>
      <c r="C3025">
        <v>16.586621327544549</v>
      </c>
      <c r="D3025">
        <v>36.046540542626232</v>
      </c>
      <c r="E3025">
        <v>38.840439838986143</v>
      </c>
      <c r="F3025">
        <v>40.279828528426663</v>
      </c>
    </row>
    <row r="3026" spans="1:6" x14ac:dyDescent="0.35">
      <c r="A3026" s="1">
        <v>3024</v>
      </c>
      <c r="B3026">
        <v>6.5468242392000811</v>
      </c>
      <c r="C3026">
        <v>6.6347084491380093</v>
      </c>
      <c r="D3026">
        <v>16.109625926880771</v>
      </c>
      <c r="E3026">
        <v>17.544359234782029</v>
      </c>
      <c r="F3026">
        <v>18.289364872317929</v>
      </c>
    </row>
    <row r="3027" spans="1:6" x14ac:dyDescent="0.35">
      <c r="A3027" s="1">
        <v>3025</v>
      </c>
      <c r="B3027">
        <v>2.9056062873942761</v>
      </c>
      <c r="C3027">
        <v>10.03750218395805</v>
      </c>
      <c r="D3027">
        <v>11.74243190793853</v>
      </c>
      <c r="E3027">
        <v>12.135092744158531</v>
      </c>
      <c r="F3027">
        <v>14.556910393097899</v>
      </c>
    </row>
    <row r="3028" spans="1:6" x14ac:dyDescent="0.35">
      <c r="A3028" s="1">
        <v>3026</v>
      </c>
      <c r="B3028">
        <v>2.2557932013204951</v>
      </c>
      <c r="C3028">
        <v>12.7951011666218</v>
      </c>
      <c r="D3028">
        <v>15.937825988694749</v>
      </c>
      <c r="E3028">
        <v>16.688916814632918</v>
      </c>
      <c r="F3028">
        <v>21.531024854681458</v>
      </c>
    </row>
    <row r="3029" spans="1:6" x14ac:dyDescent="0.35">
      <c r="A3029" s="1">
        <v>3027</v>
      </c>
      <c r="B3029">
        <v>62.82752352950903</v>
      </c>
      <c r="C3029">
        <v>1133.4194886997441</v>
      </c>
      <c r="D3029">
        <v>1634.429794243008</v>
      </c>
      <c r="E3029">
        <v>1764.8103917250769</v>
      </c>
      <c r="F3029">
        <v>2698.312879134543</v>
      </c>
    </row>
    <row r="3030" spans="1:6" x14ac:dyDescent="0.35">
      <c r="A3030" s="1">
        <v>3028</v>
      </c>
      <c r="B3030">
        <v>59.34202498391862</v>
      </c>
      <c r="C3030">
        <v>67.645097147876939</v>
      </c>
      <c r="D3030">
        <v>136.56868322431191</v>
      </c>
      <c r="E3030">
        <v>140.0273827281118</v>
      </c>
      <c r="F3030">
        <v>175.5704011660153</v>
      </c>
    </row>
    <row r="3031" spans="1:6" x14ac:dyDescent="0.35">
      <c r="A3031" s="1">
        <v>3029</v>
      </c>
      <c r="B3031">
        <v>83.291336570780359</v>
      </c>
      <c r="C3031">
        <v>714.75022324328302</v>
      </c>
      <c r="D3031">
        <v>785.43363871618863</v>
      </c>
      <c r="E3031">
        <v>1203.322776024339</v>
      </c>
      <c r="F3031">
        <v>1325.222252681677</v>
      </c>
    </row>
    <row r="3032" spans="1:6" x14ac:dyDescent="0.35">
      <c r="A3032" s="1">
        <v>3030</v>
      </c>
      <c r="B3032">
        <v>3.8188279333157742</v>
      </c>
      <c r="C3032">
        <v>95.997913378448132</v>
      </c>
      <c r="D3032">
        <v>110.5845843300381</v>
      </c>
      <c r="E3032">
        <v>209.70247158546169</v>
      </c>
      <c r="F3032">
        <v>242.36138376904131</v>
      </c>
    </row>
    <row r="3033" spans="1:6" x14ac:dyDescent="0.35">
      <c r="A3033" s="1">
        <v>3031</v>
      </c>
      <c r="B3033">
        <v>134.2248688353597</v>
      </c>
      <c r="C3033">
        <v>570.10303818668683</v>
      </c>
      <c r="D3033">
        <v>684.60671205893311</v>
      </c>
      <c r="E3033">
        <v>711.38883316235604</v>
      </c>
      <c r="F3033">
        <v>879.63838118873355</v>
      </c>
    </row>
    <row r="3034" spans="1:6" x14ac:dyDescent="0.35">
      <c r="A3034" s="1">
        <v>3032</v>
      </c>
      <c r="B3034">
        <v>879.30816210982471</v>
      </c>
      <c r="C3034">
        <v>2601.545224138576</v>
      </c>
      <c r="D3034">
        <v>2984.3326330676209</v>
      </c>
      <c r="E3034">
        <v>3071.472604545022</v>
      </c>
      <c r="F3034">
        <v>3601.5918199801681</v>
      </c>
    </row>
    <row r="3035" spans="1:6" x14ac:dyDescent="0.35">
      <c r="A3035" s="1">
        <v>3033</v>
      </c>
      <c r="B3035">
        <v>762.84215504552935</v>
      </c>
      <c r="C3035">
        <v>1708.1169804186841</v>
      </c>
      <c r="D3035">
        <v>1769.602850439544</v>
      </c>
      <c r="E3035">
        <v>2076.6009531084619</v>
      </c>
      <c r="F3035">
        <v>2153.1189217695628</v>
      </c>
    </row>
    <row r="3036" spans="1:6" x14ac:dyDescent="0.35">
      <c r="A3036" s="1">
        <v>3034</v>
      </c>
      <c r="B3036">
        <v>145.91545348881061</v>
      </c>
      <c r="C3036">
        <v>148.6650617077153</v>
      </c>
      <c r="D3036">
        <v>514.72821306172625</v>
      </c>
      <c r="E3036">
        <v>580.0305264263684</v>
      </c>
      <c r="F3036">
        <v>614.80360964704175</v>
      </c>
    </row>
    <row r="3037" spans="1:6" x14ac:dyDescent="0.35">
      <c r="A3037" s="1">
        <v>3035</v>
      </c>
      <c r="B3037">
        <v>146.8658612381341</v>
      </c>
      <c r="C3037">
        <v>533.40064614718995</v>
      </c>
      <c r="D3037">
        <v>564.45153194893896</v>
      </c>
      <c r="E3037">
        <v>729.10527412826355</v>
      </c>
      <c r="F3037">
        <v>772.56350640688902</v>
      </c>
    </row>
    <row r="3038" spans="1:6" x14ac:dyDescent="0.35">
      <c r="A3038" s="1">
        <v>3036</v>
      </c>
      <c r="B3038">
        <v>65.079416443971382</v>
      </c>
      <c r="C3038">
        <v>1635.970065057058</v>
      </c>
      <c r="D3038">
        <v>1884.552103830787</v>
      </c>
      <c r="E3038">
        <v>3573.6919065088068</v>
      </c>
      <c r="F3038">
        <v>4130.2561151393938</v>
      </c>
    </row>
    <row r="3039" spans="1:6" x14ac:dyDescent="0.35">
      <c r="A3039" s="1">
        <v>3037</v>
      </c>
      <c r="B3039">
        <v>48.236031276718649</v>
      </c>
      <c r="C3039">
        <v>413.92917370351688</v>
      </c>
      <c r="D3039">
        <v>454.86365236443999</v>
      </c>
      <c r="E3039">
        <v>696.87337783291491</v>
      </c>
      <c r="F3039">
        <v>767.46831856438291</v>
      </c>
    </row>
    <row r="3040" spans="1:6" x14ac:dyDescent="0.35">
      <c r="A3040" s="1">
        <v>3038</v>
      </c>
      <c r="B3040">
        <v>4.8493756684310618</v>
      </c>
      <c r="C3040">
        <v>41.614079978848537</v>
      </c>
      <c r="D3040">
        <v>45.729399161710113</v>
      </c>
      <c r="E3040">
        <v>70.059677651618657</v>
      </c>
      <c r="F3040">
        <v>77.156890644403703</v>
      </c>
    </row>
    <row r="3041" spans="1:6" x14ac:dyDescent="0.35">
      <c r="A3041" s="1">
        <v>3039</v>
      </c>
      <c r="B3041">
        <v>46.950695243845622</v>
      </c>
      <c r="C3041">
        <v>66.67492990338765</v>
      </c>
      <c r="D3041">
        <v>68.507907334846408</v>
      </c>
      <c r="E3041">
        <v>73.428602953259031</v>
      </c>
      <c r="F3041">
        <v>108.54730180454941</v>
      </c>
    </row>
    <row r="3042" spans="1:6" x14ac:dyDescent="0.35">
      <c r="A3042" s="1">
        <v>3040</v>
      </c>
      <c r="B3042">
        <v>5.1857398999528659</v>
      </c>
      <c r="C3042">
        <v>5.4335015560491629</v>
      </c>
      <c r="D3042">
        <v>121.1999498935625</v>
      </c>
      <c r="E3042">
        <v>163.37463628770371</v>
      </c>
      <c r="F3042">
        <v>188.9724652881998</v>
      </c>
    </row>
    <row r="3043" spans="1:6" x14ac:dyDescent="0.35">
      <c r="A3043" s="1">
        <v>3041</v>
      </c>
      <c r="B3043">
        <v>6.2923292449459796</v>
      </c>
      <c r="C3043">
        <v>6.9093262182445816</v>
      </c>
      <c r="D3043">
        <v>11.412343601970591</v>
      </c>
      <c r="E3043">
        <v>11.618051646606061</v>
      </c>
      <c r="F3043">
        <v>13.655372087793801</v>
      </c>
    </row>
    <row r="3044" spans="1:6" x14ac:dyDescent="0.35">
      <c r="A3044" s="1">
        <v>3042</v>
      </c>
      <c r="B3044">
        <v>14.269274388517401</v>
      </c>
      <c r="C3044">
        <v>122.449314353906</v>
      </c>
      <c r="D3044">
        <v>134.55862957954611</v>
      </c>
      <c r="E3044">
        <v>206.15040622444991</v>
      </c>
      <c r="F3044">
        <v>227.03393567486381</v>
      </c>
    </row>
    <row r="3045" spans="1:6" x14ac:dyDescent="0.35">
      <c r="A3045" s="1">
        <v>3043</v>
      </c>
      <c r="B3045">
        <v>30.979919205434069</v>
      </c>
      <c r="C3045">
        <v>271.18198265586608</v>
      </c>
      <c r="D3045">
        <v>356.85560920717518</v>
      </c>
      <c r="E3045">
        <v>377.99962061981961</v>
      </c>
      <c r="F3045">
        <v>519.74109179550078</v>
      </c>
    </row>
    <row r="3046" spans="1:6" x14ac:dyDescent="0.35">
      <c r="A3046" s="1">
        <v>3044</v>
      </c>
      <c r="B3046">
        <v>59.771575019695469</v>
      </c>
      <c r="C3046">
        <v>62.627311076665549</v>
      </c>
      <c r="D3046">
        <v>1396.9678459022309</v>
      </c>
      <c r="E3046">
        <v>1883.079274622836</v>
      </c>
      <c r="F3046">
        <v>2178.12348932755</v>
      </c>
    </row>
    <row r="3047" spans="1:6" x14ac:dyDescent="0.35">
      <c r="A3047" s="1">
        <v>3045</v>
      </c>
      <c r="B3047">
        <v>203.56250725532371</v>
      </c>
      <c r="C3047">
        <v>261.51594718061659</v>
      </c>
      <c r="D3047">
        <v>266.63129986560921</v>
      </c>
      <c r="E3047">
        <v>280.17454512428827</v>
      </c>
      <c r="F3047">
        <v>370.40886003629731</v>
      </c>
    </row>
    <row r="3048" spans="1:6" x14ac:dyDescent="0.35">
      <c r="A3048" s="1">
        <v>3046</v>
      </c>
      <c r="B3048">
        <v>16.622070239222399</v>
      </c>
      <c r="C3048">
        <v>17.416231097590199</v>
      </c>
      <c r="D3048">
        <v>388.48729766399248</v>
      </c>
      <c r="E3048">
        <v>523.67159403932033</v>
      </c>
      <c r="F3048">
        <v>605.721392106076</v>
      </c>
    </row>
    <row r="3049" spans="1:6" x14ac:dyDescent="0.35">
      <c r="A3049" s="1">
        <v>3047</v>
      </c>
      <c r="B3049">
        <v>23.028143555170882</v>
      </c>
      <c r="C3049">
        <v>23.75590820990789</v>
      </c>
      <c r="D3049">
        <v>188.24353431448861</v>
      </c>
      <c r="E3049">
        <v>229.70733530644279</v>
      </c>
      <c r="F3049">
        <v>253.11475385291499</v>
      </c>
    </row>
    <row r="3050" spans="1:6" x14ac:dyDescent="0.35">
      <c r="A3050" s="1">
        <v>3048</v>
      </c>
      <c r="B3050">
        <v>4.4138224287792536</v>
      </c>
      <c r="C3050">
        <v>338.20183435549689</v>
      </c>
      <c r="D3050">
        <v>585.65162242168992</v>
      </c>
      <c r="E3050">
        <v>657.10840693222406</v>
      </c>
      <c r="F3050">
        <v>1242.305489780721</v>
      </c>
    </row>
    <row r="3051" spans="1:6" x14ac:dyDescent="0.35">
      <c r="A3051" s="1">
        <v>3049</v>
      </c>
      <c r="B3051">
        <v>36.634315046432341</v>
      </c>
      <c r="C3051">
        <v>37.064260735115887</v>
      </c>
      <c r="D3051">
        <v>80.549157714967222</v>
      </c>
      <c r="E3051">
        <v>86.792370840956536</v>
      </c>
      <c r="F3051">
        <v>90.008811165424859</v>
      </c>
    </row>
    <row r="3052" spans="1:6" x14ac:dyDescent="0.35">
      <c r="A3052" s="1">
        <v>3050</v>
      </c>
      <c r="B3052">
        <v>2.9870635154438192</v>
      </c>
      <c r="C3052">
        <v>12.68717190925287</v>
      </c>
      <c r="D3052">
        <v>15.23535653089403</v>
      </c>
      <c r="E3052">
        <v>15.831370499902709</v>
      </c>
      <c r="F3052">
        <v>19.575625128424349</v>
      </c>
    </row>
    <row r="3053" spans="1:6" x14ac:dyDescent="0.35">
      <c r="A3053" s="1">
        <v>3051</v>
      </c>
      <c r="B3053">
        <v>2.4902364802574071</v>
      </c>
      <c r="C3053">
        <v>2.5490310386498312</v>
      </c>
      <c r="D3053">
        <v>12.03888999195944</v>
      </c>
      <c r="E3053">
        <v>13.97743697692494</v>
      </c>
      <c r="F3053">
        <v>15.032613455254481</v>
      </c>
    </row>
    <row r="3054" spans="1:6" x14ac:dyDescent="0.35">
      <c r="A3054" s="1">
        <v>3052</v>
      </c>
      <c r="B3054">
        <v>140.09744044034221</v>
      </c>
      <c r="C3054">
        <v>153.83475350100269</v>
      </c>
      <c r="D3054">
        <v>254.09352654996371</v>
      </c>
      <c r="E3054">
        <v>258.6735746386052</v>
      </c>
      <c r="F3054">
        <v>304.03410299882148</v>
      </c>
    </row>
    <row r="3055" spans="1:6" x14ac:dyDescent="0.35">
      <c r="A3055" s="1">
        <v>3053</v>
      </c>
      <c r="B3055">
        <v>1524.5258464998069</v>
      </c>
      <c r="C3055">
        <v>2164.987193977739</v>
      </c>
      <c r="D3055">
        <v>2224.5054067708929</v>
      </c>
      <c r="E3055">
        <v>2384.2842474050308</v>
      </c>
      <c r="F3055">
        <v>3524.6159041817932</v>
      </c>
    </row>
    <row r="3056" spans="1:6" x14ac:dyDescent="0.35">
      <c r="A3056" s="1">
        <v>3054</v>
      </c>
      <c r="B3056">
        <v>1078.409511637931</v>
      </c>
      <c r="C3056">
        <v>1671.800246222708</v>
      </c>
      <c r="D3056">
        <v>1729.4461829821109</v>
      </c>
      <c r="E3056">
        <v>1886.091495983002</v>
      </c>
      <c r="F3056">
        <v>3074.3617331621858</v>
      </c>
    </row>
    <row r="3057" spans="1:6" x14ac:dyDescent="0.35">
      <c r="A3057" s="1">
        <v>3055</v>
      </c>
      <c r="B3057">
        <v>13.73866652428158</v>
      </c>
      <c r="C3057">
        <v>47.460626665224147</v>
      </c>
      <c r="D3057">
        <v>55.522097700279382</v>
      </c>
      <c r="E3057">
        <v>57.378727867062899</v>
      </c>
      <c r="F3057">
        <v>68.829881867433755</v>
      </c>
    </row>
    <row r="3058" spans="1:6" x14ac:dyDescent="0.35">
      <c r="A3058" s="1">
        <v>3056</v>
      </c>
      <c r="B3058">
        <v>126.38326980917429</v>
      </c>
      <c r="C3058">
        <v>317.52970470231207</v>
      </c>
      <c r="D3058">
        <v>330.62568342245771</v>
      </c>
      <c r="E3058">
        <v>396.95305337383741</v>
      </c>
      <c r="F3058">
        <v>413.71294583929642</v>
      </c>
    </row>
    <row r="3059" spans="1:6" x14ac:dyDescent="0.35">
      <c r="A3059" s="1">
        <v>3057</v>
      </c>
      <c r="B3059">
        <v>1630.0967889032161</v>
      </c>
      <c r="C3059">
        <v>2527.0513507583109</v>
      </c>
      <c r="D3059">
        <v>2614.1875039457</v>
      </c>
      <c r="E3059">
        <v>2850.9686329730771</v>
      </c>
      <c r="F3059">
        <v>4647.1281410926476</v>
      </c>
    </row>
    <row r="3060" spans="1:6" x14ac:dyDescent="0.35">
      <c r="A3060" s="1">
        <v>3058</v>
      </c>
      <c r="B3060">
        <v>9.8225194397909749E-2</v>
      </c>
      <c r="C3060">
        <v>7.5263428607131591</v>
      </c>
      <c r="D3060">
        <v>13.033089887517701</v>
      </c>
      <c r="E3060">
        <v>14.623289009220469</v>
      </c>
      <c r="F3060">
        <v>27.646263574099169</v>
      </c>
    </row>
    <row r="3061" spans="1:6" x14ac:dyDescent="0.35">
      <c r="A3061" s="1">
        <v>3059</v>
      </c>
      <c r="B3061">
        <v>8.3026707359527467</v>
      </c>
      <c r="C3061">
        <v>8.4141253330740398</v>
      </c>
      <c r="D3061">
        <v>20.430198652560911</v>
      </c>
      <c r="E3061">
        <v>22.24972485552248</v>
      </c>
      <c r="F3061">
        <v>23.194539666320711</v>
      </c>
    </row>
    <row r="3062" spans="1:6" x14ac:dyDescent="0.35">
      <c r="A3062" s="1">
        <v>3060</v>
      </c>
      <c r="B3062">
        <v>37.29943194585406</v>
      </c>
      <c r="C3062">
        <v>38.002296667764149</v>
      </c>
      <c r="D3062">
        <v>131.57667330403211</v>
      </c>
      <c r="E3062">
        <v>148.26948503173639</v>
      </c>
      <c r="F3062">
        <v>157.1583053734179</v>
      </c>
    </row>
    <row r="3063" spans="1:6" x14ac:dyDescent="0.35">
      <c r="A3063" s="1">
        <v>3061</v>
      </c>
      <c r="B3063">
        <v>133.48084195615479</v>
      </c>
      <c r="C3063">
        <v>320.78960566368238</v>
      </c>
      <c r="D3063">
        <v>343.29353304749372</v>
      </c>
      <c r="E3063">
        <v>408.29779244239938</v>
      </c>
      <c r="F3063">
        <v>1084.8294075716601</v>
      </c>
    </row>
    <row r="3064" spans="1:6" x14ac:dyDescent="0.35">
      <c r="A3064" s="1">
        <v>3062</v>
      </c>
      <c r="B3064">
        <v>499.58462580231861</v>
      </c>
      <c r="C3064">
        <v>507.41747534468561</v>
      </c>
      <c r="D3064">
        <v>1428.3664309752289</v>
      </c>
      <c r="E3064">
        <v>1577.8547908037631</v>
      </c>
      <c r="F3064">
        <v>1656.2974421064</v>
      </c>
    </row>
    <row r="3065" spans="1:6" x14ac:dyDescent="0.35">
      <c r="A3065" s="1">
        <v>3063</v>
      </c>
      <c r="B3065">
        <v>3.8204349922332619</v>
      </c>
      <c r="C3065">
        <v>19.154846036386349</v>
      </c>
      <c r="D3065">
        <v>20.558672289468831</v>
      </c>
      <c r="E3065">
        <v>28.3106306261401</v>
      </c>
      <c r="F3065">
        <v>30.43543271003627</v>
      </c>
    </row>
    <row r="3066" spans="1:6" x14ac:dyDescent="0.35">
      <c r="A3066" s="1">
        <v>3064</v>
      </c>
      <c r="B3066">
        <v>16.252763462617821</v>
      </c>
      <c r="C3066">
        <v>23.080635099826981</v>
      </c>
      <c r="D3066">
        <v>23.715150701163491</v>
      </c>
      <c r="E3066">
        <v>25.41853126969902</v>
      </c>
      <c r="F3066">
        <v>37.575452537435723</v>
      </c>
    </row>
    <row r="3067" spans="1:6" x14ac:dyDescent="0.35">
      <c r="A3067" s="1">
        <v>3065</v>
      </c>
      <c r="B3067">
        <v>8.8972907649266659</v>
      </c>
      <c r="C3067">
        <v>15.96339832536758</v>
      </c>
      <c r="D3067">
        <v>16.701503678747009</v>
      </c>
      <c r="E3067">
        <v>18.748355501212512</v>
      </c>
      <c r="F3067">
        <v>35.965501881537662</v>
      </c>
    </row>
    <row r="3068" spans="1:6" x14ac:dyDescent="0.35">
      <c r="A3068" s="1">
        <v>3066</v>
      </c>
      <c r="B3068">
        <v>14.02311638632596</v>
      </c>
      <c r="C3068">
        <v>17.443534014490371</v>
      </c>
      <c r="D3068">
        <v>56.254742156541589</v>
      </c>
      <c r="E3068">
        <v>58.649217319117987</v>
      </c>
      <c r="F3068">
        <v>85.505247978555659</v>
      </c>
    </row>
    <row r="3069" spans="1:6" x14ac:dyDescent="0.35">
      <c r="A3069" s="1">
        <v>3067</v>
      </c>
      <c r="B3069">
        <v>1.988161964913665</v>
      </c>
      <c r="C3069">
        <v>17.40332826277027</v>
      </c>
      <c r="D3069">
        <v>22.901504180403151</v>
      </c>
      <c r="E3069">
        <v>24.25843861904902</v>
      </c>
      <c r="F3069">
        <v>33.35481488696923</v>
      </c>
    </row>
    <row r="3070" spans="1:6" x14ac:dyDescent="0.35">
      <c r="A3070" s="1">
        <v>3068</v>
      </c>
      <c r="B3070">
        <v>7.3981089214441988</v>
      </c>
      <c r="C3070">
        <v>41.96286788884462</v>
      </c>
      <c r="D3070">
        <v>52.269761504009267</v>
      </c>
      <c r="E3070">
        <v>54.733042152667707</v>
      </c>
      <c r="F3070">
        <v>70.613240155175262</v>
      </c>
    </row>
    <row r="3071" spans="1:6" x14ac:dyDescent="0.35">
      <c r="A3071" s="1">
        <v>3069</v>
      </c>
      <c r="B3071">
        <v>493.93718469401551</v>
      </c>
      <c r="C3071">
        <v>634.55914571225367</v>
      </c>
      <c r="D3071">
        <v>646.97136708842811</v>
      </c>
      <c r="E3071">
        <v>679.83357007899178</v>
      </c>
      <c r="F3071">
        <v>898.78392626873801</v>
      </c>
    </row>
    <row r="3072" spans="1:6" x14ac:dyDescent="0.35">
      <c r="A3072" s="1">
        <v>3070</v>
      </c>
      <c r="B3072">
        <v>34.881915782373433</v>
      </c>
      <c r="C3072">
        <v>41.085897906596877</v>
      </c>
      <c r="D3072">
        <v>98.874950514288543</v>
      </c>
      <c r="E3072">
        <v>102.0148959399681</v>
      </c>
      <c r="F3072">
        <v>135.35101080860471</v>
      </c>
    </row>
    <row r="3073" spans="1:6" x14ac:dyDescent="0.35">
      <c r="A3073" s="1">
        <v>3071</v>
      </c>
      <c r="B3073">
        <v>58.991119687765213</v>
      </c>
      <c r="C3073">
        <v>1064.2100938918661</v>
      </c>
      <c r="D3073">
        <v>1534.627472116633</v>
      </c>
      <c r="E3073">
        <v>1657.04670812893</v>
      </c>
      <c r="F3073">
        <v>2533.5472268503731</v>
      </c>
    </row>
    <row r="3074" spans="1:6" x14ac:dyDescent="0.35">
      <c r="A3074" s="1">
        <v>3072</v>
      </c>
      <c r="B3074">
        <v>7.2669330355406183</v>
      </c>
      <c r="C3074">
        <v>21.287682902924761</v>
      </c>
      <c r="D3074">
        <v>22.31546758827335</v>
      </c>
      <c r="E3074">
        <v>27.62118527839003</v>
      </c>
      <c r="F3074">
        <v>28.986488201658979</v>
      </c>
    </row>
    <row r="3075" spans="1:6" x14ac:dyDescent="0.35">
      <c r="A3075" s="1">
        <v>3073</v>
      </c>
      <c r="B3075">
        <v>391.24020109632357</v>
      </c>
      <c r="C3075">
        <v>396.4921881228621</v>
      </c>
      <c r="D3075">
        <v>962.71612875763969</v>
      </c>
      <c r="E3075">
        <v>1048.4562261535441</v>
      </c>
      <c r="F3075">
        <v>1092.9779888888529</v>
      </c>
    </row>
    <row r="3076" spans="1:6" x14ac:dyDescent="0.35">
      <c r="A3076" s="1">
        <v>3074</v>
      </c>
      <c r="B3076">
        <v>18.542634219520661</v>
      </c>
      <c r="C3076">
        <v>54.318612201262951</v>
      </c>
      <c r="D3076">
        <v>56.941153978328643</v>
      </c>
      <c r="E3076">
        <v>70.479462631884942</v>
      </c>
      <c r="F3076">
        <v>73.963231173744774</v>
      </c>
    </row>
    <row r="3077" spans="1:6" x14ac:dyDescent="0.35">
      <c r="A3077" s="1">
        <v>3075</v>
      </c>
      <c r="B3077">
        <v>265.5559545036931</v>
      </c>
      <c r="C3077">
        <v>341.15868343270188</v>
      </c>
      <c r="D3077">
        <v>347.8318787239271</v>
      </c>
      <c r="E3077">
        <v>365.49961857562357</v>
      </c>
      <c r="F3077">
        <v>483.21412282561329</v>
      </c>
    </row>
    <row r="3078" spans="1:6" x14ac:dyDescent="0.35">
      <c r="A3078" s="1">
        <v>3076</v>
      </c>
      <c r="B3078">
        <v>14.15504434708086</v>
      </c>
      <c r="C3078">
        <v>80.288930888211056</v>
      </c>
      <c r="D3078">
        <v>100.0094483545611</v>
      </c>
      <c r="E3078">
        <v>104.72252397852201</v>
      </c>
      <c r="F3078">
        <v>135.1066274504723</v>
      </c>
    </row>
    <row r="3079" spans="1:6" x14ac:dyDescent="0.35">
      <c r="A3079" s="1">
        <v>3077</v>
      </c>
      <c r="B3079">
        <v>38.656141143628631</v>
      </c>
      <c r="C3079">
        <v>86.556846194416892</v>
      </c>
      <c r="D3079">
        <v>89.672571320702417</v>
      </c>
      <c r="E3079">
        <v>105.2293439886833</v>
      </c>
      <c r="F3079">
        <v>109.10680327304959</v>
      </c>
    </row>
    <row r="3080" spans="1:6" x14ac:dyDescent="0.35">
      <c r="A3080" s="1">
        <v>3078</v>
      </c>
      <c r="B3080">
        <v>249.5918892056186</v>
      </c>
      <c r="C3080">
        <v>253.50517158896471</v>
      </c>
      <c r="D3080">
        <v>713.61018248400183</v>
      </c>
      <c r="E3080">
        <v>788.294390557724</v>
      </c>
      <c r="F3080">
        <v>827.48424653353584</v>
      </c>
    </row>
    <row r="3081" spans="1:6" x14ac:dyDescent="0.35">
      <c r="A3081" s="1">
        <v>3079</v>
      </c>
      <c r="B3081">
        <v>6.547080371156671</v>
      </c>
      <c r="C3081">
        <v>6.6497302383472334</v>
      </c>
      <c r="D3081">
        <v>18.71881026770707</v>
      </c>
      <c r="E3081">
        <v>20.677862359788591</v>
      </c>
      <c r="F3081">
        <v>21.70585704993784</v>
      </c>
    </row>
    <row r="3082" spans="1:6" x14ac:dyDescent="0.35">
      <c r="A3082" s="1">
        <v>3080</v>
      </c>
      <c r="B3082">
        <v>383.80094590113117</v>
      </c>
      <c r="C3082">
        <v>1124.3027552651779</v>
      </c>
      <c r="D3082">
        <v>1178.584903248415</v>
      </c>
      <c r="E3082">
        <v>1458.8048334709661</v>
      </c>
      <c r="F3082">
        <v>1530.9129086148321</v>
      </c>
    </row>
    <row r="3083" spans="1:6" x14ac:dyDescent="0.35">
      <c r="A3083" s="1">
        <v>3081</v>
      </c>
      <c r="B3083">
        <v>80.065114894919532</v>
      </c>
      <c r="C3083">
        <v>107.24501508334249</v>
      </c>
      <c r="D3083">
        <v>109.6963623576935</v>
      </c>
      <c r="E3083">
        <v>116.2240565149269</v>
      </c>
      <c r="F3083">
        <v>160.97465460605511</v>
      </c>
    </row>
    <row r="3084" spans="1:6" x14ac:dyDescent="0.35">
      <c r="A3084" s="1">
        <v>3082</v>
      </c>
      <c r="B3084">
        <v>222.79345984881701</v>
      </c>
      <c r="C3084">
        <v>241.79575084673621</v>
      </c>
      <c r="D3084">
        <v>375.09857377220328</v>
      </c>
      <c r="E3084">
        <v>381.00797727790069</v>
      </c>
      <c r="F3084">
        <v>438.8671001467286</v>
      </c>
    </row>
    <row r="3085" spans="1:6" x14ac:dyDescent="0.35">
      <c r="A3085" s="1">
        <v>3083</v>
      </c>
      <c r="B3085">
        <v>261.05917607374442</v>
      </c>
      <c r="C3085">
        <v>269.30949988669352</v>
      </c>
      <c r="D3085">
        <v>2134.027949392178</v>
      </c>
      <c r="E3085">
        <v>2604.0834576841039</v>
      </c>
      <c r="F3085">
        <v>2869.4422950178741</v>
      </c>
    </row>
    <row r="3086" spans="1:6" x14ac:dyDescent="0.35">
      <c r="A3086" s="1">
        <v>3084</v>
      </c>
      <c r="B3086">
        <v>347.35948047655609</v>
      </c>
      <c r="C3086">
        <v>1017.551481146889</v>
      </c>
      <c r="D3086">
        <v>1066.6796006160521</v>
      </c>
      <c r="E3086">
        <v>1320.2929656189531</v>
      </c>
      <c r="F3086">
        <v>1385.5544606403589</v>
      </c>
    </row>
    <row r="3087" spans="1:6" x14ac:dyDescent="0.35">
      <c r="A3087" s="1">
        <v>3085</v>
      </c>
      <c r="B3087">
        <v>172.95329560169799</v>
      </c>
      <c r="C3087">
        <v>192.89626154261501</v>
      </c>
      <c r="D3087">
        <v>346.4065871418519</v>
      </c>
      <c r="E3087">
        <v>353.70213637576961</v>
      </c>
      <c r="F3087">
        <v>427.07382826465039</v>
      </c>
    </row>
    <row r="3088" spans="1:6" x14ac:dyDescent="0.35">
      <c r="A3088" s="1">
        <v>3086</v>
      </c>
      <c r="B3088">
        <v>3.0807015045976689</v>
      </c>
      <c r="C3088">
        <v>26.43650803089125</v>
      </c>
      <c r="D3088">
        <v>29.050879625377991</v>
      </c>
      <c r="E3088">
        <v>44.507369424484807</v>
      </c>
      <c r="F3088">
        <v>49.016072449424293</v>
      </c>
    </row>
    <row r="3089" spans="1:6" x14ac:dyDescent="0.35">
      <c r="A3089" s="1">
        <v>3087</v>
      </c>
      <c r="B3089">
        <v>823.94087664070275</v>
      </c>
      <c r="C3089">
        <v>836.85921836942975</v>
      </c>
      <c r="D3089">
        <v>2355.736002507746</v>
      </c>
      <c r="E3089">
        <v>2602.2799589933888</v>
      </c>
      <c r="F3089">
        <v>2731.651648077132</v>
      </c>
    </row>
    <row r="3090" spans="1:6" x14ac:dyDescent="0.35">
      <c r="A3090" s="1">
        <v>3088</v>
      </c>
      <c r="B3090">
        <v>5.7638703064146197</v>
      </c>
      <c r="C3090">
        <v>5.8542404390410123</v>
      </c>
      <c r="D3090">
        <v>16.479528057845499</v>
      </c>
      <c r="E3090">
        <v>18.204223882875251</v>
      </c>
      <c r="F3090">
        <v>19.10924226264142</v>
      </c>
    </row>
    <row r="3091" spans="1:6" x14ac:dyDescent="0.35">
      <c r="A3091" s="1">
        <v>3089</v>
      </c>
      <c r="B3091">
        <v>8.8919251551292788</v>
      </c>
      <c r="C3091">
        <v>8.9962820915070729</v>
      </c>
      <c r="D3091">
        <v>19.550988760193668</v>
      </c>
      <c r="E3091">
        <v>21.066348983892571</v>
      </c>
      <c r="F3091">
        <v>21.847047260763919</v>
      </c>
    </row>
    <row r="3092" spans="1:6" x14ac:dyDescent="0.35">
      <c r="A3092" s="1">
        <v>3090</v>
      </c>
      <c r="B3092">
        <v>298.30401693231988</v>
      </c>
      <c r="C3092">
        <v>301.80495657960091</v>
      </c>
      <c r="D3092">
        <v>655.89153984277061</v>
      </c>
      <c r="E3092">
        <v>706.72845467758384</v>
      </c>
      <c r="F3092">
        <v>732.91911957184766</v>
      </c>
    </row>
    <row r="3093" spans="1:6" x14ac:dyDescent="0.35">
      <c r="A3093" s="1">
        <v>3091</v>
      </c>
      <c r="B3093">
        <v>43.784270307313612</v>
      </c>
      <c r="C3093">
        <v>248.34908082923951</v>
      </c>
      <c r="D3093">
        <v>309.34842821205677</v>
      </c>
      <c r="E3093">
        <v>323.92687615177459</v>
      </c>
      <c r="F3093">
        <v>417.91074273963238</v>
      </c>
    </row>
    <row r="3094" spans="1:6" x14ac:dyDescent="0.35">
      <c r="A3094" s="1">
        <v>3092</v>
      </c>
      <c r="B3094">
        <v>194.77147842823319</v>
      </c>
      <c r="C3094">
        <v>198.4417220185432</v>
      </c>
      <c r="D3094">
        <v>687.07167506725352</v>
      </c>
      <c r="E3094">
        <v>774.23878324329382</v>
      </c>
      <c r="F3094">
        <v>820.65473622470904</v>
      </c>
    </row>
    <row r="3095" spans="1:6" x14ac:dyDescent="0.35">
      <c r="A3095" s="1">
        <v>3093</v>
      </c>
      <c r="B3095">
        <v>30.840164636222529</v>
      </c>
      <c r="C3095">
        <v>38.362475645499217</v>
      </c>
      <c r="D3095">
        <v>123.71754336772879</v>
      </c>
      <c r="E3095">
        <v>128.9835631451308</v>
      </c>
      <c r="F3095">
        <v>188.0463551947015</v>
      </c>
    </row>
    <row r="3096" spans="1:6" x14ac:dyDescent="0.35">
      <c r="A3096" s="1">
        <v>3094</v>
      </c>
      <c r="B3096">
        <v>3.1675760328455138</v>
      </c>
      <c r="C3096">
        <v>10.942484357043821</v>
      </c>
      <c r="D3096">
        <v>12.801130710748399</v>
      </c>
      <c r="E3096">
        <v>13.229193886149559</v>
      </c>
      <c r="F3096">
        <v>15.86936284984704</v>
      </c>
    </row>
    <row r="3097" spans="1:6" x14ac:dyDescent="0.35">
      <c r="A3097" s="1">
        <v>3095</v>
      </c>
      <c r="B3097">
        <v>52.591796850402822</v>
      </c>
      <c r="C3097">
        <v>54.253869643423883</v>
      </c>
      <c r="D3097">
        <v>429.91158585366708</v>
      </c>
      <c r="E3097">
        <v>524.60683530744825</v>
      </c>
      <c r="F3097">
        <v>578.06482240219987</v>
      </c>
    </row>
    <row r="3098" spans="1:6" x14ac:dyDescent="0.35">
      <c r="A3098" s="1">
        <v>3096</v>
      </c>
      <c r="B3098">
        <v>13.507524586289909</v>
      </c>
      <c r="C3098">
        <v>16.802182773172071</v>
      </c>
      <c r="D3098">
        <v>54.186408487333964</v>
      </c>
      <c r="E3098">
        <v>56.492845319114053</v>
      </c>
      <c r="F3098">
        <v>82.36145286887654</v>
      </c>
    </row>
    <row r="3099" spans="1:6" x14ac:dyDescent="0.35">
      <c r="A3099" s="1">
        <v>3097</v>
      </c>
      <c r="B3099">
        <v>96.378129667943711</v>
      </c>
      <c r="C3099">
        <v>242.14375130055231</v>
      </c>
      <c r="D3099">
        <v>252.13056313984529</v>
      </c>
      <c r="E3099">
        <v>302.71089605384401</v>
      </c>
      <c r="F3099">
        <v>315.49175772719462</v>
      </c>
    </row>
    <row r="3100" spans="1:6" x14ac:dyDescent="0.35">
      <c r="A3100" s="1">
        <v>3098</v>
      </c>
      <c r="B3100">
        <v>36.591609895991198</v>
      </c>
      <c r="C3100">
        <v>314.00458221444762</v>
      </c>
      <c r="D3100">
        <v>345.0572711445011</v>
      </c>
      <c r="E3100">
        <v>528.6446275457007</v>
      </c>
      <c r="F3100">
        <v>582.19759331640012</v>
      </c>
    </row>
    <row r="3101" spans="1:6" x14ac:dyDescent="0.35">
      <c r="A3101" s="1">
        <v>3099</v>
      </c>
      <c r="B3101">
        <v>397.990895032541</v>
      </c>
      <c r="C3101">
        <v>511.29732722907568</v>
      </c>
      <c r="D3101">
        <v>521.29849994480458</v>
      </c>
      <c r="E3101">
        <v>547.77728709879773</v>
      </c>
      <c r="F3101">
        <v>724.19698362687438</v>
      </c>
    </row>
    <row r="3102" spans="1:6" x14ac:dyDescent="0.35">
      <c r="A3102" s="1">
        <v>3100</v>
      </c>
      <c r="B3102">
        <v>15.755837789480919</v>
      </c>
      <c r="C3102">
        <v>15.96734329282828</v>
      </c>
      <c r="D3102">
        <v>38.770042341042377</v>
      </c>
      <c r="E3102">
        <v>42.222926433317873</v>
      </c>
      <c r="F3102">
        <v>44.01588551521597</v>
      </c>
    </row>
    <row r="3103" spans="1:6" x14ac:dyDescent="0.35">
      <c r="A3103" s="1">
        <v>3101</v>
      </c>
      <c r="B3103">
        <v>358.34017313995179</v>
      </c>
      <c r="C3103">
        <v>460.35820178821189</v>
      </c>
      <c r="D3103">
        <v>469.36298558424278</v>
      </c>
      <c r="E3103">
        <v>493.20376508881418</v>
      </c>
      <c r="F3103">
        <v>652.04725972202641</v>
      </c>
    </row>
    <row r="3104" spans="1:6" x14ac:dyDescent="0.35">
      <c r="A3104" s="1">
        <v>3102</v>
      </c>
      <c r="B3104">
        <v>2.518543776822137</v>
      </c>
      <c r="C3104">
        <v>10.697193980749301</v>
      </c>
      <c r="D3104">
        <v>12.845696845802919</v>
      </c>
      <c r="E3104">
        <v>13.348226257978091</v>
      </c>
      <c r="F3104">
        <v>16.505196019332342</v>
      </c>
    </row>
    <row r="3105" spans="1:6" x14ac:dyDescent="0.35">
      <c r="A3105" s="1">
        <v>3103</v>
      </c>
      <c r="B3105">
        <v>603.63727371236519</v>
      </c>
      <c r="C3105">
        <v>2085.2826755960868</v>
      </c>
      <c r="D3105">
        <v>2439.480398432685</v>
      </c>
      <c r="E3105">
        <v>2521.0553584325198</v>
      </c>
      <c r="F3105">
        <v>3024.1859475204419</v>
      </c>
    </row>
    <row r="3106" spans="1:6" x14ac:dyDescent="0.35">
      <c r="A3106" s="1">
        <v>3104</v>
      </c>
      <c r="B3106">
        <v>0.35871026937522349</v>
      </c>
      <c r="C3106">
        <v>9.0172791151507159</v>
      </c>
      <c r="D3106">
        <v>10.387434764397121</v>
      </c>
      <c r="E3106">
        <v>19.697779367021059</v>
      </c>
      <c r="F3106">
        <v>22.76549736621924</v>
      </c>
    </row>
    <row r="3107" spans="1:6" x14ac:dyDescent="0.35">
      <c r="A3107" s="1">
        <v>3105</v>
      </c>
      <c r="B3107">
        <v>357.68821565298782</v>
      </c>
      <c r="C3107">
        <v>363.2963105213758</v>
      </c>
      <c r="D3107">
        <v>1022.669260835739</v>
      </c>
      <c r="E3107">
        <v>1129.6986246839319</v>
      </c>
      <c r="F3107">
        <v>1185.8613056921181</v>
      </c>
    </row>
    <row r="3108" spans="1:6" x14ac:dyDescent="0.35">
      <c r="A3108" s="1">
        <v>3106</v>
      </c>
      <c r="B3108">
        <v>34.385883497167391</v>
      </c>
      <c r="C3108">
        <v>46.058943388111928</v>
      </c>
      <c r="D3108">
        <v>47.111733256677773</v>
      </c>
      <c r="E3108">
        <v>49.915208042049123</v>
      </c>
      <c r="F3108">
        <v>69.134425480376166</v>
      </c>
    </row>
    <row r="3109" spans="1:6" x14ac:dyDescent="0.35">
      <c r="A3109" s="1">
        <v>3107</v>
      </c>
      <c r="B3109">
        <v>105.45608508675581</v>
      </c>
      <c r="C3109">
        <v>124.2121554485627</v>
      </c>
      <c r="D3109">
        <v>298.92180404989529</v>
      </c>
      <c r="E3109">
        <v>308.41458403491993</v>
      </c>
      <c r="F3109">
        <v>409.19735605873348</v>
      </c>
    </row>
    <row r="3110" spans="1:6" x14ac:dyDescent="0.35">
      <c r="A3110" s="1">
        <v>3108</v>
      </c>
      <c r="B3110">
        <v>484.96701905024952</v>
      </c>
      <c r="C3110">
        <v>2431.5211753420131</v>
      </c>
      <c r="D3110">
        <v>2609.7232477777279</v>
      </c>
      <c r="E3110">
        <v>3593.7588704175419</v>
      </c>
      <c r="F3110">
        <v>3863.4818037467981</v>
      </c>
    </row>
    <row r="3111" spans="1:6" x14ac:dyDescent="0.35">
      <c r="A3111" s="1">
        <v>3109</v>
      </c>
      <c r="B3111">
        <v>37.380759453562291</v>
      </c>
      <c r="C3111">
        <v>41.691074617170457</v>
      </c>
      <c r="D3111">
        <v>74.869584080662662</v>
      </c>
      <c r="E3111">
        <v>76.446386477205252</v>
      </c>
      <c r="F3111">
        <v>92.304364526466642</v>
      </c>
    </row>
    <row r="3112" spans="1:6" x14ac:dyDescent="0.35">
      <c r="A3112" s="1">
        <v>3110</v>
      </c>
      <c r="B3112">
        <v>3.41670995435235</v>
      </c>
      <c r="C3112">
        <v>12.409114561988281</v>
      </c>
      <c r="D3112">
        <v>13.13148713867764</v>
      </c>
      <c r="E3112">
        <v>16.96201708745371</v>
      </c>
      <c r="F3112">
        <v>17.97303607834213</v>
      </c>
    </row>
    <row r="3113" spans="1:6" x14ac:dyDescent="0.35">
      <c r="A3113" s="1">
        <v>3111</v>
      </c>
      <c r="B3113">
        <v>5.700749995040824</v>
      </c>
      <c r="C3113">
        <v>143.30577700078459</v>
      </c>
      <c r="D3113">
        <v>165.0807733627542</v>
      </c>
      <c r="E3113">
        <v>313.04405035418438</v>
      </c>
      <c r="F3113">
        <v>361.7973057298268</v>
      </c>
    </row>
    <row r="3114" spans="1:6" x14ac:dyDescent="0.35">
      <c r="A3114" s="1">
        <v>3112</v>
      </c>
      <c r="B3114">
        <v>29.902512182342399</v>
      </c>
      <c r="C3114">
        <v>30.303921867754319</v>
      </c>
      <c r="D3114">
        <v>73.580451823828042</v>
      </c>
      <c r="E3114">
        <v>80.133572642475784</v>
      </c>
      <c r="F3114">
        <v>83.536373655360904</v>
      </c>
    </row>
    <row r="3115" spans="1:6" x14ac:dyDescent="0.35">
      <c r="A3115" s="1">
        <v>3113</v>
      </c>
      <c r="B3115">
        <v>11.224067100067099</v>
      </c>
      <c r="C3115">
        <v>25.132354676753611</v>
      </c>
      <c r="D3115">
        <v>26.037026142869621</v>
      </c>
      <c r="E3115">
        <v>30.554038320498389</v>
      </c>
      <c r="F3115">
        <v>31.679884354219169</v>
      </c>
    </row>
    <row r="3116" spans="1:6" x14ac:dyDescent="0.35">
      <c r="A3116" s="1">
        <v>3114</v>
      </c>
      <c r="B3116">
        <v>7.8445360906416992</v>
      </c>
      <c r="C3116">
        <v>11.14006706933035</v>
      </c>
      <c r="D3116">
        <v>11.44632148238497</v>
      </c>
      <c r="E3116">
        <v>12.26847276617794</v>
      </c>
      <c r="F3116">
        <v>18.13611538924296</v>
      </c>
    </row>
    <row r="3117" spans="1:6" x14ac:dyDescent="0.35">
      <c r="A3117" s="1">
        <v>3115</v>
      </c>
      <c r="B3117">
        <v>3.816484510306807</v>
      </c>
      <c r="C3117">
        <v>3.8884017536553102</v>
      </c>
      <c r="D3117">
        <v>13.462948613037909</v>
      </c>
      <c r="E3117">
        <v>15.170960077789781</v>
      </c>
      <c r="F3117">
        <v>16.08046575600423</v>
      </c>
    </row>
    <row r="3118" spans="1:6" x14ac:dyDescent="0.35">
      <c r="A3118" s="1">
        <v>3116</v>
      </c>
      <c r="B3118">
        <v>26.75356505764184</v>
      </c>
      <c r="C3118">
        <v>482.63898248807368</v>
      </c>
      <c r="D3118">
        <v>695.98197375853454</v>
      </c>
      <c r="E3118">
        <v>751.50136400399651</v>
      </c>
      <c r="F3118">
        <v>1149.010578522845</v>
      </c>
    </row>
    <row r="3119" spans="1:6" x14ac:dyDescent="0.35">
      <c r="A3119" s="1">
        <v>3117</v>
      </c>
      <c r="B3119">
        <v>981.02068360383703</v>
      </c>
      <c r="C3119">
        <v>1155.50177640113</v>
      </c>
      <c r="D3119">
        <v>2780.7638820640191</v>
      </c>
      <c r="E3119">
        <v>2869.071858816128</v>
      </c>
      <c r="F3119">
        <v>3806.6183628889248</v>
      </c>
    </row>
    <row r="3120" spans="1:6" x14ac:dyDescent="0.35">
      <c r="A3120" s="1">
        <v>3118</v>
      </c>
      <c r="B3120">
        <v>135.33238097267559</v>
      </c>
      <c r="C3120">
        <v>192.18622787475081</v>
      </c>
      <c r="D3120">
        <v>197.46966827494401</v>
      </c>
      <c r="E3120">
        <v>211.65325918074399</v>
      </c>
      <c r="F3120">
        <v>312.88066609183733</v>
      </c>
    </row>
    <row r="3121" spans="1:6" x14ac:dyDescent="0.35">
      <c r="A3121" s="1">
        <v>3119</v>
      </c>
      <c r="B3121">
        <v>147.19396096046171</v>
      </c>
      <c r="C3121">
        <v>167.78918130025929</v>
      </c>
      <c r="D3121">
        <v>338.74956967492409</v>
      </c>
      <c r="E3121">
        <v>347.32864462011253</v>
      </c>
      <c r="F3121">
        <v>435.49074676919668</v>
      </c>
    </row>
    <row r="3122" spans="1:6" x14ac:dyDescent="0.35">
      <c r="A3122" s="1">
        <v>3120</v>
      </c>
      <c r="B3122">
        <v>4.5227050217439206</v>
      </c>
      <c r="C3122">
        <v>19.209613658710829</v>
      </c>
      <c r="D3122">
        <v>23.06781330027912</v>
      </c>
      <c r="E3122">
        <v>23.97023648503172</v>
      </c>
      <c r="F3122">
        <v>29.639402581952371</v>
      </c>
    </row>
    <row r="3123" spans="1:6" x14ac:dyDescent="0.35">
      <c r="A3123" s="1">
        <v>3121</v>
      </c>
      <c r="B3123">
        <v>33.011345677818937</v>
      </c>
      <c r="C3123">
        <v>34.588545042402977</v>
      </c>
      <c r="D3123">
        <v>771.53376745854405</v>
      </c>
      <c r="E3123">
        <v>1040.009082123526</v>
      </c>
      <c r="F3123">
        <v>1202.9595574731979</v>
      </c>
    </row>
    <row r="3124" spans="1:6" x14ac:dyDescent="0.35">
      <c r="A3124" s="1">
        <v>3122</v>
      </c>
      <c r="B3124">
        <v>341.3642878410879</v>
      </c>
      <c r="C3124">
        <v>1711.5277158778249</v>
      </c>
      <c r="D3124">
        <v>1836.9626860082799</v>
      </c>
      <c r="E3124">
        <v>2529.617250829102</v>
      </c>
      <c r="F3124">
        <v>2719.4730006709492</v>
      </c>
    </row>
    <row r="3125" spans="1:6" x14ac:dyDescent="0.35">
      <c r="A3125" s="1">
        <v>3123</v>
      </c>
      <c r="B3125">
        <v>81.14709435660663</v>
      </c>
      <c r="C3125">
        <v>95.579648060421732</v>
      </c>
      <c r="D3125">
        <v>230.01646437499241</v>
      </c>
      <c r="E3125">
        <v>237.3210358704882</v>
      </c>
      <c r="F3125">
        <v>314.8720762320641</v>
      </c>
    </row>
    <row r="3126" spans="1:6" x14ac:dyDescent="0.35">
      <c r="A3126" s="1">
        <v>3124</v>
      </c>
      <c r="B3126">
        <v>4.9791749801649177</v>
      </c>
      <c r="C3126">
        <v>17.200706081392369</v>
      </c>
      <c r="D3126">
        <v>20.122348790321151</v>
      </c>
      <c r="E3126">
        <v>20.795229703292531</v>
      </c>
      <c r="F3126">
        <v>24.945363152699009</v>
      </c>
    </row>
    <row r="3127" spans="1:6" x14ac:dyDescent="0.35">
      <c r="A3127" s="1">
        <v>3125</v>
      </c>
      <c r="B3127">
        <v>9.3344765712333704</v>
      </c>
      <c r="C3127">
        <v>33.901791693227558</v>
      </c>
      <c r="D3127">
        <v>35.875318853242668</v>
      </c>
      <c r="E3127">
        <v>46.340354674240743</v>
      </c>
      <c r="F3127">
        <v>49.102465947835462</v>
      </c>
    </row>
    <row r="3128" spans="1:6" x14ac:dyDescent="0.35">
      <c r="A3128" s="1">
        <v>3126</v>
      </c>
      <c r="B3128">
        <v>79.285026454475272</v>
      </c>
      <c r="C3128">
        <v>81.156948319920232</v>
      </c>
      <c r="D3128">
        <v>383.29842127939531</v>
      </c>
      <c r="E3128">
        <v>445.01856320356518</v>
      </c>
      <c r="F3128">
        <v>478.61364369561971</v>
      </c>
    </row>
    <row r="3129" spans="1:6" x14ac:dyDescent="0.35">
      <c r="A3129" s="1">
        <v>3127</v>
      </c>
      <c r="B3129">
        <v>22.14118683770165</v>
      </c>
      <c r="C3129">
        <v>22.4883323986977</v>
      </c>
      <c r="D3129">
        <v>63.304045776295879</v>
      </c>
      <c r="E3129">
        <v>69.929249063345821</v>
      </c>
      <c r="F3129">
        <v>73.405763969598368</v>
      </c>
    </row>
    <row r="3130" spans="1:6" x14ac:dyDescent="0.35">
      <c r="A3130" s="1">
        <v>3128</v>
      </c>
      <c r="B3130">
        <v>147.29740024807211</v>
      </c>
      <c r="C3130">
        <v>204.35251575925099</v>
      </c>
      <c r="D3130">
        <v>1183.496510123048</v>
      </c>
      <c r="E3130">
        <v>1259.8580205215339</v>
      </c>
      <c r="F3130">
        <v>2217.7747277308849</v>
      </c>
    </row>
    <row r="3131" spans="1:6" x14ac:dyDescent="0.35">
      <c r="A3131" s="1">
        <v>3129</v>
      </c>
      <c r="B3131">
        <v>141.22372607000929</v>
      </c>
      <c r="C3131">
        <v>142.88114840987481</v>
      </c>
      <c r="D3131">
        <v>310.51357640754668</v>
      </c>
      <c r="E3131">
        <v>334.58089742020661</v>
      </c>
      <c r="F3131">
        <v>346.9801380427628</v>
      </c>
    </row>
    <row r="3132" spans="1:6" x14ac:dyDescent="0.35">
      <c r="A3132" s="1">
        <v>3130</v>
      </c>
      <c r="B3132">
        <v>3.5452171630914262</v>
      </c>
      <c r="C3132">
        <v>15.05785845236429</v>
      </c>
      <c r="D3132">
        <v>18.08218913989759</v>
      </c>
      <c r="E3132">
        <v>18.789572475219089</v>
      </c>
      <c r="F3132">
        <v>23.233467191012281</v>
      </c>
    </row>
    <row r="3133" spans="1:6" x14ac:dyDescent="0.35">
      <c r="A3133" s="1">
        <v>3131</v>
      </c>
      <c r="B3133">
        <v>319.95912624667858</v>
      </c>
      <c r="C3133">
        <v>327.51337086579002</v>
      </c>
      <c r="D3133">
        <v>1546.8220602121551</v>
      </c>
      <c r="E3133">
        <v>1795.897119715572</v>
      </c>
      <c r="F3133">
        <v>1931.471932276133</v>
      </c>
    </row>
    <row r="3134" spans="1:6" x14ac:dyDescent="0.35">
      <c r="A3134" s="1">
        <v>3132</v>
      </c>
      <c r="B3134">
        <v>9.6846045959769267</v>
      </c>
      <c r="C3134">
        <v>48.556541424299468</v>
      </c>
      <c r="D3134">
        <v>52.115168180204137</v>
      </c>
      <c r="E3134">
        <v>71.765980584490777</v>
      </c>
      <c r="F3134">
        <v>77.152243685178519</v>
      </c>
    </row>
    <row r="3135" spans="1:6" x14ac:dyDescent="0.35">
      <c r="A3135" s="1">
        <v>3133</v>
      </c>
      <c r="B3135">
        <v>11.776542010759229</v>
      </c>
      <c r="C3135">
        <v>21.129311829871881</v>
      </c>
      <c r="D3135">
        <v>22.10627537215651</v>
      </c>
      <c r="E3135">
        <v>24.815508678556458</v>
      </c>
      <c r="F3135">
        <v>47.604293827915512</v>
      </c>
    </row>
    <row r="3136" spans="1:6" x14ac:dyDescent="0.35">
      <c r="A3136" s="1">
        <v>3134</v>
      </c>
      <c r="B3136">
        <v>1040.1910687300119</v>
      </c>
      <c r="C3136">
        <v>1477.1808219984671</v>
      </c>
      <c r="D3136">
        <v>1517.7903751368101</v>
      </c>
      <c r="E3136">
        <v>1626.8082205090291</v>
      </c>
      <c r="F3136">
        <v>2404.8618084443351</v>
      </c>
    </row>
    <row r="3137" spans="1:6" x14ac:dyDescent="0.35">
      <c r="A3137" s="1">
        <v>3135</v>
      </c>
      <c r="B3137">
        <v>161.06346360886059</v>
      </c>
      <c r="C3137">
        <v>189.7096783216378</v>
      </c>
      <c r="D3137">
        <v>456.5443622231698</v>
      </c>
      <c r="E3137">
        <v>471.04271973764719</v>
      </c>
      <c r="F3137">
        <v>624.96861525049155</v>
      </c>
    </row>
    <row r="3138" spans="1:6" x14ac:dyDescent="0.35">
      <c r="A3138" s="1">
        <v>3136</v>
      </c>
      <c r="B3138">
        <v>20.12273653540872</v>
      </c>
      <c r="C3138">
        <v>20.75868082557567</v>
      </c>
      <c r="D3138">
        <v>164.49328780799831</v>
      </c>
      <c r="E3138">
        <v>200.7256979942012</v>
      </c>
      <c r="F3138">
        <v>221.1798572822143</v>
      </c>
    </row>
    <row r="3139" spans="1:6" x14ac:dyDescent="0.35">
      <c r="A3139" s="1">
        <v>3137</v>
      </c>
      <c r="B3139">
        <v>3.583621517433115</v>
      </c>
      <c r="C3139">
        <v>4.9717243575453143</v>
      </c>
      <c r="D3139">
        <v>28.793471930537081</v>
      </c>
      <c r="E3139">
        <v>30.651283075247289</v>
      </c>
      <c r="F3139">
        <v>53.956588654861811</v>
      </c>
    </row>
    <row r="3140" spans="1:6" x14ac:dyDescent="0.35">
      <c r="A3140" s="1">
        <v>3138</v>
      </c>
      <c r="B3140">
        <v>13.114233091545859</v>
      </c>
      <c r="C3140">
        <v>20.33029000103009</v>
      </c>
      <c r="D3140">
        <v>21.031305935408401</v>
      </c>
      <c r="E3140">
        <v>22.936225286751771</v>
      </c>
      <c r="F3140">
        <v>37.386443592454462</v>
      </c>
    </row>
    <row r="3141" spans="1:6" x14ac:dyDescent="0.35">
      <c r="A3141" s="1">
        <v>3139</v>
      </c>
      <c r="B3141">
        <v>1.230861122366556</v>
      </c>
      <c r="C3141">
        <v>10.562422194358261</v>
      </c>
      <c r="D3141">
        <v>11.60696622118809</v>
      </c>
      <c r="E3141">
        <v>17.78244033108906</v>
      </c>
      <c r="F3141">
        <v>19.583844088451539</v>
      </c>
    </row>
    <row r="3142" spans="1:6" x14ac:dyDescent="0.35">
      <c r="A3142" s="1">
        <v>3140</v>
      </c>
      <c r="B3142">
        <v>24.769651955882139</v>
      </c>
      <c r="C3142">
        <v>25.552453972051641</v>
      </c>
      <c r="D3142">
        <v>202.47949283206731</v>
      </c>
      <c r="E3142">
        <v>247.07900285674961</v>
      </c>
      <c r="F3142">
        <v>272.25661255823093</v>
      </c>
    </row>
    <row r="3143" spans="1:6" x14ac:dyDescent="0.35">
      <c r="A3143" s="1">
        <v>3141</v>
      </c>
      <c r="B3143">
        <v>0.67008294389646783</v>
      </c>
      <c r="C3143">
        <v>12.08841324616013</v>
      </c>
      <c r="D3143">
        <v>17.431906696179961</v>
      </c>
      <c r="E3143">
        <v>18.822472640526499</v>
      </c>
      <c r="F3143">
        <v>28.778683863848261</v>
      </c>
    </row>
    <row r="3144" spans="1:6" x14ac:dyDescent="0.35">
      <c r="A3144" s="1">
        <v>3142</v>
      </c>
      <c r="B3144">
        <v>8.9701539973469835</v>
      </c>
      <c r="C3144">
        <v>12.4447107214287</v>
      </c>
      <c r="D3144">
        <v>72.072867092339649</v>
      </c>
      <c r="E3144">
        <v>76.723149491016272</v>
      </c>
      <c r="F3144">
        <v>135.05860120861641</v>
      </c>
    </row>
    <row r="3145" spans="1:6" x14ac:dyDescent="0.35">
      <c r="A3145" s="1">
        <v>3143</v>
      </c>
      <c r="B3145">
        <v>138.19033450507689</v>
      </c>
      <c r="C3145">
        <v>408.85371050256759</v>
      </c>
      <c r="D3145">
        <v>469.01182385080858</v>
      </c>
      <c r="E3145">
        <v>482.70656970456179</v>
      </c>
      <c r="F3145">
        <v>566.01905884690859</v>
      </c>
    </row>
    <row r="3146" spans="1:6" x14ac:dyDescent="0.35">
      <c r="A3146" s="1">
        <v>3144</v>
      </c>
      <c r="B3146">
        <v>7.9178515023746501</v>
      </c>
      <c r="C3146">
        <v>8.1047922151100096</v>
      </c>
      <c r="D3146">
        <v>38.278349853707923</v>
      </c>
      <c r="E3146">
        <v>44.44207256800464</v>
      </c>
      <c r="F3146">
        <v>47.797067457224308</v>
      </c>
    </row>
    <row r="3147" spans="1:6" x14ac:dyDescent="0.35">
      <c r="A3147" s="1">
        <v>3145</v>
      </c>
      <c r="B3147">
        <v>719.88343372867803</v>
      </c>
      <c r="C3147">
        <v>1808.660074051671</v>
      </c>
      <c r="D3147">
        <v>1883.255217406728</v>
      </c>
      <c r="E3147">
        <v>2261.058188503187</v>
      </c>
      <c r="F3147">
        <v>2356.523110048382</v>
      </c>
    </row>
    <row r="3148" spans="1:6" x14ac:dyDescent="0.35">
      <c r="A3148" s="1">
        <v>3146</v>
      </c>
      <c r="B3148">
        <v>262.99699748697009</v>
      </c>
      <c r="C3148">
        <v>288.78527796616072</v>
      </c>
      <c r="D3148">
        <v>476.99539944109603</v>
      </c>
      <c r="E3148">
        <v>485.59326455463878</v>
      </c>
      <c r="F3148">
        <v>570.74601770746642</v>
      </c>
    </row>
    <row r="3149" spans="1:6" x14ac:dyDescent="0.35">
      <c r="A3149" s="1">
        <v>3147</v>
      </c>
      <c r="B3149">
        <v>80.892852392192779</v>
      </c>
      <c r="C3149">
        <v>203.23800429759191</v>
      </c>
      <c r="D3149">
        <v>211.6202140247147</v>
      </c>
      <c r="E3149">
        <v>254.07369821720741</v>
      </c>
      <c r="F3149">
        <v>264.80103190120252</v>
      </c>
    </row>
    <row r="3150" spans="1:6" x14ac:dyDescent="0.35">
      <c r="A3150" s="1">
        <v>3148</v>
      </c>
      <c r="B3150">
        <v>76.952215533882097</v>
      </c>
      <c r="C3150">
        <v>227.67293360350871</v>
      </c>
      <c r="D3150">
        <v>261.17238290338338</v>
      </c>
      <c r="E3150">
        <v>268.79839407409253</v>
      </c>
      <c r="F3150">
        <v>315.19151298582477</v>
      </c>
    </row>
    <row r="3151" spans="1:6" x14ac:dyDescent="0.35">
      <c r="A3151" s="1">
        <v>3149</v>
      </c>
      <c r="B3151">
        <v>80.605561030809397</v>
      </c>
      <c r="C3151">
        <v>82.124479745726276</v>
      </c>
      <c r="D3151">
        <v>284.34244214858342</v>
      </c>
      <c r="E3151">
        <v>320.41627449129919</v>
      </c>
      <c r="F3151">
        <v>339.62536999665178</v>
      </c>
    </row>
    <row r="3152" spans="1:6" x14ac:dyDescent="0.35">
      <c r="A3152" s="1">
        <v>3150</v>
      </c>
      <c r="B3152">
        <v>11.12376444038529</v>
      </c>
      <c r="C3152">
        <v>11.298170874663249</v>
      </c>
      <c r="D3152">
        <v>31.804044584449191</v>
      </c>
      <c r="E3152">
        <v>35.132556342875773</v>
      </c>
      <c r="F3152">
        <v>36.879162483464022</v>
      </c>
    </row>
    <row r="3153" spans="1:6" x14ac:dyDescent="0.35">
      <c r="A3153" s="1">
        <v>3151</v>
      </c>
      <c r="B3153">
        <v>70.356567159873606</v>
      </c>
      <c r="C3153">
        <v>1768.6273793315811</v>
      </c>
      <c r="D3153">
        <v>2037.366404070367</v>
      </c>
      <c r="E3153">
        <v>3863.4749413502932</v>
      </c>
      <c r="F3153">
        <v>4465.1697515213691</v>
      </c>
    </row>
    <row r="3154" spans="1:6" x14ac:dyDescent="0.35">
      <c r="A3154" s="1">
        <v>3152</v>
      </c>
      <c r="B3154">
        <v>995.42587647397306</v>
      </c>
      <c r="C3154">
        <v>1239.393641594153</v>
      </c>
      <c r="D3154">
        <v>1260.5805369056909</v>
      </c>
      <c r="E3154">
        <v>1316.432058121042</v>
      </c>
      <c r="F3154">
        <v>1680.7168505355789</v>
      </c>
    </row>
    <row r="3155" spans="1:6" x14ac:dyDescent="0.35">
      <c r="A3155" s="1">
        <v>3153</v>
      </c>
      <c r="B3155">
        <v>43.537216673537571</v>
      </c>
      <c r="C3155">
        <v>44.121657885100902</v>
      </c>
      <c r="D3155">
        <v>107.1310682679856</v>
      </c>
      <c r="E3155">
        <v>116.6722278611856</v>
      </c>
      <c r="F3155">
        <v>121.6266104258183</v>
      </c>
    </row>
    <row r="3156" spans="1:6" x14ac:dyDescent="0.35">
      <c r="A3156" s="1">
        <v>3154</v>
      </c>
      <c r="B3156">
        <v>49.391850293039241</v>
      </c>
      <c r="C3156">
        <v>55.087144995150062</v>
      </c>
      <c r="D3156">
        <v>98.926488987151899</v>
      </c>
      <c r="E3156">
        <v>101.0099455313799</v>
      </c>
      <c r="F3156">
        <v>121.9633688756127</v>
      </c>
    </row>
    <row r="3157" spans="1:6" x14ac:dyDescent="0.35">
      <c r="A3157" s="1">
        <v>3155</v>
      </c>
      <c r="B3157">
        <v>41.677698429575429</v>
      </c>
      <c r="C3157">
        <v>123.30878066955491</v>
      </c>
      <c r="D3157">
        <v>141.45224718043519</v>
      </c>
      <c r="E3157">
        <v>145.58253233971621</v>
      </c>
      <c r="F3157">
        <v>170.70927373105749</v>
      </c>
    </row>
    <row r="3158" spans="1:6" x14ac:dyDescent="0.35">
      <c r="A3158" s="1">
        <v>3156</v>
      </c>
      <c r="B3158">
        <v>44.244953911449493</v>
      </c>
      <c r="C3158">
        <v>44.838895748923171</v>
      </c>
      <c r="D3158">
        <v>108.872581670624</v>
      </c>
      <c r="E3158">
        <v>118.56884153097251</v>
      </c>
      <c r="F3158">
        <v>123.6037621111183</v>
      </c>
    </row>
    <row r="3159" spans="1:6" x14ac:dyDescent="0.35">
      <c r="A3159" s="1">
        <v>3157</v>
      </c>
      <c r="B3159">
        <v>12.126551540333731</v>
      </c>
      <c r="C3159">
        <v>35.877947691659479</v>
      </c>
      <c r="D3159">
        <v>41.156974366711637</v>
      </c>
      <c r="E3159">
        <v>42.35872296962286</v>
      </c>
      <c r="F3159">
        <v>49.669604712231617</v>
      </c>
    </row>
    <row r="3160" spans="1:6" x14ac:dyDescent="0.35">
      <c r="A3160" s="1">
        <v>3158</v>
      </c>
      <c r="B3160">
        <v>7.3618129459051316</v>
      </c>
      <c r="C3160">
        <v>9.1574533785821757</v>
      </c>
      <c r="D3160">
        <v>29.532443264922971</v>
      </c>
      <c r="E3160">
        <v>30.78948754558601</v>
      </c>
      <c r="F3160">
        <v>44.888284755674128</v>
      </c>
    </row>
    <row r="3161" spans="1:6" x14ac:dyDescent="0.35">
      <c r="A3161" s="1">
        <v>3159</v>
      </c>
      <c r="B3161">
        <v>660.65769650875768</v>
      </c>
      <c r="C3161">
        <v>669.52632923444366</v>
      </c>
      <c r="D3161">
        <v>1625.6658140819759</v>
      </c>
      <c r="E3161">
        <v>1770.448622917279</v>
      </c>
      <c r="F3161">
        <v>1845.6291517351169</v>
      </c>
    </row>
    <row r="3162" spans="1:6" x14ac:dyDescent="0.35">
      <c r="A3162" s="1">
        <v>3160</v>
      </c>
      <c r="B3162">
        <v>83.041238331571122</v>
      </c>
      <c r="C3162">
        <v>128.73436407149379</v>
      </c>
      <c r="D3162">
        <v>133.17329930122261</v>
      </c>
      <c r="E3162">
        <v>145.23552671117329</v>
      </c>
      <c r="F3162">
        <v>236.73641844388541</v>
      </c>
    </row>
    <row r="3163" spans="1:6" x14ac:dyDescent="0.35">
      <c r="A3163" s="1">
        <v>3161</v>
      </c>
      <c r="B3163">
        <v>1.440277352604622</v>
      </c>
      <c r="C3163">
        <v>25.98285478828754</v>
      </c>
      <c r="D3163">
        <v>37.46816816621439</v>
      </c>
      <c r="E3163">
        <v>40.45705283368477</v>
      </c>
      <c r="F3163">
        <v>61.856949179821093</v>
      </c>
    </row>
    <row r="3164" spans="1:6" x14ac:dyDescent="0.35">
      <c r="A3164" s="1">
        <v>3162</v>
      </c>
      <c r="B3164">
        <v>552.91466442898923</v>
      </c>
      <c r="C3164">
        <v>1328.799508367681</v>
      </c>
      <c r="D3164">
        <v>1422.017016404089</v>
      </c>
      <c r="E3164">
        <v>1691.282685866943</v>
      </c>
      <c r="F3164">
        <v>4493.6642521869089</v>
      </c>
    </row>
    <row r="3165" spans="1:6" x14ac:dyDescent="0.35">
      <c r="A3165" s="1">
        <v>3163</v>
      </c>
      <c r="B3165">
        <v>697.07351200343794</v>
      </c>
      <c r="C3165">
        <v>867.91844467723729</v>
      </c>
      <c r="D3165">
        <v>882.75513304581511</v>
      </c>
      <c r="E3165">
        <v>921.86664999997345</v>
      </c>
      <c r="F3165">
        <v>1176.9667891658689</v>
      </c>
    </row>
    <row r="3166" spans="1:6" x14ac:dyDescent="0.35">
      <c r="A3166" s="1">
        <v>3164</v>
      </c>
      <c r="B3166">
        <v>3.3462906196177111</v>
      </c>
      <c r="C3166">
        <v>14.212943290260849</v>
      </c>
      <c r="D3166">
        <v>17.06757502218268</v>
      </c>
      <c r="E3166">
        <v>17.735266198933079</v>
      </c>
      <c r="F3166">
        <v>21.929808456271228</v>
      </c>
    </row>
    <row r="3167" spans="1:6" x14ac:dyDescent="0.35">
      <c r="A3167" s="1">
        <v>3165</v>
      </c>
      <c r="B3167">
        <v>53.692525613868327</v>
      </c>
      <c r="C3167">
        <v>269.20286918353708</v>
      </c>
      <c r="D3167">
        <v>288.93229193363891</v>
      </c>
      <c r="E3167">
        <v>397.87858270825473</v>
      </c>
      <c r="F3167">
        <v>427.74062473905138</v>
      </c>
    </row>
    <row r="3168" spans="1:6" x14ac:dyDescent="0.35">
      <c r="A3168" s="1">
        <v>3166</v>
      </c>
      <c r="B3168">
        <v>43.114926231256433</v>
      </c>
      <c r="C3168">
        <v>148.9417778605951</v>
      </c>
      <c r="D3168">
        <v>174.2404288160954</v>
      </c>
      <c r="E3168">
        <v>180.06693843681589</v>
      </c>
      <c r="F3168">
        <v>216.0031524147997</v>
      </c>
    </row>
    <row r="3169" spans="1:6" x14ac:dyDescent="0.35">
      <c r="A3169" s="1">
        <v>3167</v>
      </c>
      <c r="B3169">
        <v>155.45217198390301</v>
      </c>
      <c r="C3169">
        <v>455.38007954384091</v>
      </c>
      <c r="D3169">
        <v>477.36615824964878</v>
      </c>
      <c r="E3169">
        <v>590.86456738982542</v>
      </c>
      <c r="F3169">
        <v>620.07074058560488</v>
      </c>
    </row>
    <row r="3170" spans="1:6" x14ac:dyDescent="0.35">
      <c r="A3170" s="1">
        <v>3168</v>
      </c>
      <c r="B3170">
        <v>283.93059157104119</v>
      </c>
      <c r="C3170">
        <v>353.18489809107592</v>
      </c>
      <c r="D3170">
        <v>1139.0080335322671</v>
      </c>
      <c r="E3170">
        <v>1187.489749770137</v>
      </c>
      <c r="F3170">
        <v>1731.2525242001909</v>
      </c>
    </row>
    <row r="3171" spans="1:6" x14ac:dyDescent="0.35">
      <c r="A3171" s="1">
        <v>3169</v>
      </c>
      <c r="B3171">
        <v>111.13891134009729</v>
      </c>
      <c r="C3171">
        <v>279.22925045412779</v>
      </c>
      <c r="D3171">
        <v>290.7455913439282</v>
      </c>
      <c r="E3171">
        <v>349.07254948940499</v>
      </c>
      <c r="F3171">
        <v>363.8108626031634</v>
      </c>
    </row>
    <row r="3172" spans="1:6" x14ac:dyDescent="0.35">
      <c r="A3172" s="1">
        <v>3170</v>
      </c>
      <c r="B3172">
        <v>73.261685630063454</v>
      </c>
      <c r="C3172">
        <v>75.576994513746456</v>
      </c>
      <c r="D3172">
        <v>598.87756908408721</v>
      </c>
      <c r="E3172">
        <v>730.7904150337539</v>
      </c>
      <c r="F3172">
        <v>805.25872529308833</v>
      </c>
    </row>
    <row r="3173" spans="1:6" x14ac:dyDescent="0.35">
      <c r="A3173" s="1">
        <v>3171</v>
      </c>
      <c r="B3173">
        <v>3.8385791530040652</v>
      </c>
      <c r="C3173">
        <v>5.3254389115918039</v>
      </c>
      <c r="D3173">
        <v>30.841990583407149</v>
      </c>
      <c r="E3173">
        <v>32.831976159621483</v>
      </c>
      <c r="F3173">
        <v>57.79534344523141</v>
      </c>
    </row>
    <row r="3174" spans="1:6" x14ac:dyDescent="0.35">
      <c r="A3174" s="1">
        <v>3172</v>
      </c>
      <c r="B3174">
        <v>5.6630827070931096</v>
      </c>
      <c r="C3174">
        <v>20.567693197608211</v>
      </c>
      <c r="D3174">
        <v>21.765001632266749</v>
      </c>
      <c r="E3174">
        <v>28.113977167718058</v>
      </c>
      <c r="F3174">
        <v>29.789707399530549</v>
      </c>
    </row>
    <row r="3175" spans="1:6" x14ac:dyDescent="0.35">
      <c r="A3175" s="1">
        <v>3173</v>
      </c>
      <c r="B3175">
        <v>23.777451972538071</v>
      </c>
      <c r="C3175">
        <v>24.096639185237532</v>
      </c>
      <c r="D3175">
        <v>58.508651336386549</v>
      </c>
      <c r="E3175">
        <v>63.71946822646867</v>
      </c>
      <c r="F3175">
        <v>66.425258869161141</v>
      </c>
    </row>
    <row r="3176" spans="1:6" x14ac:dyDescent="0.35">
      <c r="A3176" s="1">
        <v>3174</v>
      </c>
      <c r="B3176">
        <v>800.89063758461589</v>
      </c>
      <c r="C3176">
        <v>1137.349017813179</v>
      </c>
      <c r="D3176">
        <v>1168.6161685153111</v>
      </c>
      <c r="E3176">
        <v>1252.5539894724329</v>
      </c>
      <c r="F3176">
        <v>1851.6130016569</v>
      </c>
    </row>
    <row r="3177" spans="1:6" x14ac:dyDescent="0.35">
      <c r="A3177" s="1">
        <v>3175</v>
      </c>
      <c r="B3177">
        <v>614.87324816190983</v>
      </c>
      <c r="C3177">
        <v>623.12727296115816</v>
      </c>
      <c r="D3177">
        <v>1513.005032428483</v>
      </c>
      <c r="E3177">
        <v>1647.754201956076</v>
      </c>
      <c r="F3177">
        <v>1717.724621126303</v>
      </c>
    </row>
    <row r="3178" spans="1:6" x14ac:dyDescent="0.35">
      <c r="A3178" s="1">
        <v>3176</v>
      </c>
      <c r="B3178">
        <v>216.17281689699561</v>
      </c>
      <c r="C3178">
        <v>1892.2635883488069</v>
      </c>
      <c r="D3178">
        <v>2490.080163097301</v>
      </c>
      <c r="E3178">
        <v>2637.619621714477</v>
      </c>
      <c r="F3178">
        <v>3626.6684598340012</v>
      </c>
    </row>
    <row r="3179" spans="1:6" x14ac:dyDescent="0.35">
      <c r="A3179" s="1">
        <v>3177</v>
      </c>
      <c r="B3179">
        <v>39.059414617919678</v>
      </c>
      <c r="C3179">
        <v>165.899889764715</v>
      </c>
      <c r="D3179">
        <v>199.22043991207269</v>
      </c>
      <c r="E3179">
        <v>207.01403272093651</v>
      </c>
      <c r="F3179">
        <v>255.97462335262301</v>
      </c>
    </row>
    <row r="3180" spans="1:6" x14ac:dyDescent="0.35">
      <c r="A3180" s="1">
        <v>3178</v>
      </c>
      <c r="B3180">
        <v>10.72912697647401</v>
      </c>
      <c r="C3180">
        <v>13.346098413788081</v>
      </c>
      <c r="D3180">
        <v>43.040666211319461</v>
      </c>
      <c r="E3180">
        <v>44.8726860957402</v>
      </c>
      <c r="F3180">
        <v>65.420312963485145</v>
      </c>
    </row>
    <row r="3181" spans="1:6" x14ac:dyDescent="0.35">
      <c r="A3181" s="1">
        <v>3179</v>
      </c>
      <c r="B3181">
        <v>12.123213594608179</v>
      </c>
      <c r="C3181">
        <v>14.27940825141364</v>
      </c>
      <c r="D3181">
        <v>34.363999721791473</v>
      </c>
      <c r="E3181">
        <v>35.455288093348209</v>
      </c>
      <c r="F3181">
        <v>47.041258413564847</v>
      </c>
    </row>
    <row r="3182" spans="1:6" x14ac:dyDescent="0.35">
      <c r="A3182" s="1">
        <v>3180</v>
      </c>
      <c r="B3182">
        <v>259.93551246895908</v>
      </c>
      <c r="C3182">
        <v>769.05233021500476</v>
      </c>
      <c r="D3182">
        <v>882.20952082710403</v>
      </c>
      <c r="E3182">
        <v>907.96928756025932</v>
      </c>
      <c r="F3182">
        <v>1064.679774135461</v>
      </c>
    </row>
    <row r="3183" spans="1:6" x14ac:dyDescent="0.35">
      <c r="A3183" s="1">
        <v>3181</v>
      </c>
      <c r="B3183">
        <v>21.043403338789211</v>
      </c>
      <c r="C3183">
        <v>50.572838468380233</v>
      </c>
      <c r="D3183">
        <v>54.120607674090778</v>
      </c>
      <c r="E3183">
        <v>64.368601537027359</v>
      </c>
      <c r="F3183">
        <v>171.02456384571491</v>
      </c>
    </row>
    <row r="3184" spans="1:6" x14ac:dyDescent="0.35">
      <c r="A3184" s="1">
        <v>3182</v>
      </c>
      <c r="B3184">
        <v>813.47963705045458</v>
      </c>
      <c r="C3184">
        <v>2043.8144172404079</v>
      </c>
      <c r="D3184">
        <v>2128.1081060504061</v>
      </c>
      <c r="E3184">
        <v>2555.0314236384661</v>
      </c>
      <c r="F3184">
        <v>2662.908291046564</v>
      </c>
    </row>
    <row r="3185" spans="1:6" x14ac:dyDescent="0.35">
      <c r="A3185" s="1">
        <v>3183</v>
      </c>
      <c r="B3185">
        <v>9.9681175066541385</v>
      </c>
      <c r="C3185">
        <v>17.88466113078654</v>
      </c>
      <c r="D3185">
        <v>18.711600599122239</v>
      </c>
      <c r="E3185">
        <v>21.004799734017929</v>
      </c>
      <c r="F3185">
        <v>40.294102824447023</v>
      </c>
    </row>
    <row r="3186" spans="1:6" x14ac:dyDescent="0.35">
      <c r="A3186" s="1">
        <v>3184</v>
      </c>
      <c r="B3186">
        <v>42.427984072485089</v>
      </c>
      <c r="C3186">
        <v>52.82660912067513</v>
      </c>
      <c r="D3186">
        <v>53.72965703018648</v>
      </c>
      <c r="E3186">
        <v>56.110213441822992</v>
      </c>
      <c r="F3186">
        <v>71.637104730967209</v>
      </c>
    </row>
    <row r="3187" spans="1:6" x14ac:dyDescent="0.35">
      <c r="A3187" s="1">
        <v>3185</v>
      </c>
      <c r="B3187">
        <v>10.0259438132077</v>
      </c>
      <c r="C3187">
        <v>11.809125006112261</v>
      </c>
      <c r="D3187">
        <v>28.419158642968821</v>
      </c>
      <c r="E3187">
        <v>29.321658282346689</v>
      </c>
      <c r="F3187">
        <v>38.903299861576691</v>
      </c>
    </row>
    <row r="3188" spans="1:6" x14ac:dyDescent="0.35">
      <c r="A3188" s="1">
        <v>3186</v>
      </c>
      <c r="B3188">
        <v>50.239919568403181</v>
      </c>
      <c r="C3188">
        <v>52.640257015818449</v>
      </c>
      <c r="D3188">
        <v>1174.19613243665</v>
      </c>
      <c r="E3188">
        <v>1582.788328177809</v>
      </c>
      <c r="F3188">
        <v>1830.7824225446229</v>
      </c>
    </row>
    <row r="3189" spans="1:6" x14ac:dyDescent="0.35">
      <c r="A3189" s="1">
        <v>3187</v>
      </c>
      <c r="B3189">
        <v>8.9248179166038923</v>
      </c>
      <c r="C3189">
        <v>76.586783943338972</v>
      </c>
      <c r="D3189">
        <v>84.160640226498316</v>
      </c>
      <c r="E3189">
        <v>128.93821990469871</v>
      </c>
      <c r="F3189">
        <v>141.9999701189185</v>
      </c>
    </row>
    <row r="3190" spans="1:6" x14ac:dyDescent="0.35">
      <c r="A3190" s="1">
        <v>3188</v>
      </c>
      <c r="B3190">
        <v>89.489166941993773</v>
      </c>
      <c r="C3190">
        <v>93.764735063801794</v>
      </c>
      <c r="D3190">
        <v>2091.5207393037358</v>
      </c>
      <c r="E3190">
        <v>2819.3199780364448</v>
      </c>
      <c r="F3190">
        <v>3261.0560536924618</v>
      </c>
    </row>
    <row r="3191" spans="1:6" x14ac:dyDescent="0.35">
      <c r="A3191" s="1">
        <v>3189</v>
      </c>
      <c r="B3191">
        <v>10.33313044414983</v>
      </c>
      <c r="C3191">
        <v>10.826821520234249</v>
      </c>
      <c r="D3191">
        <v>241.50360724532069</v>
      </c>
      <c r="E3191">
        <v>325.54109164667551</v>
      </c>
      <c r="F3191">
        <v>376.5474497078601</v>
      </c>
    </row>
    <row r="3192" spans="1:6" x14ac:dyDescent="0.35">
      <c r="A3192" s="1">
        <v>3190</v>
      </c>
      <c r="B3192">
        <v>785.95334692414156</v>
      </c>
      <c r="C3192">
        <v>2302.3640845437949</v>
      </c>
      <c r="D3192">
        <v>2413.5238832396708</v>
      </c>
      <c r="E3192">
        <v>2987.362469062225</v>
      </c>
      <c r="F3192">
        <v>3135.0264693853978</v>
      </c>
    </row>
    <row r="3193" spans="1:6" x14ac:dyDescent="0.35">
      <c r="A3193" s="1">
        <v>3191</v>
      </c>
      <c r="B3193">
        <v>38.441053944851362</v>
      </c>
      <c r="C3193">
        <v>336.49284735117612</v>
      </c>
      <c r="D3193">
        <v>442.79991929900223</v>
      </c>
      <c r="E3193">
        <v>469.03620732590741</v>
      </c>
      <c r="F3193">
        <v>644.91437871672292</v>
      </c>
    </row>
    <row r="3194" spans="1:6" x14ac:dyDescent="0.35">
      <c r="A3194" s="1">
        <v>3192</v>
      </c>
      <c r="B3194">
        <v>50.543700299890638</v>
      </c>
      <c r="C3194">
        <v>113.1748582120286</v>
      </c>
      <c r="D3194">
        <v>117.2487329532939</v>
      </c>
      <c r="E3194">
        <v>137.5895334600603</v>
      </c>
      <c r="F3194">
        <v>142.65939129366711</v>
      </c>
    </row>
    <row r="3195" spans="1:6" x14ac:dyDescent="0.35">
      <c r="A3195" s="1">
        <v>3193</v>
      </c>
      <c r="B3195">
        <v>40.301825051745098</v>
      </c>
      <c r="C3195">
        <v>55.912591295861027</v>
      </c>
      <c r="D3195">
        <v>323.81473956770799</v>
      </c>
      <c r="E3195">
        <v>344.70790012304582</v>
      </c>
      <c r="F3195">
        <v>606.80208157551374</v>
      </c>
    </row>
    <row r="3196" spans="1:6" x14ac:dyDescent="0.35">
      <c r="A3196" s="1">
        <v>3194</v>
      </c>
      <c r="B3196">
        <v>317.3679286166049</v>
      </c>
      <c r="C3196">
        <v>1096.356822473776</v>
      </c>
      <c r="D3196">
        <v>1282.5795799354589</v>
      </c>
      <c r="E3196">
        <v>1325.4683762533391</v>
      </c>
      <c r="F3196">
        <v>1589.9939776968531</v>
      </c>
    </row>
    <row r="3197" spans="1:6" x14ac:dyDescent="0.35">
      <c r="A3197" s="1">
        <v>3195</v>
      </c>
      <c r="B3197">
        <v>37.865591694347053</v>
      </c>
      <c r="C3197">
        <v>53.773126443784172</v>
      </c>
      <c r="D3197">
        <v>55.25141711965373</v>
      </c>
      <c r="E3197">
        <v>59.219943041820969</v>
      </c>
      <c r="F3197">
        <v>87.543065939857456</v>
      </c>
    </row>
    <row r="3198" spans="1:6" x14ac:dyDescent="0.35">
      <c r="A3198" s="1">
        <v>3196</v>
      </c>
      <c r="B3198">
        <v>1569.318987507681</v>
      </c>
      <c r="C3198">
        <v>1703.1678719830891</v>
      </c>
      <c r="D3198">
        <v>2642.1301343729492</v>
      </c>
      <c r="E3198">
        <v>2683.75496093935</v>
      </c>
      <c r="F3198">
        <v>3091.3047165749331</v>
      </c>
    </row>
    <row r="3199" spans="1:6" x14ac:dyDescent="0.35">
      <c r="A3199" s="1">
        <v>3197</v>
      </c>
      <c r="B3199">
        <v>56.221714205017591</v>
      </c>
      <c r="C3199">
        <v>87.157498739280612</v>
      </c>
      <c r="D3199">
        <v>90.162807341061352</v>
      </c>
      <c r="E3199">
        <v>98.329341411885167</v>
      </c>
      <c r="F3199">
        <v>160.27852579134051</v>
      </c>
    </row>
    <row r="3200" spans="1:6" x14ac:dyDescent="0.35">
      <c r="A3200" s="1">
        <v>3198</v>
      </c>
      <c r="B3200">
        <v>13.11763420168341</v>
      </c>
      <c r="C3200">
        <v>13.36482087006668</v>
      </c>
      <c r="D3200">
        <v>46.273484067591617</v>
      </c>
      <c r="E3200">
        <v>52.144088165784453</v>
      </c>
      <c r="F3200">
        <v>55.270149010247827</v>
      </c>
    </row>
    <row r="3201" spans="1:6" x14ac:dyDescent="0.35">
      <c r="A3201" s="1">
        <v>3199</v>
      </c>
      <c r="B3201">
        <v>7.7133819119641434</v>
      </c>
      <c r="C3201">
        <v>9.0852584968882848</v>
      </c>
      <c r="D3201">
        <v>21.864058717458729</v>
      </c>
      <c r="E3201">
        <v>22.558389797267989</v>
      </c>
      <c r="F3201">
        <v>29.92995124037072</v>
      </c>
    </row>
    <row r="3202" spans="1:6" x14ac:dyDescent="0.35">
      <c r="A3202" s="1">
        <v>3200</v>
      </c>
      <c r="B3202">
        <v>2.9974655974531532</v>
      </c>
      <c r="C3202">
        <v>3.728585833989341</v>
      </c>
      <c r="D3202">
        <v>12.024549298632021</v>
      </c>
      <c r="E3202">
        <v>12.53637254291298</v>
      </c>
      <c r="F3202">
        <v>18.276895959256269</v>
      </c>
    </row>
    <row r="3203" spans="1:6" x14ac:dyDescent="0.35">
      <c r="A3203" s="1">
        <v>3201</v>
      </c>
      <c r="B3203">
        <v>97.954347552537996</v>
      </c>
      <c r="C3203">
        <v>840.57832018736099</v>
      </c>
      <c r="D3203">
        <v>923.70518704403196</v>
      </c>
      <c r="E3203">
        <v>1415.1615554927159</v>
      </c>
      <c r="F3203">
        <v>1558.5208074218569</v>
      </c>
    </row>
    <row r="3204" spans="1:6" x14ac:dyDescent="0.35">
      <c r="A3204" s="1">
        <v>3202</v>
      </c>
      <c r="B3204">
        <v>73.579550439847594</v>
      </c>
      <c r="C3204">
        <v>91.526544849897221</v>
      </c>
      <c r="D3204">
        <v>295.16967013295528</v>
      </c>
      <c r="E3204">
        <v>307.73352549491682</v>
      </c>
      <c r="F3204">
        <v>448.64761392443688</v>
      </c>
    </row>
    <row r="3205" spans="1:6" x14ac:dyDescent="0.35">
      <c r="A3205" s="1">
        <v>3203</v>
      </c>
      <c r="B3205">
        <v>48.110494095599726</v>
      </c>
      <c r="C3205">
        <v>1209.404331756213</v>
      </c>
      <c r="D3205">
        <v>1393.170649313651</v>
      </c>
      <c r="E3205">
        <v>2641.8811470997971</v>
      </c>
      <c r="F3205">
        <v>3053.3258178767178</v>
      </c>
    </row>
    <row r="3206" spans="1:6" x14ac:dyDescent="0.35">
      <c r="A3206" s="1">
        <v>3204</v>
      </c>
      <c r="B3206">
        <v>66.105564680807461</v>
      </c>
      <c r="C3206">
        <v>82.307300298040815</v>
      </c>
      <c r="D3206">
        <v>83.714307802570929</v>
      </c>
      <c r="E3206">
        <v>87.423369858804762</v>
      </c>
      <c r="F3206">
        <v>111.6152785446579</v>
      </c>
    </row>
    <row r="3207" spans="1:6" x14ac:dyDescent="0.35">
      <c r="A3207" s="1">
        <v>3205</v>
      </c>
      <c r="B3207">
        <v>30.627389025294871</v>
      </c>
      <c r="C3207">
        <v>130.08593479397311</v>
      </c>
      <c r="D3207">
        <v>156.21334765672961</v>
      </c>
      <c r="E3207">
        <v>162.3244837604515</v>
      </c>
      <c r="F3207">
        <v>200.71561355216409</v>
      </c>
    </row>
    <row r="3208" spans="1:6" x14ac:dyDescent="0.35">
      <c r="A3208" s="1">
        <v>3206</v>
      </c>
      <c r="B3208">
        <v>54.735137218701908</v>
      </c>
      <c r="C3208">
        <v>232.48052536540621</v>
      </c>
      <c r="D3208">
        <v>279.17361849951419</v>
      </c>
      <c r="E3208">
        <v>290.09501545317312</v>
      </c>
      <c r="F3208">
        <v>358.7049696152763</v>
      </c>
    </row>
    <row r="3209" spans="1:6" x14ac:dyDescent="0.35">
      <c r="A3209" s="1">
        <v>3207</v>
      </c>
      <c r="B3209">
        <v>753.2636049553704</v>
      </c>
      <c r="C3209">
        <v>765.07381723698495</v>
      </c>
      <c r="D3209">
        <v>2153.662045275541</v>
      </c>
      <c r="E3209">
        <v>2379.0575738958778</v>
      </c>
      <c r="F3209">
        <v>2497.3318186398751</v>
      </c>
    </row>
    <row r="3210" spans="1:6" x14ac:dyDescent="0.35">
      <c r="A3210" s="1">
        <v>3208</v>
      </c>
      <c r="B3210">
        <v>22.943795159753421</v>
      </c>
      <c r="C3210">
        <v>79.260013658230605</v>
      </c>
      <c r="D3210">
        <v>92.722800587929697</v>
      </c>
      <c r="E3210">
        <v>95.823402976000793</v>
      </c>
      <c r="F3210">
        <v>114.9470152467367</v>
      </c>
    </row>
    <row r="3211" spans="1:6" x14ac:dyDescent="0.35">
      <c r="A3211" s="1">
        <v>3209</v>
      </c>
      <c r="B3211">
        <v>57.478206106145699</v>
      </c>
      <c r="C3211">
        <v>1036.9168688561749</v>
      </c>
      <c r="D3211">
        <v>1495.269705090333</v>
      </c>
      <c r="E3211">
        <v>1614.54932066832</v>
      </c>
      <c r="F3211">
        <v>2468.5707010704868</v>
      </c>
    </row>
    <row r="3212" spans="1:6" x14ac:dyDescent="0.35">
      <c r="A3212" s="1">
        <v>3210</v>
      </c>
      <c r="B3212">
        <v>435.77289594270343</v>
      </c>
      <c r="C3212">
        <v>1276.5488798573149</v>
      </c>
      <c r="D3212">
        <v>1338.181580550917</v>
      </c>
      <c r="E3212">
        <v>1656.3471603861481</v>
      </c>
      <c r="F3212">
        <v>1738.219665031801</v>
      </c>
    </row>
    <row r="3213" spans="1:6" x14ac:dyDescent="0.35">
      <c r="A3213" s="1">
        <v>3211</v>
      </c>
      <c r="B3213">
        <v>16.88974037774549</v>
      </c>
      <c r="C3213">
        <v>17.116467327320091</v>
      </c>
      <c r="D3213">
        <v>41.560211416468192</v>
      </c>
      <c r="E3213">
        <v>45.261589702548008</v>
      </c>
      <c r="F3213">
        <v>47.183582922191157</v>
      </c>
    </row>
    <row r="3214" spans="1:6" x14ac:dyDescent="0.35">
      <c r="A3214" s="1">
        <v>3212</v>
      </c>
      <c r="B3214">
        <v>37.579851020176122</v>
      </c>
      <c r="C3214">
        <v>38.169055138282992</v>
      </c>
      <c r="D3214">
        <v>107.4448549974187</v>
      </c>
      <c r="E3214">
        <v>118.68969721526079</v>
      </c>
      <c r="F3214">
        <v>124.5903254518614</v>
      </c>
    </row>
    <row r="3215" spans="1:6" x14ac:dyDescent="0.35">
      <c r="A3215" s="1">
        <v>3213</v>
      </c>
      <c r="B3215">
        <v>93.85963939573756</v>
      </c>
      <c r="C3215">
        <v>106.99237895757599</v>
      </c>
      <c r="D3215">
        <v>216.0069084878435</v>
      </c>
      <c r="E3215">
        <v>221.47743781832801</v>
      </c>
      <c r="F3215">
        <v>277.6948468892474</v>
      </c>
    </row>
    <row r="3216" spans="1:6" x14ac:dyDescent="0.35">
      <c r="A3216" s="1">
        <v>3214</v>
      </c>
      <c r="B3216">
        <v>17.538716198912329</v>
      </c>
      <c r="C3216">
        <v>19.561077314295929</v>
      </c>
      <c r="D3216">
        <v>35.12813560550093</v>
      </c>
      <c r="E3216">
        <v>35.867957110975723</v>
      </c>
      <c r="F3216">
        <v>43.308377812970633</v>
      </c>
    </row>
    <row r="3217" spans="1:6" x14ac:dyDescent="0.35">
      <c r="A3217" s="1">
        <v>3215</v>
      </c>
      <c r="B3217">
        <v>6.0273092089612872</v>
      </c>
      <c r="C3217">
        <v>14.485210881355391</v>
      </c>
      <c r="D3217">
        <v>15.50137265236666</v>
      </c>
      <c r="E3217">
        <v>18.43663111740781</v>
      </c>
      <c r="F3217">
        <v>48.985323905556818</v>
      </c>
    </row>
    <row r="3218" spans="1:6" x14ac:dyDescent="0.35">
      <c r="A3218" s="1">
        <v>3216</v>
      </c>
      <c r="B3218">
        <v>1500.056174124531</v>
      </c>
      <c r="C3218">
        <v>2009.283908865714</v>
      </c>
      <c r="D3218">
        <v>2055.2110098089852</v>
      </c>
      <c r="E3218">
        <v>2177.5103150208211</v>
      </c>
      <c r="F3218">
        <v>3015.933029463486</v>
      </c>
    </row>
    <row r="3219" spans="1:6" x14ac:dyDescent="0.35">
      <c r="A3219" s="1">
        <v>3217</v>
      </c>
      <c r="B3219">
        <v>10.60210851606311</v>
      </c>
      <c r="C3219">
        <v>19.022159194555918</v>
      </c>
      <c r="D3219">
        <v>19.901693567385909</v>
      </c>
      <c r="E3219">
        <v>22.340744477537839</v>
      </c>
      <c r="F3219">
        <v>42.856883500522208</v>
      </c>
    </row>
    <row r="3220" spans="1:6" x14ac:dyDescent="0.35">
      <c r="A3220" s="1">
        <v>3218</v>
      </c>
      <c r="B3220">
        <v>281.94235279224728</v>
      </c>
      <c r="C3220">
        <v>362.2102244413569</v>
      </c>
      <c r="D3220">
        <v>369.2951959855518</v>
      </c>
      <c r="E3220">
        <v>388.05314156285351</v>
      </c>
      <c r="F3220">
        <v>513.03133814685646</v>
      </c>
    </row>
    <row r="3221" spans="1:6" x14ac:dyDescent="0.35">
      <c r="A3221" s="1">
        <v>3219</v>
      </c>
      <c r="B3221">
        <v>317.14611448848342</v>
      </c>
      <c r="C3221">
        <v>361.52085693838251</v>
      </c>
      <c r="D3221">
        <v>729.87443986174117</v>
      </c>
      <c r="E3221">
        <v>748.35903166848561</v>
      </c>
      <c r="F3221">
        <v>938.31429857803846</v>
      </c>
    </row>
    <row r="3222" spans="1:6" x14ac:dyDescent="0.35">
      <c r="A3222" s="1">
        <v>3220</v>
      </c>
      <c r="B3222">
        <v>66.132997127842231</v>
      </c>
      <c r="C3222">
        <v>195.66289754787871</v>
      </c>
      <c r="D3222">
        <v>224.45243881011129</v>
      </c>
      <c r="E3222">
        <v>231.00625888339221</v>
      </c>
      <c r="F3222">
        <v>270.87666389324329</v>
      </c>
    </row>
    <row r="3223" spans="1:6" x14ac:dyDescent="0.35">
      <c r="A3223" s="1">
        <v>3221</v>
      </c>
      <c r="B3223">
        <v>5.0924473899784157</v>
      </c>
      <c r="C3223">
        <v>9.136799986088123</v>
      </c>
      <c r="D3223">
        <v>9.559261472360248</v>
      </c>
      <c r="E3223">
        <v>10.730796212134811</v>
      </c>
      <c r="F3223">
        <v>20.585190596208399</v>
      </c>
    </row>
    <row r="3224" spans="1:6" x14ac:dyDescent="0.35">
      <c r="A3224" s="1">
        <v>3222</v>
      </c>
      <c r="B3224">
        <v>1044.488244941605</v>
      </c>
      <c r="C3224">
        <v>1164.926502114394</v>
      </c>
      <c r="D3224">
        <v>2091.996032693417</v>
      </c>
      <c r="E3224">
        <v>2136.0548370585479</v>
      </c>
      <c r="F3224">
        <v>2579.1563658429518</v>
      </c>
    </row>
    <row r="3225" spans="1:6" x14ac:dyDescent="0.35">
      <c r="A3225" s="1">
        <v>3223</v>
      </c>
      <c r="B3225">
        <v>917.22595240606495</v>
      </c>
      <c r="C3225">
        <v>1645.6743540788791</v>
      </c>
      <c r="D3225">
        <v>1721.7659873205671</v>
      </c>
      <c r="E3225">
        <v>1932.7769188387169</v>
      </c>
      <c r="F3225">
        <v>3707.7007584260291</v>
      </c>
    </row>
    <row r="3226" spans="1:6" x14ac:dyDescent="0.35">
      <c r="A3226" s="1">
        <v>3224</v>
      </c>
      <c r="B3226">
        <v>86.675490760421241</v>
      </c>
      <c r="C3226">
        <v>89.4147197588984</v>
      </c>
      <c r="D3226">
        <v>708.52870445654207</v>
      </c>
      <c r="E3226">
        <v>864.59405515056631</v>
      </c>
      <c r="F3226">
        <v>952.69709676524678</v>
      </c>
    </row>
    <row r="3227" spans="1:6" x14ac:dyDescent="0.35">
      <c r="A3227" s="1">
        <v>3225</v>
      </c>
      <c r="B3227">
        <v>86.356338336717656</v>
      </c>
      <c r="C3227">
        <v>89.085481074750561</v>
      </c>
      <c r="D3227">
        <v>705.91979331791458</v>
      </c>
      <c r="E3227">
        <v>861.41048750300922</v>
      </c>
      <c r="F3227">
        <v>949.18912023323685</v>
      </c>
    </row>
    <row r="3228" spans="1:6" x14ac:dyDescent="0.35">
      <c r="A3228" s="1">
        <v>3226</v>
      </c>
      <c r="B3228">
        <v>13.08282061881664</v>
      </c>
      <c r="C3228">
        <v>16.807447854985369</v>
      </c>
      <c r="D3228">
        <v>17.136208010684371</v>
      </c>
      <c r="E3228">
        <v>18.006622954501601</v>
      </c>
      <c r="F3228">
        <v>23.805919551762159</v>
      </c>
    </row>
    <row r="3229" spans="1:6" x14ac:dyDescent="0.35">
      <c r="A3229" s="1">
        <v>3227</v>
      </c>
      <c r="B3229">
        <v>264.86565668948538</v>
      </c>
      <c r="C3229">
        <v>1124.983148802366</v>
      </c>
      <c r="D3229">
        <v>1350.9330121673411</v>
      </c>
      <c r="E3229">
        <v>1403.7821164737611</v>
      </c>
      <c r="F3229">
        <v>1735.7886023983419</v>
      </c>
    </row>
    <row r="3230" spans="1:6" x14ac:dyDescent="0.35">
      <c r="A3230" s="1">
        <v>3228</v>
      </c>
      <c r="B3230">
        <v>114.0532659499671</v>
      </c>
      <c r="C3230">
        <v>161.9676444187117</v>
      </c>
      <c r="D3230">
        <v>166.4203380664774</v>
      </c>
      <c r="E3230">
        <v>178.3737586305578</v>
      </c>
      <c r="F3230">
        <v>263.68457839798322</v>
      </c>
    </row>
    <row r="3231" spans="1:6" x14ac:dyDescent="0.35">
      <c r="A3231" s="1">
        <v>3229</v>
      </c>
      <c r="B3231">
        <v>18.382159553937129</v>
      </c>
      <c r="C3231">
        <v>46.183974380197078</v>
      </c>
      <c r="D3231">
        <v>48.088754741649687</v>
      </c>
      <c r="E3231">
        <v>57.735920059339307</v>
      </c>
      <c r="F3231">
        <v>60.173608353621219</v>
      </c>
    </row>
    <row r="3232" spans="1:6" x14ac:dyDescent="0.35">
      <c r="A3232" s="1">
        <v>3230</v>
      </c>
      <c r="B3232">
        <v>37.893269628339169</v>
      </c>
      <c r="C3232">
        <v>112.11206591334749</v>
      </c>
      <c r="D3232">
        <v>128.6080648383182</v>
      </c>
      <c r="E3232">
        <v>132.36331081110211</v>
      </c>
      <c r="F3232">
        <v>155.20848754350979</v>
      </c>
    </row>
    <row r="3233" spans="1:6" x14ac:dyDescent="0.35">
      <c r="A3233" s="1">
        <v>3231</v>
      </c>
      <c r="B3233">
        <v>89.416387586168412</v>
      </c>
      <c r="C3233">
        <v>90.818322462486179</v>
      </c>
      <c r="D3233">
        <v>255.651114567506</v>
      </c>
      <c r="E3233">
        <v>282.40676002113099</v>
      </c>
      <c r="F3233">
        <v>296.4465405706203</v>
      </c>
    </row>
    <row r="3234" spans="1:6" x14ac:dyDescent="0.35">
      <c r="A3234" s="1">
        <v>3232</v>
      </c>
      <c r="B3234">
        <v>370.74420780954188</v>
      </c>
      <c r="C3234">
        <v>1280.7467452568551</v>
      </c>
      <c r="D3234">
        <v>1498.2892329057729</v>
      </c>
      <c r="E3234">
        <v>1548.3912482041931</v>
      </c>
      <c r="F3234">
        <v>1857.405882984737</v>
      </c>
    </row>
    <row r="3235" spans="1:6" x14ac:dyDescent="0.35">
      <c r="A3235" s="1">
        <v>3233</v>
      </c>
      <c r="B3235">
        <v>22.603830435479079</v>
      </c>
      <c r="C3235">
        <v>66.215440867367363</v>
      </c>
      <c r="D3235">
        <v>69.412370113609342</v>
      </c>
      <c r="E3235">
        <v>85.915830709623634</v>
      </c>
      <c r="F3235">
        <v>90.162612071128152</v>
      </c>
    </row>
    <row r="3236" spans="1:6" x14ac:dyDescent="0.35">
      <c r="A3236" s="1">
        <v>3234</v>
      </c>
      <c r="B3236">
        <v>7.2455661443688637</v>
      </c>
      <c r="C3236">
        <v>7.5917411361574816</v>
      </c>
      <c r="D3236">
        <v>169.34174690403989</v>
      </c>
      <c r="E3236">
        <v>228.26862827144919</v>
      </c>
      <c r="F3236">
        <v>264.03416351879622</v>
      </c>
    </row>
    <row r="3237" spans="1:6" x14ac:dyDescent="0.35">
      <c r="A3237" s="1">
        <v>3235</v>
      </c>
      <c r="B3237">
        <v>274.84138015990408</v>
      </c>
      <c r="C3237">
        <v>1167.353763934588</v>
      </c>
      <c r="D3237">
        <v>1401.813652280832</v>
      </c>
      <c r="E3237">
        <v>1456.6532300099291</v>
      </c>
      <c r="F3237">
        <v>1801.1641868250181</v>
      </c>
    </row>
    <row r="3238" spans="1:6" x14ac:dyDescent="0.35">
      <c r="A3238" s="1">
        <v>3236</v>
      </c>
      <c r="B3238">
        <v>124.9541223210412</v>
      </c>
      <c r="C3238">
        <v>453.81962168000672</v>
      </c>
      <c r="D3238">
        <v>480.23785223365002</v>
      </c>
      <c r="E3238">
        <v>620.32598209204332</v>
      </c>
      <c r="F3238">
        <v>657.30043773626346</v>
      </c>
    </row>
    <row r="3239" spans="1:6" x14ac:dyDescent="0.35">
      <c r="A3239" s="1">
        <v>3237</v>
      </c>
      <c r="B3239">
        <v>129.63347527239631</v>
      </c>
      <c r="C3239">
        <v>1112.427284823433</v>
      </c>
      <c r="D3239">
        <v>1222.4379674361289</v>
      </c>
      <c r="E3239">
        <v>1872.8347959442631</v>
      </c>
      <c r="F3239">
        <v>2062.5574423031489</v>
      </c>
    </row>
    <row r="3240" spans="1:6" x14ac:dyDescent="0.35">
      <c r="A3240" s="1">
        <v>3238</v>
      </c>
      <c r="B3240">
        <v>487.06845219589547</v>
      </c>
      <c r="C3240">
        <v>498.56815303988083</v>
      </c>
      <c r="D3240">
        <v>2354.7014755539308</v>
      </c>
      <c r="E3240">
        <v>2733.8642928051522</v>
      </c>
      <c r="F3240">
        <v>2940.2475733361489</v>
      </c>
    </row>
    <row r="3241" spans="1:6" x14ac:dyDescent="0.35">
      <c r="A3241" s="1">
        <v>3239</v>
      </c>
      <c r="B3241">
        <v>1.3353184168388561</v>
      </c>
      <c r="C3241">
        <v>24.089377270361361</v>
      </c>
      <c r="D3241">
        <v>34.737708613610323</v>
      </c>
      <c r="E3241">
        <v>37.508780959546243</v>
      </c>
      <c r="F3241">
        <v>57.349178823028339</v>
      </c>
    </row>
    <row r="3242" spans="1:6" x14ac:dyDescent="0.35">
      <c r="A3242" s="1">
        <v>3240</v>
      </c>
      <c r="B3242">
        <v>7.8713078551281388</v>
      </c>
      <c r="C3242">
        <v>10.543399965849741</v>
      </c>
      <c r="D3242">
        <v>10.78439517433185</v>
      </c>
      <c r="E3242">
        <v>11.426141462501681</v>
      </c>
      <c r="F3242">
        <v>15.825632236213551</v>
      </c>
    </row>
    <row r="3243" spans="1:6" x14ac:dyDescent="0.35">
      <c r="A3243" s="1">
        <v>3241</v>
      </c>
      <c r="B3243">
        <v>21.770545756389321</v>
      </c>
      <c r="C3243">
        <v>63.774424839068651</v>
      </c>
      <c r="D3243">
        <v>66.853500070760688</v>
      </c>
      <c r="E3243">
        <v>82.748564629392106</v>
      </c>
      <c r="F3243">
        <v>86.838789434958585</v>
      </c>
    </row>
    <row r="3244" spans="1:6" x14ac:dyDescent="0.35">
      <c r="A3244" s="1">
        <v>3242</v>
      </c>
      <c r="B3244">
        <v>50.053141996614258</v>
      </c>
      <c r="C3244">
        <v>50.725052632758192</v>
      </c>
      <c r="D3244">
        <v>123.16466191385391</v>
      </c>
      <c r="E3244">
        <v>134.13378333270359</v>
      </c>
      <c r="F3244">
        <v>139.8296553465853</v>
      </c>
    </row>
    <row r="3245" spans="1:6" x14ac:dyDescent="0.35">
      <c r="A3245" s="1">
        <v>3243</v>
      </c>
      <c r="B3245">
        <v>13.39931733339971</v>
      </c>
      <c r="C3245">
        <v>117.29060416881531</v>
      </c>
      <c r="D3245">
        <v>154.34583667771119</v>
      </c>
      <c r="E3245">
        <v>163.49096442127731</v>
      </c>
      <c r="F3245">
        <v>224.7964487574902</v>
      </c>
    </row>
    <row r="3246" spans="1:6" x14ac:dyDescent="0.35">
      <c r="A3246" s="1">
        <v>3244</v>
      </c>
      <c r="B3246">
        <v>67.037721623612839</v>
      </c>
      <c r="C3246">
        <v>76.417567365295028</v>
      </c>
      <c r="D3246">
        <v>154.2794229043551</v>
      </c>
      <c r="E3246">
        <v>158.18665954783489</v>
      </c>
      <c r="F3246">
        <v>198.33903008707449</v>
      </c>
    </row>
    <row r="3247" spans="1:6" x14ac:dyDescent="0.35">
      <c r="A3247" s="1">
        <v>3245</v>
      </c>
      <c r="B3247">
        <v>3.4073374346614052</v>
      </c>
      <c r="C3247">
        <v>14.47223186345901</v>
      </c>
      <c r="D3247">
        <v>17.378941013383582</v>
      </c>
      <c r="E3247">
        <v>18.058812967121622</v>
      </c>
      <c r="F3247">
        <v>22.329876804467052</v>
      </c>
    </row>
    <row r="3248" spans="1:6" x14ac:dyDescent="0.35">
      <c r="A3248" s="1">
        <v>3246</v>
      </c>
      <c r="B3248">
        <v>99.45055611765153</v>
      </c>
      <c r="C3248">
        <v>101.7985867465394</v>
      </c>
      <c r="D3248">
        <v>480.78739277638329</v>
      </c>
      <c r="E3248">
        <v>558.20557263337707</v>
      </c>
      <c r="F3248">
        <v>600.34530048817567</v>
      </c>
    </row>
    <row r="3249" spans="1:6" x14ac:dyDescent="0.35">
      <c r="A3249" s="1">
        <v>3247</v>
      </c>
      <c r="B3249">
        <v>0.27367417399448879</v>
      </c>
      <c r="C3249">
        <v>20.969830380389901</v>
      </c>
      <c r="D3249">
        <v>36.312680584913508</v>
      </c>
      <c r="E3249">
        <v>40.743279412295699</v>
      </c>
      <c r="F3249">
        <v>77.027776774107551</v>
      </c>
    </row>
    <row r="3250" spans="1:6" x14ac:dyDescent="0.35">
      <c r="A3250" s="1">
        <v>3248</v>
      </c>
      <c r="B3250">
        <v>922.12353134448449</v>
      </c>
      <c r="C3250">
        <v>1429.5184993389109</v>
      </c>
      <c r="D3250">
        <v>1478.8102333217689</v>
      </c>
      <c r="E3250">
        <v>1612.7540901165351</v>
      </c>
      <c r="F3250">
        <v>2628.8170378876248</v>
      </c>
    </row>
    <row r="3251" spans="1:6" x14ac:dyDescent="0.35">
      <c r="A3251" s="1">
        <v>3249</v>
      </c>
      <c r="B3251">
        <v>151.24006323640691</v>
      </c>
      <c r="C3251">
        <v>153.2703015600369</v>
      </c>
      <c r="D3251">
        <v>372.1530859661508</v>
      </c>
      <c r="E3251">
        <v>405.29727134310201</v>
      </c>
      <c r="F3251">
        <v>422.50786011341779</v>
      </c>
    </row>
    <row r="3252" spans="1:6" x14ac:dyDescent="0.35">
      <c r="A3252" s="1">
        <v>3250</v>
      </c>
      <c r="B3252">
        <v>12.23948783225414</v>
      </c>
      <c r="C3252">
        <v>61.366180936900413</v>
      </c>
      <c r="D3252">
        <v>65.863604496817615</v>
      </c>
      <c r="E3252">
        <v>90.698472759388466</v>
      </c>
      <c r="F3252">
        <v>97.505679086590803</v>
      </c>
    </row>
    <row r="3253" spans="1:6" x14ac:dyDescent="0.35">
      <c r="A3253" s="1">
        <v>3251</v>
      </c>
      <c r="B3253">
        <v>44.762738266623813</v>
      </c>
      <c r="C3253">
        <v>46.177387201812422</v>
      </c>
      <c r="D3253">
        <v>365.91295502027469</v>
      </c>
      <c r="E3253">
        <v>446.51143083294869</v>
      </c>
      <c r="F3253">
        <v>492.01141425031682</v>
      </c>
    </row>
    <row r="3254" spans="1:6" x14ac:dyDescent="0.35">
      <c r="A3254" s="1">
        <v>3252</v>
      </c>
      <c r="B3254">
        <v>10.4353780861831</v>
      </c>
      <c r="C3254">
        <v>59.190584600795859</v>
      </c>
      <c r="D3254">
        <v>73.728939322303987</v>
      </c>
      <c r="E3254">
        <v>77.203511699390759</v>
      </c>
      <c r="F3254">
        <v>99.603272503029501</v>
      </c>
    </row>
    <row r="3255" spans="1:6" x14ac:dyDescent="0.35">
      <c r="A3255" s="1">
        <v>3253</v>
      </c>
      <c r="B3255">
        <v>22.515032004679341</v>
      </c>
      <c r="C3255">
        <v>406.17510653298632</v>
      </c>
      <c r="D3255">
        <v>585.71844089157526</v>
      </c>
      <c r="E3255">
        <v>632.44196523547589</v>
      </c>
      <c r="F3255">
        <v>966.97430392617991</v>
      </c>
    </row>
    <row r="3256" spans="1:6" x14ac:dyDescent="0.35">
      <c r="A3256" s="1">
        <v>3254</v>
      </c>
      <c r="B3256">
        <v>83.88742496367108</v>
      </c>
      <c r="C3256">
        <v>84.871940073403096</v>
      </c>
      <c r="D3256">
        <v>184.44623340540011</v>
      </c>
      <c r="E3256">
        <v>198.74231269539999</v>
      </c>
      <c r="F3256">
        <v>206.10750830577189</v>
      </c>
    </row>
    <row r="3257" spans="1:6" x14ac:dyDescent="0.35">
      <c r="A3257" s="1">
        <v>3255</v>
      </c>
      <c r="B3257">
        <v>76.200322960276054</v>
      </c>
      <c r="C3257">
        <v>77.999414883203173</v>
      </c>
      <c r="D3257">
        <v>368.38561829104668</v>
      </c>
      <c r="E3257">
        <v>427.70444503667818</v>
      </c>
      <c r="F3257">
        <v>459.99245827005871</v>
      </c>
    </row>
    <row r="3258" spans="1:6" x14ac:dyDescent="0.35">
      <c r="A3258" s="1">
        <v>3256</v>
      </c>
      <c r="B3258">
        <v>4.2100287115907884</v>
      </c>
      <c r="C3258">
        <v>12.332817130175499</v>
      </c>
      <c r="D3258">
        <v>12.928254436875401</v>
      </c>
      <c r="E3258">
        <v>16.002071644456791</v>
      </c>
      <c r="F3258">
        <v>16.79304694020664</v>
      </c>
    </row>
    <row r="3259" spans="1:6" x14ac:dyDescent="0.35">
      <c r="A3259" s="1">
        <v>3257</v>
      </c>
      <c r="B3259">
        <v>685.5816907573244</v>
      </c>
      <c r="C3259">
        <v>752.80668990783192</v>
      </c>
      <c r="D3259">
        <v>1243.433634440993</v>
      </c>
      <c r="E3259">
        <v>1265.846585758957</v>
      </c>
      <c r="F3259">
        <v>1487.8231445675749</v>
      </c>
    </row>
    <row r="3260" spans="1:6" x14ac:dyDescent="0.35">
      <c r="A3260" s="1">
        <v>3258</v>
      </c>
      <c r="B3260">
        <v>9.3182088740316686</v>
      </c>
      <c r="C3260">
        <v>9.4937997596637587</v>
      </c>
      <c r="D3260">
        <v>32.870713060108088</v>
      </c>
      <c r="E3260">
        <v>37.040940279638797</v>
      </c>
      <c r="F3260">
        <v>39.261560816374249</v>
      </c>
    </row>
    <row r="3261" spans="1:6" x14ac:dyDescent="0.35">
      <c r="A3261" s="1">
        <v>3259</v>
      </c>
      <c r="B3261">
        <v>839.68220175599117</v>
      </c>
      <c r="C3261">
        <v>922.01759090179553</v>
      </c>
      <c r="D3261">
        <v>1522.924410002139</v>
      </c>
      <c r="E3261">
        <v>1550.3751960488439</v>
      </c>
      <c r="F3261">
        <v>1822.2461753230209</v>
      </c>
    </row>
    <row r="3262" spans="1:6" x14ac:dyDescent="0.35">
      <c r="A3262" s="1">
        <v>3260</v>
      </c>
      <c r="B3262">
        <v>21.038529170548589</v>
      </c>
      <c r="C3262">
        <v>119.3327956554327</v>
      </c>
      <c r="D3262">
        <v>148.64324299851569</v>
      </c>
      <c r="E3262">
        <v>155.64824959308359</v>
      </c>
      <c r="F3262">
        <v>200.8078995059729</v>
      </c>
    </row>
    <row r="3263" spans="1:6" x14ac:dyDescent="0.35">
      <c r="A3263" s="1">
        <v>3261</v>
      </c>
      <c r="B3263">
        <v>35.035296620851327</v>
      </c>
      <c r="C3263">
        <v>43.622056538313842</v>
      </c>
      <c r="D3263">
        <v>44.367756624335307</v>
      </c>
      <c r="E3263">
        <v>46.333522894584348</v>
      </c>
      <c r="F3263">
        <v>59.154995651468461</v>
      </c>
    </row>
    <row r="3264" spans="1:6" x14ac:dyDescent="0.35">
      <c r="A3264" s="1">
        <v>3262</v>
      </c>
      <c r="B3264">
        <v>15.141765935213581</v>
      </c>
      <c r="C3264">
        <v>15.620295263100941</v>
      </c>
      <c r="D3264">
        <v>123.7763490825251</v>
      </c>
      <c r="E3264">
        <v>151.04016945520431</v>
      </c>
      <c r="F3264">
        <v>166.4313212399374</v>
      </c>
    </row>
    <row r="3265" spans="1:6" x14ac:dyDescent="0.35">
      <c r="A3265" s="1">
        <v>3263</v>
      </c>
      <c r="B3265">
        <v>10.180987328767181</v>
      </c>
      <c r="C3265">
        <v>51.045298553015833</v>
      </c>
      <c r="D3265">
        <v>54.786322107527027</v>
      </c>
      <c r="E3265">
        <v>75.444333501315057</v>
      </c>
      <c r="F3265">
        <v>81.106668585215957</v>
      </c>
    </row>
    <row r="3266" spans="1:6" x14ac:dyDescent="0.35">
      <c r="A3266" s="1">
        <v>3264</v>
      </c>
      <c r="B3266">
        <v>10.07194116263712</v>
      </c>
      <c r="C3266">
        <v>25.305093846520101</v>
      </c>
      <c r="D3266">
        <v>26.34875988978369</v>
      </c>
      <c r="E3266">
        <v>31.634628570277879</v>
      </c>
      <c r="F3266">
        <v>32.970285188903951</v>
      </c>
    </row>
    <row r="3267" spans="1:6" x14ac:dyDescent="0.35">
      <c r="A3267" s="1">
        <v>3265</v>
      </c>
      <c r="B3267">
        <v>291.2709081357043</v>
      </c>
      <c r="C3267">
        <v>1057.8638854100341</v>
      </c>
      <c r="D3267">
        <v>1119.4453831770941</v>
      </c>
      <c r="E3267">
        <v>1445.99400794396</v>
      </c>
      <c r="F3267">
        <v>1532.1823070834259</v>
      </c>
    </row>
    <row r="3268" spans="1:6" x14ac:dyDescent="0.35">
      <c r="A3268" s="1">
        <v>3266</v>
      </c>
      <c r="B3268">
        <v>184.81753051054361</v>
      </c>
      <c r="C3268">
        <v>237.4343497667019</v>
      </c>
      <c r="D3268">
        <v>242.07865712800299</v>
      </c>
      <c r="E3268">
        <v>254.37477775235851</v>
      </c>
      <c r="F3268">
        <v>336.29989979082302</v>
      </c>
    </row>
    <row r="3269" spans="1:6" x14ac:dyDescent="0.35">
      <c r="A3269" s="1">
        <v>3267</v>
      </c>
      <c r="B3269">
        <v>10.70083597996922</v>
      </c>
      <c r="C3269">
        <v>16.58893030248764</v>
      </c>
      <c r="D3269">
        <v>17.1609390871998</v>
      </c>
      <c r="E3269">
        <v>18.715298338823558</v>
      </c>
      <c r="F3269">
        <v>30.506259722890739</v>
      </c>
    </row>
    <row r="3270" spans="1:6" x14ac:dyDescent="0.35">
      <c r="A3270" s="1">
        <v>3268</v>
      </c>
      <c r="B3270">
        <v>868.26438214416555</v>
      </c>
      <c r="C3270">
        <v>1557.8281692821281</v>
      </c>
      <c r="D3270">
        <v>1629.858027082844</v>
      </c>
      <c r="E3270">
        <v>1829.6051838217761</v>
      </c>
      <c r="F3270">
        <v>3509.7834941820629</v>
      </c>
    </row>
    <row r="3271" spans="1:6" x14ac:dyDescent="0.35">
      <c r="A3271" s="1">
        <v>3269</v>
      </c>
      <c r="B3271">
        <v>14.3053744815481</v>
      </c>
      <c r="C3271">
        <v>20.315137738539821</v>
      </c>
      <c r="D3271">
        <v>20.873626349561629</v>
      </c>
      <c r="E3271">
        <v>22.372909654430959</v>
      </c>
      <c r="F3271">
        <v>33.073201434205529</v>
      </c>
    </row>
    <row r="3272" spans="1:6" x14ac:dyDescent="0.35">
      <c r="A3272" s="1">
        <v>3270</v>
      </c>
      <c r="B3272">
        <v>5.0117032388033094</v>
      </c>
      <c r="C3272">
        <v>12.04444234931634</v>
      </c>
      <c r="D3272">
        <v>12.889380125422729</v>
      </c>
      <c r="E3272">
        <v>15.33004541170008</v>
      </c>
      <c r="F3272">
        <v>40.731261324091967</v>
      </c>
    </row>
    <row r="3273" spans="1:6" x14ac:dyDescent="0.35">
      <c r="A3273" s="1">
        <v>3271</v>
      </c>
      <c r="B3273">
        <v>28.75627464593838</v>
      </c>
      <c r="C3273">
        <v>29.14229730145496</v>
      </c>
      <c r="D3273">
        <v>70.759930413729151</v>
      </c>
      <c r="E3273">
        <v>77.061853840762424</v>
      </c>
      <c r="F3273">
        <v>80.334217042065077</v>
      </c>
    </row>
    <row r="3274" spans="1:6" x14ac:dyDescent="0.35">
      <c r="A3274" s="1">
        <v>3272</v>
      </c>
      <c r="B3274">
        <v>14.08560944007055</v>
      </c>
      <c r="C3274">
        <v>70.622240844753534</v>
      </c>
      <c r="D3274">
        <v>75.798025372650613</v>
      </c>
      <c r="E3274">
        <v>104.3788172845742</v>
      </c>
      <c r="F3274">
        <v>112.2127765986455</v>
      </c>
    </row>
    <row r="3275" spans="1:6" x14ac:dyDescent="0.35">
      <c r="A3275" s="1">
        <v>3273</v>
      </c>
      <c r="B3275">
        <v>8.0607625392545081</v>
      </c>
      <c r="C3275">
        <v>8.9902360842303963</v>
      </c>
      <c r="D3275">
        <v>16.144828181907329</v>
      </c>
      <c r="E3275">
        <v>16.484848820215841</v>
      </c>
      <c r="F3275">
        <v>19.904452843151901</v>
      </c>
    </row>
    <row r="3276" spans="1:6" x14ac:dyDescent="0.35">
      <c r="A3276" s="1">
        <v>3274</v>
      </c>
      <c r="B3276">
        <v>975.04668362451912</v>
      </c>
      <c r="C3276">
        <v>990.33417161986995</v>
      </c>
      <c r="D3276">
        <v>2787.7638333772052</v>
      </c>
      <c r="E3276">
        <v>3079.5224703792878</v>
      </c>
      <c r="F3276">
        <v>3232.6201500457059</v>
      </c>
    </row>
    <row r="3277" spans="1:6" x14ac:dyDescent="0.35">
      <c r="A3277" s="1">
        <v>3275</v>
      </c>
      <c r="B3277">
        <v>12.003999269687929</v>
      </c>
      <c r="C3277">
        <v>18.60915423885773</v>
      </c>
      <c r="D3277">
        <v>19.250823081067161</v>
      </c>
      <c r="E3277">
        <v>20.99447445150691</v>
      </c>
      <c r="F3277">
        <v>34.22135617441208</v>
      </c>
    </row>
    <row r="3278" spans="1:6" x14ac:dyDescent="0.35">
      <c r="A3278" s="1">
        <v>3276</v>
      </c>
      <c r="B3278">
        <v>21.89172322580081</v>
      </c>
      <c r="C3278">
        <v>24.416022570090622</v>
      </c>
      <c r="D3278">
        <v>43.846733899583583</v>
      </c>
      <c r="E3278">
        <v>44.770174786058142</v>
      </c>
      <c r="F3278">
        <v>54.057264493438922</v>
      </c>
    </row>
    <row r="3279" spans="1:6" x14ac:dyDescent="0.35">
      <c r="A3279" s="1">
        <v>3277</v>
      </c>
      <c r="B3279">
        <v>94.785616622499603</v>
      </c>
      <c r="C3279">
        <v>99.314235836261687</v>
      </c>
      <c r="D3279">
        <v>2215.3081733585982</v>
      </c>
      <c r="E3279">
        <v>2986.1824811435959</v>
      </c>
      <c r="F3279">
        <v>3454.0628709856278</v>
      </c>
    </row>
    <row r="3280" spans="1:6" x14ac:dyDescent="0.35">
      <c r="A3280" s="1">
        <v>3278</v>
      </c>
      <c r="B3280">
        <v>1.611698857087819</v>
      </c>
      <c r="C3280">
        <v>9.1417289113628684</v>
      </c>
      <c r="D3280">
        <v>11.387114703336829</v>
      </c>
      <c r="E3280">
        <v>11.923747327739219</v>
      </c>
      <c r="F3280">
        <v>15.38329317151323</v>
      </c>
    </row>
    <row r="3281" spans="1:6" x14ac:dyDescent="0.35">
      <c r="A3281" s="1">
        <v>3279</v>
      </c>
      <c r="B3281">
        <v>8.0037829208647864</v>
      </c>
      <c r="C3281">
        <v>8.386183610017504</v>
      </c>
      <c r="D3281">
        <v>187.06261935284891</v>
      </c>
      <c r="E3281">
        <v>252.15594087815791</v>
      </c>
      <c r="F3281">
        <v>291.66418281047117</v>
      </c>
    </row>
    <row r="3282" spans="1:6" x14ac:dyDescent="0.35">
      <c r="A3282" s="1">
        <v>3280</v>
      </c>
      <c r="B3282">
        <v>1.957824159866056</v>
      </c>
      <c r="C3282">
        <v>49.215894874285652</v>
      </c>
      <c r="D3282">
        <v>56.694141420011263</v>
      </c>
      <c r="E3282">
        <v>107.509574252319</v>
      </c>
      <c r="F3282">
        <v>124.2530380649026</v>
      </c>
    </row>
    <row r="3283" spans="1:6" x14ac:dyDescent="0.35">
      <c r="A3283" s="1">
        <v>3281</v>
      </c>
      <c r="B3283">
        <v>66.810490749572381</v>
      </c>
      <c r="C3283">
        <v>283.76905181255631</v>
      </c>
      <c r="D3283">
        <v>340.76330861765928</v>
      </c>
      <c r="E3283">
        <v>354.09412182507589</v>
      </c>
      <c r="F3283">
        <v>437.84041243105918</v>
      </c>
    </row>
    <row r="3284" spans="1:6" x14ac:dyDescent="0.35">
      <c r="A3284" s="1">
        <v>3282</v>
      </c>
      <c r="B3284">
        <v>774.36459789637036</v>
      </c>
      <c r="C3284">
        <v>1099.6792489707229</v>
      </c>
      <c r="D3284">
        <v>1129.910810490587</v>
      </c>
      <c r="E3284">
        <v>1211.06855403693</v>
      </c>
      <c r="F3284">
        <v>1790.286326497667</v>
      </c>
    </row>
    <row r="3285" spans="1:6" x14ac:dyDescent="0.35">
      <c r="A3285" s="1">
        <v>3283</v>
      </c>
      <c r="B3285">
        <v>18.716970378130728</v>
      </c>
      <c r="C3285">
        <v>163.838553057372</v>
      </c>
      <c r="D3285">
        <v>215.59952505069509</v>
      </c>
      <c r="E3285">
        <v>228.37398816859459</v>
      </c>
      <c r="F3285">
        <v>314.0091668711442</v>
      </c>
    </row>
    <row r="3286" spans="1:6" x14ac:dyDescent="0.35">
      <c r="A3286" s="1">
        <v>3284</v>
      </c>
      <c r="B3286">
        <v>0.46350059312208541</v>
      </c>
      <c r="C3286">
        <v>8.3616315868588789</v>
      </c>
      <c r="D3286">
        <v>12.057759664714929</v>
      </c>
      <c r="E3286">
        <v>13.019622887545401</v>
      </c>
      <c r="F3286">
        <v>19.906396904541431</v>
      </c>
    </row>
    <row r="3287" spans="1:6" x14ac:dyDescent="0.35">
      <c r="A3287" s="1">
        <v>3285</v>
      </c>
      <c r="B3287">
        <v>456.46126239349837</v>
      </c>
      <c r="C3287">
        <v>463.61799261614118</v>
      </c>
      <c r="D3287">
        <v>1305.072075019053</v>
      </c>
      <c r="E3287">
        <v>1441.656833468898</v>
      </c>
      <c r="F3287">
        <v>1513.328437817393</v>
      </c>
    </row>
    <row r="3288" spans="1:6" x14ac:dyDescent="0.35">
      <c r="A3288" s="1">
        <v>3286</v>
      </c>
      <c r="B3288">
        <v>2.9338798964981629</v>
      </c>
      <c r="C3288">
        <v>4.0703076685342774</v>
      </c>
      <c r="D3288">
        <v>23.572966072571202</v>
      </c>
      <c r="E3288">
        <v>25.09393996516566</v>
      </c>
      <c r="F3288">
        <v>44.173791782428253</v>
      </c>
    </row>
    <row r="3289" spans="1:6" x14ac:dyDescent="0.35">
      <c r="A3289" s="1">
        <v>3287</v>
      </c>
      <c r="B3289">
        <v>7.0861558068987582</v>
      </c>
      <c r="C3289">
        <v>10.985286104118909</v>
      </c>
      <c r="D3289">
        <v>11.36407364735129</v>
      </c>
      <c r="E3289">
        <v>12.393379381736739</v>
      </c>
      <c r="F3289">
        <v>20.201422569860341</v>
      </c>
    </row>
    <row r="3290" spans="1:6" x14ac:dyDescent="0.35">
      <c r="A3290" s="1">
        <v>3288</v>
      </c>
      <c r="B3290">
        <v>0.37385011836742771</v>
      </c>
      <c r="C3290">
        <v>9.397865498589697</v>
      </c>
      <c r="D3290">
        <v>10.82585040837424</v>
      </c>
      <c r="E3290">
        <v>20.529150617188709</v>
      </c>
      <c r="F3290">
        <v>23.726345777270591</v>
      </c>
    </row>
    <row r="3291" spans="1:6" x14ac:dyDescent="0.35">
      <c r="A3291" s="1">
        <v>3289</v>
      </c>
      <c r="B3291">
        <v>177.2257890861278</v>
      </c>
      <c r="C3291">
        <v>202.02303044240691</v>
      </c>
      <c r="D3291">
        <v>407.86428598351893</v>
      </c>
      <c r="E3291">
        <v>418.19374051323598</v>
      </c>
      <c r="F3291">
        <v>524.3434630895598</v>
      </c>
    </row>
    <row r="3292" spans="1:6" x14ac:dyDescent="0.35">
      <c r="A3292" s="1">
        <v>3290</v>
      </c>
      <c r="B3292">
        <v>4.5065567638032107</v>
      </c>
      <c r="C3292">
        <v>16.367318241602831</v>
      </c>
      <c r="D3292">
        <v>17.320109981305091</v>
      </c>
      <c r="E3292">
        <v>22.372485184420551</v>
      </c>
      <c r="F3292">
        <v>23.705994476281219</v>
      </c>
    </row>
    <row r="3293" spans="1:6" x14ac:dyDescent="0.35">
      <c r="A3293" s="1">
        <v>3291</v>
      </c>
      <c r="B3293">
        <v>126.8289768582347</v>
      </c>
      <c r="C3293">
        <v>129.21892246595891</v>
      </c>
      <c r="D3293">
        <v>447.39916891456801</v>
      </c>
      <c r="E3293">
        <v>504.1596106120507</v>
      </c>
      <c r="F3293">
        <v>534.38419931486715</v>
      </c>
    </row>
    <row r="3294" spans="1:6" x14ac:dyDescent="0.35">
      <c r="A3294" s="1">
        <v>3292</v>
      </c>
      <c r="B3294">
        <v>112.8419902010808</v>
      </c>
      <c r="C3294">
        <v>151.14873633831769</v>
      </c>
      <c r="D3294">
        <v>154.60361060502919</v>
      </c>
      <c r="E3294">
        <v>163.80359740443521</v>
      </c>
      <c r="F3294">
        <v>226.8740939361528</v>
      </c>
    </row>
    <row r="3295" spans="1:6" x14ac:dyDescent="0.35">
      <c r="A3295" s="1">
        <v>3293</v>
      </c>
      <c r="B3295">
        <v>10.34432289295207</v>
      </c>
      <c r="C3295">
        <v>51.864228227408518</v>
      </c>
      <c r="D3295">
        <v>55.665269752001919</v>
      </c>
      <c r="E3295">
        <v>76.654701649222687</v>
      </c>
      <c r="F3295">
        <v>82.407878678572203</v>
      </c>
    </row>
    <row r="3296" spans="1:6" x14ac:dyDescent="0.35">
      <c r="A3296" s="1">
        <v>3294</v>
      </c>
      <c r="B3296">
        <v>5.2575430893764246</v>
      </c>
      <c r="C3296">
        <v>15.40139555266763</v>
      </c>
      <c r="D3296">
        <v>16.144986038969591</v>
      </c>
      <c r="E3296">
        <v>19.98361221584889</v>
      </c>
      <c r="F3296">
        <v>20.97139329406053</v>
      </c>
    </row>
    <row r="3297" spans="1:6" x14ac:dyDescent="0.35">
      <c r="A3297" s="1">
        <v>3295</v>
      </c>
      <c r="B3297">
        <v>81.566168985401475</v>
      </c>
      <c r="C3297">
        <v>96.073257916065344</v>
      </c>
      <c r="D3297">
        <v>231.20435736350831</v>
      </c>
      <c r="E3297">
        <v>238.54665245973499</v>
      </c>
      <c r="F3297">
        <v>316.4981960520164</v>
      </c>
    </row>
    <row r="3298" spans="1:6" x14ac:dyDescent="0.35">
      <c r="A3298" s="1">
        <v>3296</v>
      </c>
      <c r="B3298">
        <v>50.995474078711148</v>
      </c>
      <c r="C3298">
        <v>79.05553984918545</v>
      </c>
      <c r="D3298">
        <v>81.781481935223084</v>
      </c>
      <c r="E3298">
        <v>89.188873943993258</v>
      </c>
      <c r="F3298">
        <v>145.37940585662341</v>
      </c>
    </row>
    <row r="3299" spans="1:6" x14ac:dyDescent="0.35">
      <c r="A3299" s="1">
        <v>3297</v>
      </c>
      <c r="B3299">
        <v>12.392704369349589</v>
      </c>
      <c r="C3299">
        <v>19.211742842082671</v>
      </c>
      <c r="D3299">
        <v>19.87418975547132</v>
      </c>
      <c r="E3299">
        <v>21.674302823758168</v>
      </c>
      <c r="F3299">
        <v>35.329488169714843</v>
      </c>
    </row>
    <row r="3300" spans="1:6" x14ac:dyDescent="0.35">
      <c r="A3300" s="1">
        <v>3298</v>
      </c>
      <c r="B3300">
        <v>2.6480946930489679</v>
      </c>
      <c r="C3300">
        <v>2.710616288605646</v>
      </c>
      <c r="D3300">
        <v>12.802045488713111</v>
      </c>
      <c r="E3300">
        <v>14.863478619185351</v>
      </c>
      <c r="F3300">
        <v>15.98554363375206</v>
      </c>
    </row>
    <row r="3301" spans="1:6" x14ac:dyDescent="0.35">
      <c r="A3301" s="1">
        <v>3299</v>
      </c>
      <c r="B3301">
        <v>72.277446590799414</v>
      </c>
      <c r="C3301">
        <v>1303.897749861017</v>
      </c>
      <c r="D3301">
        <v>1880.265296535609</v>
      </c>
      <c r="E3301">
        <v>2030.256512830498</v>
      </c>
      <c r="F3301">
        <v>3104.1676330806208</v>
      </c>
    </row>
    <row r="3302" spans="1:6" x14ac:dyDescent="0.35">
      <c r="A3302" s="1">
        <v>3300</v>
      </c>
      <c r="B3302">
        <v>23.928068053243461</v>
      </c>
      <c r="C3302">
        <v>42.931414919716467</v>
      </c>
      <c r="D3302">
        <v>44.916450094215662</v>
      </c>
      <c r="E3302">
        <v>50.421183051345622</v>
      </c>
      <c r="F3302">
        <v>96.724384908598864</v>
      </c>
    </row>
    <row r="3303" spans="1:6" x14ac:dyDescent="0.35">
      <c r="A3303" s="1">
        <v>3301</v>
      </c>
      <c r="B3303">
        <v>228.698434895183</v>
      </c>
      <c r="C3303">
        <v>410.32762771016871</v>
      </c>
      <c r="D3303">
        <v>429.30009287575132</v>
      </c>
      <c r="E3303">
        <v>481.9129410593265</v>
      </c>
      <c r="F3303">
        <v>924.46725726347734</v>
      </c>
    </row>
    <row r="3304" spans="1:6" x14ac:dyDescent="0.35">
      <c r="A3304" s="1">
        <v>3302</v>
      </c>
      <c r="B3304">
        <v>10.595803750333991</v>
      </c>
      <c r="C3304">
        <v>45.004327160154091</v>
      </c>
      <c r="D3304">
        <v>54.043326174045838</v>
      </c>
      <c r="E3304">
        <v>56.157525291480873</v>
      </c>
      <c r="F3304">
        <v>69.439260691472938</v>
      </c>
    </row>
    <row r="3305" spans="1:6" x14ac:dyDescent="0.35">
      <c r="A3305" s="1">
        <v>3303</v>
      </c>
      <c r="B3305">
        <v>157.61851446872899</v>
      </c>
      <c r="C3305">
        <v>162.59977505048951</v>
      </c>
      <c r="D3305">
        <v>1288.4523741962901</v>
      </c>
      <c r="E3305">
        <v>1572.2556560770529</v>
      </c>
      <c r="F3305">
        <v>1732.470157519756</v>
      </c>
    </row>
    <row r="3306" spans="1:6" x14ac:dyDescent="0.35">
      <c r="A3306" s="1">
        <v>3304</v>
      </c>
      <c r="B3306">
        <v>16.42844783916405</v>
      </c>
      <c r="C3306">
        <v>17.829647617181621</v>
      </c>
      <c r="D3306">
        <v>27.6591932184323</v>
      </c>
      <c r="E3306">
        <v>28.094943564604051</v>
      </c>
      <c r="F3306">
        <v>32.361386496615317</v>
      </c>
    </row>
    <row r="3307" spans="1:6" x14ac:dyDescent="0.35">
      <c r="A3307" s="1">
        <v>3305</v>
      </c>
      <c r="B3307">
        <v>570.15620142928174</v>
      </c>
      <c r="C3307">
        <v>1432.4801894062859</v>
      </c>
      <c r="D3307">
        <v>1491.560425994174</v>
      </c>
      <c r="E3307">
        <v>1790.7848515005969</v>
      </c>
      <c r="F3307">
        <v>1866.3941994696561</v>
      </c>
    </row>
    <row r="3308" spans="1:6" x14ac:dyDescent="0.35">
      <c r="A3308" s="1">
        <v>3306</v>
      </c>
      <c r="B3308">
        <v>122.45125871742989</v>
      </c>
      <c r="C3308">
        <v>139.5845068324694</v>
      </c>
      <c r="D3308">
        <v>281.80715381267822</v>
      </c>
      <c r="E3308">
        <v>288.94412138128439</v>
      </c>
      <c r="F3308">
        <v>362.28653508417949</v>
      </c>
    </row>
    <row r="3309" spans="1:6" x14ac:dyDescent="0.35">
      <c r="A3309" s="1">
        <v>3307</v>
      </c>
      <c r="B3309">
        <v>1840.1035360823721</v>
      </c>
      <c r="C3309">
        <v>2363.9737279586811</v>
      </c>
      <c r="D3309">
        <v>2410.2139648808811</v>
      </c>
      <c r="E3309">
        <v>2532.638147145783</v>
      </c>
      <c r="F3309">
        <v>3348.3113483866059</v>
      </c>
    </row>
    <row r="3310" spans="1:6" x14ac:dyDescent="0.35">
      <c r="A3310" s="1">
        <v>3308</v>
      </c>
      <c r="B3310">
        <v>1.2275123035333411</v>
      </c>
      <c r="C3310">
        <v>1.702984756893255</v>
      </c>
      <c r="D3310">
        <v>9.8627438428522183</v>
      </c>
      <c r="E3310">
        <v>10.49910737250493</v>
      </c>
      <c r="F3310">
        <v>18.48196750363622</v>
      </c>
    </row>
    <row r="3311" spans="1:6" x14ac:dyDescent="0.35">
      <c r="A3311" s="1">
        <v>3309</v>
      </c>
      <c r="B3311">
        <v>13.777562035055549</v>
      </c>
      <c r="C3311">
        <v>14.43581942023714</v>
      </c>
      <c r="D3311">
        <v>322.00608987723422</v>
      </c>
      <c r="E3311">
        <v>434.05651456389728</v>
      </c>
      <c r="F3311">
        <v>502.06526236482063</v>
      </c>
    </row>
    <row r="3312" spans="1:6" x14ac:dyDescent="0.35">
      <c r="A3312" s="1">
        <v>3310</v>
      </c>
      <c r="B3312">
        <v>444.4747548933974</v>
      </c>
      <c r="C3312">
        <v>523.5275641264459</v>
      </c>
      <c r="D3312">
        <v>1259.8912189663261</v>
      </c>
      <c r="E3312">
        <v>1299.9012482939811</v>
      </c>
      <c r="F3312">
        <v>1724.678992090461</v>
      </c>
    </row>
    <row r="3313" spans="1:6" x14ac:dyDescent="0.35">
      <c r="A3313" s="1">
        <v>3311</v>
      </c>
      <c r="B3313">
        <v>10.376492818240569</v>
      </c>
      <c r="C3313">
        <v>10.51578628938606</v>
      </c>
      <c r="D3313">
        <v>25.533206884326692</v>
      </c>
      <c r="E3313">
        <v>27.807210175324911</v>
      </c>
      <c r="F3313">
        <v>28.988018665822061</v>
      </c>
    </row>
    <row r="3314" spans="1:6" x14ac:dyDescent="0.35">
      <c r="A3314" s="1">
        <v>3312</v>
      </c>
      <c r="B3314">
        <v>105.91773991957641</v>
      </c>
      <c r="C3314">
        <v>150.41434100145099</v>
      </c>
      <c r="D3314">
        <v>154.5494198507711</v>
      </c>
      <c r="E3314">
        <v>165.65019175686439</v>
      </c>
      <c r="F3314">
        <v>244.875711036741</v>
      </c>
    </row>
    <row r="3315" spans="1:6" x14ac:dyDescent="0.35">
      <c r="A3315" s="1">
        <v>3313</v>
      </c>
      <c r="B3315">
        <v>479.04216528565462</v>
      </c>
      <c r="C3315">
        <v>742.63329582399069</v>
      </c>
      <c r="D3315">
        <v>768.24029767915943</v>
      </c>
      <c r="E3315">
        <v>837.82398468487099</v>
      </c>
      <c r="F3315">
        <v>1365.667573989127</v>
      </c>
    </row>
    <row r="3316" spans="1:6" x14ac:dyDescent="0.35">
      <c r="A3316" s="1">
        <v>3314</v>
      </c>
      <c r="B3316">
        <v>3.8124501781137439</v>
      </c>
      <c r="C3316">
        <v>19.11481188179415</v>
      </c>
      <c r="D3316">
        <v>20.515704099430469</v>
      </c>
      <c r="E3316">
        <v>28.251460630153868</v>
      </c>
      <c r="F3316">
        <v>30.37182181930504</v>
      </c>
    </row>
    <row r="3317" spans="1:6" x14ac:dyDescent="0.35">
      <c r="A3317" s="1">
        <v>3315</v>
      </c>
      <c r="B3317">
        <v>36.852335781237898</v>
      </c>
      <c r="C3317">
        <v>88.565865256769257</v>
      </c>
      <c r="D3317">
        <v>94.778908838088739</v>
      </c>
      <c r="E3317">
        <v>112.72574494823731</v>
      </c>
      <c r="F3317">
        <v>299.50738253751922</v>
      </c>
    </row>
    <row r="3318" spans="1:6" x14ac:dyDescent="0.35">
      <c r="A3318" s="1">
        <v>3316</v>
      </c>
      <c r="B3318">
        <v>139.644950086704</v>
      </c>
      <c r="C3318">
        <v>312.68580124361688</v>
      </c>
      <c r="D3318">
        <v>323.94132926250052</v>
      </c>
      <c r="E3318">
        <v>380.14002572986499</v>
      </c>
      <c r="F3318">
        <v>394.14731130492299</v>
      </c>
    </row>
    <row r="3319" spans="1:6" x14ac:dyDescent="0.35">
      <c r="A3319" s="1">
        <v>3317</v>
      </c>
      <c r="B3319">
        <v>1.6202082413849721</v>
      </c>
      <c r="C3319">
        <v>124.1457734460427</v>
      </c>
      <c r="D3319">
        <v>214.97864958073001</v>
      </c>
      <c r="E3319">
        <v>241.20871955634919</v>
      </c>
      <c r="F3319">
        <v>456.0205185728787</v>
      </c>
    </row>
    <row r="3320" spans="1:6" x14ac:dyDescent="0.35">
      <c r="A3320" s="1">
        <v>3318</v>
      </c>
      <c r="B3320">
        <v>699.33640048134032</v>
      </c>
      <c r="C3320">
        <v>936.74183714574178</v>
      </c>
      <c r="D3320">
        <v>958.15336426868782</v>
      </c>
      <c r="E3320">
        <v>1015.170132949455</v>
      </c>
      <c r="F3320">
        <v>1406.048510249112</v>
      </c>
    </row>
    <row r="3321" spans="1:6" x14ac:dyDescent="0.35">
      <c r="A3321" s="1">
        <v>3319</v>
      </c>
      <c r="B3321">
        <v>4.3677121555255214</v>
      </c>
      <c r="C3321">
        <v>4.5763904961061517</v>
      </c>
      <c r="D3321">
        <v>102.0811889165534</v>
      </c>
      <c r="E3321">
        <v>137.60300334863501</v>
      </c>
      <c r="F3321">
        <v>159.16288699832339</v>
      </c>
    </row>
    <row r="3322" spans="1:6" x14ac:dyDescent="0.35">
      <c r="A3322" s="1">
        <v>3320</v>
      </c>
      <c r="B3322">
        <v>69.855333288096418</v>
      </c>
      <c r="C3322">
        <v>1756.027333808338</v>
      </c>
      <c r="D3322">
        <v>2022.8518094537701</v>
      </c>
      <c r="E3322">
        <v>3835.9507942587111</v>
      </c>
      <c r="F3322">
        <v>4433.3590135470185</v>
      </c>
    </row>
    <row r="3323" spans="1:6" x14ac:dyDescent="0.35">
      <c r="A3323" s="1">
        <v>3321</v>
      </c>
      <c r="B3323">
        <v>40.61041596338741</v>
      </c>
      <c r="C3323">
        <v>57.671065862676443</v>
      </c>
      <c r="D3323">
        <v>59.256515781073531</v>
      </c>
      <c r="E3323">
        <v>63.512714647886881</v>
      </c>
      <c r="F3323">
        <v>93.888941475556393</v>
      </c>
    </row>
    <row r="3324" spans="1:6" x14ac:dyDescent="0.35">
      <c r="A3324" s="1">
        <v>3322</v>
      </c>
      <c r="B3324">
        <v>0.15455851172856519</v>
      </c>
      <c r="C3324">
        <v>11.84279001371457</v>
      </c>
      <c r="D3324">
        <v>20.507721960611519</v>
      </c>
      <c r="E3324">
        <v>23.00991919329709</v>
      </c>
      <c r="F3324">
        <v>43.501724573419033</v>
      </c>
    </row>
    <row r="3325" spans="1:6" x14ac:dyDescent="0.35">
      <c r="A3325" s="1">
        <v>3323</v>
      </c>
      <c r="B3325">
        <v>79.902621183040822</v>
      </c>
      <c r="C3325">
        <v>80.975229592564745</v>
      </c>
      <c r="D3325">
        <v>196.6146166149899</v>
      </c>
      <c r="E3325">
        <v>214.12523669754961</v>
      </c>
      <c r="F3325">
        <v>223.21787475537741</v>
      </c>
    </row>
    <row r="3326" spans="1:6" x14ac:dyDescent="0.35">
      <c r="A3326" s="1">
        <v>3324</v>
      </c>
      <c r="B3326">
        <v>4.435058584945601</v>
      </c>
      <c r="C3326">
        <v>25.15612833705454</v>
      </c>
      <c r="D3326">
        <v>31.334960995162191</v>
      </c>
      <c r="E3326">
        <v>32.811661879667462</v>
      </c>
      <c r="F3326">
        <v>42.331609372939617</v>
      </c>
    </row>
    <row r="3327" spans="1:6" x14ac:dyDescent="0.35">
      <c r="A3327" s="1">
        <v>3325</v>
      </c>
      <c r="B3327">
        <v>51.452289598419327</v>
      </c>
      <c r="C3327">
        <v>56.497465353805353</v>
      </c>
      <c r="D3327">
        <v>93.318576499615389</v>
      </c>
      <c r="E3327">
        <v>95.000648348257187</v>
      </c>
      <c r="F3327">
        <v>111.6597895444949</v>
      </c>
    </row>
    <row r="3328" spans="1:6" x14ac:dyDescent="0.35">
      <c r="A3328" s="1">
        <v>3326</v>
      </c>
      <c r="B3328">
        <v>24.629067587788501</v>
      </c>
      <c r="C3328">
        <v>34.975868759192643</v>
      </c>
      <c r="D3328">
        <v>35.937399250100682</v>
      </c>
      <c r="E3328">
        <v>38.518663368456963</v>
      </c>
      <c r="F3328">
        <v>56.940984978635868</v>
      </c>
    </row>
    <row r="3329" spans="1:6" x14ac:dyDescent="0.35">
      <c r="A3329" s="1">
        <v>3327</v>
      </c>
      <c r="B3329">
        <v>18.049530099250521</v>
      </c>
      <c r="C3329">
        <v>21.25975980065266</v>
      </c>
      <c r="D3329">
        <v>51.162510869640251</v>
      </c>
      <c r="E3329">
        <v>52.787265078222028</v>
      </c>
      <c r="F3329">
        <v>70.036925689396995</v>
      </c>
    </row>
    <row r="3330" spans="1:6" x14ac:dyDescent="0.35">
      <c r="A3330" s="1">
        <v>3328</v>
      </c>
      <c r="B3330">
        <v>38.313799946038841</v>
      </c>
      <c r="C3330">
        <v>68.742099820776872</v>
      </c>
      <c r="D3330">
        <v>71.920552857285315</v>
      </c>
      <c r="E3330">
        <v>80.734772074923129</v>
      </c>
      <c r="F3330">
        <v>154.87580213519919</v>
      </c>
    </row>
    <row r="3331" spans="1:6" x14ac:dyDescent="0.35">
      <c r="A3331" s="1">
        <v>3329</v>
      </c>
      <c r="B3331">
        <v>29.359351160219742</v>
      </c>
      <c r="C3331">
        <v>251.94220263487361</v>
      </c>
      <c r="D3331">
        <v>276.85738951399441</v>
      </c>
      <c r="E3331">
        <v>424.15907097813073</v>
      </c>
      <c r="F3331">
        <v>467.12739984374429</v>
      </c>
    </row>
    <row r="3332" spans="1:6" x14ac:dyDescent="0.35">
      <c r="A3332" s="1">
        <v>3330</v>
      </c>
      <c r="B3332">
        <v>115.6333139596088</v>
      </c>
      <c r="C3332">
        <v>117.44629679285011</v>
      </c>
      <c r="D3332">
        <v>330.60814010653661</v>
      </c>
      <c r="E3332">
        <v>365.20855323494152</v>
      </c>
      <c r="F3332">
        <v>383.36480396290341</v>
      </c>
    </row>
    <row r="3333" spans="1:6" x14ac:dyDescent="0.35">
      <c r="A3333" s="1">
        <v>3331</v>
      </c>
      <c r="B3333">
        <v>456.74043017996229</v>
      </c>
      <c r="C3333">
        <v>462.87168869347641</v>
      </c>
      <c r="D3333">
        <v>1123.891096972663</v>
      </c>
      <c r="E3333">
        <v>1223.9855373153</v>
      </c>
      <c r="F3333">
        <v>1275.960996399293</v>
      </c>
    </row>
    <row r="3334" spans="1:6" x14ac:dyDescent="0.35">
      <c r="A3334" s="1">
        <v>3332</v>
      </c>
      <c r="B3334">
        <v>4.6292750697693581</v>
      </c>
      <c r="C3334">
        <v>4.7165084126063768</v>
      </c>
      <c r="D3334">
        <v>16.33013109619883</v>
      </c>
      <c r="E3334">
        <v>18.401895011734929</v>
      </c>
      <c r="F3334">
        <v>19.50509664942043</v>
      </c>
    </row>
    <row r="3335" spans="1:6" x14ac:dyDescent="0.35">
      <c r="A3335" s="1">
        <v>3333</v>
      </c>
      <c r="B3335">
        <v>142.2399813511675</v>
      </c>
      <c r="C3335">
        <v>156.1873821560778</v>
      </c>
      <c r="D3335">
        <v>257.97943463006891</v>
      </c>
      <c r="E3335">
        <v>262.62952639954148</v>
      </c>
      <c r="F3335">
        <v>308.68376327750758</v>
      </c>
    </row>
    <row r="3336" spans="1:6" x14ac:dyDescent="0.35">
      <c r="A3336" s="1">
        <v>3334</v>
      </c>
      <c r="B3336">
        <v>3.4196271602010211</v>
      </c>
      <c r="C3336">
        <v>10.017422518765899</v>
      </c>
      <c r="D3336">
        <v>10.501070903533931</v>
      </c>
      <c r="E3336">
        <v>12.99780181171028</v>
      </c>
      <c r="F3336">
        <v>13.64027738365767</v>
      </c>
    </row>
    <row r="3337" spans="1:6" x14ac:dyDescent="0.35">
      <c r="A3337" s="1">
        <v>3335</v>
      </c>
      <c r="B3337">
        <v>386.58536517011748</v>
      </c>
      <c r="C3337">
        <v>548.99191567928494</v>
      </c>
      <c r="D3337">
        <v>564.08439186113549</v>
      </c>
      <c r="E3337">
        <v>604.60070163366004</v>
      </c>
      <c r="F3337">
        <v>893.76308675308167</v>
      </c>
    </row>
    <row r="3338" spans="1:6" x14ac:dyDescent="0.35">
      <c r="A3338" s="1">
        <v>3336</v>
      </c>
      <c r="B3338">
        <v>57.221449855555683</v>
      </c>
      <c r="C3338">
        <v>57.893009174583113</v>
      </c>
      <c r="D3338">
        <v>125.8148155152448</v>
      </c>
      <c r="E3338">
        <v>135.5664843092035</v>
      </c>
      <c r="F3338">
        <v>140.59044554627519</v>
      </c>
    </row>
    <row r="3339" spans="1:6" x14ac:dyDescent="0.35">
      <c r="A3339" s="1">
        <v>3337</v>
      </c>
      <c r="B3339">
        <v>267.97122806769841</v>
      </c>
      <c r="C3339">
        <v>673.26019532116493</v>
      </c>
      <c r="D3339">
        <v>701.02767993906264</v>
      </c>
      <c r="E3339">
        <v>841.66201237252812</v>
      </c>
      <c r="F3339">
        <v>877.19811594883856</v>
      </c>
    </row>
    <row r="3340" spans="1:6" x14ac:dyDescent="0.35">
      <c r="A3340" s="1">
        <v>3338</v>
      </c>
      <c r="B3340">
        <v>30.98118755109299</v>
      </c>
      <c r="C3340">
        <v>778.80685142808545</v>
      </c>
      <c r="D3340">
        <v>897.14483271149618</v>
      </c>
      <c r="E3340">
        <v>1701.2632450490989</v>
      </c>
      <c r="F3340">
        <v>1966.216759908207</v>
      </c>
    </row>
    <row r="3341" spans="1:6" x14ac:dyDescent="0.35">
      <c r="A3341" s="1">
        <v>3339</v>
      </c>
      <c r="B3341">
        <v>114.9334007297782</v>
      </c>
      <c r="C3341">
        <v>1006.066777534248</v>
      </c>
      <c r="D3341">
        <v>1323.91012590127</v>
      </c>
      <c r="E3341">
        <v>1402.3529753034791</v>
      </c>
      <c r="F3341">
        <v>1928.2042274850969</v>
      </c>
    </row>
    <row r="3342" spans="1:6" x14ac:dyDescent="0.35">
      <c r="A3342" s="1">
        <v>3340</v>
      </c>
      <c r="B3342">
        <v>11.33423274747476</v>
      </c>
      <c r="C3342">
        <v>15.72450682935709</v>
      </c>
      <c r="D3342">
        <v>91.067628342166287</v>
      </c>
      <c r="E3342">
        <v>96.943489900805616</v>
      </c>
      <c r="F3342">
        <v>170.6532152178859</v>
      </c>
    </row>
    <row r="3343" spans="1:6" x14ac:dyDescent="0.35">
      <c r="A3343" s="1">
        <v>3341</v>
      </c>
      <c r="B3343">
        <v>6.9622399289099786</v>
      </c>
      <c r="C3343">
        <v>7.1266186235791906</v>
      </c>
      <c r="D3343">
        <v>33.658506437553612</v>
      </c>
      <c r="E3343">
        <v>39.078324727822867</v>
      </c>
      <c r="F3343">
        <v>42.028402709458248</v>
      </c>
    </row>
    <row r="3344" spans="1:6" x14ac:dyDescent="0.35">
      <c r="A3344" s="1">
        <v>3342</v>
      </c>
      <c r="B3344">
        <v>14.179582605472911</v>
      </c>
      <c r="C3344">
        <v>80.428114523659218</v>
      </c>
      <c r="D3344">
        <v>100.1828181883248</v>
      </c>
      <c r="E3344">
        <v>104.90406409170311</v>
      </c>
      <c r="F3344">
        <v>135.34083945670611</v>
      </c>
    </row>
    <row r="3345" spans="1:6" x14ac:dyDescent="0.35">
      <c r="A3345" s="1">
        <v>3343</v>
      </c>
      <c r="B3345">
        <v>33.739429564198772</v>
      </c>
      <c r="C3345">
        <v>289.52908917026582</v>
      </c>
      <c r="D3345">
        <v>318.16133612284648</v>
      </c>
      <c r="E3345">
        <v>487.43873872366322</v>
      </c>
      <c r="F3345">
        <v>536.81744935460506</v>
      </c>
    </row>
    <row r="3346" spans="1:6" x14ac:dyDescent="0.35">
      <c r="A3346" s="1">
        <v>3344</v>
      </c>
      <c r="B3346">
        <v>4.1431423167429102</v>
      </c>
      <c r="C3346">
        <v>5.7479735158197851</v>
      </c>
      <c r="D3346">
        <v>33.289076823828943</v>
      </c>
      <c r="E3346">
        <v>35.436953192112043</v>
      </c>
      <c r="F3346">
        <v>62.380980981265353</v>
      </c>
    </row>
    <row r="3347" spans="1:6" x14ac:dyDescent="0.35">
      <c r="A3347" s="1">
        <v>3345</v>
      </c>
      <c r="B3347">
        <v>4.554618539366948</v>
      </c>
      <c r="C3347">
        <v>39.084672570166937</v>
      </c>
      <c r="D3347">
        <v>42.949852405108032</v>
      </c>
      <c r="E3347">
        <v>65.801275981032134</v>
      </c>
      <c r="F3347">
        <v>72.467102694604336</v>
      </c>
    </row>
    <row r="3348" spans="1:6" x14ac:dyDescent="0.35">
      <c r="A3348" s="1">
        <v>3346</v>
      </c>
      <c r="B3348">
        <v>12.92761221643816</v>
      </c>
      <c r="C3348">
        <v>14.195234633991561</v>
      </c>
      <c r="D3348">
        <v>23.446699437338712</v>
      </c>
      <c r="E3348">
        <v>23.86932732715951</v>
      </c>
      <c r="F3348">
        <v>28.055009226346879</v>
      </c>
    </row>
    <row r="3349" spans="1:6" x14ac:dyDescent="0.35">
      <c r="A3349" s="1">
        <v>3347</v>
      </c>
      <c r="B3349">
        <v>69.045920556593302</v>
      </c>
      <c r="C3349">
        <v>85.887104592896264</v>
      </c>
      <c r="D3349">
        <v>276.9826870765819</v>
      </c>
      <c r="E3349">
        <v>288.7724160708587</v>
      </c>
      <c r="F3349">
        <v>421.00403337278078</v>
      </c>
    </row>
    <row r="3350" spans="1:6" x14ac:dyDescent="0.35">
      <c r="A3350" s="1">
        <v>3348</v>
      </c>
      <c r="B3350">
        <v>186.8769712511035</v>
      </c>
      <c r="C3350">
        <v>232.6784298087783</v>
      </c>
      <c r="D3350">
        <v>236.65596637841151</v>
      </c>
      <c r="E3350">
        <v>247.14129067142991</v>
      </c>
      <c r="F3350">
        <v>315.53055027196172</v>
      </c>
    </row>
    <row r="3351" spans="1:6" x14ac:dyDescent="0.35">
      <c r="A3351" s="1">
        <v>3349</v>
      </c>
      <c r="B3351">
        <v>309.75112527029142</v>
      </c>
      <c r="C3351">
        <v>315.58802752768992</v>
      </c>
      <c r="D3351">
        <v>1092.6714024602079</v>
      </c>
      <c r="E3351">
        <v>1231.295959104596</v>
      </c>
      <c r="F3351">
        <v>1305.112689267087</v>
      </c>
    </row>
    <row r="3352" spans="1:6" x14ac:dyDescent="0.35">
      <c r="A3352" s="1">
        <v>3350</v>
      </c>
      <c r="B3352">
        <v>108.8366915191873</v>
      </c>
      <c r="C3352">
        <v>462.26998796612122</v>
      </c>
      <c r="D3352">
        <v>555.11568145928027</v>
      </c>
      <c r="E3352">
        <v>576.83205546697741</v>
      </c>
      <c r="F3352">
        <v>713.25777385788683</v>
      </c>
    </row>
    <row r="3353" spans="1:6" x14ac:dyDescent="0.35">
      <c r="A3353" s="1">
        <v>3351</v>
      </c>
      <c r="B3353">
        <v>8.4474262925897747</v>
      </c>
      <c r="C3353">
        <v>30.68012269673865</v>
      </c>
      <c r="D3353">
        <v>32.466106634180683</v>
      </c>
      <c r="E3353">
        <v>41.936655740236461</v>
      </c>
      <c r="F3353">
        <v>44.436285067876383</v>
      </c>
    </row>
    <row r="3354" spans="1:6" x14ac:dyDescent="0.35">
      <c r="A3354" s="1">
        <v>3352</v>
      </c>
      <c r="B3354">
        <v>71.502826633084808</v>
      </c>
      <c r="C3354">
        <v>1289.923470642497</v>
      </c>
      <c r="D3354">
        <v>1860.11390639671</v>
      </c>
      <c r="E3354">
        <v>2008.4976200043261</v>
      </c>
      <c r="F3354">
        <v>3070.899299539602</v>
      </c>
    </row>
    <row r="3355" spans="1:6" x14ac:dyDescent="0.35">
      <c r="A3355" s="1">
        <v>3353</v>
      </c>
      <c r="B3355">
        <v>465.06693007394477</v>
      </c>
      <c r="C3355">
        <v>473.83057931531982</v>
      </c>
      <c r="D3355">
        <v>1640.5600924882251</v>
      </c>
      <c r="E3355">
        <v>1848.693951357051</v>
      </c>
      <c r="F3355">
        <v>1959.5239606259761</v>
      </c>
    </row>
    <row r="3356" spans="1:6" x14ac:dyDescent="0.35">
      <c r="A3356" s="1">
        <v>3354</v>
      </c>
      <c r="B3356">
        <v>12.075691794035681</v>
      </c>
      <c r="C3356">
        <v>15.03530898794134</v>
      </c>
      <c r="D3356">
        <v>15.292331056486409</v>
      </c>
      <c r="E3356">
        <v>15.969875987118179</v>
      </c>
      <c r="F3356">
        <v>20.38908085452071</v>
      </c>
    </row>
    <row r="3357" spans="1:6" x14ac:dyDescent="0.35">
      <c r="A3357" s="1">
        <v>3355</v>
      </c>
      <c r="B3357">
        <v>0.48482999439043012</v>
      </c>
      <c r="C3357">
        <v>12.18768392226418</v>
      </c>
      <c r="D3357">
        <v>14.03957558094228</v>
      </c>
      <c r="E3357">
        <v>26.623364523826989</v>
      </c>
      <c r="F3357">
        <v>30.76966817700422</v>
      </c>
    </row>
    <row r="3358" spans="1:6" x14ac:dyDescent="0.35">
      <c r="A3358" s="1">
        <v>3356</v>
      </c>
      <c r="B3358">
        <v>72.27314817816513</v>
      </c>
      <c r="C3358">
        <v>102.6354788496549</v>
      </c>
      <c r="D3358">
        <v>105.4570568651245</v>
      </c>
      <c r="E3358">
        <v>113.031687266701</v>
      </c>
      <c r="F3358">
        <v>167.09135374706841</v>
      </c>
    </row>
    <row r="3359" spans="1:6" x14ac:dyDescent="0.35">
      <c r="A3359" s="1">
        <v>3357</v>
      </c>
      <c r="B3359">
        <v>15.280698068729411</v>
      </c>
      <c r="C3359">
        <v>15.520279918716231</v>
      </c>
      <c r="D3359">
        <v>43.689167031888687</v>
      </c>
      <c r="E3359">
        <v>48.261538504811618</v>
      </c>
      <c r="F3359">
        <v>50.660848668412441</v>
      </c>
    </row>
    <row r="3360" spans="1:6" x14ac:dyDescent="0.35">
      <c r="A3360" s="1">
        <v>3358</v>
      </c>
      <c r="B3360">
        <v>115.9897953323697</v>
      </c>
      <c r="C3360">
        <v>2092.4761495374792</v>
      </c>
      <c r="D3360">
        <v>3017.4224077180488</v>
      </c>
      <c r="E3360">
        <v>3258.1261306676629</v>
      </c>
      <c r="F3360">
        <v>4981.5230811463198</v>
      </c>
    </row>
    <row r="3361" spans="1:6" x14ac:dyDescent="0.35">
      <c r="A3361" s="1">
        <v>3359</v>
      </c>
      <c r="B3361">
        <v>1471.8601547942999</v>
      </c>
      <c r="C3361">
        <v>1641.5779785266359</v>
      </c>
      <c r="D3361">
        <v>2947.975354841205</v>
      </c>
      <c r="E3361">
        <v>3010.0616434394428</v>
      </c>
      <c r="F3361">
        <v>3634.4664540294052</v>
      </c>
    </row>
    <row r="3362" spans="1:6" x14ac:dyDescent="0.35">
      <c r="A3362" s="1">
        <v>3360</v>
      </c>
      <c r="B3362">
        <v>114.24574252145629</v>
      </c>
      <c r="C3362">
        <v>117.8562816498973</v>
      </c>
      <c r="D3362">
        <v>933.90169733386506</v>
      </c>
      <c r="E3362">
        <v>1139.609236056587</v>
      </c>
      <c r="F3362">
        <v>1255.7366132350969</v>
      </c>
    </row>
    <row r="3363" spans="1:6" x14ac:dyDescent="0.35">
      <c r="A3363" s="1">
        <v>3361</v>
      </c>
      <c r="B3363">
        <v>159.70001663157851</v>
      </c>
      <c r="C3363">
        <v>286.53160219370761</v>
      </c>
      <c r="D3363">
        <v>299.78006628518352</v>
      </c>
      <c r="E3363">
        <v>336.51959506159432</v>
      </c>
      <c r="F3363">
        <v>645.55507967508504</v>
      </c>
    </row>
    <row r="3364" spans="1:6" x14ac:dyDescent="0.35">
      <c r="A3364" s="1">
        <v>3362</v>
      </c>
      <c r="B3364">
        <v>43.409701682042439</v>
      </c>
      <c r="C3364">
        <v>77.885097547616709</v>
      </c>
      <c r="D3364">
        <v>81.486298637551357</v>
      </c>
      <c r="E3364">
        <v>91.472847278946077</v>
      </c>
      <c r="F3364">
        <v>175.47495622790899</v>
      </c>
    </row>
    <row r="3365" spans="1:6" x14ac:dyDescent="0.35">
      <c r="A3365" s="1">
        <v>3363</v>
      </c>
      <c r="B3365">
        <v>3.6154926301668699</v>
      </c>
      <c r="C3365">
        <v>3.788231807012636</v>
      </c>
      <c r="D3365">
        <v>84.500482876272343</v>
      </c>
      <c r="E3365">
        <v>113.9046317112346</v>
      </c>
      <c r="F3365">
        <v>131.7514122835511</v>
      </c>
    </row>
    <row r="3366" spans="1:6" x14ac:dyDescent="0.35">
      <c r="A3366" s="1">
        <v>3364</v>
      </c>
      <c r="B3366">
        <v>1.3043583730247179</v>
      </c>
      <c r="C3366">
        <v>1.3666773471496281</v>
      </c>
      <c r="D3366">
        <v>30.485171355254721</v>
      </c>
      <c r="E3366">
        <v>41.093282519563147</v>
      </c>
      <c r="F3366">
        <v>47.531851216067871</v>
      </c>
    </row>
    <row r="3367" spans="1:6" x14ac:dyDescent="0.35">
      <c r="A3367" s="1">
        <v>3365</v>
      </c>
      <c r="B3367">
        <v>174.2137053276854</v>
      </c>
      <c r="C3367">
        <v>241.694754309958</v>
      </c>
      <c r="D3367">
        <v>1399.7620590972999</v>
      </c>
      <c r="E3367">
        <v>1490.0774458490971</v>
      </c>
      <c r="F3367">
        <v>2623.038507464446</v>
      </c>
    </row>
    <row r="3368" spans="1:6" x14ac:dyDescent="0.35">
      <c r="A3368" s="1">
        <v>3366</v>
      </c>
      <c r="B3368">
        <v>48.437824811642592</v>
      </c>
      <c r="C3368">
        <v>175.92084937017319</v>
      </c>
      <c r="D3368">
        <v>186.16174098400259</v>
      </c>
      <c r="E3368">
        <v>240.4661862174101</v>
      </c>
      <c r="F3368">
        <v>254.7991443602325</v>
      </c>
    </row>
    <row r="3369" spans="1:6" x14ac:dyDescent="0.35">
      <c r="A3369" s="1">
        <v>3367</v>
      </c>
      <c r="B3369">
        <v>2.5164769381629282</v>
      </c>
      <c r="C3369">
        <v>3.491225183184874</v>
      </c>
      <c r="D3369">
        <v>20.21924127041704</v>
      </c>
      <c r="E3369">
        <v>21.523826277059712</v>
      </c>
      <c r="F3369">
        <v>37.889188451229202</v>
      </c>
    </row>
    <row r="3370" spans="1:6" x14ac:dyDescent="0.35">
      <c r="A3370" s="1">
        <v>3368</v>
      </c>
      <c r="B3370">
        <v>160.97024423681719</v>
      </c>
      <c r="C3370">
        <v>683.70061444893031</v>
      </c>
      <c r="D3370">
        <v>821.02005837281786</v>
      </c>
      <c r="E3370">
        <v>853.13873066212398</v>
      </c>
      <c r="F3370">
        <v>1054.913342725707</v>
      </c>
    </row>
    <row r="3371" spans="1:6" x14ac:dyDescent="0.35">
      <c r="A3371" s="1">
        <v>3369</v>
      </c>
      <c r="B3371">
        <v>4.4407749672091752</v>
      </c>
      <c r="C3371">
        <v>340.26702797953158</v>
      </c>
      <c r="D3371">
        <v>589.22784192634083</v>
      </c>
      <c r="E3371">
        <v>661.12096971114011</v>
      </c>
      <c r="F3371">
        <v>1249.891496466603</v>
      </c>
    </row>
    <row r="3372" spans="1:6" x14ac:dyDescent="0.35">
      <c r="A3372" s="1">
        <v>3370</v>
      </c>
      <c r="B3372">
        <v>0.17201088268144929</v>
      </c>
      <c r="C3372">
        <v>13.180049037012081</v>
      </c>
      <c r="D3372">
        <v>22.8234040091276</v>
      </c>
      <c r="E3372">
        <v>25.608143263043289</v>
      </c>
      <c r="F3372">
        <v>48.41383343015297</v>
      </c>
    </row>
    <row r="3373" spans="1:6" x14ac:dyDescent="0.35">
      <c r="A3373" s="1">
        <v>3371</v>
      </c>
      <c r="B3373">
        <v>627.21545096801685</v>
      </c>
      <c r="C3373">
        <v>688.71732408824755</v>
      </c>
      <c r="D3373">
        <v>1137.5752857594459</v>
      </c>
      <c r="E3373">
        <v>1158.080135229525</v>
      </c>
      <c r="F3373">
        <v>1361.1589649510131</v>
      </c>
    </row>
    <row r="3374" spans="1:6" x14ac:dyDescent="0.35">
      <c r="A3374" s="1">
        <v>3372</v>
      </c>
      <c r="B3374">
        <v>231.50564148805401</v>
      </c>
      <c r="C3374">
        <v>234.2226256144817</v>
      </c>
      <c r="D3374">
        <v>509.01960100771498</v>
      </c>
      <c r="E3374">
        <v>548.47274917895527</v>
      </c>
      <c r="F3374">
        <v>568.7986125035543</v>
      </c>
    </row>
    <row r="3375" spans="1:6" x14ac:dyDescent="0.35">
      <c r="A3375" s="1">
        <v>3373</v>
      </c>
      <c r="B3375">
        <v>349.37979190376529</v>
      </c>
      <c r="C3375">
        <v>1268.908956657182</v>
      </c>
      <c r="D3375">
        <v>1342.7760346042639</v>
      </c>
      <c r="E3375">
        <v>1734.4714884954351</v>
      </c>
      <c r="F3375">
        <v>1837.8544532090159</v>
      </c>
    </row>
    <row r="3376" spans="1:6" x14ac:dyDescent="0.35">
      <c r="A3376" s="1">
        <v>3374</v>
      </c>
      <c r="B3376">
        <v>148.68848745992801</v>
      </c>
      <c r="C3376">
        <v>211.15330512876591</v>
      </c>
      <c r="D3376">
        <v>216.95817426683291</v>
      </c>
      <c r="E3376">
        <v>232.54155987917639</v>
      </c>
      <c r="F3376">
        <v>343.759214626122</v>
      </c>
    </row>
    <row r="3377" spans="1:6" x14ac:dyDescent="0.35">
      <c r="A3377" s="1">
        <v>3375</v>
      </c>
      <c r="B3377">
        <v>6.097928104323727</v>
      </c>
      <c r="C3377">
        <v>467.24364288044279</v>
      </c>
      <c r="D3377">
        <v>809.10855507518158</v>
      </c>
      <c r="E3377">
        <v>907.82986558152732</v>
      </c>
      <c r="F3377">
        <v>1716.31045030162</v>
      </c>
    </row>
    <row r="3378" spans="1:6" x14ac:dyDescent="0.35">
      <c r="A3378" s="1">
        <v>3376</v>
      </c>
      <c r="B3378">
        <v>10.99994367253897</v>
      </c>
      <c r="C3378">
        <v>198.44090348713661</v>
      </c>
      <c r="D3378">
        <v>286.15859202134999</v>
      </c>
      <c r="E3378">
        <v>308.98583632011872</v>
      </c>
      <c r="F3378">
        <v>472.4249503074177</v>
      </c>
    </row>
    <row r="3379" spans="1:6" x14ac:dyDescent="0.35">
      <c r="A3379" s="1">
        <v>3377</v>
      </c>
      <c r="B3379">
        <v>39.651268072338063</v>
      </c>
      <c r="C3379">
        <v>117.31332828427171</v>
      </c>
      <c r="D3379">
        <v>134.57463304657821</v>
      </c>
      <c r="E3379">
        <v>138.50409773001269</v>
      </c>
      <c r="F3379">
        <v>162.40914038432069</v>
      </c>
    </row>
    <row r="3380" spans="1:6" x14ac:dyDescent="0.35">
      <c r="A3380" s="1">
        <v>3378</v>
      </c>
      <c r="B3380">
        <v>674.71071248078056</v>
      </c>
      <c r="C3380">
        <v>2450.4750591162751</v>
      </c>
      <c r="D3380">
        <v>2593.124719873636</v>
      </c>
      <c r="E3380">
        <v>3349.554040900849</v>
      </c>
      <c r="F3380">
        <v>3549.2038071342922</v>
      </c>
    </row>
    <row r="3381" spans="1:6" x14ac:dyDescent="0.35">
      <c r="A3381" s="1">
        <v>3379</v>
      </c>
      <c r="B3381">
        <v>14.32629805690453</v>
      </c>
      <c r="C3381">
        <v>16.33081823701448</v>
      </c>
      <c r="D3381">
        <v>32.970288116064083</v>
      </c>
      <c r="E3381">
        <v>33.805284225383453</v>
      </c>
      <c r="F3381">
        <v>42.386047624027981</v>
      </c>
    </row>
    <row r="3382" spans="1:6" x14ac:dyDescent="0.35">
      <c r="A3382" s="1">
        <v>3380</v>
      </c>
      <c r="B3382">
        <v>10.940053938156479</v>
      </c>
      <c r="C3382">
        <v>24.496406989131419</v>
      </c>
      <c r="D3382">
        <v>25.378186699407831</v>
      </c>
      <c r="E3382">
        <v>29.780900655231651</v>
      </c>
      <c r="F3382">
        <v>30.87825834430776</v>
      </c>
    </row>
    <row r="3383" spans="1:6" x14ac:dyDescent="0.35">
      <c r="A3383" s="1">
        <v>3381</v>
      </c>
      <c r="B3383">
        <v>19.709295511758409</v>
      </c>
      <c r="C3383">
        <v>24.539823722587592</v>
      </c>
      <c r="D3383">
        <v>24.959321337167339</v>
      </c>
      <c r="E3383">
        <v>26.065173779253609</v>
      </c>
      <c r="F3383">
        <v>33.277962590380518</v>
      </c>
    </row>
    <row r="3384" spans="1:6" x14ac:dyDescent="0.35">
      <c r="A3384" s="1">
        <v>3382</v>
      </c>
      <c r="B3384">
        <v>3.565393203131213</v>
      </c>
      <c r="C3384">
        <v>15.14355361321684</v>
      </c>
      <c r="D3384">
        <v>18.185095945125688</v>
      </c>
      <c r="E3384">
        <v>18.896505040743492</v>
      </c>
      <c r="F3384">
        <v>23.365690223550061</v>
      </c>
    </row>
    <row r="3385" spans="1:6" x14ac:dyDescent="0.35">
      <c r="A3385" s="1">
        <v>3383</v>
      </c>
      <c r="B3385">
        <v>1.911759574660536</v>
      </c>
      <c r="C3385">
        <v>10.84370550887393</v>
      </c>
      <c r="D3385">
        <v>13.507129738366361</v>
      </c>
      <c r="E3385">
        <v>14.14367083490235</v>
      </c>
      <c r="F3385">
        <v>18.247303384944949</v>
      </c>
    </row>
    <row r="3386" spans="1:6" x14ac:dyDescent="0.35">
      <c r="A3386" s="1">
        <v>3384</v>
      </c>
      <c r="B3386">
        <v>646.64445005400853</v>
      </c>
      <c r="C3386">
        <v>1554.0568601265791</v>
      </c>
      <c r="D3386">
        <v>1663.0765481499741</v>
      </c>
      <c r="E3386">
        <v>1977.987983765538</v>
      </c>
      <c r="F3386">
        <v>5255.4277106823838</v>
      </c>
    </row>
    <row r="3387" spans="1:6" x14ac:dyDescent="0.35">
      <c r="A3387" s="1">
        <v>3385</v>
      </c>
      <c r="B3387">
        <v>1.359120244939708</v>
      </c>
      <c r="C3387">
        <v>34.165641873089513</v>
      </c>
      <c r="D3387">
        <v>39.35703570982789</v>
      </c>
      <c r="E3387">
        <v>74.633075782031497</v>
      </c>
      <c r="F3387">
        <v>86.256377355577641</v>
      </c>
    </row>
    <row r="3388" spans="1:6" x14ac:dyDescent="0.35">
      <c r="A3388" s="1">
        <v>3386</v>
      </c>
      <c r="B3388">
        <v>10.892074996505089</v>
      </c>
      <c r="C3388">
        <v>11.41247104249338</v>
      </c>
      <c r="D3388">
        <v>254.5671339639193</v>
      </c>
      <c r="E3388">
        <v>343.15041350002627</v>
      </c>
      <c r="F3388">
        <v>396.91583147319739</v>
      </c>
    </row>
    <row r="3389" spans="1:6" x14ac:dyDescent="0.35">
      <c r="A3389" s="1">
        <v>3387</v>
      </c>
      <c r="B3389">
        <v>30.440696993289489</v>
      </c>
      <c r="C3389">
        <v>172.66290074090949</v>
      </c>
      <c r="D3389">
        <v>215.07225545747261</v>
      </c>
      <c r="E3389">
        <v>225.2078158596581</v>
      </c>
      <c r="F3389">
        <v>290.54941879099312</v>
      </c>
    </row>
    <row r="3390" spans="1:6" x14ac:dyDescent="0.35">
      <c r="A3390" s="1">
        <v>3388</v>
      </c>
      <c r="B3390">
        <v>115.29992211350709</v>
      </c>
      <c r="C3390">
        <v>418.75662892375721</v>
      </c>
      <c r="D3390">
        <v>443.13373524591361</v>
      </c>
      <c r="E3390">
        <v>572.39838183516599</v>
      </c>
      <c r="F3390">
        <v>606.51611862351069</v>
      </c>
    </row>
    <row r="3391" spans="1:6" x14ac:dyDescent="0.35">
      <c r="A3391" s="1">
        <v>3389</v>
      </c>
      <c r="B3391">
        <v>1.1795414345721971</v>
      </c>
      <c r="C3391">
        <v>90.38040911422955</v>
      </c>
      <c r="D3391">
        <v>156.5084155553289</v>
      </c>
      <c r="E3391">
        <v>175.60438950342069</v>
      </c>
      <c r="F3391">
        <v>331.99133477559138</v>
      </c>
    </row>
    <row r="3392" spans="1:6" x14ac:dyDescent="0.35">
      <c r="A3392" s="1">
        <v>3390</v>
      </c>
      <c r="B3392">
        <v>5.183837037959953</v>
      </c>
      <c r="C3392">
        <v>5.4315077800791158</v>
      </c>
      <c r="D3392">
        <v>121.1554766298345</v>
      </c>
      <c r="E3392">
        <v>163.31468739092219</v>
      </c>
      <c r="F3392">
        <v>188.90312349149551</v>
      </c>
    </row>
    <row r="3393" spans="1:6" x14ac:dyDescent="0.35">
      <c r="A3393" s="1">
        <v>3391</v>
      </c>
      <c r="B3393">
        <v>12.688981548166931</v>
      </c>
      <c r="C3393">
        <v>228.9114415227412</v>
      </c>
      <c r="D3393">
        <v>330.0981534181102</v>
      </c>
      <c r="E3393">
        <v>356.43051386698119</v>
      </c>
      <c r="F3393">
        <v>544.96565217054899</v>
      </c>
    </row>
    <row r="3394" spans="1:6" x14ac:dyDescent="0.35">
      <c r="A3394" s="1">
        <v>3392</v>
      </c>
      <c r="B3394">
        <v>17.471237670557649</v>
      </c>
      <c r="C3394">
        <v>87.597058535216121</v>
      </c>
      <c r="D3394">
        <v>94.016898727663758</v>
      </c>
      <c r="E3394">
        <v>129.46739239856231</v>
      </c>
      <c r="F3394">
        <v>139.1843283721137</v>
      </c>
    </row>
    <row r="3395" spans="1:6" x14ac:dyDescent="0.35">
      <c r="A3395" s="1">
        <v>3393</v>
      </c>
      <c r="B3395">
        <v>76.488184520038246</v>
      </c>
      <c r="C3395">
        <v>85.307913877948948</v>
      </c>
      <c r="D3395">
        <v>153.1974910572479</v>
      </c>
      <c r="E3395">
        <v>156.4239303918531</v>
      </c>
      <c r="F3395">
        <v>188.87238700102</v>
      </c>
    </row>
    <row r="3396" spans="1:6" x14ac:dyDescent="0.35">
      <c r="A3396" s="1">
        <v>3394</v>
      </c>
      <c r="B3396">
        <v>0.93317319500821394</v>
      </c>
      <c r="C3396">
        <v>16.834607288917631</v>
      </c>
      <c r="D3396">
        <v>24.276081364149292</v>
      </c>
      <c r="E3396">
        <v>26.212616052839941</v>
      </c>
      <c r="F3396">
        <v>40.07786888768797</v>
      </c>
    </row>
    <row r="3397" spans="1:6" x14ac:dyDescent="0.35">
      <c r="A3397" s="1">
        <v>3395</v>
      </c>
      <c r="B3397">
        <v>41.602924841112049</v>
      </c>
      <c r="C3397">
        <v>49.002283398135333</v>
      </c>
      <c r="D3397">
        <v>117.92606692185331</v>
      </c>
      <c r="E3397">
        <v>121.6710135688419</v>
      </c>
      <c r="F3397">
        <v>161.43029428115261</v>
      </c>
    </row>
    <row r="3398" spans="1:6" x14ac:dyDescent="0.35">
      <c r="A3398" s="1">
        <v>3396</v>
      </c>
      <c r="B3398">
        <v>100.8504477149518</v>
      </c>
      <c r="C3398">
        <v>125.56776612296861</v>
      </c>
      <c r="D3398">
        <v>127.71429247752459</v>
      </c>
      <c r="E3398">
        <v>133.372826230014</v>
      </c>
      <c r="F3398">
        <v>170.27992828455339</v>
      </c>
    </row>
    <row r="3399" spans="1:6" x14ac:dyDescent="0.35">
      <c r="A3399" s="1">
        <v>3397</v>
      </c>
      <c r="B3399">
        <v>139.58315756883269</v>
      </c>
      <c r="C3399">
        <v>412.97455498658758</v>
      </c>
      <c r="D3399">
        <v>473.73900312693661</v>
      </c>
      <c r="E3399">
        <v>487.57177858996528</v>
      </c>
      <c r="F3399">
        <v>571.72397592747609</v>
      </c>
    </row>
    <row r="3400" spans="1:6" x14ac:dyDescent="0.35">
      <c r="A3400" s="1">
        <v>3398</v>
      </c>
      <c r="B3400">
        <v>104.4956023603889</v>
      </c>
      <c r="C3400">
        <v>106.4647013161178</v>
      </c>
      <c r="D3400">
        <v>368.61643773663963</v>
      </c>
      <c r="E3400">
        <v>415.38190642010858</v>
      </c>
      <c r="F3400">
        <v>440.28423300850409</v>
      </c>
    </row>
    <row r="3401" spans="1:6" x14ac:dyDescent="0.35">
      <c r="A3401" s="1">
        <v>3399</v>
      </c>
      <c r="B3401">
        <v>13.610165402868381</v>
      </c>
      <c r="C3401">
        <v>1042.856385684928</v>
      </c>
      <c r="D3401">
        <v>1805.8758770279601</v>
      </c>
      <c r="E3401">
        <v>2026.2152024172849</v>
      </c>
      <c r="F3401">
        <v>3830.6894918478438</v>
      </c>
    </row>
    <row r="3402" spans="1:6" x14ac:dyDescent="0.35">
      <c r="A3402" s="1">
        <v>3400</v>
      </c>
      <c r="B3402">
        <v>748.18686223969462</v>
      </c>
      <c r="C3402">
        <v>1342.3867129105349</v>
      </c>
      <c r="D3402">
        <v>1404.4551270983929</v>
      </c>
      <c r="E3402">
        <v>1576.578044397779</v>
      </c>
      <c r="F3402">
        <v>3024.394359201915</v>
      </c>
    </row>
    <row r="3403" spans="1:6" x14ac:dyDescent="0.35">
      <c r="A3403" s="1">
        <v>3401</v>
      </c>
      <c r="B3403">
        <v>2.5424945171232238</v>
      </c>
      <c r="C3403">
        <v>22.25566501555646</v>
      </c>
      <c r="D3403">
        <v>29.286823629119208</v>
      </c>
      <c r="E3403">
        <v>31.022093909527491</v>
      </c>
      <c r="F3403">
        <v>42.654690848319262</v>
      </c>
    </row>
    <row r="3404" spans="1:6" x14ac:dyDescent="0.35">
      <c r="A3404" s="1">
        <v>3402</v>
      </c>
      <c r="B3404">
        <v>10.86173462262135</v>
      </c>
      <c r="C3404">
        <v>31.818259682763259</v>
      </c>
      <c r="D3404">
        <v>33.354468210742397</v>
      </c>
      <c r="E3404">
        <v>41.284814788968113</v>
      </c>
      <c r="F3404">
        <v>43.325504851682211</v>
      </c>
    </row>
    <row r="3405" spans="1:6" x14ac:dyDescent="0.35">
      <c r="A3405" s="1">
        <v>3403</v>
      </c>
      <c r="B3405">
        <v>1.943390487589975</v>
      </c>
      <c r="C3405">
        <v>11.02311944215818</v>
      </c>
      <c r="D3405">
        <v>13.73061121079825</v>
      </c>
      <c r="E3405">
        <v>14.37768416304843</v>
      </c>
      <c r="F3405">
        <v>18.549213139820239</v>
      </c>
    </row>
    <row r="3406" spans="1:6" x14ac:dyDescent="0.35">
      <c r="A3406" s="1">
        <v>3404</v>
      </c>
      <c r="B3406">
        <v>291.03014058119578</v>
      </c>
      <c r="C3406">
        <v>2497.424900537706</v>
      </c>
      <c r="D3406">
        <v>2744.4014192103009</v>
      </c>
      <c r="E3406">
        <v>4204.557293582604</v>
      </c>
      <c r="F3406">
        <v>4630.4890085600873</v>
      </c>
    </row>
    <row r="3407" spans="1:6" x14ac:dyDescent="0.35">
      <c r="A3407" s="1">
        <v>3405</v>
      </c>
      <c r="B3407">
        <v>19.128266858381991</v>
      </c>
      <c r="C3407">
        <v>20.759737070189271</v>
      </c>
      <c r="D3407">
        <v>32.204650990123248</v>
      </c>
      <c r="E3407">
        <v>32.712011696795429</v>
      </c>
      <c r="F3407">
        <v>37.679593524277557</v>
      </c>
    </row>
    <row r="3408" spans="1:6" x14ac:dyDescent="0.35">
      <c r="A3408" s="1">
        <v>3406</v>
      </c>
      <c r="B3408">
        <v>33.814854408644813</v>
      </c>
      <c r="C3408">
        <v>122.8118300528576</v>
      </c>
      <c r="D3408">
        <v>129.96108294113179</v>
      </c>
      <c r="E3408">
        <v>167.8714745916777</v>
      </c>
      <c r="F3408">
        <v>177.87743366868901</v>
      </c>
    </row>
    <row r="3409" spans="1:6" x14ac:dyDescent="0.35">
      <c r="A3409" s="1">
        <v>3407</v>
      </c>
      <c r="B3409">
        <v>283.05768063066239</v>
      </c>
      <c r="C3409">
        <v>287.49566392654691</v>
      </c>
      <c r="D3409">
        <v>809.29249652796102</v>
      </c>
      <c r="E3409">
        <v>893.99051610050458</v>
      </c>
      <c r="F3409">
        <v>938.43502818809236</v>
      </c>
    </row>
    <row r="3410" spans="1:6" x14ac:dyDescent="0.35">
      <c r="A3410" s="1">
        <v>3408</v>
      </c>
      <c r="B3410">
        <v>3.1130675219591288</v>
      </c>
      <c r="C3410">
        <v>238.53364365867509</v>
      </c>
      <c r="D3410">
        <v>413.05989861669059</v>
      </c>
      <c r="E3410">
        <v>463.45834546696392</v>
      </c>
      <c r="F3410">
        <v>876.19765747067117</v>
      </c>
    </row>
    <row r="3411" spans="1:6" x14ac:dyDescent="0.35">
      <c r="A3411" s="1">
        <v>3409</v>
      </c>
      <c r="B3411">
        <v>73.345043902138514</v>
      </c>
      <c r="C3411">
        <v>83.607403377622887</v>
      </c>
      <c r="D3411">
        <v>168.79498246746491</v>
      </c>
      <c r="E3411">
        <v>173.06983603067329</v>
      </c>
      <c r="F3411">
        <v>216.99998921383491</v>
      </c>
    </row>
    <row r="3412" spans="1:6" x14ac:dyDescent="0.35">
      <c r="A3412" s="1">
        <v>3410</v>
      </c>
      <c r="B3412">
        <v>1336.505526748088</v>
      </c>
      <c r="C3412">
        <v>1717.0033590776311</v>
      </c>
      <c r="D3412">
        <v>1750.5886063166181</v>
      </c>
      <c r="E3412">
        <v>1839.507839933771</v>
      </c>
      <c r="F3412">
        <v>2431.948276084242</v>
      </c>
    </row>
    <row r="3413" spans="1:6" x14ac:dyDescent="0.35">
      <c r="A3413" s="1">
        <v>3411</v>
      </c>
      <c r="B3413">
        <v>351.84177581402622</v>
      </c>
      <c r="C3413">
        <v>499.65236121947902</v>
      </c>
      <c r="D3413">
        <v>513.38843117886938</v>
      </c>
      <c r="E3413">
        <v>550.26341834638185</v>
      </c>
      <c r="F3413">
        <v>813.43791030953753</v>
      </c>
    </row>
    <row r="3414" spans="1:6" x14ac:dyDescent="0.35">
      <c r="A3414" s="1">
        <v>3412</v>
      </c>
      <c r="B3414">
        <v>24.5701546852696</v>
      </c>
      <c r="C3414">
        <v>55.016228654691801</v>
      </c>
      <c r="D3414">
        <v>56.996608642057247</v>
      </c>
      <c r="E3414">
        <v>66.884618659292613</v>
      </c>
      <c r="F3414">
        <v>69.349163013286329</v>
      </c>
    </row>
    <row r="3415" spans="1:6" x14ac:dyDescent="0.35">
      <c r="A3415" s="1">
        <v>3413</v>
      </c>
      <c r="B3415">
        <v>35.187141464360423</v>
      </c>
      <c r="C3415">
        <v>104.1056409712502</v>
      </c>
      <c r="D3415">
        <v>119.42358670309019</v>
      </c>
      <c r="E3415">
        <v>122.9106537356747</v>
      </c>
      <c r="F3415">
        <v>144.12435404039499</v>
      </c>
    </row>
    <row r="3416" spans="1:6" x14ac:dyDescent="0.35">
      <c r="A3416" s="1">
        <v>3414</v>
      </c>
      <c r="B3416">
        <v>23.52703496342615</v>
      </c>
      <c r="C3416">
        <v>424.43181651657648</v>
      </c>
      <c r="D3416">
        <v>612.04524313869831</v>
      </c>
      <c r="E3416">
        <v>660.86889085214511</v>
      </c>
      <c r="F3416">
        <v>1010.437748988219</v>
      </c>
    </row>
    <row r="3417" spans="1:6" x14ac:dyDescent="0.35">
      <c r="A3417" s="1">
        <v>3415</v>
      </c>
      <c r="B3417">
        <v>2.7439707514353961</v>
      </c>
      <c r="C3417">
        <v>210.25221483818211</v>
      </c>
      <c r="D3417">
        <v>364.08599312416368</v>
      </c>
      <c r="E3417">
        <v>408.50901417957948</v>
      </c>
      <c r="F3417">
        <v>772.31243062234375</v>
      </c>
    </row>
    <row r="3418" spans="1:6" x14ac:dyDescent="0.35">
      <c r="A3418" s="1">
        <v>3416</v>
      </c>
      <c r="B3418">
        <v>45.97046692759924</v>
      </c>
      <c r="C3418">
        <v>57.183252382866058</v>
      </c>
      <c r="D3418">
        <v>184.4138415872809</v>
      </c>
      <c r="E3418">
        <v>192.26339073439561</v>
      </c>
      <c r="F3418">
        <v>280.30261363067871</v>
      </c>
    </row>
    <row r="3419" spans="1:6" x14ac:dyDescent="0.35">
      <c r="A3419" s="1">
        <v>3417</v>
      </c>
      <c r="B3419">
        <v>17.249930356685649</v>
      </c>
      <c r="C3419">
        <v>17.657201732581871</v>
      </c>
      <c r="D3419">
        <v>83.393691956369608</v>
      </c>
      <c r="E3419">
        <v>96.822055386480955</v>
      </c>
      <c r="F3419">
        <v>104.13128923214209</v>
      </c>
    </row>
    <row r="3420" spans="1:6" x14ac:dyDescent="0.35">
      <c r="A3420" s="1">
        <v>3418</v>
      </c>
      <c r="B3420">
        <v>1.1939092680550549</v>
      </c>
      <c r="C3420">
        <v>1.6563657070962441</v>
      </c>
      <c r="D3420">
        <v>9.5927521447562913</v>
      </c>
      <c r="E3420">
        <v>10.211695281796681</v>
      </c>
      <c r="F3420">
        <v>17.976025357113091</v>
      </c>
    </row>
    <row r="3421" spans="1:6" x14ac:dyDescent="0.35">
      <c r="A3421" s="1">
        <v>3419</v>
      </c>
      <c r="B3421">
        <v>43.835106174328438</v>
      </c>
      <c r="C3421">
        <v>1101.929387482119</v>
      </c>
      <c r="D3421">
        <v>1269.365124587393</v>
      </c>
      <c r="E3421">
        <v>2407.1076957338528</v>
      </c>
      <c r="F3421">
        <v>2781.98891795804</v>
      </c>
    </row>
    <row r="3422" spans="1:6" x14ac:dyDescent="0.35">
      <c r="A3422" s="1">
        <v>3420</v>
      </c>
      <c r="B3422">
        <v>27.849064647479921</v>
      </c>
      <c r="C3422">
        <v>30.22434097206493</v>
      </c>
      <c r="D3422">
        <v>46.887123334985432</v>
      </c>
      <c r="E3422">
        <v>47.625795647762857</v>
      </c>
      <c r="F3422">
        <v>54.858155405153767</v>
      </c>
    </row>
    <row r="3423" spans="1:6" x14ac:dyDescent="0.35">
      <c r="A3423" s="1">
        <v>3421</v>
      </c>
      <c r="B3423">
        <v>8.6048532763202346</v>
      </c>
      <c r="C3423">
        <v>8.7203643553092132</v>
      </c>
      <c r="D3423">
        <v>21.17377256093112</v>
      </c>
      <c r="E3423">
        <v>23.059521918798151</v>
      </c>
      <c r="F3423">
        <v>24.03872404288192</v>
      </c>
    </row>
    <row r="3424" spans="1:6" x14ac:dyDescent="0.35">
      <c r="A3424" s="1">
        <v>3422</v>
      </c>
      <c r="B3424">
        <v>188.85153776156761</v>
      </c>
      <c r="C3424">
        <v>453.85996551784473</v>
      </c>
      <c r="D3424">
        <v>485.69900121634129</v>
      </c>
      <c r="E3424">
        <v>577.6684117165554</v>
      </c>
      <c r="F3424">
        <v>1534.83974798551</v>
      </c>
    </row>
    <row r="3425" spans="1:6" x14ac:dyDescent="0.35">
      <c r="A3425" s="1">
        <v>3423</v>
      </c>
      <c r="B3425">
        <v>14.51751029712374</v>
      </c>
      <c r="C3425">
        <v>127.07867956319311</v>
      </c>
      <c r="D3425">
        <v>167.22622634673661</v>
      </c>
      <c r="E3425">
        <v>177.13452860440441</v>
      </c>
      <c r="F3425">
        <v>243.5560468038928</v>
      </c>
    </row>
    <row r="3426" spans="1:6" x14ac:dyDescent="0.35">
      <c r="A3426" s="1">
        <v>3424</v>
      </c>
      <c r="B3426">
        <v>23.387065433775909</v>
      </c>
      <c r="C3426">
        <v>23.939234753908689</v>
      </c>
      <c r="D3426">
        <v>113.0632814289517</v>
      </c>
      <c r="E3426">
        <v>131.26915285653229</v>
      </c>
      <c r="F3426">
        <v>141.17884679062939</v>
      </c>
    </row>
    <row r="3427" spans="1:6" x14ac:dyDescent="0.35">
      <c r="A3427" s="1">
        <v>3425</v>
      </c>
      <c r="B3427">
        <v>3.7217511720061012</v>
      </c>
      <c r="C3427">
        <v>4.3836895209772084</v>
      </c>
      <c r="D3427">
        <v>10.549534184259191</v>
      </c>
      <c r="E3427">
        <v>10.884552926950009</v>
      </c>
      <c r="F3427">
        <v>14.44137375515615</v>
      </c>
    </row>
    <row r="3428" spans="1:6" x14ac:dyDescent="0.35">
      <c r="A3428" s="1">
        <v>3426</v>
      </c>
      <c r="B3428">
        <v>37.514719332171637</v>
      </c>
      <c r="C3428">
        <v>39.307078603760083</v>
      </c>
      <c r="D3428">
        <v>876.7856064997768</v>
      </c>
      <c r="E3428">
        <v>1181.8860460750329</v>
      </c>
      <c r="F3428">
        <v>1367.0660568340111</v>
      </c>
    </row>
    <row r="3429" spans="1:6" x14ac:dyDescent="0.35">
      <c r="A3429" s="1">
        <v>3427</v>
      </c>
      <c r="B3429">
        <v>4.276510426791913</v>
      </c>
      <c r="C3429">
        <v>18.163933467065849</v>
      </c>
      <c r="D3429">
        <v>21.812111032590462</v>
      </c>
      <c r="E3429">
        <v>22.66541058239951</v>
      </c>
      <c r="F3429">
        <v>28.02597418496406</v>
      </c>
    </row>
    <row r="3430" spans="1:6" x14ac:dyDescent="0.35">
      <c r="A3430" s="1">
        <v>3428</v>
      </c>
      <c r="B3430">
        <v>24.665873498425</v>
      </c>
      <c r="C3430">
        <v>24.99698683301833</v>
      </c>
      <c r="D3430">
        <v>60.694770579015817</v>
      </c>
      <c r="E3430">
        <v>66.100284608974448</v>
      </c>
      <c r="F3430">
        <v>68.907174505459466</v>
      </c>
    </row>
    <row r="3431" spans="1:6" x14ac:dyDescent="0.35">
      <c r="A3431" s="1">
        <v>3429</v>
      </c>
      <c r="B3431">
        <v>9.1695608506446273</v>
      </c>
      <c r="C3431">
        <v>9.2926525331754419</v>
      </c>
      <c r="D3431">
        <v>22.563336026828239</v>
      </c>
      <c r="E3431">
        <v>24.57284077150651</v>
      </c>
      <c r="F3431">
        <v>25.616304637017791</v>
      </c>
    </row>
    <row r="3432" spans="1:6" x14ac:dyDescent="0.35">
      <c r="A3432" s="1">
        <v>3430</v>
      </c>
      <c r="B3432">
        <v>6.7353976515607377</v>
      </c>
      <c r="C3432">
        <v>15.08155654798124</v>
      </c>
      <c r="D3432">
        <v>15.624436594401789</v>
      </c>
      <c r="E3432">
        <v>18.335029193504319</v>
      </c>
      <c r="F3432">
        <v>19.010632846256591</v>
      </c>
    </row>
    <row r="3433" spans="1:6" x14ac:dyDescent="0.35">
      <c r="A3433" s="1">
        <v>3431</v>
      </c>
      <c r="B3433">
        <v>47.930681578150889</v>
      </c>
      <c r="C3433">
        <v>54.637090874411733</v>
      </c>
      <c r="D3433">
        <v>110.306820014075</v>
      </c>
      <c r="E3433">
        <v>113.1004190635861</v>
      </c>
      <c r="F3433">
        <v>141.80859172090891</v>
      </c>
    </row>
    <row r="3434" spans="1:6" x14ac:dyDescent="0.35">
      <c r="A3434" s="1">
        <v>3432</v>
      </c>
      <c r="B3434">
        <v>6.923358050720501</v>
      </c>
      <c r="C3434">
        <v>16.63865215720346</v>
      </c>
      <c r="D3434">
        <v>17.805881435519801</v>
      </c>
      <c r="E3434">
        <v>21.177509573441451</v>
      </c>
      <c r="F3434">
        <v>56.267718292012788</v>
      </c>
    </row>
    <row r="3435" spans="1:6" x14ac:dyDescent="0.35">
      <c r="A3435" s="1">
        <v>3433</v>
      </c>
      <c r="B3435">
        <v>436.26551857051692</v>
      </c>
      <c r="C3435">
        <v>1096.0886001181891</v>
      </c>
      <c r="D3435">
        <v>1141.294931273882</v>
      </c>
      <c r="E3435">
        <v>1370.2520115183479</v>
      </c>
      <c r="F3435">
        <v>1428.105896677908</v>
      </c>
    </row>
    <row r="3436" spans="1:6" x14ac:dyDescent="0.35">
      <c r="A3436" s="1">
        <v>3434</v>
      </c>
      <c r="B3436">
        <v>65.280517368896625</v>
      </c>
      <c r="C3436">
        <v>66.821792352522493</v>
      </c>
      <c r="D3436">
        <v>315.59451218910272</v>
      </c>
      <c r="E3436">
        <v>366.41271806061138</v>
      </c>
      <c r="F3436">
        <v>394.07373217189888</v>
      </c>
    </row>
    <row r="3437" spans="1:6" x14ac:dyDescent="0.35">
      <c r="A3437" s="1">
        <v>3435</v>
      </c>
      <c r="B3437">
        <v>1.6422376501995819</v>
      </c>
      <c r="C3437">
        <v>125.833740415962</v>
      </c>
      <c r="D3437">
        <v>217.90163962426811</v>
      </c>
      <c r="E3437">
        <v>244.48835075253001</v>
      </c>
      <c r="F3437">
        <v>462.22087120341769</v>
      </c>
    </row>
    <row r="3438" spans="1:6" x14ac:dyDescent="0.35">
      <c r="A3438" s="1">
        <v>3436</v>
      </c>
      <c r="B3438">
        <v>767.99556986973153</v>
      </c>
      <c r="C3438">
        <v>1090.6345586839579</v>
      </c>
      <c r="D3438">
        <v>1120.617470326061</v>
      </c>
      <c r="E3438">
        <v>1201.1077040913151</v>
      </c>
      <c r="F3438">
        <v>1775.5615007241911</v>
      </c>
    </row>
    <row r="3439" spans="1:6" x14ac:dyDescent="0.35">
      <c r="A3439" s="1">
        <v>3437</v>
      </c>
      <c r="B3439">
        <v>6.4108151106546396</v>
      </c>
      <c r="C3439">
        <v>491.21809160251809</v>
      </c>
      <c r="D3439">
        <v>850.62422224329737</v>
      </c>
      <c r="E3439">
        <v>954.41096067482545</v>
      </c>
      <c r="F3439">
        <v>1804.374991165683</v>
      </c>
    </row>
    <row r="3440" spans="1:6" x14ac:dyDescent="0.35">
      <c r="A3440" s="1">
        <v>3438</v>
      </c>
      <c r="B3440">
        <v>271.94840215339133</v>
      </c>
      <c r="C3440">
        <v>653.56360814917923</v>
      </c>
      <c r="D3440">
        <v>699.41218839872295</v>
      </c>
      <c r="E3440">
        <v>831.84920495137499</v>
      </c>
      <c r="F3440">
        <v>2210.187017662272</v>
      </c>
    </row>
    <row r="3441" spans="1:6" x14ac:dyDescent="0.35">
      <c r="A3441" s="1">
        <v>3439</v>
      </c>
      <c r="B3441">
        <v>558.15863238014629</v>
      </c>
      <c r="C3441">
        <v>605.76457540327317</v>
      </c>
      <c r="D3441">
        <v>939.72465388574153</v>
      </c>
      <c r="E3441">
        <v>954.52932804969907</v>
      </c>
      <c r="F3441">
        <v>1099.4822764580331</v>
      </c>
    </row>
    <row r="3442" spans="1:6" x14ac:dyDescent="0.35">
      <c r="A3442" s="1">
        <v>3440</v>
      </c>
      <c r="B3442">
        <v>39.383458476133043</v>
      </c>
      <c r="C3442">
        <v>42.742515510283759</v>
      </c>
      <c r="D3442">
        <v>66.306610232808126</v>
      </c>
      <c r="E3442">
        <v>67.351222349085134</v>
      </c>
      <c r="F3442">
        <v>77.579046651092185</v>
      </c>
    </row>
    <row r="3443" spans="1:6" x14ac:dyDescent="0.35">
      <c r="A3443" s="1">
        <v>3441</v>
      </c>
      <c r="B3443">
        <v>8.4715534465377011</v>
      </c>
      <c r="C3443">
        <v>8.6715670788717354</v>
      </c>
      <c r="D3443">
        <v>40.955186711155292</v>
      </c>
      <c r="E3443">
        <v>47.549943683819251</v>
      </c>
      <c r="F3443">
        <v>51.13955615740015</v>
      </c>
    </row>
    <row r="3444" spans="1:6" x14ac:dyDescent="0.35">
      <c r="A3444" s="1">
        <v>3442</v>
      </c>
      <c r="B3444">
        <v>1.6364245288250441</v>
      </c>
      <c r="C3444">
        <v>14.32440301896033</v>
      </c>
      <c r="D3444">
        <v>18.849864271208109</v>
      </c>
      <c r="E3444">
        <v>19.966735451018639</v>
      </c>
      <c r="F3444">
        <v>27.45381824957375</v>
      </c>
    </row>
    <row r="3445" spans="1:6" x14ac:dyDescent="0.35">
      <c r="A3445" s="1">
        <v>3443</v>
      </c>
      <c r="B3445">
        <v>9.386711645388143</v>
      </c>
      <c r="C3445">
        <v>13.33011870706229</v>
      </c>
      <c r="D3445">
        <v>13.69658038589894</v>
      </c>
      <c r="E3445">
        <v>14.680360298525869</v>
      </c>
      <c r="F3445">
        <v>21.701536401801949</v>
      </c>
    </row>
    <row r="3446" spans="1:6" x14ac:dyDescent="0.35">
      <c r="A3446" s="1">
        <v>3444</v>
      </c>
      <c r="B3446">
        <v>1.227227525492113</v>
      </c>
      <c r="C3446">
        <v>94.034276863236215</v>
      </c>
      <c r="D3446">
        <v>162.83568335208111</v>
      </c>
      <c r="E3446">
        <v>182.7036626941362</v>
      </c>
      <c r="F3446">
        <v>345.41296500469412</v>
      </c>
    </row>
    <row r="3447" spans="1:6" x14ac:dyDescent="0.35">
      <c r="A3447" s="1">
        <v>3445</v>
      </c>
      <c r="B3447">
        <v>839.35257654519626</v>
      </c>
      <c r="C3447">
        <v>2483.3315337823892</v>
      </c>
      <c r="D3447">
        <v>2848.7251600427621</v>
      </c>
      <c r="E3447">
        <v>2931.9055087889119</v>
      </c>
      <c r="F3447">
        <v>3437.9362139787409</v>
      </c>
    </row>
    <row r="3448" spans="1:6" x14ac:dyDescent="0.35">
      <c r="A3448" s="1">
        <v>3446</v>
      </c>
      <c r="B3448">
        <v>623.01164138391687</v>
      </c>
      <c r="C3448">
        <v>694.85011027049825</v>
      </c>
      <c r="D3448">
        <v>1247.824366055776</v>
      </c>
      <c r="E3448">
        <v>1274.104363133644</v>
      </c>
      <c r="F3448">
        <v>1538.4035661975599</v>
      </c>
    </row>
    <row r="3449" spans="1:6" x14ac:dyDescent="0.35">
      <c r="A3449" s="1">
        <v>3447</v>
      </c>
      <c r="B3449">
        <v>843.06113890325207</v>
      </c>
      <c r="C3449">
        <v>1197.235569115725</v>
      </c>
      <c r="D3449">
        <v>1230.149076209151</v>
      </c>
      <c r="E3449">
        <v>1318.506601709244</v>
      </c>
      <c r="F3449">
        <v>1949.1087705716991</v>
      </c>
    </row>
    <row r="3450" spans="1:6" x14ac:dyDescent="0.35">
      <c r="A3450" s="1">
        <v>3448</v>
      </c>
      <c r="B3450">
        <v>10.502559848804569</v>
      </c>
      <c r="C3450">
        <v>11.00434583722523</v>
      </c>
      <c r="D3450">
        <v>245.46347329159829</v>
      </c>
      <c r="E3450">
        <v>330.87889645292142</v>
      </c>
      <c r="F3450">
        <v>382.72159127832498</v>
      </c>
    </row>
    <row r="3451" spans="1:6" x14ac:dyDescent="0.35">
      <c r="A3451" s="1">
        <v>3449</v>
      </c>
      <c r="B3451">
        <v>78.278739216051164</v>
      </c>
      <c r="C3451">
        <v>685.21107365208263</v>
      </c>
      <c r="D3451">
        <v>901.68754107059442</v>
      </c>
      <c r="E3451">
        <v>955.11332776732945</v>
      </c>
      <c r="F3451">
        <v>1313.259634885987</v>
      </c>
    </row>
    <row r="3452" spans="1:6" x14ac:dyDescent="0.35">
      <c r="A3452" s="1">
        <v>3450</v>
      </c>
      <c r="B3452">
        <v>205.93344613146289</v>
      </c>
      <c r="C3452">
        <v>223.49772863890169</v>
      </c>
      <c r="D3452">
        <v>346.71278945227408</v>
      </c>
      <c r="E3452">
        <v>352.17499570076723</v>
      </c>
      <c r="F3452">
        <v>405.65559863501318</v>
      </c>
    </row>
    <row r="3453" spans="1:6" x14ac:dyDescent="0.35">
      <c r="A3453" s="1">
        <v>3451</v>
      </c>
      <c r="B3453">
        <v>368.15941395796011</v>
      </c>
      <c r="C3453">
        <v>570.73773205996395</v>
      </c>
      <c r="D3453">
        <v>590.41754206290523</v>
      </c>
      <c r="E3453">
        <v>643.89485843604928</v>
      </c>
      <c r="F3453">
        <v>1049.5597467947621</v>
      </c>
    </row>
    <row r="3454" spans="1:6" x14ac:dyDescent="0.35">
      <c r="A3454" s="1">
        <v>3452</v>
      </c>
      <c r="B3454">
        <v>85.255237470985435</v>
      </c>
      <c r="C3454">
        <v>92.526747292771461</v>
      </c>
      <c r="D3454">
        <v>143.53705895890079</v>
      </c>
      <c r="E3454">
        <v>145.79838027206671</v>
      </c>
      <c r="F3454">
        <v>167.93903585231641</v>
      </c>
    </row>
    <row r="3455" spans="1:6" x14ac:dyDescent="0.35">
      <c r="A3455" s="1">
        <v>3453</v>
      </c>
      <c r="B3455">
        <v>51.406092286319137</v>
      </c>
      <c r="C3455">
        <v>79.692099164709234</v>
      </c>
      <c r="D3455">
        <v>82.439990678095739</v>
      </c>
      <c r="E3455">
        <v>89.907027392295973</v>
      </c>
      <c r="F3455">
        <v>146.55000838820931</v>
      </c>
    </row>
    <row r="3456" spans="1:6" x14ac:dyDescent="0.35">
      <c r="A3456" s="1">
        <v>3454</v>
      </c>
      <c r="B3456">
        <v>18.284947455842509</v>
      </c>
      <c r="C3456">
        <v>22.744880247173331</v>
      </c>
      <c r="D3456">
        <v>73.351384680607907</v>
      </c>
      <c r="E3456">
        <v>76.47357601995401</v>
      </c>
      <c r="F3456">
        <v>111.4915489121387</v>
      </c>
    </row>
    <row r="3457" spans="1:6" x14ac:dyDescent="0.35">
      <c r="A3457" s="1">
        <v>3455</v>
      </c>
      <c r="B3457">
        <v>157.31922210315909</v>
      </c>
      <c r="C3457">
        <v>543.46386924126523</v>
      </c>
      <c r="D3457">
        <v>635.77445484290217</v>
      </c>
      <c r="E3457">
        <v>657.03442305418503</v>
      </c>
      <c r="F3457">
        <v>788.15971358641343</v>
      </c>
    </row>
    <row r="3458" spans="1:6" x14ac:dyDescent="0.35">
      <c r="A3458" s="1">
        <v>3456</v>
      </c>
      <c r="B3458">
        <v>11.886116097473151</v>
      </c>
      <c r="C3458">
        <v>67.419326317835313</v>
      </c>
      <c r="D3458">
        <v>83.978819482236659</v>
      </c>
      <c r="E3458">
        <v>87.936430823392428</v>
      </c>
      <c r="F3458">
        <v>113.4502315950387</v>
      </c>
    </row>
    <row r="3459" spans="1:6" x14ac:dyDescent="0.35">
      <c r="A3459" s="1">
        <v>3457</v>
      </c>
      <c r="B3459">
        <v>14.59876769964897</v>
      </c>
      <c r="C3459">
        <v>14.94344504526625</v>
      </c>
      <c r="D3459">
        <v>70.576814590748342</v>
      </c>
      <c r="E3459">
        <v>81.941356606228268</v>
      </c>
      <c r="F3459">
        <v>88.127225463018306</v>
      </c>
    </row>
    <row r="3460" spans="1:6" x14ac:dyDescent="0.35">
      <c r="A3460" s="1">
        <v>3458</v>
      </c>
      <c r="B3460">
        <v>713.22375158811906</v>
      </c>
      <c r="C3460">
        <v>840.07536814010405</v>
      </c>
      <c r="D3460">
        <v>2021.6768936620649</v>
      </c>
      <c r="E3460">
        <v>2085.8787474322862</v>
      </c>
      <c r="F3460">
        <v>2767.495808212992</v>
      </c>
    </row>
    <row r="3461" spans="1:6" x14ac:dyDescent="0.35">
      <c r="A3461" s="1">
        <v>3459</v>
      </c>
      <c r="B3461">
        <v>308.00299947868581</v>
      </c>
      <c r="C3461">
        <v>1308.203519191323</v>
      </c>
      <c r="D3461">
        <v>1570.9527050164941</v>
      </c>
      <c r="E3461">
        <v>1632.40907821939</v>
      </c>
      <c r="F3461">
        <v>2018.4877974813301</v>
      </c>
    </row>
    <row r="3462" spans="1:6" x14ac:dyDescent="0.35">
      <c r="A3462" s="1">
        <v>3460</v>
      </c>
      <c r="B3462">
        <v>227.32016934537791</v>
      </c>
      <c r="C3462">
        <v>267.75058251112551</v>
      </c>
      <c r="D3462">
        <v>644.35309789612143</v>
      </c>
      <c r="E3462">
        <v>664.81564732585775</v>
      </c>
      <c r="F3462">
        <v>882.06206591519322</v>
      </c>
    </row>
    <row r="3463" spans="1:6" x14ac:dyDescent="0.35">
      <c r="A3463" s="1">
        <v>3461</v>
      </c>
      <c r="B3463">
        <v>949.66353866852762</v>
      </c>
      <c r="C3463">
        <v>1118.5675534217401</v>
      </c>
      <c r="D3463">
        <v>2691.8801128039941</v>
      </c>
      <c r="E3463">
        <v>2777.3654314080741</v>
      </c>
      <c r="F3463">
        <v>3684.9443903483811</v>
      </c>
    </row>
    <row r="3464" spans="1:6" x14ac:dyDescent="0.35">
      <c r="A3464" s="1">
        <v>3462</v>
      </c>
      <c r="B3464">
        <v>11.29546243304107</v>
      </c>
      <c r="C3464">
        <v>96.930060532663902</v>
      </c>
      <c r="D3464">
        <v>106.515713698822</v>
      </c>
      <c r="E3464">
        <v>163.18728658958611</v>
      </c>
      <c r="F3464">
        <v>179.71854921400379</v>
      </c>
    </row>
    <row r="3465" spans="1:6" x14ac:dyDescent="0.35">
      <c r="A3465" s="1">
        <v>3463</v>
      </c>
      <c r="B3465">
        <v>99.469388099402437</v>
      </c>
      <c r="C3465">
        <v>123.7312453888193</v>
      </c>
      <c r="D3465">
        <v>399.02862001895562</v>
      </c>
      <c r="E3465">
        <v>416.01321692873671</v>
      </c>
      <c r="F3465">
        <v>606.50959896532243</v>
      </c>
    </row>
    <row r="3466" spans="1:6" x14ac:dyDescent="0.35">
      <c r="A3466" s="1">
        <v>3464</v>
      </c>
      <c r="B3466">
        <v>474.9307654784223</v>
      </c>
      <c r="C3466">
        <v>590.77245983846035</v>
      </c>
      <c r="D3466">
        <v>1905.2189982712839</v>
      </c>
      <c r="E3466">
        <v>1986.3143761139991</v>
      </c>
      <c r="F3466">
        <v>2895.866493305009</v>
      </c>
    </row>
    <row r="3467" spans="1:6" x14ac:dyDescent="0.35">
      <c r="A3467" s="1">
        <v>3465</v>
      </c>
      <c r="B3467">
        <v>238.46203289453831</v>
      </c>
      <c r="C3467">
        <v>573.08704662745595</v>
      </c>
      <c r="D3467">
        <v>613.29006148270696</v>
      </c>
      <c r="E3467">
        <v>729.41944465819552</v>
      </c>
      <c r="F3467">
        <v>1938.035616813753</v>
      </c>
    </row>
    <row r="3468" spans="1:6" x14ac:dyDescent="0.35">
      <c r="A3468" s="1">
        <v>3466</v>
      </c>
      <c r="B3468">
        <v>8.5547454945645818</v>
      </c>
      <c r="C3468">
        <v>8.9634697946851727</v>
      </c>
      <c r="D3468">
        <v>199.9395930564954</v>
      </c>
      <c r="E3468">
        <v>269.51379372518551</v>
      </c>
      <c r="F3468">
        <v>311.74169495768251</v>
      </c>
    </row>
    <row r="3469" spans="1:6" x14ac:dyDescent="0.35">
      <c r="A3469" s="1">
        <v>3467</v>
      </c>
      <c r="B3469">
        <v>31.35451215504548</v>
      </c>
      <c r="C3469">
        <v>56.255840126260722</v>
      </c>
      <c r="D3469">
        <v>58.856961510926418</v>
      </c>
      <c r="E3469">
        <v>66.070173042695487</v>
      </c>
      <c r="F3469">
        <v>126.74428606428469</v>
      </c>
    </row>
    <row r="3470" spans="1:6" x14ac:dyDescent="0.35">
      <c r="A3470" s="1">
        <v>3468</v>
      </c>
      <c r="B3470">
        <v>20.547459890874741</v>
      </c>
      <c r="C3470">
        <v>103.0205804963737</v>
      </c>
      <c r="D3470">
        <v>110.5707845144004</v>
      </c>
      <c r="E3470">
        <v>152.2631711987174</v>
      </c>
      <c r="F3470">
        <v>163.69100223985819</v>
      </c>
    </row>
    <row r="3471" spans="1:6" x14ac:dyDescent="0.35">
      <c r="A3471" s="1">
        <v>3469</v>
      </c>
      <c r="B3471">
        <v>40.45879109182038</v>
      </c>
      <c r="C3471">
        <v>56.130357564132773</v>
      </c>
      <c r="D3471">
        <v>325.07592109789169</v>
      </c>
      <c r="E3471">
        <v>346.05045555311648</v>
      </c>
      <c r="F3471">
        <v>609.16543161566835</v>
      </c>
    </row>
    <row r="3472" spans="1:6" x14ac:dyDescent="0.35">
      <c r="A3472" s="1">
        <v>3470</v>
      </c>
      <c r="B3472">
        <v>6.9316006430297454</v>
      </c>
      <c r="C3472">
        <v>60.675600633127772</v>
      </c>
      <c r="D3472">
        <v>79.844642390653661</v>
      </c>
      <c r="E3472">
        <v>84.575508282595905</v>
      </c>
      <c r="F3472">
        <v>116.2894474388025</v>
      </c>
    </row>
    <row r="3473" spans="1:6" x14ac:dyDescent="0.35">
      <c r="A3473" s="1">
        <v>3471</v>
      </c>
      <c r="B3473">
        <v>84.39337994348088</v>
      </c>
      <c r="C3473">
        <v>96.201610687560944</v>
      </c>
      <c r="D3473">
        <v>194.22142697108151</v>
      </c>
      <c r="E3473">
        <v>199.14022341278721</v>
      </c>
      <c r="F3473">
        <v>249.68779842696989</v>
      </c>
    </row>
    <row r="3474" spans="1:6" x14ac:dyDescent="0.35">
      <c r="A3474" s="1">
        <v>3472</v>
      </c>
      <c r="B3474">
        <v>10.59955128097657</v>
      </c>
      <c r="C3474">
        <v>10.934531769520341</v>
      </c>
      <c r="D3474">
        <v>86.646020357583609</v>
      </c>
      <c r="E3474">
        <v>105.7312620256962</v>
      </c>
      <c r="F3474">
        <v>116.5053885914871</v>
      </c>
    </row>
    <row r="3475" spans="1:6" x14ac:dyDescent="0.35">
      <c r="A3475" s="1">
        <v>3473</v>
      </c>
      <c r="B3475">
        <v>18.13190003170277</v>
      </c>
      <c r="C3475">
        <v>18.34469866698204</v>
      </c>
      <c r="D3475">
        <v>39.867246691374348</v>
      </c>
      <c r="E3475">
        <v>42.957281707276117</v>
      </c>
      <c r="F3475">
        <v>44.549236527429812</v>
      </c>
    </row>
    <row r="3476" spans="1:6" x14ac:dyDescent="0.35">
      <c r="A3476" s="1">
        <v>3474</v>
      </c>
      <c r="B3476">
        <v>63.412667160042737</v>
      </c>
      <c r="C3476">
        <v>317.9375852950173</v>
      </c>
      <c r="D3476">
        <v>341.23869292234849</v>
      </c>
      <c r="E3476">
        <v>469.90790332409421</v>
      </c>
      <c r="F3476">
        <v>505.17597295516799</v>
      </c>
    </row>
    <row r="3477" spans="1:6" x14ac:dyDescent="0.35">
      <c r="A3477" s="1">
        <v>3475</v>
      </c>
      <c r="B3477">
        <v>36.466020203959317</v>
      </c>
      <c r="C3477">
        <v>312.92685595728102</v>
      </c>
      <c r="D3477">
        <v>343.87296587508081</v>
      </c>
      <c r="E3477">
        <v>526.8302139094468</v>
      </c>
      <c r="F3477">
        <v>580.19937523706062</v>
      </c>
    </row>
    <row r="3478" spans="1:6" x14ac:dyDescent="0.35">
      <c r="A3478" s="1">
        <v>3476</v>
      </c>
      <c r="B3478">
        <v>606.24495183986903</v>
      </c>
      <c r="C3478">
        <v>615.7500992129593</v>
      </c>
      <c r="D3478">
        <v>1733.3198289791021</v>
      </c>
      <c r="E3478">
        <v>1914.7236569278241</v>
      </c>
      <c r="F3478">
        <v>2009.9136585912779</v>
      </c>
    </row>
    <row r="3479" spans="1:6" x14ac:dyDescent="0.35">
      <c r="A3479" s="1">
        <v>3477</v>
      </c>
      <c r="B3479">
        <v>1.601930093364347</v>
      </c>
      <c r="C3479">
        <v>2.2224319241081831</v>
      </c>
      <c r="D3479">
        <v>12.87109393488841</v>
      </c>
      <c r="E3479">
        <v>13.7015620984546</v>
      </c>
      <c r="F3479">
        <v>24.119367148854511</v>
      </c>
    </row>
    <row r="3480" spans="1:6" x14ac:dyDescent="0.35">
      <c r="A3480" s="1">
        <v>3478</v>
      </c>
      <c r="B3480">
        <v>14.146140761257151</v>
      </c>
      <c r="C3480">
        <v>14.412708448043791</v>
      </c>
      <c r="D3480">
        <v>49.901621669701427</v>
      </c>
      <c r="E3480">
        <v>56.232518739234862</v>
      </c>
      <c r="F3480">
        <v>59.603682781022073</v>
      </c>
    </row>
    <row r="3481" spans="1:6" x14ac:dyDescent="0.35">
      <c r="A3481" s="1">
        <v>3479</v>
      </c>
      <c r="B3481">
        <v>425.32473873136962</v>
      </c>
      <c r="C3481">
        <v>431.03427472389677</v>
      </c>
      <c r="D3481">
        <v>1046.5871983219531</v>
      </c>
      <c r="E3481">
        <v>1139.7969053549391</v>
      </c>
      <c r="F3481">
        <v>1188.1973689325389</v>
      </c>
    </row>
    <row r="3482" spans="1:6" x14ac:dyDescent="0.35">
      <c r="A3482" s="1">
        <v>3480</v>
      </c>
      <c r="B3482">
        <v>5.4960030360695731</v>
      </c>
      <c r="C3482">
        <v>6.2649978560843298</v>
      </c>
      <c r="D3482">
        <v>12.64840385605725</v>
      </c>
      <c r="E3482">
        <v>12.968733723109951</v>
      </c>
      <c r="F3482">
        <v>16.260575167663479</v>
      </c>
    </row>
    <row r="3483" spans="1:6" x14ac:dyDescent="0.35">
      <c r="A3483" s="1">
        <v>3481</v>
      </c>
      <c r="B3483">
        <v>223.539788224863</v>
      </c>
      <c r="C3483">
        <v>1120.7808103418779</v>
      </c>
      <c r="D3483">
        <v>1202.92093939957</v>
      </c>
      <c r="E3483">
        <v>1656.500473779892</v>
      </c>
      <c r="F3483">
        <v>1780.826056814155</v>
      </c>
    </row>
    <row r="3484" spans="1:6" x14ac:dyDescent="0.35">
      <c r="A3484" s="1">
        <v>3482</v>
      </c>
      <c r="B3484">
        <v>197.84234259120359</v>
      </c>
      <c r="C3484">
        <v>442.99841401092482</v>
      </c>
      <c r="D3484">
        <v>458.94471231225441</v>
      </c>
      <c r="E3484">
        <v>538.56436023201127</v>
      </c>
      <c r="F3484">
        <v>558.40921813623777</v>
      </c>
    </row>
    <row r="3485" spans="1:6" x14ac:dyDescent="0.35">
      <c r="A3485" s="1">
        <v>3483</v>
      </c>
      <c r="B3485">
        <v>66.490425881882999</v>
      </c>
      <c r="C3485">
        <v>67.532910928544098</v>
      </c>
      <c r="D3485">
        <v>190.10331264378851</v>
      </c>
      <c r="E3485">
        <v>209.99893031501031</v>
      </c>
      <c r="F3485">
        <v>220.43897394933981</v>
      </c>
    </row>
    <row r="3486" spans="1:6" x14ac:dyDescent="0.35">
      <c r="A3486" s="1">
        <v>3484</v>
      </c>
      <c r="B3486">
        <v>29.16595293599984</v>
      </c>
      <c r="C3486">
        <v>36.279902276232363</v>
      </c>
      <c r="D3486">
        <v>117.00132245671</v>
      </c>
      <c r="E3486">
        <v>121.9814672386661</v>
      </c>
      <c r="F3486">
        <v>177.83793342507749</v>
      </c>
    </row>
    <row r="3487" spans="1:6" x14ac:dyDescent="0.35">
      <c r="A3487" s="1">
        <v>3485</v>
      </c>
      <c r="B3487">
        <v>15.845645574265619</v>
      </c>
      <c r="C3487">
        <v>18.062751221120251</v>
      </c>
      <c r="D3487">
        <v>36.466887530431258</v>
      </c>
      <c r="E3487">
        <v>37.390437518824022</v>
      </c>
      <c r="F3487">
        <v>46.881216995244507</v>
      </c>
    </row>
    <row r="3488" spans="1:6" x14ac:dyDescent="0.35">
      <c r="A3488" s="1">
        <v>3486</v>
      </c>
      <c r="B3488">
        <v>834.54275711788205</v>
      </c>
      <c r="C3488">
        <v>850.26875165193383</v>
      </c>
      <c r="D3488">
        <v>2943.9150674183679</v>
      </c>
      <c r="E3488">
        <v>3317.4023940755369</v>
      </c>
      <c r="F3488">
        <v>3516.2821155211859</v>
      </c>
    </row>
    <row r="3489" spans="1:6" x14ac:dyDescent="0.35">
      <c r="A3489" s="1">
        <v>3487</v>
      </c>
      <c r="B3489">
        <v>92.068394425948824</v>
      </c>
      <c r="C3489">
        <v>165.18786361261371</v>
      </c>
      <c r="D3489">
        <v>172.82571389741349</v>
      </c>
      <c r="E3489">
        <v>194.0063593209733</v>
      </c>
      <c r="F3489">
        <v>372.16789924521538</v>
      </c>
    </row>
    <row r="3490" spans="1:6" x14ac:dyDescent="0.35">
      <c r="A3490" s="1">
        <v>3488</v>
      </c>
      <c r="B3490">
        <v>1705.0182514550941</v>
      </c>
      <c r="C3490">
        <v>2421.305410054958</v>
      </c>
      <c r="D3490">
        <v>2487.87013202363</v>
      </c>
      <c r="E3490">
        <v>2666.5655868124149</v>
      </c>
      <c r="F3490">
        <v>3941.9039433121329</v>
      </c>
    </row>
    <row r="3491" spans="1:6" x14ac:dyDescent="0.35">
      <c r="A3491" s="1">
        <v>3489</v>
      </c>
      <c r="B3491">
        <v>40.692135851495443</v>
      </c>
      <c r="C3491">
        <v>46.385735632967737</v>
      </c>
      <c r="D3491">
        <v>93.648159332775379</v>
      </c>
      <c r="E3491">
        <v>96.019865895135936</v>
      </c>
      <c r="F3491">
        <v>120.3924978577176</v>
      </c>
    </row>
    <row r="3492" spans="1:6" x14ac:dyDescent="0.35">
      <c r="A3492" s="1">
        <v>3490</v>
      </c>
      <c r="B3492">
        <v>2.0790537594317908</v>
      </c>
      <c r="C3492">
        <v>8.8305160965318308</v>
      </c>
      <c r="D3492">
        <v>10.604101689860659</v>
      </c>
      <c r="E3492">
        <v>11.018938895877429</v>
      </c>
      <c r="F3492">
        <v>13.62501225904834</v>
      </c>
    </row>
    <row r="3493" spans="1:6" x14ac:dyDescent="0.35">
      <c r="A3493" s="1">
        <v>3491</v>
      </c>
      <c r="B3493">
        <v>52.548793255281552</v>
      </c>
      <c r="C3493">
        <v>450.93839595742389</v>
      </c>
      <c r="D3493">
        <v>495.53280804380552</v>
      </c>
      <c r="E3493">
        <v>759.18051480587496</v>
      </c>
      <c r="F3493">
        <v>836.08731760822877</v>
      </c>
    </row>
    <row r="3494" spans="1:6" x14ac:dyDescent="0.35">
      <c r="A3494" s="1">
        <v>3492</v>
      </c>
      <c r="B3494">
        <v>267.8119420001031</v>
      </c>
      <c r="C3494">
        <v>925.16421250134454</v>
      </c>
      <c r="D3494">
        <v>1082.3088822158329</v>
      </c>
      <c r="E3494">
        <v>1118.500730213852</v>
      </c>
      <c r="F3494">
        <v>1341.72150535687</v>
      </c>
    </row>
    <row r="3495" spans="1:6" x14ac:dyDescent="0.35">
      <c r="A3495" s="1">
        <v>3493</v>
      </c>
      <c r="B3495">
        <v>25.88988764144657</v>
      </c>
      <c r="C3495">
        <v>26.295808048301691</v>
      </c>
      <c r="D3495">
        <v>74.021986464002026</v>
      </c>
      <c r="E3495">
        <v>81.768895875894714</v>
      </c>
      <c r="F3495">
        <v>85.834015824814117</v>
      </c>
    </row>
    <row r="3496" spans="1:6" x14ac:dyDescent="0.35">
      <c r="A3496" s="1">
        <v>3494</v>
      </c>
      <c r="B3496">
        <v>2.215221126476643</v>
      </c>
      <c r="C3496">
        <v>2.2852293594205619</v>
      </c>
      <c r="D3496">
        <v>18.108322676425651</v>
      </c>
      <c r="E3496">
        <v>22.096984972252599</v>
      </c>
      <c r="F3496">
        <v>24.348690931797169</v>
      </c>
    </row>
    <row r="3497" spans="1:6" x14ac:dyDescent="0.35">
      <c r="A3497" s="1">
        <v>3495</v>
      </c>
      <c r="B3497">
        <v>14.12298492387581</v>
      </c>
      <c r="C3497">
        <v>19.593472080046229</v>
      </c>
      <c r="D3497">
        <v>113.4745307234043</v>
      </c>
      <c r="E3497">
        <v>120.796129463816</v>
      </c>
      <c r="F3497">
        <v>212.64189993540651</v>
      </c>
    </row>
    <row r="3498" spans="1:6" x14ac:dyDescent="0.35">
      <c r="A3498" s="1">
        <v>3496</v>
      </c>
      <c r="B3498">
        <v>9.1793417407959872</v>
      </c>
      <c r="C3498">
        <v>165.59692691956261</v>
      </c>
      <c r="D3498">
        <v>238.79645082061501</v>
      </c>
      <c r="E3498">
        <v>257.84555531213562</v>
      </c>
      <c r="F3498">
        <v>394.23384290379749</v>
      </c>
    </row>
    <row r="3499" spans="1:6" x14ac:dyDescent="0.35">
      <c r="A3499" s="1">
        <v>3497</v>
      </c>
      <c r="B3499">
        <v>2.2834737901366422</v>
      </c>
      <c r="C3499">
        <v>57.402093766807027</v>
      </c>
      <c r="D3499">
        <v>66.12421515717368</v>
      </c>
      <c r="E3499">
        <v>125.3919019013</v>
      </c>
      <c r="F3499">
        <v>144.92034656752151</v>
      </c>
    </row>
    <row r="3500" spans="1:6" x14ac:dyDescent="0.35">
      <c r="A3500" s="1">
        <v>3498</v>
      </c>
      <c r="B3500">
        <v>201.1968275392596</v>
      </c>
      <c r="C3500">
        <v>224.39650965619651</v>
      </c>
      <c r="D3500">
        <v>402.97530110179889</v>
      </c>
      <c r="E3500">
        <v>411.46222444092427</v>
      </c>
      <c r="F3500">
        <v>496.81562339105062</v>
      </c>
    </row>
    <row r="3501" spans="1:6" x14ac:dyDescent="0.35">
      <c r="A3501" s="1">
        <v>3499</v>
      </c>
      <c r="B3501">
        <v>31.198343119205109</v>
      </c>
      <c r="C3501">
        <v>74.977832323364296</v>
      </c>
      <c r="D3501">
        <v>80.237652667323758</v>
      </c>
      <c r="E3501">
        <v>95.43103292393198</v>
      </c>
      <c r="F3501">
        <v>253.5560878042848</v>
      </c>
    </row>
    <row r="3502" spans="1:6" x14ac:dyDescent="0.35">
      <c r="A3502" s="1">
        <v>3500</v>
      </c>
      <c r="B3502">
        <v>1.520847520285993</v>
      </c>
      <c r="C3502">
        <v>13.05089039746241</v>
      </c>
      <c r="D3502">
        <v>14.34152519302679</v>
      </c>
      <c r="E3502">
        <v>21.971918513579048</v>
      </c>
      <c r="F3502">
        <v>24.197726435882341</v>
      </c>
    </row>
    <row r="3503" spans="1:6" x14ac:dyDescent="0.35">
      <c r="A3503" s="1">
        <v>3501</v>
      </c>
      <c r="B3503">
        <v>145.0489841366699</v>
      </c>
      <c r="C3503">
        <v>180.42828846678191</v>
      </c>
      <c r="D3503">
        <v>581.87445485607134</v>
      </c>
      <c r="E3503">
        <v>606.64185892688567</v>
      </c>
      <c r="F3503">
        <v>884.42889697023872</v>
      </c>
    </row>
    <row r="3504" spans="1:6" x14ac:dyDescent="0.35">
      <c r="A3504" s="1">
        <v>3502</v>
      </c>
      <c r="B3504">
        <v>1170.135119917149</v>
      </c>
      <c r="C3504">
        <v>1503.267956071192</v>
      </c>
      <c r="D3504">
        <v>1532.6724564783549</v>
      </c>
      <c r="E3504">
        <v>1610.522877602097</v>
      </c>
      <c r="F3504">
        <v>2129.2153535587372</v>
      </c>
    </row>
    <row r="3505" spans="1:6" x14ac:dyDescent="0.35">
      <c r="A3505" s="1">
        <v>3503</v>
      </c>
      <c r="B3505">
        <v>74.321798001621929</v>
      </c>
      <c r="C3505">
        <v>75.319489746487974</v>
      </c>
      <c r="D3505">
        <v>182.88200817280759</v>
      </c>
      <c r="E3505">
        <v>199.1695936035515</v>
      </c>
      <c r="F3505">
        <v>207.62715355628021</v>
      </c>
    </row>
    <row r="3506" spans="1:6" x14ac:dyDescent="0.35">
      <c r="A3506" s="1">
        <v>3504</v>
      </c>
      <c r="B3506">
        <v>9.0126199266551925</v>
      </c>
      <c r="C3506">
        <v>12.798869084571839</v>
      </c>
      <c r="D3506">
        <v>13.150726045114711</v>
      </c>
      <c r="E3506">
        <v>14.09529905203571</v>
      </c>
      <c r="F3506">
        <v>20.836657905647819</v>
      </c>
    </row>
    <row r="3507" spans="1:6" x14ac:dyDescent="0.35">
      <c r="A3507" s="1">
        <v>3505</v>
      </c>
      <c r="B3507">
        <v>132.00840063492581</v>
      </c>
      <c r="C3507">
        <v>135.12512295465439</v>
      </c>
      <c r="D3507">
        <v>638.18622281772502</v>
      </c>
      <c r="E3507">
        <v>740.94934956081272</v>
      </c>
      <c r="F3507">
        <v>796.88466349432258</v>
      </c>
    </row>
    <row r="3508" spans="1:6" x14ac:dyDescent="0.35">
      <c r="A3508" s="1">
        <v>3506</v>
      </c>
      <c r="B3508">
        <v>57.789461794461417</v>
      </c>
      <c r="C3508">
        <v>145.19224551008449</v>
      </c>
      <c r="D3508">
        <v>151.1804555243659</v>
      </c>
      <c r="E3508">
        <v>181.50901892931529</v>
      </c>
      <c r="F3508">
        <v>189.17257413543021</v>
      </c>
    </row>
    <row r="3509" spans="1:6" x14ac:dyDescent="0.35">
      <c r="A3509" s="1">
        <v>3507</v>
      </c>
      <c r="B3509">
        <v>0.71994130498248865</v>
      </c>
      <c r="C3509">
        <v>0.7543382962423496</v>
      </c>
      <c r="D3509">
        <v>16.82630671294886</v>
      </c>
      <c r="E3509">
        <v>22.681459371126181</v>
      </c>
      <c r="F3509">
        <v>26.23523082339344</v>
      </c>
    </row>
    <row r="3510" spans="1:6" x14ac:dyDescent="0.35">
      <c r="A3510" s="1">
        <v>3508</v>
      </c>
      <c r="B3510">
        <v>15.525797729502379</v>
      </c>
      <c r="C3510">
        <v>27.85617555089275</v>
      </c>
      <c r="D3510">
        <v>29.144171495097041</v>
      </c>
      <c r="E3510">
        <v>32.715933755934493</v>
      </c>
      <c r="F3510">
        <v>62.759903234138399</v>
      </c>
    </row>
    <row r="3511" spans="1:6" x14ac:dyDescent="0.35">
      <c r="A3511" s="1">
        <v>3509</v>
      </c>
      <c r="B3511">
        <v>7.1296836788572833</v>
      </c>
      <c r="C3511">
        <v>21.094077507304281</v>
      </c>
      <c r="D3511">
        <v>24.197828000607</v>
      </c>
      <c r="E3511">
        <v>24.904383971755731</v>
      </c>
      <c r="F3511">
        <v>29.202743160265712</v>
      </c>
    </row>
    <row r="3512" spans="1:6" x14ac:dyDescent="0.35">
      <c r="A3512" s="1">
        <v>3510</v>
      </c>
      <c r="B3512">
        <v>6.2203111082240641</v>
      </c>
      <c r="C3512">
        <v>11.160397760599411</v>
      </c>
      <c r="D3512">
        <v>11.67642506036627</v>
      </c>
      <c r="E3512">
        <v>13.107428661862681</v>
      </c>
      <c r="F3512">
        <v>25.144352003025279</v>
      </c>
    </row>
    <row r="3513" spans="1:6" x14ac:dyDescent="0.35">
      <c r="A3513" s="1">
        <v>3511</v>
      </c>
      <c r="B3513">
        <v>150.04665315638039</v>
      </c>
      <c r="C3513">
        <v>152.87410906234149</v>
      </c>
      <c r="D3513">
        <v>529.3013440896367</v>
      </c>
      <c r="E3513">
        <v>596.45251505512397</v>
      </c>
      <c r="F3513">
        <v>632.21010366166888</v>
      </c>
    </row>
    <row r="3514" spans="1:6" x14ac:dyDescent="0.35">
      <c r="A3514" s="1">
        <v>3512</v>
      </c>
      <c r="B3514">
        <v>20.924714387647349</v>
      </c>
      <c r="C3514">
        <v>72.285039881663906</v>
      </c>
      <c r="D3514">
        <v>84.563085837193313</v>
      </c>
      <c r="E3514">
        <v>87.390831593651782</v>
      </c>
      <c r="F3514">
        <v>104.831543648438</v>
      </c>
    </row>
    <row r="3515" spans="1:6" x14ac:dyDescent="0.35">
      <c r="A3515" s="1">
        <v>3513</v>
      </c>
      <c r="B3515">
        <v>2.2273804887854771</v>
      </c>
      <c r="C3515">
        <v>40.182332724817343</v>
      </c>
      <c r="D3515">
        <v>57.944302583829483</v>
      </c>
      <c r="E3515">
        <v>62.566595213449922</v>
      </c>
      <c r="F3515">
        <v>95.66140955404633</v>
      </c>
    </row>
    <row r="3516" spans="1:6" x14ac:dyDescent="0.35">
      <c r="A3516" s="1">
        <v>3514</v>
      </c>
      <c r="B3516">
        <v>1130.211249867778</v>
      </c>
      <c r="C3516">
        <v>2027.809683884102</v>
      </c>
      <c r="D3516">
        <v>2121.5702449377609</v>
      </c>
      <c r="E3516">
        <v>2381.57916424635</v>
      </c>
      <c r="F3516">
        <v>4568.6508295190724</v>
      </c>
    </row>
    <row r="3517" spans="1:6" x14ac:dyDescent="0.35">
      <c r="A3517" s="1">
        <v>3515</v>
      </c>
      <c r="B3517">
        <v>1.3798998918352341</v>
      </c>
      <c r="C3517">
        <v>1.9143991266481239</v>
      </c>
      <c r="D3517">
        <v>11.08713869732772</v>
      </c>
      <c r="E3517">
        <v>11.80250257857603</v>
      </c>
      <c r="F3517">
        <v>20.776382351329509</v>
      </c>
    </row>
    <row r="3518" spans="1:6" x14ac:dyDescent="0.35">
      <c r="A3518" s="1">
        <v>3516</v>
      </c>
      <c r="B3518">
        <v>6.5551428053287797</v>
      </c>
      <c r="C3518">
        <v>6.7099099246341503</v>
      </c>
      <c r="D3518">
        <v>31.690421267453392</v>
      </c>
      <c r="E3518">
        <v>36.793331140484739</v>
      </c>
      <c r="F3518">
        <v>39.570911725746711</v>
      </c>
    </row>
    <row r="3519" spans="1:6" x14ac:dyDescent="0.35">
      <c r="A3519" s="1">
        <v>3517</v>
      </c>
      <c r="B3519">
        <v>63.165511380775669</v>
      </c>
      <c r="C3519">
        <v>78.572388330716635</v>
      </c>
      <c r="D3519">
        <v>253.39300181352951</v>
      </c>
      <c r="E3519">
        <v>264.17863918299378</v>
      </c>
      <c r="F3519">
        <v>385.14853371480541</v>
      </c>
    </row>
    <row r="3520" spans="1:6" x14ac:dyDescent="0.35">
      <c r="A3520" s="1">
        <v>3518</v>
      </c>
      <c r="B3520">
        <v>3.5975184482741578</v>
      </c>
      <c r="C3520">
        <v>4.4749992577554458</v>
      </c>
      <c r="D3520">
        <v>14.43170456093512</v>
      </c>
      <c r="E3520">
        <v>15.045988029316129</v>
      </c>
      <c r="F3520">
        <v>21.935688084786928</v>
      </c>
    </row>
    <row r="3521" spans="1:6" x14ac:dyDescent="0.35">
      <c r="A3521" s="1">
        <v>3519</v>
      </c>
      <c r="B3521">
        <v>140.70686575886691</v>
      </c>
      <c r="C3521">
        <v>416.29918883064818</v>
      </c>
      <c r="D3521">
        <v>477.55281854008831</v>
      </c>
      <c r="E3521">
        <v>491.49695416539902</v>
      </c>
      <c r="F3521">
        <v>576.32661513824075</v>
      </c>
    </row>
    <row r="3522" spans="1:6" x14ac:dyDescent="0.35">
      <c r="A3522" s="1">
        <v>3520</v>
      </c>
      <c r="B3522">
        <v>29.365934915999951</v>
      </c>
      <c r="C3522">
        <v>147.2345330241329</v>
      </c>
      <c r="D3522">
        <v>158.02510280616031</v>
      </c>
      <c r="E3522">
        <v>217.61085794896951</v>
      </c>
      <c r="F3522">
        <v>233.94323890347479</v>
      </c>
    </row>
    <row r="3523" spans="1:6" x14ac:dyDescent="0.35">
      <c r="A3523" s="1">
        <v>3521</v>
      </c>
      <c r="B3523">
        <v>199.4670352759432</v>
      </c>
      <c r="C3523">
        <v>847.21083220719197</v>
      </c>
      <c r="D3523">
        <v>1017.370867032897</v>
      </c>
      <c r="E3523">
        <v>1057.1708708716319</v>
      </c>
      <c r="F3523">
        <v>1307.200830465066</v>
      </c>
    </row>
    <row r="3524" spans="1:6" x14ac:dyDescent="0.35">
      <c r="A3524" s="1">
        <v>3522</v>
      </c>
      <c r="B3524">
        <v>6.2871819242926161</v>
      </c>
      <c r="C3524">
        <v>113.4218591099972</v>
      </c>
      <c r="D3524">
        <v>163.55821273241011</v>
      </c>
      <c r="E3524">
        <v>176.60546479197481</v>
      </c>
      <c r="F3524">
        <v>270.02152888952543</v>
      </c>
    </row>
    <row r="3525" spans="1:6" x14ac:dyDescent="0.35">
      <c r="A3525" s="1">
        <v>3523</v>
      </c>
      <c r="B3525">
        <v>14.1480239651335</v>
      </c>
      <c r="C3525">
        <v>70.935173958507718</v>
      </c>
      <c r="D3525">
        <v>76.133892824781228</v>
      </c>
      <c r="E3525">
        <v>104.841328639526</v>
      </c>
      <c r="F3525">
        <v>112.7100008889538</v>
      </c>
    </row>
    <row r="3526" spans="1:6" x14ac:dyDescent="0.35">
      <c r="A3526" s="1">
        <v>3524</v>
      </c>
      <c r="B3526">
        <v>352.50710214423412</v>
      </c>
      <c r="C3526">
        <v>1999.4581202070669</v>
      </c>
      <c r="D3526">
        <v>2490.5637850424728</v>
      </c>
      <c r="E3526">
        <v>2607.9348500601332</v>
      </c>
      <c r="F3526">
        <v>3364.5988352462041</v>
      </c>
    </row>
    <row r="3527" spans="1:6" x14ac:dyDescent="0.35">
      <c r="A3527" s="1">
        <v>3525</v>
      </c>
      <c r="B3527">
        <v>12.668689615678399</v>
      </c>
      <c r="C3527">
        <v>46.011286556813893</v>
      </c>
      <c r="D3527">
        <v>48.68974451292393</v>
      </c>
      <c r="E3527">
        <v>62.892821634757993</v>
      </c>
      <c r="F3527">
        <v>66.641540713123405</v>
      </c>
    </row>
    <row r="3528" spans="1:6" x14ac:dyDescent="0.35">
      <c r="A3528" s="1">
        <v>3526</v>
      </c>
      <c r="B3528">
        <v>192.8635591575671</v>
      </c>
      <c r="C3528">
        <v>247.7710509158459</v>
      </c>
      <c r="D3528">
        <v>252.6175481341989</v>
      </c>
      <c r="E3528">
        <v>265.44898020069689</v>
      </c>
      <c r="F3528">
        <v>350.94071129952198</v>
      </c>
    </row>
    <row r="3529" spans="1:6" x14ac:dyDescent="0.35">
      <c r="A3529" s="1">
        <v>3527</v>
      </c>
      <c r="B3529">
        <v>1181.822842401423</v>
      </c>
      <c r="C3529">
        <v>2120.410502671431</v>
      </c>
      <c r="D3529">
        <v>2218.4526808770988</v>
      </c>
      <c r="E3529">
        <v>2490.335021548321</v>
      </c>
      <c r="F3529">
        <v>4777.280273854567</v>
      </c>
    </row>
    <row r="3530" spans="1:6" x14ac:dyDescent="0.35">
      <c r="A3530" s="1">
        <v>3528</v>
      </c>
      <c r="B3530">
        <v>78.178731469316119</v>
      </c>
      <c r="C3530">
        <v>111.0220288236454</v>
      </c>
      <c r="D3530">
        <v>114.07416361438879</v>
      </c>
      <c r="E3530">
        <v>122.2677321951341</v>
      </c>
      <c r="F3530">
        <v>180.74472199874509</v>
      </c>
    </row>
    <row r="3531" spans="1:6" x14ac:dyDescent="0.35">
      <c r="A3531" s="1">
        <v>3529</v>
      </c>
      <c r="B3531">
        <v>1226.2447743191351</v>
      </c>
      <c r="C3531">
        <v>1330.832494497733</v>
      </c>
      <c r="D3531">
        <v>2064.5249921377672</v>
      </c>
      <c r="E3531">
        <v>2097.0500724211911</v>
      </c>
      <c r="F3531">
        <v>2415.5039763766022</v>
      </c>
    </row>
    <row r="3532" spans="1:6" x14ac:dyDescent="0.35">
      <c r="A3532" s="1">
        <v>3530</v>
      </c>
      <c r="B3532">
        <v>138.74135659545979</v>
      </c>
      <c r="C3532">
        <v>192.48231952759559</v>
      </c>
      <c r="D3532">
        <v>1114.750912534269</v>
      </c>
      <c r="E3532">
        <v>1186.6768224724051</v>
      </c>
      <c r="F3532">
        <v>2088.9511548085638</v>
      </c>
    </row>
    <row r="3533" spans="1:6" x14ac:dyDescent="0.35">
      <c r="A3533" s="1">
        <v>3531</v>
      </c>
      <c r="B3533">
        <v>35.750709998767881</v>
      </c>
      <c r="C3533">
        <v>104.7277818972739</v>
      </c>
      <c r="D3533">
        <v>109.7841147473727</v>
      </c>
      <c r="E3533">
        <v>135.886347084867</v>
      </c>
      <c r="F3533">
        <v>142.60314888165519</v>
      </c>
    </row>
    <row r="3534" spans="1:6" x14ac:dyDescent="0.35">
      <c r="A3534" s="1">
        <v>3532</v>
      </c>
      <c r="B3534">
        <v>78.715716670974246</v>
      </c>
      <c r="C3534">
        <v>446.48399401978588</v>
      </c>
      <c r="D3534">
        <v>556.14911603731844</v>
      </c>
      <c r="E3534">
        <v>582.35836811508329</v>
      </c>
      <c r="F3534">
        <v>751.32332658183918</v>
      </c>
    </row>
    <row r="3535" spans="1:6" x14ac:dyDescent="0.35">
      <c r="A3535" s="1">
        <v>3533</v>
      </c>
      <c r="B3535">
        <v>142.7850149406585</v>
      </c>
      <c r="C3535">
        <v>145.02370180404759</v>
      </c>
      <c r="D3535">
        <v>408.23778726176039</v>
      </c>
      <c r="E3535">
        <v>450.96267627789609</v>
      </c>
      <c r="F3535">
        <v>473.38217151405212</v>
      </c>
    </row>
    <row r="3536" spans="1:6" x14ac:dyDescent="0.35">
      <c r="A3536" s="1">
        <v>3534</v>
      </c>
      <c r="B3536">
        <v>625.64355490656021</v>
      </c>
      <c r="C3536">
        <v>2161.3040197492269</v>
      </c>
      <c r="D3536">
        <v>2528.4144221477568</v>
      </c>
      <c r="E3536">
        <v>2612.9632898009759</v>
      </c>
      <c r="F3536">
        <v>3134.436074944449</v>
      </c>
    </row>
    <row r="3537" spans="1:6" x14ac:dyDescent="0.35">
      <c r="A3537" s="1">
        <v>3535</v>
      </c>
      <c r="B3537">
        <v>75.058279576450488</v>
      </c>
      <c r="C3537">
        <v>259.29102935979552</v>
      </c>
      <c r="D3537">
        <v>303.33316006274401</v>
      </c>
      <c r="E3537">
        <v>313.47646370012501</v>
      </c>
      <c r="F3537">
        <v>376.03740561641263</v>
      </c>
    </row>
    <row r="3538" spans="1:6" x14ac:dyDescent="0.35">
      <c r="A3538" s="1">
        <v>3536</v>
      </c>
      <c r="B3538">
        <v>230.70315344078199</v>
      </c>
      <c r="C3538">
        <v>250.3800706123819</v>
      </c>
      <c r="D3538">
        <v>388.41545833126759</v>
      </c>
      <c r="E3538">
        <v>394.53465960694018</v>
      </c>
      <c r="F3538">
        <v>454.44791787858838</v>
      </c>
    </row>
    <row r="3539" spans="1:6" x14ac:dyDescent="0.35">
      <c r="A3539" s="1">
        <v>3537</v>
      </c>
      <c r="B3539">
        <v>845.81142574579212</v>
      </c>
      <c r="C3539">
        <v>1201.14126596405</v>
      </c>
      <c r="D3539">
        <v>1234.1621455614661</v>
      </c>
      <c r="E3539">
        <v>1322.80791651448</v>
      </c>
      <c r="F3539">
        <v>1955.4672752625411</v>
      </c>
    </row>
    <row r="3540" spans="1:6" x14ac:dyDescent="0.35">
      <c r="A3540" s="1">
        <v>3538</v>
      </c>
      <c r="B3540">
        <v>125.5635169828944</v>
      </c>
      <c r="C3540">
        <v>315.47012930716238</v>
      </c>
      <c r="D3540">
        <v>328.48116430346749</v>
      </c>
      <c r="E3540">
        <v>394.3783186965739</v>
      </c>
      <c r="F3540">
        <v>411.02950239672361</v>
      </c>
    </row>
    <row r="3541" spans="1:6" x14ac:dyDescent="0.35">
      <c r="A3541" s="1">
        <v>3539</v>
      </c>
      <c r="B3541">
        <v>20.0634814743619</v>
      </c>
      <c r="C3541">
        <v>22.030814533651</v>
      </c>
      <c r="D3541">
        <v>36.388964328447997</v>
      </c>
      <c r="E3541">
        <v>37.044877168035363</v>
      </c>
      <c r="F3541">
        <v>43.540999563719041</v>
      </c>
    </row>
    <row r="3542" spans="1:6" x14ac:dyDescent="0.35">
      <c r="A3542" s="1">
        <v>3540</v>
      </c>
      <c r="B3542">
        <v>12.374850239743131</v>
      </c>
      <c r="C3542">
        <v>12.66702082706939</v>
      </c>
      <c r="D3542">
        <v>59.825426976252878</v>
      </c>
      <c r="E3542">
        <v>69.458740443403556</v>
      </c>
      <c r="F3542">
        <v>74.702278958459758</v>
      </c>
    </row>
    <row r="3543" spans="1:6" x14ac:dyDescent="0.35">
      <c r="A3543" s="1">
        <v>3541</v>
      </c>
      <c r="B3543">
        <v>7.4194706745410519</v>
      </c>
      <c r="C3543">
        <v>7.7739543889477298</v>
      </c>
      <c r="D3543">
        <v>173.40620458023849</v>
      </c>
      <c r="E3543">
        <v>233.74742009552881</v>
      </c>
      <c r="F3543">
        <v>270.37138220416131</v>
      </c>
    </row>
    <row r="3544" spans="1:6" x14ac:dyDescent="0.35">
      <c r="A3544" s="1">
        <v>3542</v>
      </c>
      <c r="B3544">
        <v>503.90013552805158</v>
      </c>
      <c r="C3544">
        <v>626.80783014543556</v>
      </c>
      <c r="D3544">
        <v>2021.4317143098119</v>
      </c>
      <c r="E3544">
        <v>2107.4736700135632</v>
      </c>
      <c r="F3544">
        <v>3072.5057724520798</v>
      </c>
    </row>
    <row r="3545" spans="1:6" x14ac:dyDescent="0.35">
      <c r="A3545" s="1">
        <v>3543</v>
      </c>
      <c r="B3545">
        <v>17.28877965254733</v>
      </c>
      <c r="C3545">
        <v>148.36067741284359</v>
      </c>
      <c r="D3545">
        <v>163.03243134924551</v>
      </c>
      <c r="E3545">
        <v>249.7736641300896</v>
      </c>
      <c r="F3545">
        <v>275.07633399298248</v>
      </c>
    </row>
    <row r="3546" spans="1:6" x14ac:dyDescent="0.35">
      <c r="A3546" s="1">
        <v>3544</v>
      </c>
      <c r="B3546">
        <v>16.7393925938599</v>
      </c>
      <c r="C3546">
        <v>57.826722927998773</v>
      </c>
      <c r="D3546">
        <v>67.648937354800722</v>
      </c>
      <c r="E3546">
        <v>69.911082753589213</v>
      </c>
      <c r="F3546">
        <v>83.863336571394186</v>
      </c>
    </row>
    <row r="3547" spans="1:6" x14ac:dyDescent="0.35">
      <c r="A3547" s="1">
        <v>3545</v>
      </c>
      <c r="B3547">
        <v>1.3296264655911609</v>
      </c>
      <c r="C3547">
        <v>1.3931526858528691</v>
      </c>
      <c r="D3547">
        <v>31.07573154763665</v>
      </c>
      <c r="E3547">
        <v>41.889343546990347</v>
      </c>
      <c r="F3547">
        <v>48.452640503138483</v>
      </c>
    </row>
    <row r="3548" spans="1:6" x14ac:dyDescent="0.35">
      <c r="A3548" s="1">
        <v>3546</v>
      </c>
      <c r="B3548">
        <v>16.476996133174971</v>
      </c>
      <c r="C3548">
        <v>48.267552096639328</v>
      </c>
      <c r="D3548">
        <v>50.597944327227083</v>
      </c>
      <c r="E3548">
        <v>62.628093695084409</v>
      </c>
      <c r="F3548">
        <v>65.72377255675724</v>
      </c>
    </row>
    <row r="3549" spans="1:6" x14ac:dyDescent="0.35">
      <c r="A3549" s="1">
        <v>3547</v>
      </c>
      <c r="B3549">
        <v>48.113197906095877</v>
      </c>
      <c r="C3549">
        <v>53.661053260986577</v>
      </c>
      <c r="D3549">
        <v>96.365487718220407</v>
      </c>
      <c r="E3549">
        <v>98.395007901134477</v>
      </c>
      <c r="F3549">
        <v>118.8059906480869</v>
      </c>
    </row>
    <row r="3550" spans="1:6" x14ac:dyDescent="0.35">
      <c r="A3550" s="1">
        <v>3548</v>
      </c>
      <c r="B3550">
        <v>98.102983810279468</v>
      </c>
      <c r="C3550">
        <v>246.47733459284561</v>
      </c>
      <c r="D3550">
        <v>256.64287778777998</v>
      </c>
      <c r="E3550">
        <v>308.12843367142972</v>
      </c>
      <c r="F3550">
        <v>321.13803107845598</v>
      </c>
    </row>
    <row r="3551" spans="1:6" x14ac:dyDescent="0.35">
      <c r="A3551" s="1">
        <v>3549</v>
      </c>
      <c r="B3551">
        <v>6.3086683348073453</v>
      </c>
      <c r="C3551">
        <v>9.7799891058540283</v>
      </c>
      <c r="D3551">
        <v>10.117216376143951</v>
      </c>
      <c r="E3551">
        <v>11.033587490511961</v>
      </c>
      <c r="F3551">
        <v>17.984938287761981</v>
      </c>
    </row>
    <row r="3552" spans="1:6" x14ac:dyDescent="0.35">
      <c r="A3552" s="1">
        <v>3550</v>
      </c>
      <c r="B3552">
        <v>128.2866145717193</v>
      </c>
      <c r="C3552">
        <v>465.92286680999661</v>
      </c>
      <c r="D3552">
        <v>493.04566434359492</v>
      </c>
      <c r="E3552">
        <v>636.86990629251716</v>
      </c>
      <c r="F3552">
        <v>674.83046055132195</v>
      </c>
    </row>
    <row r="3553" spans="1:6" x14ac:dyDescent="0.35">
      <c r="A3553" s="1">
        <v>3551</v>
      </c>
      <c r="B3553">
        <v>2.514107759255316</v>
      </c>
      <c r="C3553">
        <v>2.573465919264724</v>
      </c>
      <c r="D3553">
        <v>12.15429417308906</v>
      </c>
      <c r="E3553">
        <v>14.11142396988609</v>
      </c>
      <c r="F3553">
        <v>15.176715315741649</v>
      </c>
    </row>
    <row r="3554" spans="1:6" x14ac:dyDescent="0.35">
      <c r="A3554" s="1">
        <v>3552</v>
      </c>
      <c r="B3554">
        <v>0.1132338893652708</v>
      </c>
      <c r="C3554">
        <v>8.6763592583251281</v>
      </c>
      <c r="D3554">
        <v>15.02453079840598</v>
      </c>
      <c r="E3554">
        <v>16.857710488396741</v>
      </c>
      <c r="F3554">
        <v>31.87058035468015</v>
      </c>
    </row>
    <row r="3555" spans="1:6" x14ac:dyDescent="0.35">
      <c r="A3555" s="1">
        <v>3553</v>
      </c>
      <c r="B3555">
        <v>32.177846912574083</v>
      </c>
      <c r="C3555">
        <v>44.641819592376848</v>
      </c>
      <c r="D3555">
        <v>258.54067661865292</v>
      </c>
      <c r="E3555">
        <v>275.22222692081169</v>
      </c>
      <c r="F3555">
        <v>484.4838778913487</v>
      </c>
    </row>
    <row r="3556" spans="1:6" x14ac:dyDescent="0.35">
      <c r="A3556" s="1">
        <v>3554</v>
      </c>
      <c r="B3556">
        <v>631.25185383947837</v>
      </c>
      <c r="C3556">
        <v>2180.6780529868611</v>
      </c>
      <c r="D3556">
        <v>2551.0792506982939</v>
      </c>
      <c r="E3556">
        <v>2636.3860184697528</v>
      </c>
      <c r="F3556">
        <v>3162.533310753161</v>
      </c>
    </row>
    <row r="3557" spans="1:6" x14ac:dyDescent="0.35">
      <c r="A3557" s="1">
        <v>3555</v>
      </c>
      <c r="B3557">
        <v>3.5704346124675159</v>
      </c>
      <c r="C3557">
        <v>4.4413093276342988</v>
      </c>
      <c r="D3557">
        <v>14.323055801419841</v>
      </c>
      <c r="E3557">
        <v>14.93271465068198</v>
      </c>
      <c r="F3557">
        <v>21.770545756002178</v>
      </c>
    </row>
    <row r="3558" spans="1:6" x14ac:dyDescent="0.35">
      <c r="A3558" s="1">
        <v>3556</v>
      </c>
      <c r="B3558">
        <v>10.44866399251463</v>
      </c>
      <c r="C3558">
        <v>59.265943687569717</v>
      </c>
      <c r="D3558">
        <v>73.822808061286835</v>
      </c>
      <c r="E3558">
        <v>77.301804125063526</v>
      </c>
      <c r="F3558">
        <v>99.730083408955494</v>
      </c>
    </row>
    <row r="3559" spans="1:6" x14ac:dyDescent="0.35">
      <c r="A3559" s="1">
        <v>3557</v>
      </c>
      <c r="B3559">
        <v>158.64018063637951</v>
      </c>
      <c r="C3559">
        <v>464.7190010604956</v>
      </c>
      <c r="D3559">
        <v>487.15596963328721</v>
      </c>
      <c r="E3559">
        <v>602.98200086946554</v>
      </c>
      <c r="F3559">
        <v>632.78713342146114</v>
      </c>
    </row>
    <row r="3560" spans="1:6" x14ac:dyDescent="0.35">
      <c r="A3560" s="1">
        <v>3558</v>
      </c>
      <c r="B3560">
        <v>98.461183502264205</v>
      </c>
      <c r="C3560">
        <v>122.4771267821382</v>
      </c>
      <c r="D3560">
        <v>394.98413460711407</v>
      </c>
      <c r="E3560">
        <v>411.79657856600062</v>
      </c>
      <c r="F3560">
        <v>600.36212206243613</v>
      </c>
    </row>
    <row r="3561" spans="1:6" x14ac:dyDescent="0.35">
      <c r="A3561" s="1">
        <v>3559</v>
      </c>
      <c r="B3561">
        <v>510.06546669409391</v>
      </c>
      <c r="C3561">
        <v>560.08014915642218</v>
      </c>
      <c r="D3561">
        <v>925.10136371010219</v>
      </c>
      <c r="E3561">
        <v>941.77636047286694</v>
      </c>
      <c r="F3561">
        <v>1106.9245530081671</v>
      </c>
    </row>
    <row r="3562" spans="1:6" x14ac:dyDescent="0.35">
      <c r="A3562" s="1">
        <v>3560</v>
      </c>
      <c r="B3562">
        <v>18.66493662821097</v>
      </c>
      <c r="C3562">
        <v>19.105616344847689</v>
      </c>
      <c r="D3562">
        <v>90.234449842570513</v>
      </c>
      <c r="E3562">
        <v>104.76433763115929</v>
      </c>
      <c r="F3562">
        <v>112.67314559206589</v>
      </c>
    </row>
    <row r="3563" spans="1:6" x14ac:dyDescent="0.35">
      <c r="A3563" s="1">
        <v>3561</v>
      </c>
      <c r="B3563">
        <v>5.5444760468439407</v>
      </c>
      <c r="C3563">
        <v>13.930133668337801</v>
      </c>
      <c r="D3563">
        <v>14.50465860691123</v>
      </c>
      <c r="E3563">
        <v>17.414462368919018</v>
      </c>
      <c r="F3563">
        <v>18.149724421109351</v>
      </c>
    </row>
    <row r="3564" spans="1:6" x14ac:dyDescent="0.35">
      <c r="A3564" s="1">
        <v>3562</v>
      </c>
      <c r="B3564">
        <v>12.72959299633499</v>
      </c>
      <c r="C3564">
        <v>17.050939034915249</v>
      </c>
      <c r="D3564">
        <v>17.440679974350822</v>
      </c>
      <c r="E3564">
        <v>18.478521360517458</v>
      </c>
      <c r="F3564">
        <v>25.593441520068431</v>
      </c>
    </row>
    <row r="3565" spans="1:6" x14ac:dyDescent="0.35">
      <c r="A3565" s="1">
        <v>3563</v>
      </c>
      <c r="B3565">
        <v>2.1067977990490538</v>
      </c>
      <c r="C3565">
        <v>10.56303472055475</v>
      </c>
      <c r="D3565">
        <v>11.337181660956579</v>
      </c>
      <c r="E3565">
        <v>15.61203748109765</v>
      </c>
      <c r="F3565">
        <v>16.783770114388851</v>
      </c>
    </row>
    <row r="3566" spans="1:6" x14ac:dyDescent="0.35">
      <c r="A3566" s="1">
        <v>3564</v>
      </c>
      <c r="B3566">
        <v>92.601187275884314</v>
      </c>
      <c r="C3566">
        <v>207.3478233297532</v>
      </c>
      <c r="D3566">
        <v>214.81157520419239</v>
      </c>
      <c r="E3566">
        <v>252.07798557566559</v>
      </c>
      <c r="F3566">
        <v>261.36647953092421</v>
      </c>
    </row>
    <row r="3567" spans="1:6" x14ac:dyDescent="0.35">
      <c r="A3567" s="1">
        <v>3565</v>
      </c>
      <c r="B3567">
        <v>94.890617511183294</v>
      </c>
      <c r="C3567">
        <v>96.164423962341573</v>
      </c>
      <c r="D3567">
        <v>233.49524841721771</v>
      </c>
      <c r="E3567">
        <v>254.29048051393991</v>
      </c>
      <c r="F3567">
        <v>265.08869998832313</v>
      </c>
    </row>
    <row r="3568" spans="1:6" x14ac:dyDescent="0.35">
      <c r="A3568" s="1">
        <v>3566</v>
      </c>
      <c r="B3568">
        <v>259.46744540572479</v>
      </c>
      <c r="C3568">
        <v>262.51259335961822</v>
      </c>
      <c r="D3568">
        <v>570.50020330380733</v>
      </c>
      <c r="E3568">
        <v>614.71859687471954</v>
      </c>
      <c r="F3568">
        <v>637.49946648377284</v>
      </c>
    </row>
    <row r="3569" spans="1:6" x14ac:dyDescent="0.35">
      <c r="A3569" s="1">
        <v>3567</v>
      </c>
      <c r="B3569">
        <v>115.74646095836729</v>
      </c>
      <c r="C3569">
        <v>179.435511131298</v>
      </c>
      <c r="D3569">
        <v>185.62269058077871</v>
      </c>
      <c r="E3569">
        <v>202.4355435924613</v>
      </c>
      <c r="F3569">
        <v>329.97343446913959</v>
      </c>
    </row>
    <row r="3570" spans="1:6" x14ac:dyDescent="0.35">
      <c r="A3570" s="1">
        <v>3568</v>
      </c>
      <c r="B3570">
        <v>46.805987085038417</v>
      </c>
      <c r="C3570">
        <v>138.48147601632849</v>
      </c>
      <c r="D3570">
        <v>158.8574298521925</v>
      </c>
      <c r="E3570">
        <v>163.49593152352401</v>
      </c>
      <c r="F3570">
        <v>191.71442672280889</v>
      </c>
    </row>
    <row r="3571" spans="1:6" x14ac:dyDescent="0.35">
      <c r="A3571" s="1">
        <v>3569</v>
      </c>
      <c r="B3571">
        <v>1.2585912621890829</v>
      </c>
      <c r="C3571">
        <v>1.746102037834959</v>
      </c>
      <c r="D3571">
        <v>10.11245523657256</v>
      </c>
      <c r="E3571">
        <v>10.76493063391993</v>
      </c>
      <c r="F3571">
        <v>18.94990603449159</v>
      </c>
    </row>
    <row r="3572" spans="1:6" x14ac:dyDescent="0.35">
      <c r="A3572" s="1">
        <v>3570</v>
      </c>
      <c r="B3572">
        <v>740.78165159420269</v>
      </c>
      <c r="C3572">
        <v>754.74082636929541</v>
      </c>
      <c r="D3572">
        <v>2613.1654096749799</v>
      </c>
      <c r="E3572">
        <v>2944.6913336984512</v>
      </c>
      <c r="F3572">
        <v>3121.226864400197</v>
      </c>
    </row>
    <row r="3573" spans="1:6" x14ac:dyDescent="0.35">
      <c r="A3573" s="1">
        <v>3571</v>
      </c>
      <c r="B3573">
        <v>555.80868146276612</v>
      </c>
      <c r="C3573">
        <v>633.57683300108135</v>
      </c>
      <c r="D3573">
        <v>1279.1282362302461</v>
      </c>
      <c r="E3573">
        <v>1311.523072963638</v>
      </c>
      <c r="F3573">
        <v>1644.425737113226</v>
      </c>
    </row>
    <row r="3574" spans="1:6" x14ac:dyDescent="0.35">
      <c r="A3574" s="1">
        <v>3572</v>
      </c>
      <c r="B3574">
        <v>4.9977790072799708</v>
      </c>
      <c r="C3574">
        <v>5.0648689188846294</v>
      </c>
      <c r="D3574">
        <v>12.297924509782661</v>
      </c>
      <c r="E3574">
        <v>13.39318531796809</v>
      </c>
      <c r="F3574">
        <v>13.961915040890521</v>
      </c>
    </row>
    <row r="3575" spans="1:6" x14ac:dyDescent="0.35">
      <c r="A3575" s="1">
        <v>3573</v>
      </c>
      <c r="B3575">
        <v>110.3606754406518</v>
      </c>
      <c r="C3575">
        <v>1990.9258443355909</v>
      </c>
      <c r="D3575">
        <v>2870.9833830751581</v>
      </c>
      <c r="E3575">
        <v>3100.005473938229</v>
      </c>
      <c r="F3575">
        <v>4739.7639627102644</v>
      </c>
    </row>
    <row r="3576" spans="1:6" x14ac:dyDescent="0.35">
      <c r="A3576" s="1">
        <v>3574</v>
      </c>
      <c r="B3576">
        <v>67.038171953111302</v>
      </c>
      <c r="C3576">
        <v>243.47526331075841</v>
      </c>
      <c r="D3576">
        <v>257.64870432778878</v>
      </c>
      <c r="E3576">
        <v>332.80630588260641</v>
      </c>
      <c r="F3576">
        <v>352.64318576546032</v>
      </c>
    </row>
    <row r="3577" spans="1:6" x14ac:dyDescent="0.35">
      <c r="A3577" s="1">
        <v>3575</v>
      </c>
      <c r="B3577">
        <v>10.56287325162074</v>
      </c>
      <c r="C3577">
        <v>11.78086115270373</v>
      </c>
      <c r="D3577">
        <v>21.156283034539499</v>
      </c>
      <c r="E3577">
        <v>21.601848188939911</v>
      </c>
      <c r="F3577">
        <v>26.08291852057463</v>
      </c>
    </row>
    <row r="3578" spans="1:6" x14ac:dyDescent="0.35">
      <c r="A3578" s="1">
        <v>3576</v>
      </c>
      <c r="B3578">
        <v>156.54049440268921</v>
      </c>
      <c r="C3578">
        <v>161.4876860244712</v>
      </c>
      <c r="D3578">
        <v>1279.640100345074</v>
      </c>
      <c r="E3578">
        <v>1561.5023308607319</v>
      </c>
      <c r="F3578">
        <v>1720.621057178236</v>
      </c>
    </row>
    <row r="3579" spans="1:6" x14ac:dyDescent="0.35">
      <c r="A3579" s="1">
        <v>3577</v>
      </c>
      <c r="B3579">
        <v>31.197310764811451</v>
      </c>
      <c r="C3579">
        <v>78.381204170567742</v>
      </c>
      <c r="D3579">
        <v>81.613905132638308</v>
      </c>
      <c r="E3579">
        <v>97.986606802013853</v>
      </c>
      <c r="F3579">
        <v>102.1237332936707</v>
      </c>
    </row>
    <row r="3580" spans="1:6" x14ac:dyDescent="0.35">
      <c r="A3580" s="1">
        <v>3578</v>
      </c>
      <c r="B3580">
        <v>205.89443373499401</v>
      </c>
      <c r="C3580">
        <v>234.7029609452176</v>
      </c>
      <c r="D3580">
        <v>473.84179602943289</v>
      </c>
      <c r="E3580">
        <v>485.84217815301832</v>
      </c>
      <c r="F3580">
        <v>609.16303982714828</v>
      </c>
    </row>
    <row r="3581" spans="1:6" x14ac:dyDescent="0.35">
      <c r="A3581" s="1">
        <v>3579</v>
      </c>
      <c r="B3581">
        <v>753.3747173299688</v>
      </c>
      <c r="C3581">
        <v>1892.8047350346969</v>
      </c>
      <c r="D3581">
        <v>1970.8702834363639</v>
      </c>
      <c r="E3581">
        <v>2366.2498591017938</v>
      </c>
      <c r="F3581">
        <v>2466.1561146347499</v>
      </c>
    </row>
    <row r="3582" spans="1:6" x14ac:dyDescent="0.35">
      <c r="A3582" s="1">
        <v>3580</v>
      </c>
      <c r="B3582">
        <v>95.956264982573416</v>
      </c>
      <c r="C3582">
        <v>823.43211961310215</v>
      </c>
      <c r="D3582">
        <v>904.86335633275462</v>
      </c>
      <c r="E3582">
        <v>1386.2949486665379</v>
      </c>
      <c r="F3582">
        <v>1526.7299442489241</v>
      </c>
    </row>
    <row r="3583" spans="1:6" x14ac:dyDescent="0.35">
      <c r="A3583" s="1">
        <v>3581</v>
      </c>
      <c r="B3583">
        <v>6.5219055236329817</v>
      </c>
      <c r="C3583">
        <v>7.6818700604701284</v>
      </c>
      <c r="D3583">
        <v>18.486745106870931</v>
      </c>
      <c r="E3583">
        <v>19.073823739346551</v>
      </c>
      <c r="F3583">
        <v>25.306709371393431</v>
      </c>
    </row>
    <row r="3584" spans="1:6" x14ac:dyDescent="0.35">
      <c r="A3584" s="1">
        <v>3582</v>
      </c>
      <c r="B3584">
        <v>25.9408226290649</v>
      </c>
      <c r="C3584">
        <v>26.34754163154096</v>
      </c>
      <c r="D3584">
        <v>74.167615097708094</v>
      </c>
      <c r="E3584">
        <v>81.929765546581706</v>
      </c>
      <c r="F3584">
        <v>86.002883090435958</v>
      </c>
    </row>
    <row r="3585" spans="1:6" x14ac:dyDescent="0.35">
      <c r="A3585" s="1">
        <v>3583</v>
      </c>
      <c r="B3585">
        <v>130.4550402378656</v>
      </c>
      <c r="C3585">
        <v>185.25989057730649</v>
      </c>
      <c r="D3585">
        <v>190.35291727976829</v>
      </c>
      <c r="E3585">
        <v>204.0253355808041</v>
      </c>
      <c r="F3585">
        <v>301.60453537651131</v>
      </c>
    </row>
    <row r="3586" spans="1:6" x14ac:dyDescent="0.35">
      <c r="A3586" s="1">
        <v>3584</v>
      </c>
      <c r="B3586">
        <v>5.1306248588234853</v>
      </c>
      <c r="C3586">
        <v>25.723858524228461</v>
      </c>
      <c r="D3586">
        <v>27.609116586772739</v>
      </c>
      <c r="E3586">
        <v>38.019551583715398</v>
      </c>
      <c r="F3586">
        <v>40.87303879495704</v>
      </c>
    </row>
    <row r="3587" spans="1:6" x14ac:dyDescent="0.35">
      <c r="A3587" s="1">
        <v>3585</v>
      </c>
      <c r="B3587">
        <v>276.86602442642231</v>
      </c>
      <c r="C3587">
        <v>344.39719257042759</v>
      </c>
      <c r="D3587">
        <v>1110.6680132243971</v>
      </c>
      <c r="E3587">
        <v>1157.943440496525</v>
      </c>
      <c r="F3587">
        <v>1688.176680791317</v>
      </c>
    </row>
    <row r="3588" spans="1:6" x14ac:dyDescent="0.35">
      <c r="A3588" s="1">
        <v>3586</v>
      </c>
      <c r="B3588">
        <v>9.8565290396474197</v>
      </c>
      <c r="C3588">
        <v>10.011066839631839</v>
      </c>
      <c r="D3588">
        <v>28.180881634527569</v>
      </c>
      <c r="E3588">
        <v>31.130204499243249</v>
      </c>
      <c r="F3588">
        <v>32.677834731598153</v>
      </c>
    </row>
    <row r="3589" spans="1:6" x14ac:dyDescent="0.35">
      <c r="A3589" s="1">
        <v>3587</v>
      </c>
      <c r="B3589">
        <v>65.651028925960475</v>
      </c>
      <c r="C3589">
        <v>574.67471330321462</v>
      </c>
      <c r="D3589">
        <v>756.2297941158638</v>
      </c>
      <c r="E3589">
        <v>801.03708026975642</v>
      </c>
      <c r="F3589">
        <v>1101.4082130172751</v>
      </c>
    </row>
    <row r="3590" spans="1:6" x14ac:dyDescent="0.35">
      <c r="A3590" s="1">
        <v>3588</v>
      </c>
      <c r="B3590">
        <v>2.0101812831243611</v>
      </c>
      <c r="C3590">
        <v>50.532051211010497</v>
      </c>
      <c r="D3590">
        <v>58.210284805714693</v>
      </c>
      <c r="E3590">
        <v>110.3846496273014</v>
      </c>
      <c r="F3590">
        <v>127.5758756120846</v>
      </c>
    </row>
    <row r="3591" spans="1:6" x14ac:dyDescent="0.35">
      <c r="A3591" s="1">
        <v>3589</v>
      </c>
      <c r="B3591">
        <v>716.94917295734558</v>
      </c>
      <c r="C3591">
        <v>1801.287935653547</v>
      </c>
      <c r="D3591">
        <v>1875.5790275571831</v>
      </c>
      <c r="E3591">
        <v>2251.8420654013389</v>
      </c>
      <c r="F3591">
        <v>2346.9178698183928</v>
      </c>
    </row>
    <row r="3592" spans="1:6" x14ac:dyDescent="0.35">
      <c r="A3592" s="1">
        <v>3590</v>
      </c>
      <c r="B3592">
        <v>0.58278999149450028</v>
      </c>
      <c r="C3592">
        <v>14.650207890550019</v>
      </c>
      <c r="D3592">
        <v>16.876274628369501</v>
      </c>
      <c r="E3592">
        <v>32.002620637990738</v>
      </c>
      <c r="F3592">
        <v>36.986685771598893</v>
      </c>
    </row>
    <row r="3593" spans="1:6" x14ac:dyDescent="0.35">
      <c r="A3593" s="1">
        <v>3591</v>
      </c>
      <c r="B3593">
        <v>1.336092624589426</v>
      </c>
      <c r="C3593">
        <v>11.46544816083564</v>
      </c>
      <c r="D3593">
        <v>12.59929465654993</v>
      </c>
      <c r="E3593">
        <v>19.302736061635141</v>
      </c>
      <c r="F3593">
        <v>21.258149414436549</v>
      </c>
    </row>
    <row r="3594" spans="1:6" x14ac:dyDescent="0.35">
      <c r="A3594" s="1">
        <v>3592</v>
      </c>
      <c r="B3594">
        <v>3.6240399795549161</v>
      </c>
      <c r="C3594">
        <v>8.7095221974454695</v>
      </c>
      <c r="D3594">
        <v>9.3205097469750235</v>
      </c>
      <c r="E3594">
        <v>11.08539249296398</v>
      </c>
      <c r="F3594">
        <v>29.453403847482171</v>
      </c>
    </row>
    <row r="3595" spans="1:6" x14ac:dyDescent="0.35">
      <c r="A3595" s="1">
        <v>3593</v>
      </c>
      <c r="B3595">
        <v>21.032881253204788</v>
      </c>
      <c r="C3595">
        <v>21.3152254989214</v>
      </c>
      <c r="D3595">
        <v>51.75514673585193</v>
      </c>
      <c r="E3595">
        <v>56.364492304412963</v>
      </c>
      <c r="F3595">
        <v>58.757960424946347</v>
      </c>
    </row>
    <row r="3596" spans="1:6" x14ac:dyDescent="0.35">
      <c r="A3596" s="1">
        <v>3594</v>
      </c>
      <c r="B3596">
        <v>1409.764877204781</v>
      </c>
      <c r="C3596">
        <v>1888.3412047584141</v>
      </c>
      <c r="D3596">
        <v>1931.503864223117</v>
      </c>
      <c r="E3596">
        <v>2046.4417365296781</v>
      </c>
      <c r="F3596">
        <v>2834.398158069554</v>
      </c>
    </row>
    <row r="3597" spans="1:6" x14ac:dyDescent="0.35">
      <c r="A3597" s="1">
        <v>3595</v>
      </c>
      <c r="B3597">
        <v>28.880449271765698</v>
      </c>
      <c r="C3597">
        <v>104.89061360286399</v>
      </c>
      <c r="D3597">
        <v>110.99661757601849</v>
      </c>
      <c r="E3597">
        <v>143.37496614748119</v>
      </c>
      <c r="F3597">
        <v>151.92081378138701</v>
      </c>
    </row>
    <row r="3598" spans="1:6" x14ac:dyDescent="0.35">
      <c r="A3598" s="1">
        <v>3596</v>
      </c>
      <c r="B3598">
        <v>10.687782608964341</v>
      </c>
      <c r="C3598">
        <v>13.73055200552278</v>
      </c>
      <c r="D3598">
        <v>13.999126892924849</v>
      </c>
      <c r="E3598">
        <v>14.71019723243043</v>
      </c>
      <c r="F3598">
        <v>19.44783165564349</v>
      </c>
    </row>
    <row r="3599" spans="1:6" x14ac:dyDescent="0.35">
      <c r="A3599" s="1">
        <v>3597</v>
      </c>
      <c r="B3599">
        <v>524.20360044295876</v>
      </c>
      <c r="C3599">
        <v>673.44229020221348</v>
      </c>
      <c r="D3599">
        <v>686.61508086569916</v>
      </c>
      <c r="E3599">
        <v>721.4909429387526</v>
      </c>
      <c r="F3599">
        <v>953.85766605564822</v>
      </c>
    </row>
    <row r="3600" spans="1:6" x14ac:dyDescent="0.35">
      <c r="A3600" s="1">
        <v>3598</v>
      </c>
      <c r="B3600">
        <v>0.50570055823571625</v>
      </c>
      <c r="C3600">
        <v>38.748467839296403</v>
      </c>
      <c r="D3600">
        <v>67.099290279380966</v>
      </c>
      <c r="E3600">
        <v>75.286238531103123</v>
      </c>
      <c r="F3600">
        <v>142.33345129272871</v>
      </c>
    </row>
    <row r="3601" spans="1:6" x14ac:dyDescent="0.35">
      <c r="A3601" s="1">
        <v>3599</v>
      </c>
      <c r="B3601">
        <v>14.983724657980281</v>
      </c>
      <c r="C3601">
        <v>63.641462457640991</v>
      </c>
      <c r="D3601">
        <v>76.423680361935439</v>
      </c>
      <c r="E3601">
        <v>79.413408955841547</v>
      </c>
      <c r="F3601">
        <v>98.195359896312468</v>
      </c>
    </row>
    <row r="3602" spans="1:6" x14ac:dyDescent="0.35">
      <c r="A3602" s="1">
        <v>3600</v>
      </c>
      <c r="B3602">
        <v>128.41423221063991</v>
      </c>
      <c r="C3602">
        <v>230.3990724351234</v>
      </c>
      <c r="D3602">
        <v>241.05211668747259</v>
      </c>
      <c r="E3602">
        <v>270.594244979716</v>
      </c>
      <c r="F3602">
        <v>519.08861160232641</v>
      </c>
    </row>
    <row r="3603" spans="1:6" x14ac:dyDescent="0.35">
      <c r="A3603" s="1">
        <v>3601</v>
      </c>
      <c r="B3603">
        <v>15.938531288119609</v>
      </c>
      <c r="C3603">
        <v>16.31484049246151</v>
      </c>
      <c r="D3603">
        <v>77.053816507917134</v>
      </c>
      <c r="E3603">
        <v>89.461309538526294</v>
      </c>
      <c r="F3603">
        <v>96.214870273691872</v>
      </c>
    </row>
    <row r="3604" spans="1:6" x14ac:dyDescent="0.35">
      <c r="A3604" s="1">
        <v>3602</v>
      </c>
      <c r="B3604">
        <v>30.094788675058069</v>
      </c>
      <c r="C3604">
        <v>75.611189483372542</v>
      </c>
      <c r="D3604">
        <v>78.729645847659697</v>
      </c>
      <c r="E3604">
        <v>94.523731449916113</v>
      </c>
      <c r="F3604">
        <v>98.514650680968273</v>
      </c>
    </row>
    <row r="3605" spans="1:6" x14ac:dyDescent="0.35">
      <c r="A3605" s="1">
        <v>3603</v>
      </c>
      <c r="B3605">
        <v>168.17303440117561</v>
      </c>
      <c r="C3605">
        <v>172.14360481467671</v>
      </c>
      <c r="D3605">
        <v>813.02184624670156</v>
      </c>
      <c r="E3605">
        <v>943.93765740580841</v>
      </c>
      <c r="F3605">
        <v>1015.196845678194</v>
      </c>
    </row>
    <row r="3606" spans="1:6" x14ac:dyDescent="0.35">
      <c r="A3606" s="1">
        <v>3604</v>
      </c>
      <c r="B3606">
        <v>30.651613021824581</v>
      </c>
      <c r="C3606">
        <v>36.103207494227583</v>
      </c>
      <c r="D3606">
        <v>86.883895357820109</v>
      </c>
      <c r="E3606">
        <v>89.643044043862503</v>
      </c>
      <c r="F3606">
        <v>118.93632308792471</v>
      </c>
    </row>
    <row r="3607" spans="1:6" x14ac:dyDescent="0.35">
      <c r="A3607" s="1">
        <v>3605</v>
      </c>
      <c r="B3607">
        <v>798.52805330552553</v>
      </c>
      <c r="C3607">
        <v>890.6050369474757</v>
      </c>
      <c r="D3607">
        <v>1599.364595628314</v>
      </c>
      <c r="E3607">
        <v>1633.0482598064809</v>
      </c>
      <c r="F3607">
        <v>1971.8065013764419</v>
      </c>
    </row>
    <row r="3608" spans="1:6" x14ac:dyDescent="0.35">
      <c r="A3608" s="1">
        <v>3606</v>
      </c>
      <c r="B3608">
        <v>178.54233677503129</v>
      </c>
      <c r="C3608">
        <v>247.70006550058321</v>
      </c>
      <c r="D3608">
        <v>1434.541493105741</v>
      </c>
      <c r="E3608">
        <v>1527.100916987325</v>
      </c>
      <c r="F3608">
        <v>2688.212294737114</v>
      </c>
    </row>
    <row r="3609" spans="1:6" x14ac:dyDescent="0.35">
      <c r="A3609" s="1">
        <v>3607</v>
      </c>
      <c r="B3609">
        <v>23.37571862277499</v>
      </c>
      <c r="C3609">
        <v>41.940397068741383</v>
      </c>
      <c r="D3609">
        <v>43.879610196694458</v>
      </c>
      <c r="E3609">
        <v>49.257273299835937</v>
      </c>
      <c r="F3609">
        <v>94.491623834959427</v>
      </c>
    </row>
    <row r="3610" spans="1:6" x14ac:dyDescent="0.35">
      <c r="A3610" s="1">
        <v>3608</v>
      </c>
      <c r="B3610">
        <v>13.58019101630653</v>
      </c>
      <c r="C3610">
        <v>34.119342296805968</v>
      </c>
      <c r="D3610">
        <v>35.526537195573759</v>
      </c>
      <c r="E3610">
        <v>42.653575093145079</v>
      </c>
      <c r="F3610">
        <v>44.454466472497309</v>
      </c>
    </row>
    <row r="3611" spans="1:6" x14ac:dyDescent="0.35">
      <c r="A3611" s="1">
        <v>3609</v>
      </c>
      <c r="B3611">
        <v>8.2060168384314061</v>
      </c>
      <c r="C3611">
        <v>70.41851660313722</v>
      </c>
      <c r="D3611">
        <v>77.382377689405189</v>
      </c>
      <c r="E3611">
        <v>118.55358994908769</v>
      </c>
      <c r="F3611">
        <v>130.56335229929371</v>
      </c>
    </row>
    <row r="3612" spans="1:6" x14ac:dyDescent="0.35">
      <c r="A3612" s="1">
        <v>3610</v>
      </c>
      <c r="B3612">
        <v>498.56617931260439</v>
      </c>
      <c r="C3612">
        <v>708.01646035742351</v>
      </c>
      <c r="D3612">
        <v>727.48072068461033</v>
      </c>
      <c r="E3612">
        <v>779.73324647343441</v>
      </c>
      <c r="F3612">
        <v>1152.6562760000929</v>
      </c>
    </row>
    <row r="3613" spans="1:6" x14ac:dyDescent="0.35">
      <c r="A3613" s="1">
        <v>3611</v>
      </c>
      <c r="B3613">
        <v>11.53669516329726</v>
      </c>
      <c r="C3613">
        <v>15.45308525971088</v>
      </c>
      <c r="D3613">
        <v>15.806303340777569</v>
      </c>
      <c r="E3613">
        <v>16.74688798503961</v>
      </c>
      <c r="F3613">
        <v>23.195064687591731</v>
      </c>
    </row>
    <row r="3614" spans="1:6" x14ac:dyDescent="0.35">
      <c r="A3614" s="1">
        <v>3612</v>
      </c>
      <c r="B3614">
        <v>127.6808833880698</v>
      </c>
      <c r="C3614">
        <v>306.85077822855988</v>
      </c>
      <c r="D3614">
        <v>328.37687355398361</v>
      </c>
      <c r="E3614">
        <v>390.55659269491531</v>
      </c>
      <c r="F3614">
        <v>1037.691814452322</v>
      </c>
    </row>
    <row r="3615" spans="1:6" x14ac:dyDescent="0.35">
      <c r="A3615" s="1">
        <v>3613</v>
      </c>
      <c r="B3615">
        <v>199.0087683316319</v>
      </c>
      <c r="C3615">
        <v>445.61021463107289</v>
      </c>
      <c r="D3615">
        <v>461.65052805858642</v>
      </c>
      <c r="E3615">
        <v>541.73959220927293</v>
      </c>
      <c r="F3615">
        <v>561.70145010840167</v>
      </c>
    </row>
    <row r="3616" spans="1:6" x14ac:dyDescent="0.35">
      <c r="A3616" s="1">
        <v>3614</v>
      </c>
      <c r="B3616">
        <v>3.0235310466264091</v>
      </c>
      <c r="C3616">
        <v>3.7610089799385551</v>
      </c>
      <c r="D3616">
        <v>12.12911272676314</v>
      </c>
      <c r="E3616">
        <v>12.64538669860902</v>
      </c>
      <c r="F3616">
        <v>18.435828726683411</v>
      </c>
    </row>
    <row r="3617" spans="1:6" x14ac:dyDescent="0.35">
      <c r="A3617" s="1">
        <v>3615</v>
      </c>
      <c r="B3617">
        <v>34.647145048883758</v>
      </c>
      <c r="C3617">
        <v>87.048687320413208</v>
      </c>
      <c r="D3617">
        <v>90.638864049968305</v>
      </c>
      <c r="E3617">
        <v>108.82207778455719</v>
      </c>
      <c r="F3617">
        <v>113.4166924525526</v>
      </c>
    </row>
    <row r="3618" spans="1:6" x14ac:dyDescent="0.35">
      <c r="A3618" s="1">
        <v>3616</v>
      </c>
      <c r="B3618">
        <v>150.66909093715489</v>
      </c>
      <c r="C3618">
        <v>165.44301160453639</v>
      </c>
      <c r="D3618">
        <v>273.26723841611778</v>
      </c>
      <c r="E3618">
        <v>278.19289358722659</v>
      </c>
      <c r="F3618">
        <v>326.97629427592892</v>
      </c>
    </row>
    <row r="3619" spans="1:6" x14ac:dyDescent="0.35">
      <c r="A3619" s="1">
        <v>3617</v>
      </c>
      <c r="B3619">
        <v>15.75916846328774</v>
      </c>
      <c r="C3619">
        <v>35.28712076460144</v>
      </c>
      <c r="D3619">
        <v>36.557326110965278</v>
      </c>
      <c r="E3619">
        <v>42.899443921143757</v>
      </c>
      <c r="F3619">
        <v>44.48018975515825</v>
      </c>
    </row>
    <row r="3620" spans="1:6" x14ac:dyDescent="0.35">
      <c r="A3620" s="1">
        <v>3618</v>
      </c>
      <c r="B3620">
        <v>79.415350672351906</v>
      </c>
      <c r="C3620">
        <v>190.85599590535199</v>
      </c>
      <c r="D3620">
        <v>204.24486324016809</v>
      </c>
      <c r="E3620">
        <v>242.9195972273771</v>
      </c>
      <c r="F3620">
        <v>645.42676356717902</v>
      </c>
    </row>
    <row r="3621" spans="1:6" x14ac:dyDescent="0.35">
      <c r="A3621" s="1">
        <v>3619</v>
      </c>
      <c r="B3621">
        <v>9.2230521691140623</v>
      </c>
      <c r="C3621">
        <v>9.367657859983856</v>
      </c>
      <c r="D3621">
        <v>26.369702807284948</v>
      </c>
      <c r="E3621">
        <v>29.129473364995061</v>
      </c>
      <c r="F3621">
        <v>30.577637755734571</v>
      </c>
    </row>
    <row r="3622" spans="1:6" x14ac:dyDescent="0.35">
      <c r="A3622" s="1">
        <v>3620</v>
      </c>
      <c r="B3622">
        <v>174.16911045493481</v>
      </c>
      <c r="C3622">
        <v>176.2131846527746</v>
      </c>
      <c r="D3622">
        <v>382.95175245746339</v>
      </c>
      <c r="E3622">
        <v>412.63361972196481</v>
      </c>
      <c r="F3622">
        <v>427.92541784713768</v>
      </c>
    </row>
    <row r="3623" spans="1:6" x14ac:dyDescent="0.35">
      <c r="A3623" s="1">
        <v>3621</v>
      </c>
      <c r="B3623">
        <v>22.189709616222451</v>
      </c>
      <c r="C3623">
        <v>31.511723640175351</v>
      </c>
      <c r="D3623">
        <v>32.378020437824823</v>
      </c>
      <c r="E3623">
        <v>34.703626189034793</v>
      </c>
      <c r="F3623">
        <v>51.30132991977662</v>
      </c>
    </row>
    <row r="3624" spans="1:6" x14ac:dyDescent="0.35">
      <c r="A3624" s="1">
        <v>3622</v>
      </c>
      <c r="B3624">
        <v>10.690517112261061</v>
      </c>
      <c r="C3624">
        <v>11.20128322767763</v>
      </c>
      <c r="D3624">
        <v>249.8563682983966</v>
      </c>
      <c r="E3624">
        <v>336.80041395037932</v>
      </c>
      <c r="F3624">
        <v>389.57090268411298</v>
      </c>
    </row>
    <row r="3625" spans="1:6" x14ac:dyDescent="0.35">
      <c r="A3625" s="1">
        <v>3623</v>
      </c>
      <c r="B3625">
        <v>12.16231893598624</v>
      </c>
      <c r="C3625">
        <v>68.98597846450123</v>
      </c>
      <c r="D3625">
        <v>85.930271758636962</v>
      </c>
      <c r="E3625">
        <v>89.979847832190998</v>
      </c>
      <c r="F3625">
        <v>116.08652386574759</v>
      </c>
    </row>
    <row r="3626" spans="1:6" x14ac:dyDescent="0.35">
      <c r="A3626" s="1">
        <v>3624</v>
      </c>
      <c r="B3626">
        <v>461.43778667887238</v>
      </c>
      <c r="C3626">
        <v>573.98837075564757</v>
      </c>
      <c r="D3626">
        <v>1851.090941255904</v>
      </c>
      <c r="E3626">
        <v>1929.8823659890099</v>
      </c>
      <c r="F3626">
        <v>2813.593732640345</v>
      </c>
    </row>
    <row r="3627" spans="1:6" x14ac:dyDescent="0.35">
      <c r="A3627" s="1">
        <v>3625</v>
      </c>
      <c r="B3627">
        <v>434.74858643014511</v>
      </c>
      <c r="C3627">
        <v>1501.851749391232</v>
      </c>
      <c r="D3627">
        <v>1756.950243181996</v>
      </c>
      <c r="E3627">
        <v>1815.701748585094</v>
      </c>
      <c r="F3627">
        <v>2178.0639185858299</v>
      </c>
    </row>
    <row r="3628" spans="1:6" x14ac:dyDescent="0.35">
      <c r="A3628" s="1">
        <v>3626</v>
      </c>
      <c r="B3628">
        <v>46.695192033160858</v>
      </c>
      <c r="C3628">
        <v>264.86014130611738</v>
      </c>
      <c r="D3628">
        <v>329.91492513478278</v>
      </c>
      <c r="E3628">
        <v>345.46259605204489</v>
      </c>
      <c r="F3628">
        <v>445.69481797869258</v>
      </c>
    </row>
    <row r="3629" spans="1:6" x14ac:dyDescent="0.35">
      <c r="A3629" s="1">
        <v>3627</v>
      </c>
      <c r="B3629">
        <v>121.3917155477498</v>
      </c>
      <c r="C3629">
        <v>151.14346929077541</v>
      </c>
      <c r="D3629">
        <v>153.7272011685406</v>
      </c>
      <c r="E3629">
        <v>160.53826780496269</v>
      </c>
      <c r="F3629">
        <v>204.96262620701461</v>
      </c>
    </row>
    <row r="3630" spans="1:6" x14ac:dyDescent="0.35">
      <c r="A3630" s="1">
        <v>3628</v>
      </c>
      <c r="B3630">
        <v>10.812943318381491</v>
      </c>
      <c r="C3630">
        <v>31.6753309110244</v>
      </c>
      <c r="D3630">
        <v>33.204638734809528</v>
      </c>
      <c r="E3630">
        <v>41.099361909769627</v>
      </c>
      <c r="F3630">
        <v>43.130885119014323</v>
      </c>
    </row>
    <row r="3631" spans="1:6" x14ac:dyDescent="0.35">
      <c r="A3631" s="1">
        <v>3629</v>
      </c>
      <c r="B3631">
        <v>49.056067646390296</v>
      </c>
      <c r="C3631">
        <v>51.399843615900863</v>
      </c>
      <c r="D3631">
        <v>1146.5274108274809</v>
      </c>
      <c r="E3631">
        <v>1545.491552614671</v>
      </c>
      <c r="F3631">
        <v>1787.64192175688</v>
      </c>
    </row>
    <row r="3632" spans="1:6" x14ac:dyDescent="0.35">
      <c r="A3632" s="1">
        <v>3630</v>
      </c>
      <c r="B3632">
        <v>252.5986737892994</v>
      </c>
      <c r="C3632">
        <v>1266.475863420211</v>
      </c>
      <c r="D3632">
        <v>1359.293736379738</v>
      </c>
      <c r="E3632">
        <v>1871.835999000054</v>
      </c>
      <c r="F3632">
        <v>2012.3231920940441</v>
      </c>
    </row>
    <row r="3633" spans="1:6" x14ac:dyDescent="0.35">
      <c r="A3633" s="1">
        <v>3631</v>
      </c>
      <c r="B3633">
        <v>42.735303462257889</v>
      </c>
      <c r="C3633">
        <v>125.1883820059351</v>
      </c>
      <c r="D3633">
        <v>131.23256738750109</v>
      </c>
      <c r="E3633">
        <v>162.43437624734261</v>
      </c>
      <c r="F3633">
        <v>170.46343533711931</v>
      </c>
    </row>
    <row r="3634" spans="1:6" x14ac:dyDescent="0.35">
      <c r="A3634" s="1">
        <v>3632</v>
      </c>
      <c r="B3634">
        <v>701.67058069480288</v>
      </c>
      <c r="C3634">
        <v>873.64220356346539</v>
      </c>
      <c r="D3634">
        <v>888.57673710103654</v>
      </c>
      <c r="E3634">
        <v>927.94618715258798</v>
      </c>
      <c r="F3634">
        <v>1184.728663751665</v>
      </c>
    </row>
    <row r="3635" spans="1:6" x14ac:dyDescent="0.35">
      <c r="A3635" s="1">
        <v>3633</v>
      </c>
      <c r="B3635">
        <v>248.77661520283289</v>
      </c>
      <c r="C3635">
        <v>2134.8335682286579</v>
      </c>
      <c r="D3635">
        <v>2345.9525342135771</v>
      </c>
      <c r="E3635">
        <v>3594.1141004673268</v>
      </c>
      <c r="F3635">
        <v>3958.2064592451061</v>
      </c>
    </row>
    <row r="3636" spans="1:6" x14ac:dyDescent="0.35">
      <c r="A3636" s="1">
        <v>3634</v>
      </c>
      <c r="B3636">
        <v>77.797599437607531</v>
      </c>
      <c r="C3636">
        <v>330.43539686683488</v>
      </c>
      <c r="D3636">
        <v>396.80246454468943</v>
      </c>
      <c r="E3636">
        <v>412.32555462309602</v>
      </c>
      <c r="F3636">
        <v>509.84407750554408</v>
      </c>
    </row>
    <row r="3637" spans="1:6" x14ac:dyDescent="0.35">
      <c r="A3637" s="1">
        <v>3635</v>
      </c>
      <c r="B3637">
        <v>1185.740953201479</v>
      </c>
      <c r="C3637">
        <v>1588.2673318826239</v>
      </c>
      <c r="D3637">
        <v>1624.5710686290411</v>
      </c>
      <c r="E3637">
        <v>1721.244311431029</v>
      </c>
      <c r="F3637">
        <v>2383.9875911546892</v>
      </c>
    </row>
    <row r="3638" spans="1:6" x14ac:dyDescent="0.35">
      <c r="A3638" s="1">
        <v>3636</v>
      </c>
      <c r="B3638">
        <v>38.810290506193553</v>
      </c>
      <c r="C3638">
        <v>97.508318169403879</v>
      </c>
      <c r="D3638">
        <v>101.5298847846624</v>
      </c>
      <c r="E3638">
        <v>121.8979643588938</v>
      </c>
      <c r="F3638">
        <v>127.04466056654169</v>
      </c>
    </row>
    <row r="3639" spans="1:6" x14ac:dyDescent="0.35">
      <c r="A3639" s="1">
        <v>3637</v>
      </c>
      <c r="B3639">
        <v>0.58370644642486791</v>
      </c>
      <c r="C3639">
        <v>14.673245786615761</v>
      </c>
      <c r="D3639">
        <v>16.902813081869269</v>
      </c>
      <c r="E3639">
        <v>32.052945729183811</v>
      </c>
      <c r="F3639">
        <v>37.044848456319023</v>
      </c>
    </row>
    <row r="3640" spans="1:6" x14ac:dyDescent="0.35">
      <c r="A3640" s="1">
        <v>3638</v>
      </c>
      <c r="B3640">
        <v>538.84753408474705</v>
      </c>
      <c r="C3640">
        <v>765.22022468715727</v>
      </c>
      <c r="D3640">
        <v>786.25708822761817</v>
      </c>
      <c r="E3640">
        <v>842.73132542884105</v>
      </c>
      <c r="F3640">
        <v>1245.7844469641011</v>
      </c>
    </row>
    <row r="3641" spans="1:6" x14ac:dyDescent="0.35">
      <c r="A3641" s="1">
        <v>3639</v>
      </c>
      <c r="B3641">
        <v>237.29903914989939</v>
      </c>
      <c r="C3641">
        <v>596.19832546807743</v>
      </c>
      <c r="D3641">
        <v>620.78752284926827</v>
      </c>
      <c r="E3641">
        <v>745.32474350012831</v>
      </c>
      <c r="F3641">
        <v>776.79335785323121</v>
      </c>
    </row>
    <row r="3642" spans="1:6" x14ac:dyDescent="0.35">
      <c r="A3642" s="1">
        <v>3640</v>
      </c>
      <c r="B3642">
        <v>91.708183126330823</v>
      </c>
      <c r="C3642">
        <v>94.606461664051082</v>
      </c>
      <c r="D3642">
        <v>749.66844269929936</v>
      </c>
      <c r="E3642">
        <v>914.79551190371319</v>
      </c>
      <c r="F3642">
        <v>1008.014134648164</v>
      </c>
    </row>
    <row r="3643" spans="1:6" x14ac:dyDescent="0.35">
      <c r="A3643" s="1">
        <v>3641</v>
      </c>
      <c r="B3643">
        <v>1.662535720830874</v>
      </c>
      <c r="C3643">
        <v>1.715077287282363</v>
      </c>
      <c r="D3643">
        <v>13.59039643223934</v>
      </c>
      <c r="E3643">
        <v>16.583909569995839</v>
      </c>
      <c r="F3643">
        <v>18.273827360056281</v>
      </c>
    </row>
    <row r="3644" spans="1:6" x14ac:dyDescent="0.35">
      <c r="A3644" s="1">
        <v>3642</v>
      </c>
      <c r="B3644">
        <v>14.61514274825875</v>
      </c>
      <c r="C3644">
        <v>18.776016028319241</v>
      </c>
      <c r="D3644">
        <v>19.143282135948201</v>
      </c>
      <c r="E3644">
        <v>20.115644214796081</v>
      </c>
      <c r="F3644">
        <v>26.594181991775901</v>
      </c>
    </row>
    <row r="3645" spans="1:6" x14ac:dyDescent="0.35">
      <c r="A3645" s="1">
        <v>3643</v>
      </c>
      <c r="B3645">
        <v>64.432380043997711</v>
      </c>
      <c r="C3645">
        <v>91.500762675183395</v>
      </c>
      <c r="D3645">
        <v>94.016233380407996</v>
      </c>
      <c r="E3645">
        <v>100.7691074011171</v>
      </c>
      <c r="F3645">
        <v>148.96394965606029</v>
      </c>
    </row>
    <row r="3646" spans="1:6" x14ac:dyDescent="0.35">
      <c r="A3646" s="1">
        <v>3644</v>
      </c>
      <c r="B3646">
        <v>10.36542700874625</v>
      </c>
      <c r="C3646">
        <v>30.667436392331322</v>
      </c>
      <c r="D3646">
        <v>35.179796356784301</v>
      </c>
      <c r="E3646">
        <v>36.207016451871297</v>
      </c>
      <c r="F3646">
        <v>42.456147610101723</v>
      </c>
    </row>
    <row r="3647" spans="1:6" x14ac:dyDescent="0.35">
      <c r="A3647" s="1">
        <v>3645</v>
      </c>
      <c r="B3647">
        <v>33.607904529927829</v>
      </c>
      <c r="C3647">
        <v>116.0994924126239</v>
      </c>
      <c r="D3647">
        <v>135.819684939175</v>
      </c>
      <c r="E3647">
        <v>140.36142480034451</v>
      </c>
      <c r="F3647">
        <v>168.37355317698029</v>
      </c>
    </row>
    <row r="3648" spans="1:6" x14ac:dyDescent="0.35">
      <c r="A3648" s="1">
        <v>3646</v>
      </c>
      <c r="B3648">
        <v>0.49700126099754621</v>
      </c>
      <c r="C3648">
        <v>0.52074673568049723</v>
      </c>
      <c r="D3648">
        <v>11.61580200551275</v>
      </c>
      <c r="E3648">
        <v>15.6578235346401</v>
      </c>
      <c r="F3648">
        <v>18.111119214232861</v>
      </c>
    </row>
    <row r="3649" spans="1:6" x14ac:dyDescent="0.35">
      <c r="A3649" s="1">
        <v>3647</v>
      </c>
      <c r="B3649">
        <v>47.064338478446182</v>
      </c>
      <c r="C3649">
        <v>65.294539852147025</v>
      </c>
      <c r="D3649">
        <v>378.14978571707638</v>
      </c>
      <c r="E3649">
        <v>402.54874975898792</v>
      </c>
      <c r="F3649">
        <v>708.62147111273498</v>
      </c>
    </row>
    <row r="3650" spans="1:6" x14ac:dyDescent="0.35">
      <c r="A3650" s="1">
        <v>3648</v>
      </c>
      <c r="B3650">
        <v>1.656460801108177</v>
      </c>
      <c r="C3650">
        <v>14.49979004972508</v>
      </c>
      <c r="D3650">
        <v>19.080660746319129</v>
      </c>
      <c r="E3650">
        <v>20.211206822019872</v>
      </c>
      <c r="F3650">
        <v>27.78996096069228</v>
      </c>
    </row>
    <row r="3651" spans="1:6" x14ac:dyDescent="0.35">
      <c r="A3651" s="1">
        <v>3649</v>
      </c>
      <c r="B3651">
        <v>3.906449308973778</v>
      </c>
      <c r="C3651">
        <v>4.0299058840025781</v>
      </c>
      <c r="D3651">
        <v>31.933265605185639</v>
      </c>
      <c r="E3651">
        <v>38.967103845093384</v>
      </c>
      <c r="F3651">
        <v>42.937892623036078</v>
      </c>
    </row>
    <row r="3652" spans="1:6" x14ac:dyDescent="0.35">
      <c r="A3652" s="1">
        <v>3650</v>
      </c>
      <c r="B3652">
        <v>925.89529605745042</v>
      </c>
      <c r="C3652">
        <v>1189.4940212877</v>
      </c>
      <c r="D3652">
        <v>1212.7609826381461</v>
      </c>
      <c r="E3652">
        <v>1274.3618503393641</v>
      </c>
      <c r="F3652">
        <v>1684.788744989487</v>
      </c>
    </row>
    <row r="3653" spans="1:6" x14ac:dyDescent="0.35">
      <c r="A3653" s="1">
        <v>3651</v>
      </c>
      <c r="B3653">
        <v>69.486514544153223</v>
      </c>
      <c r="C3653">
        <v>174.5803259981507</v>
      </c>
      <c r="D3653">
        <v>181.78059797387431</v>
      </c>
      <c r="E3653">
        <v>218.24790700742659</v>
      </c>
      <c r="F3653">
        <v>227.4626275421775</v>
      </c>
    </row>
    <row r="3654" spans="1:6" x14ac:dyDescent="0.35">
      <c r="A3654" s="1">
        <v>3652</v>
      </c>
      <c r="B3654">
        <v>83.704438221760498</v>
      </c>
      <c r="C3654">
        <v>85.68070253229925</v>
      </c>
      <c r="D3654">
        <v>404.66378658398611</v>
      </c>
      <c r="E3654">
        <v>469.82425934609569</v>
      </c>
      <c r="F3654">
        <v>505.29195690960597</v>
      </c>
    </row>
    <row r="3655" spans="1:6" x14ac:dyDescent="0.35">
      <c r="A3655" s="1">
        <v>3653</v>
      </c>
      <c r="B3655">
        <v>82.063455400240059</v>
      </c>
      <c r="C3655">
        <v>465.47272742642059</v>
      </c>
      <c r="D3655">
        <v>579.80185037990771</v>
      </c>
      <c r="E3655">
        <v>607.1257683967832</v>
      </c>
      <c r="F3655">
        <v>783.27671918210399</v>
      </c>
    </row>
    <row r="3656" spans="1:6" x14ac:dyDescent="0.35">
      <c r="A3656" s="1">
        <v>3654</v>
      </c>
      <c r="B3656">
        <v>46.720338896395702</v>
      </c>
      <c r="C3656">
        <v>112.28127476129769</v>
      </c>
      <c r="D3656">
        <v>120.1579939852961</v>
      </c>
      <c r="E3656">
        <v>142.9104802906852</v>
      </c>
      <c r="F3656">
        <v>379.70690642760871</v>
      </c>
    </row>
    <row r="3657" spans="1:6" x14ac:dyDescent="0.35">
      <c r="A3657" s="1">
        <v>3655</v>
      </c>
      <c r="B3657">
        <v>1271.8886301635409</v>
      </c>
      <c r="C3657">
        <v>2282.0053165896611</v>
      </c>
      <c r="D3657">
        <v>2387.519211957323</v>
      </c>
      <c r="E3657">
        <v>2680.1214916182198</v>
      </c>
      <c r="F3657">
        <v>5141.3530399138563</v>
      </c>
    </row>
    <row r="3658" spans="1:6" x14ac:dyDescent="0.35">
      <c r="A3658" s="1">
        <v>3656</v>
      </c>
      <c r="B3658">
        <v>1.369822272154783</v>
      </c>
      <c r="C3658">
        <v>11.75489330747186</v>
      </c>
      <c r="D3658">
        <v>12.91736374885415</v>
      </c>
      <c r="E3658">
        <v>19.79003347831398</v>
      </c>
      <c r="F3658">
        <v>21.794811225485009</v>
      </c>
    </row>
    <row r="3659" spans="1:6" x14ac:dyDescent="0.35">
      <c r="A3659" s="1">
        <v>3657</v>
      </c>
      <c r="B3659">
        <v>33.748346399603363</v>
      </c>
      <c r="C3659">
        <v>37.639813864667119</v>
      </c>
      <c r="D3659">
        <v>67.594256919454935</v>
      </c>
      <c r="E3659">
        <v>69.017836168783774</v>
      </c>
      <c r="F3659">
        <v>83.334841607601277</v>
      </c>
    </row>
    <row r="3660" spans="1:6" x14ac:dyDescent="0.35">
      <c r="A3660" s="1">
        <v>3658</v>
      </c>
      <c r="B3660">
        <v>6.8246784949712236</v>
      </c>
      <c r="C3660">
        <v>6.904773921672807</v>
      </c>
      <c r="D3660">
        <v>15.0056607786616</v>
      </c>
      <c r="E3660">
        <v>16.168721212750722</v>
      </c>
      <c r="F3660">
        <v>16.767918197461231</v>
      </c>
    </row>
    <row r="3661" spans="1:6" x14ac:dyDescent="0.35">
      <c r="A3661" s="1">
        <v>3659</v>
      </c>
      <c r="B3661">
        <v>27.776508176088679</v>
      </c>
      <c r="C3661">
        <v>81.368232693379113</v>
      </c>
      <c r="D3661">
        <v>85.296749658682359</v>
      </c>
      <c r="E3661">
        <v>105.5768747236549</v>
      </c>
      <c r="F3661">
        <v>110.79549276038991</v>
      </c>
    </row>
    <row r="3662" spans="1:6" x14ac:dyDescent="0.35">
      <c r="A3662" s="1">
        <v>3660</v>
      </c>
      <c r="B3662">
        <v>275.53925353057463</v>
      </c>
      <c r="C3662">
        <v>314.09240884820252</v>
      </c>
      <c r="D3662">
        <v>634.12114840162542</v>
      </c>
      <c r="E3662">
        <v>650.18071967041578</v>
      </c>
      <c r="F3662">
        <v>815.21547827963695</v>
      </c>
    </row>
    <row r="3663" spans="1:6" x14ac:dyDescent="0.35">
      <c r="A3663" s="1">
        <v>3661</v>
      </c>
      <c r="B3663">
        <v>51.06307773490424</v>
      </c>
      <c r="C3663">
        <v>1283.6265468960489</v>
      </c>
      <c r="D3663">
        <v>1478.6707661436501</v>
      </c>
      <c r="E3663">
        <v>2804.0157332966019</v>
      </c>
      <c r="F3663">
        <v>3240.7111279800579</v>
      </c>
    </row>
    <row r="3664" spans="1:6" x14ac:dyDescent="0.35">
      <c r="A3664" s="1">
        <v>3662</v>
      </c>
      <c r="B3664">
        <v>532.93541302674566</v>
      </c>
      <c r="C3664">
        <v>607.50316150329581</v>
      </c>
      <c r="D3664">
        <v>1226.4881021567951</v>
      </c>
      <c r="E3664">
        <v>1257.549789874605</v>
      </c>
      <c r="F3664">
        <v>1576.7524665030919</v>
      </c>
    </row>
    <row r="3665" spans="1:6" x14ac:dyDescent="0.35">
      <c r="A3665" s="1">
        <v>3663</v>
      </c>
      <c r="B3665">
        <v>1474.332339653499</v>
      </c>
      <c r="C3665">
        <v>1835.6747303333291</v>
      </c>
      <c r="D3665">
        <v>1867.054791544215</v>
      </c>
      <c r="E3665">
        <v>1949.7768765258879</v>
      </c>
      <c r="F3665">
        <v>2489.321671366024</v>
      </c>
    </row>
    <row r="3666" spans="1:6" x14ac:dyDescent="0.35">
      <c r="A3666" s="1">
        <v>3664</v>
      </c>
      <c r="B3666">
        <v>512.3506751460028</v>
      </c>
      <c r="C3666">
        <v>794.26968662442493</v>
      </c>
      <c r="D3666">
        <v>821.65718117020731</v>
      </c>
      <c r="E3666">
        <v>896.07912479027573</v>
      </c>
      <c r="F3666">
        <v>1460.624459103926</v>
      </c>
    </row>
    <row r="3667" spans="1:6" x14ac:dyDescent="0.35">
      <c r="A3667" s="1">
        <v>3665</v>
      </c>
      <c r="B3667">
        <v>169.7743146922017</v>
      </c>
      <c r="C3667">
        <v>227.4080161356847</v>
      </c>
      <c r="D3667">
        <v>232.6059828671599</v>
      </c>
      <c r="E3667">
        <v>246.44765165785699</v>
      </c>
      <c r="F3667">
        <v>341.33919253628687</v>
      </c>
    </row>
    <row r="3668" spans="1:6" x14ac:dyDescent="0.35">
      <c r="A3668" s="1">
        <v>3666</v>
      </c>
      <c r="B3668">
        <v>1.7026818993725741</v>
      </c>
      <c r="C3668">
        <v>30.716678605018579</v>
      </c>
      <c r="D3668">
        <v>44.294504543788378</v>
      </c>
      <c r="E3668">
        <v>47.827934971900547</v>
      </c>
      <c r="F3668">
        <v>73.126684612809584</v>
      </c>
    </row>
    <row r="3669" spans="1:6" x14ac:dyDescent="0.35">
      <c r="A3669" s="1">
        <v>3667</v>
      </c>
      <c r="B3669">
        <v>837.48860573874254</v>
      </c>
      <c r="C3669">
        <v>1075.9182962314071</v>
      </c>
      <c r="D3669">
        <v>1096.9636726407421</v>
      </c>
      <c r="E3669">
        <v>1152.6827426296111</v>
      </c>
      <c r="F3669">
        <v>1523.9210988690679</v>
      </c>
    </row>
    <row r="3670" spans="1:6" x14ac:dyDescent="0.35">
      <c r="A3670" s="1">
        <v>3668</v>
      </c>
      <c r="B3670">
        <v>597.51110194558373</v>
      </c>
      <c r="C3670">
        <v>1501.2075889760031</v>
      </c>
      <c r="D3670">
        <v>1563.122371588805</v>
      </c>
      <c r="E3670">
        <v>1876.7029583914771</v>
      </c>
      <c r="F3670">
        <v>1955.9398845340461</v>
      </c>
    </row>
    <row r="3671" spans="1:6" x14ac:dyDescent="0.35">
      <c r="A3671" s="1">
        <v>3669</v>
      </c>
      <c r="B3671">
        <v>0.6810465286746249</v>
      </c>
      <c r="C3671">
        <v>12.28619822884751</v>
      </c>
      <c r="D3671">
        <v>17.71711942790116</v>
      </c>
      <c r="E3671">
        <v>19.130437164036049</v>
      </c>
      <c r="F3671">
        <v>29.24954727444393</v>
      </c>
    </row>
    <row r="3672" spans="1:6" x14ac:dyDescent="0.35">
      <c r="A3672" s="1">
        <v>3670</v>
      </c>
      <c r="B3672">
        <v>77.972728269233116</v>
      </c>
      <c r="C3672">
        <v>110.7294825928798</v>
      </c>
      <c r="D3672">
        <v>113.7735749208951</v>
      </c>
      <c r="E3672">
        <v>121.9455532133866</v>
      </c>
      <c r="F3672">
        <v>180.2684544713747</v>
      </c>
    </row>
    <row r="3673" spans="1:6" x14ac:dyDescent="0.35">
      <c r="A3673" s="1">
        <v>3671</v>
      </c>
      <c r="B3673">
        <v>58.425939546559221</v>
      </c>
      <c r="C3673">
        <v>171.15237862929831</v>
      </c>
      <c r="D3673">
        <v>179.4157389216488</v>
      </c>
      <c r="E3673">
        <v>222.0735616231629</v>
      </c>
      <c r="F3673">
        <v>233.05055916360021</v>
      </c>
    </row>
    <row r="3674" spans="1:6" x14ac:dyDescent="0.35">
      <c r="A3674" s="1">
        <v>3672</v>
      </c>
      <c r="B3674">
        <v>445.76864136273588</v>
      </c>
      <c r="C3674">
        <v>525.05157696202616</v>
      </c>
      <c r="D3674">
        <v>1263.558820293762</v>
      </c>
      <c r="E3674">
        <v>1303.6853206583321</v>
      </c>
      <c r="F3674">
        <v>1729.699612018253</v>
      </c>
    </row>
    <row r="3675" spans="1:6" x14ac:dyDescent="0.35">
      <c r="A3675" s="1">
        <v>3673</v>
      </c>
      <c r="B3675">
        <v>215.74708020473241</v>
      </c>
      <c r="C3675">
        <v>387.09048291640909</v>
      </c>
      <c r="D3675">
        <v>404.98852391365722</v>
      </c>
      <c r="E3675">
        <v>454.62186916179422</v>
      </c>
      <c r="F3675">
        <v>872.11402032936871</v>
      </c>
    </row>
    <row r="3676" spans="1:6" x14ac:dyDescent="0.35">
      <c r="A3676" s="1">
        <v>3674</v>
      </c>
      <c r="B3676">
        <v>26.393646168643411</v>
      </c>
      <c r="C3676">
        <v>35.353561725047634</v>
      </c>
      <c r="D3676">
        <v>36.161653897032927</v>
      </c>
      <c r="E3676">
        <v>38.31352303641102</v>
      </c>
      <c r="F3676">
        <v>53.06565888736894</v>
      </c>
    </row>
    <row r="3677" spans="1:6" x14ac:dyDescent="0.35">
      <c r="A3677" s="1">
        <v>3675</v>
      </c>
      <c r="B3677">
        <v>369.90363838850891</v>
      </c>
      <c r="C3677">
        <v>495.47573035302253</v>
      </c>
      <c r="D3677">
        <v>506.801040719794</v>
      </c>
      <c r="E3677">
        <v>536.95921662720468</v>
      </c>
      <c r="F3677">
        <v>743.70854903864881</v>
      </c>
    </row>
    <row r="3678" spans="1:6" x14ac:dyDescent="0.35">
      <c r="A3678" s="1">
        <v>3676</v>
      </c>
      <c r="B3678">
        <v>139.69334006272149</v>
      </c>
      <c r="C3678">
        <v>173.9306175765401</v>
      </c>
      <c r="D3678">
        <v>176.9038858445017</v>
      </c>
      <c r="E3678">
        <v>184.74182308377979</v>
      </c>
      <c r="F3678">
        <v>235.8638208026851</v>
      </c>
    </row>
    <row r="3679" spans="1:6" x14ac:dyDescent="0.35">
      <c r="A3679" s="1">
        <v>3677</v>
      </c>
      <c r="B3679">
        <v>1391.679112608366</v>
      </c>
      <c r="C3679">
        <v>1732.7641204345371</v>
      </c>
      <c r="D3679">
        <v>1762.3849695233021</v>
      </c>
      <c r="E3679">
        <v>1840.4695334469729</v>
      </c>
      <c r="F3679">
        <v>2349.7666580505452</v>
      </c>
    </row>
    <row r="3680" spans="1:6" x14ac:dyDescent="0.35">
      <c r="A3680" s="1">
        <v>3678</v>
      </c>
      <c r="B3680">
        <v>0.44594487393675042</v>
      </c>
      <c r="C3680">
        <v>8.0449233490520378</v>
      </c>
      <c r="D3680">
        <v>11.601055518443779</v>
      </c>
      <c r="E3680">
        <v>12.526486855565169</v>
      </c>
      <c r="F3680">
        <v>19.152414883301809</v>
      </c>
    </row>
    <row r="3681" spans="1:6" x14ac:dyDescent="0.35">
      <c r="A3681" s="1">
        <v>3679</v>
      </c>
      <c r="B3681">
        <v>0.4167324298541486</v>
      </c>
      <c r="C3681">
        <v>10.47584347912561</v>
      </c>
      <c r="D3681">
        <v>12.06762476262036</v>
      </c>
      <c r="E3681">
        <v>22.883937704507161</v>
      </c>
      <c r="F3681">
        <v>26.44786571286842</v>
      </c>
    </row>
    <row r="3682" spans="1:6" x14ac:dyDescent="0.35">
      <c r="A3682" s="1">
        <v>3680</v>
      </c>
      <c r="B3682">
        <v>0.58452211607694193</v>
      </c>
      <c r="C3682">
        <v>14.69375013663428</v>
      </c>
      <c r="D3682">
        <v>16.926433022594619</v>
      </c>
      <c r="E3682">
        <v>32.097736420208378</v>
      </c>
      <c r="F3682">
        <v>37.096614817366707</v>
      </c>
    </row>
    <row r="3683" spans="1:6" x14ac:dyDescent="0.35">
      <c r="A3683" s="1">
        <v>3681</v>
      </c>
      <c r="B3683">
        <v>46.258006511303748</v>
      </c>
      <c r="C3683">
        <v>46.983273035570733</v>
      </c>
      <c r="D3683">
        <v>132.25663932005091</v>
      </c>
      <c r="E3683">
        <v>146.09820522333919</v>
      </c>
      <c r="F3683">
        <v>153.3614404938279</v>
      </c>
    </row>
    <row r="3684" spans="1:6" x14ac:dyDescent="0.35">
      <c r="A3684" s="1">
        <v>3682</v>
      </c>
      <c r="B3684">
        <v>983.24753027981444</v>
      </c>
      <c r="C3684">
        <v>1224.230518759093</v>
      </c>
      <c r="D3684">
        <v>1245.1582070799529</v>
      </c>
      <c r="E3684">
        <v>1300.326423614458</v>
      </c>
      <c r="F3684">
        <v>1660.1544438873991</v>
      </c>
    </row>
    <row r="3685" spans="1:6" x14ac:dyDescent="0.35">
      <c r="A3685" s="1">
        <v>3683</v>
      </c>
      <c r="B3685">
        <v>1.46510307135691</v>
      </c>
      <c r="C3685">
        <v>1.511405120339959</v>
      </c>
      <c r="D3685">
        <v>11.976483454972559</v>
      </c>
      <c r="E3685">
        <v>14.614505145166641</v>
      </c>
      <c r="F3685">
        <v>16.10373855743936</v>
      </c>
    </row>
    <row r="3686" spans="1:6" x14ac:dyDescent="0.35">
      <c r="A3686" s="1">
        <v>3684</v>
      </c>
      <c r="B3686">
        <v>1667.68329319247</v>
      </c>
      <c r="C3686">
        <v>1809.9217738512621</v>
      </c>
      <c r="D3686">
        <v>2807.7378267957629</v>
      </c>
      <c r="E3686">
        <v>2851.9716813526788</v>
      </c>
      <c r="F3686">
        <v>3285.0664976573912</v>
      </c>
    </row>
    <row r="3687" spans="1:6" x14ac:dyDescent="0.35">
      <c r="A3687" s="1">
        <v>3685</v>
      </c>
      <c r="B3687">
        <v>109.98782311415199</v>
      </c>
      <c r="C3687">
        <v>147.32565817637669</v>
      </c>
      <c r="D3687">
        <v>150.69314663569551</v>
      </c>
      <c r="E3687">
        <v>159.6604337151102</v>
      </c>
      <c r="F3687">
        <v>221.1356576445252</v>
      </c>
    </row>
    <row r="3688" spans="1:6" x14ac:dyDescent="0.35">
      <c r="A3688" s="1">
        <v>3686</v>
      </c>
      <c r="B3688">
        <v>48.625177803953299</v>
      </c>
      <c r="C3688">
        <v>50.161892461443507</v>
      </c>
      <c r="D3688">
        <v>397.48646279527111</v>
      </c>
      <c r="E3688">
        <v>485.03953414169251</v>
      </c>
      <c r="F3688">
        <v>534.46557172161658</v>
      </c>
    </row>
    <row r="3689" spans="1:6" x14ac:dyDescent="0.35">
      <c r="A3689" s="1">
        <v>3687</v>
      </c>
      <c r="B3689">
        <v>1844.6950703472339</v>
      </c>
      <c r="C3689">
        <v>2369.8724538511728</v>
      </c>
      <c r="D3689">
        <v>2416.2280721245211</v>
      </c>
      <c r="E3689">
        <v>2538.9577343891592</v>
      </c>
      <c r="F3689">
        <v>3356.6662512407538</v>
      </c>
    </row>
    <row r="3690" spans="1:6" x14ac:dyDescent="0.35">
      <c r="A3690" s="1">
        <v>3688</v>
      </c>
      <c r="B3690">
        <v>42.095335655689787</v>
      </c>
      <c r="C3690">
        <v>368.48051500637172</v>
      </c>
      <c r="D3690">
        <v>484.89334496252519</v>
      </c>
      <c r="E3690">
        <v>513.6237058011319</v>
      </c>
      <c r="F3690">
        <v>706.22119987158101</v>
      </c>
    </row>
    <row r="3691" spans="1:6" x14ac:dyDescent="0.35">
      <c r="A3691" s="1">
        <v>3689</v>
      </c>
      <c r="B3691">
        <v>22.388378587456518</v>
      </c>
      <c r="C3691">
        <v>26.370301524645502</v>
      </c>
      <c r="D3691">
        <v>63.461245613365207</v>
      </c>
      <c r="E3691">
        <v>65.476567460154044</v>
      </c>
      <c r="F3691">
        <v>86.872799392206261</v>
      </c>
    </row>
    <row r="3692" spans="1:6" x14ac:dyDescent="0.35">
      <c r="A3692" s="1">
        <v>3690</v>
      </c>
      <c r="B3692">
        <v>12.419330979290701</v>
      </c>
      <c r="C3692">
        <v>12.65335892984341</v>
      </c>
      <c r="D3692">
        <v>43.810164650467598</v>
      </c>
      <c r="E3692">
        <v>49.368253420352687</v>
      </c>
      <c r="F3692">
        <v>52.327901760280433</v>
      </c>
    </row>
    <row r="3693" spans="1:6" x14ac:dyDescent="0.35">
      <c r="A3693" s="1">
        <v>3691</v>
      </c>
      <c r="B3693">
        <v>248.79345920219831</v>
      </c>
      <c r="C3693">
        <v>353.3129033888444</v>
      </c>
      <c r="D3693">
        <v>363.02591814706489</v>
      </c>
      <c r="E3693">
        <v>389.10086502969818</v>
      </c>
      <c r="F3693">
        <v>575.19614060579534</v>
      </c>
    </row>
    <row r="3694" spans="1:6" x14ac:dyDescent="0.35">
      <c r="A3694" s="1">
        <v>3692</v>
      </c>
      <c r="B3694">
        <v>541.50419619583397</v>
      </c>
      <c r="C3694">
        <v>725.32994881645391</v>
      </c>
      <c r="D3694">
        <v>741.90913985535303</v>
      </c>
      <c r="E3694">
        <v>786.05787782024652</v>
      </c>
      <c r="F3694">
        <v>1088.719488690637</v>
      </c>
    </row>
    <row r="3695" spans="1:6" x14ac:dyDescent="0.35">
      <c r="A3695" s="1">
        <v>3693</v>
      </c>
      <c r="B3695">
        <v>46.772938140155851</v>
      </c>
      <c r="C3695">
        <v>72.509569560923495</v>
      </c>
      <c r="D3695">
        <v>75.009797725624736</v>
      </c>
      <c r="E3695">
        <v>81.803841598446169</v>
      </c>
      <c r="F3695">
        <v>133.3416755080849</v>
      </c>
    </row>
    <row r="3696" spans="1:6" x14ac:dyDescent="0.35">
      <c r="A3696" s="1">
        <v>3694</v>
      </c>
      <c r="B3696">
        <v>55.695323271406103</v>
      </c>
      <c r="C3696">
        <v>56.442974239892017</v>
      </c>
      <c r="D3696">
        <v>137.04825286231869</v>
      </c>
      <c r="E3696">
        <v>149.25385552892971</v>
      </c>
      <c r="F3696">
        <v>155.59178798374259</v>
      </c>
    </row>
    <row r="3697" spans="1:6" x14ac:dyDescent="0.35">
      <c r="A3697" s="1">
        <v>3695</v>
      </c>
      <c r="B3697">
        <v>129.86479313070609</v>
      </c>
      <c r="C3697">
        <v>551.58417184310383</v>
      </c>
      <c r="D3697">
        <v>662.36838082873248</v>
      </c>
      <c r="E3697">
        <v>688.28052845737886</v>
      </c>
      <c r="F3697">
        <v>851.06476463034289</v>
      </c>
    </row>
    <row r="3698" spans="1:6" x14ac:dyDescent="0.35">
      <c r="A3698" s="1">
        <v>3696</v>
      </c>
      <c r="B3698">
        <v>20.559255075715491</v>
      </c>
      <c r="C3698">
        <v>36.887136401143202</v>
      </c>
      <c r="D3698">
        <v>38.592700109671028</v>
      </c>
      <c r="E3698">
        <v>43.322426251267807</v>
      </c>
      <c r="F3698">
        <v>83.10663848634519</v>
      </c>
    </row>
    <row r="3699" spans="1:6" x14ac:dyDescent="0.35">
      <c r="A3699" s="1">
        <v>3697</v>
      </c>
      <c r="B3699">
        <v>5.8465318595048226</v>
      </c>
      <c r="C3699">
        <v>17.297709372302052</v>
      </c>
      <c r="D3699">
        <v>19.842868030162251</v>
      </c>
      <c r="E3699">
        <v>20.42226287878567</v>
      </c>
      <c r="F3699">
        <v>23.947032710263901</v>
      </c>
    </row>
    <row r="3700" spans="1:6" x14ac:dyDescent="0.35">
      <c r="A3700" s="1">
        <v>3698</v>
      </c>
      <c r="B3700">
        <v>6.3838987391272513</v>
      </c>
      <c r="C3700">
        <v>6.6889054217747184</v>
      </c>
      <c r="D3700">
        <v>149.20304956190199</v>
      </c>
      <c r="E3700">
        <v>201.1221454843743</v>
      </c>
      <c r="F3700">
        <v>232.63432145797981</v>
      </c>
    </row>
    <row r="3701" spans="1:6" x14ac:dyDescent="0.35">
      <c r="A3701" s="1">
        <v>3699</v>
      </c>
      <c r="B3701">
        <v>7.345522527218181</v>
      </c>
      <c r="C3701">
        <v>31.199171555700879</v>
      </c>
      <c r="D3701">
        <v>37.465441906164102</v>
      </c>
      <c r="E3701">
        <v>38.931106768412427</v>
      </c>
      <c r="F3701">
        <v>48.138646741783283</v>
      </c>
    </row>
    <row r="3702" spans="1:6" x14ac:dyDescent="0.35">
      <c r="A3702" s="1">
        <v>3700</v>
      </c>
      <c r="B3702">
        <v>7.5279618035659306</v>
      </c>
      <c r="C3702">
        <v>9.3641280698726899</v>
      </c>
      <c r="D3702">
        <v>30.198961383279759</v>
      </c>
      <c r="E3702">
        <v>31.48437591360765</v>
      </c>
      <c r="F3702">
        <v>45.901369071903112</v>
      </c>
    </row>
    <row r="3703" spans="1:6" x14ac:dyDescent="0.35">
      <c r="A3703" s="1">
        <v>3701</v>
      </c>
      <c r="B3703">
        <v>17.80737960499869</v>
      </c>
      <c r="C3703">
        <v>20.29896896264821</v>
      </c>
      <c r="D3703">
        <v>40.981587416155399</v>
      </c>
      <c r="E3703">
        <v>42.019475405661566</v>
      </c>
      <c r="F3703">
        <v>52.685239201264018</v>
      </c>
    </row>
    <row r="3704" spans="1:6" x14ac:dyDescent="0.35">
      <c r="A3704" s="1">
        <v>3702</v>
      </c>
      <c r="B3704">
        <v>103.72397363873201</v>
      </c>
      <c r="C3704">
        <v>122.1719763895812</v>
      </c>
      <c r="D3704">
        <v>294.01202688120179</v>
      </c>
      <c r="E3704">
        <v>303.34888838250782</v>
      </c>
      <c r="F3704">
        <v>402.47630791488001</v>
      </c>
    </row>
    <row r="3705" spans="1:6" x14ac:dyDescent="0.35">
      <c r="A3705" s="1">
        <v>3703</v>
      </c>
      <c r="B3705">
        <v>59.563322460241643</v>
      </c>
      <c r="C3705">
        <v>205.76324530693219</v>
      </c>
      <c r="D3705">
        <v>240.7133620388762</v>
      </c>
      <c r="E3705">
        <v>248.76269208980139</v>
      </c>
      <c r="F3705">
        <v>298.40861493540609</v>
      </c>
    </row>
    <row r="3706" spans="1:6" x14ac:dyDescent="0.35">
      <c r="A3706" s="1">
        <v>3704</v>
      </c>
      <c r="B3706">
        <v>2.8117034789355011</v>
      </c>
      <c r="C3706">
        <v>3.9008066572921618</v>
      </c>
      <c r="D3706">
        <v>22.591310160374341</v>
      </c>
      <c r="E3706">
        <v>24.048945692858918</v>
      </c>
      <c r="F3706">
        <v>42.334249667368312</v>
      </c>
    </row>
    <row r="3707" spans="1:6" x14ac:dyDescent="0.35">
      <c r="A3707" s="1">
        <v>3705</v>
      </c>
      <c r="B3707">
        <v>27.17675580530323</v>
      </c>
      <c r="C3707">
        <v>29.84158395132172</v>
      </c>
      <c r="D3707">
        <v>49.290248994215169</v>
      </c>
      <c r="E3707">
        <v>50.17870811302798</v>
      </c>
      <c r="F3707">
        <v>58.97795525537726</v>
      </c>
    </row>
    <row r="3708" spans="1:6" x14ac:dyDescent="0.35">
      <c r="A3708" s="1">
        <v>3706</v>
      </c>
      <c r="B3708">
        <v>313.40614862096868</v>
      </c>
      <c r="C3708">
        <v>317.08432909836301</v>
      </c>
      <c r="D3708">
        <v>689.09712825569329</v>
      </c>
      <c r="E3708">
        <v>742.507745551423</v>
      </c>
      <c r="F3708">
        <v>770.02435595025622</v>
      </c>
    </row>
    <row r="3709" spans="1:6" x14ac:dyDescent="0.35">
      <c r="A3709" s="1">
        <v>3707</v>
      </c>
      <c r="B3709">
        <v>389.5022426047006</v>
      </c>
      <c r="C3709">
        <v>1414.6292823235169</v>
      </c>
      <c r="D3709">
        <v>1496.97918687372</v>
      </c>
      <c r="E3709">
        <v>1933.656582773883</v>
      </c>
      <c r="F3709">
        <v>2048.91195110427</v>
      </c>
    </row>
    <row r="3710" spans="1:6" x14ac:dyDescent="0.35">
      <c r="A3710" s="1">
        <v>3708</v>
      </c>
      <c r="B3710">
        <v>463.60620258040001</v>
      </c>
      <c r="C3710">
        <v>2629.6241428590051</v>
      </c>
      <c r="D3710">
        <v>3275.510795794884</v>
      </c>
      <c r="E3710">
        <v>3429.873511934969</v>
      </c>
      <c r="F3710">
        <v>4425.0140769552254</v>
      </c>
    </row>
    <row r="3711" spans="1:6" x14ac:dyDescent="0.35">
      <c r="A3711" s="1">
        <v>3709</v>
      </c>
      <c r="B3711">
        <v>3.1730162430972459</v>
      </c>
      <c r="C3711">
        <v>11.52404582001077</v>
      </c>
      <c r="D3711">
        <v>12.19489583362799</v>
      </c>
      <c r="E3711">
        <v>15.75221673868586</v>
      </c>
      <c r="F3711">
        <v>16.691125725116581</v>
      </c>
    </row>
    <row r="3712" spans="1:6" x14ac:dyDescent="0.35">
      <c r="A3712" s="1">
        <v>3710</v>
      </c>
      <c r="B3712">
        <v>1.405828907611173</v>
      </c>
      <c r="C3712">
        <v>1.9503716529523949</v>
      </c>
      <c r="D3712">
        <v>11.2954716321254</v>
      </c>
      <c r="E3712">
        <v>12.024277561939821</v>
      </c>
      <c r="F3712">
        <v>21.166781067165399</v>
      </c>
    </row>
    <row r="3713" spans="1:6" x14ac:dyDescent="0.35">
      <c r="A3713" s="1">
        <v>3711</v>
      </c>
      <c r="B3713">
        <v>248.26871309429899</v>
      </c>
      <c r="C3713">
        <v>857.65155475598976</v>
      </c>
      <c r="D3713">
        <v>1003.328796137667</v>
      </c>
      <c r="E3713">
        <v>1036.879590997177</v>
      </c>
      <c r="F3713">
        <v>1243.811119766151</v>
      </c>
    </row>
    <row r="3714" spans="1:6" x14ac:dyDescent="0.35">
      <c r="A3714" s="1">
        <v>3712</v>
      </c>
      <c r="B3714">
        <v>3.0247738100942838</v>
      </c>
      <c r="C3714">
        <v>3.0961888109632301</v>
      </c>
      <c r="D3714">
        <v>14.623076739491429</v>
      </c>
      <c r="E3714">
        <v>16.977739116437562</v>
      </c>
      <c r="F3714">
        <v>18.259412645029041</v>
      </c>
    </row>
    <row r="3715" spans="1:6" x14ac:dyDescent="0.35">
      <c r="A3715" s="1">
        <v>3713</v>
      </c>
      <c r="B3715">
        <v>22.97626017893112</v>
      </c>
      <c r="C3715">
        <v>29.517510490401541</v>
      </c>
      <c r="D3715">
        <v>30.09488436824422</v>
      </c>
      <c r="E3715">
        <v>31.623521104576952</v>
      </c>
      <c r="F3715">
        <v>41.808339146169928</v>
      </c>
    </row>
    <row r="3716" spans="1:6" x14ac:dyDescent="0.35">
      <c r="A3716" s="1">
        <v>3714</v>
      </c>
      <c r="B3716">
        <v>58.260102936560898</v>
      </c>
      <c r="C3716">
        <v>146.37470061745151</v>
      </c>
      <c r="D3716">
        <v>152.4116790042483</v>
      </c>
      <c r="E3716">
        <v>182.98724020561099</v>
      </c>
      <c r="F3716">
        <v>190.7132079046398</v>
      </c>
    </row>
    <row r="3717" spans="1:6" x14ac:dyDescent="0.35">
      <c r="A3717" s="1">
        <v>3715</v>
      </c>
      <c r="B3717">
        <v>2.5056791693465081</v>
      </c>
      <c r="C3717">
        <v>2.625394240410702</v>
      </c>
      <c r="D3717">
        <v>58.56217157688539</v>
      </c>
      <c r="E3717">
        <v>78.940407896158092</v>
      </c>
      <c r="F3717">
        <v>91.308931606269368</v>
      </c>
    </row>
    <row r="3718" spans="1:6" x14ac:dyDescent="0.35">
      <c r="A3718" s="1">
        <v>3716</v>
      </c>
      <c r="B3718">
        <v>3.270903690954821</v>
      </c>
      <c r="C3718">
        <v>3.3481298257329781</v>
      </c>
      <c r="D3718">
        <v>15.812976005246229</v>
      </c>
      <c r="E3718">
        <v>18.35924040161294</v>
      </c>
      <c r="F3718">
        <v>19.74520541535335</v>
      </c>
    </row>
    <row r="3719" spans="1:6" x14ac:dyDescent="0.35">
      <c r="A3719" s="1">
        <v>3717</v>
      </c>
      <c r="B3719">
        <v>12.29116746957812</v>
      </c>
      <c r="C3719">
        <v>12.456163428353181</v>
      </c>
      <c r="D3719">
        <v>30.244604544896479</v>
      </c>
      <c r="E3719">
        <v>32.938207842814073</v>
      </c>
      <c r="F3719">
        <v>34.336899593526518</v>
      </c>
    </row>
    <row r="3720" spans="1:6" x14ac:dyDescent="0.35">
      <c r="A3720" s="1">
        <v>3718</v>
      </c>
      <c r="B3720">
        <v>1.9698756394361141</v>
      </c>
      <c r="C3720">
        <v>2.732899847340664</v>
      </c>
      <c r="D3720">
        <v>15.82744122247033</v>
      </c>
      <c r="E3720">
        <v>16.84865869726071</v>
      </c>
      <c r="F3720">
        <v>29.659317832877431</v>
      </c>
    </row>
    <row r="3721" spans="1:6" x14ac:dyDescent="0.35">
      <c r="A3721" s="1">
        <v>3719</v>
      </c>
      <c r="B3721">
        <v>331.90109527676509</v>
      </c>
      <c r="C3721">
        <v>337.10488099790223</v>
      </c>
      <c r="D3721">
        <v>948.94109708818507</v>
      </c>
      <c r="E3721">
        <v>1048.254302090314</v>
      </c>
      <c r="F3721">
        <v>1100.367999228105</v>
      </c>
    </row>
    <row r="3722" spans="1:6" x14ac:dyDescent="0.35">
      <c r="A3722" s="1">
        <v>3720</v>
      </c>
      <c r="B3722">
        <v>182.7281211973777</v>
      </c>
      <c r="C3722">
        <v>253.5071983874623</v>
      </c>
      <c r="D3722">
        <v>1468.17318821802</v>
      </c>
      <c r="E3722">
        <v>1562.902594870206</v>
      </c>
      <c r="F3722">
        <v>2751.2353140977762</v>
      </c>
    </row>
    <row r="3723" spans="1:6" x14ac:dyDescent="0.35">
      <c r="A3723" s="1">
        <v>3721</v>
      </c>
      <c r="B3723">
        <v>32.183442268301143</v>
      </c>
      <c r="C3723">
        <v>580.59491495320231</v>
      </c>
      <c r="D3723">
        <v>837.23778957967477</v>
      </c>
      <c r="E3723">
        <v>904.02534058031154</v>
      </c>
      <c r="F3723">
        <v>1382.212633713825</v>
      </c>
    </row>
    <row r="3724" spans="1:6" x14ac:dyDescent="0.35">
      <c r="A3724" s="1">
        <v>3722</v>
      </c>
      <c r="B3724">
        <v>28.21222076123038</v>
      </c>
      <c r="C3724">
        <v>28.743847482210839</v>
      </c>
      <c r="D3724">
        <v>99.520822721115181</v>
      </c>
      <c r="E3724">
        <v>112.1467868449467</v>
      </c>
      <c r="F3724">
        <v>118.87003566413701</v>
      </c>
    </row>
    <row r="3725" spans="1:6" x14ac:dyDescent="0.35">
      <c r="A3725" s="1">
        <v>3723</v>
      </c>
      <c r="B3725">
        <v>572.32342464987028</v>
      </c>
      <c r="C3725">
        <v>887.24221357750798</v>
      </c>
      <c r="D3725">
        <v>917.83552677369948</v>
      </c>
      <c r="E3725">
        <v>1000.968864364402</v>
      </c>
      <c r="F3725">
        <v>1631.5965472740049</v>
      </c>
    </row>
    <row r="3726" spans="1:6" x14ac:dyDescent="0.35">
      <c r="A3726" s="1">
        <v>3724</v>
      </c>
      <c r="B3726">
        <v>24.377845459968601</v>
      </c>
      <c r="C3726">
        <v>37.791662260521527</v>
      </c>
      <c r="D3726">
        <v>39.094769959916199</v>
      </c>
      <c r="E3726">
        <v>42.635795137415037</v>
      </c>
      <c r="F3726">
        <v>69.497082889446702</v>
      </c>
    </row>
    <row r="3727" spans="1:6" x14ac:dyDescent="0.35">
      <c r="A3727" s="1">
        <v>3725</v>
      </c>
      <c r="B3727">
        <v>19.74883890291142</v>
      </c>
      <c r="C3727">
        <v>169.47125110252409</v>
      </c>
      <c r="D3727">
        <v>186.2306818279001</v>
      </c>
      <c r="E3727">
        <v>285.31451925632342</v>
      </c>
      <c r="F3727">
        <v>314.2175627896591</v>
      </c>
    </row>
    <row r="3728" spans="1:6" x14ac:dyDescent="0.35">
      <c r="A3728" s="1">
        <v>3726</v>
      </c>
      <c r="B3728">
        <v>85.492901101455914</v>
      </c>
      <c r="C3728">
        <v>428.64316789359123</v>
      </c>
      <c r="D3728">
        <v>460.05770033882231</v>
      </c>
      <c r="E3728">
        <v>633.52941462448666</v>
      </c>
      <c r="F3728">
        <v>681.07779453096305</v>
      </c>
    </row>
    <row r="3729" spans="1:6" x14ac:dyDescent="0.35">
      <c r="A3729" s="1">
        <v>3727</v>
      </c>
      <c r="B3729">
        <v>265.79139336241491</v>
      </c>
      <c r="C3729">
        <v>778.60672068305348</v>
      </c>
      <c r="D3729">
        <v>816.19841476628255</v>
      </c>
      <c r="E3729">
        <v>1010.257461512241</v>
      </c>
      <c r="F3729">
        <v>1060.1940392352849</v>
      </c>
    </row>
    <row r="3730" spans="1:6" x14ac:dyDescent="0.35">
      <c r="A3730" s="1">
        <v>3728</v>
      </c>
      <c r="B3730">
        <v>57.321902568399423</v>
      </c>
      <c r="C3730">
        <v>491.8980093767193</v>
      </c>
      <c r="D3730">
        <v>540.5430188309316</v>
      </c>
      <c r="E3730">
        <v>828.13836066836461</v>
      </c>
      <c r="F3730">
        <v>912.03075826667759</v>
      </c>
    </row>
    <row r="3731" spans="1:6" x14ac:dyDescent="0.35">
      <c r="A3731" s="1">
        <v>3729</v>
      </c>
      <c r="B3731">
        <v>502.31846922392049</v>
      </c>
      <c r="C3731">
        <v>778.71729752761496</v>
      </c>
      <c r="D3731">
        <v>805.56852463333803</v>
      </c>
      <c r="E3731">
        <v>878.53323144327555</v>
      </c>
      <c r="F3731">
        <v>1432.0243497269159</v>
      </c>
    </row>
    <row r="3732" spans="1:6" x14ac:dyDescent="0.35">
      <c r="A3732" s="1">
        <v>3730</v>
      </c>
      <c r="B3732">
        <v>2203.6238657007962</v>
      </c>
      <c r="C3732">
        <v>2951.6934438333192</v>
      </c>
      <c r="D3732">
        <v>3019.161621003489</v>
      </c>
      <c r="E3732">
        <v>3198.8226712843002</v>
      </c>
      <c r="F3732">
        <v>4430.4887481695787</v>
      </c>
    </row>
    <row r="3733" spans="1:6" x14ac:dyDescent="0.35">
      <c r="A3733" s="1">
        <v>3731</v>
      </c>
      <c r="B3733">
        <v>32.962272620083397</v>
      </c>
      <c r="C3733">
        <v>33.404756361991311</v>
      </c>
      <c r="D3733">
        <v>81.109536808687707</v>
      </c>
      <c r="E3733">
        <v>88.333202620423876</v>
      </c>
      <c r="F3733">
        <v>92.084193639996087</v>
      </c>
    </row>
    <row r="3734" spans="1:6" x14ac:dyDescent="0.35">
      <c r="A3734" s="1">
        <v>3732</v>
      </c>
      <c r="B3734">
        <v>7.7349176643818778</v>
      </c>
      <c r="C3734">
        <v>8.6268185616727369</v>
      </c>
      <c r="D3734">
        <v>15.492196437310589</v>
      </c>
      <c r="E3734">
        <v>15.81847222433435</v>
      </c>
      <c r="F3734">
        <v>19.099843612387382</v>
      </c>
    </row>
    <row r="3735" spans="1:6" x14ac:dyDescent="0.35">
      <c r="A3735" s="1">
        <v>3733</v>
      </c>
      <c r="B3735">
        <v>19.611333028112881</v>
      </c>
      <c r="C3735">
        <v>24.394788242573579</v>
      </c>
      <c r="D3735">
        <v>78.672276008371867</v>
      </c>
      <c r="E3735">
        <v>82.020950336327985</v>
      </c>
      <c r="F3735">
        <v>119.57911833306611</v>
      </c>
    </row>
    <row r="3736" spans="1:6" x14ac:dyDescent="0.35">
      <c r="A3736" s="1">
        <v>3734</v>
      </c>
      <c r="B3736">
        <v>34.117948872795111</v>
      </c>
      <c r="C3736">
        <v>34.575946349408987</v>
      </c>
      <c r="D3736">
        <v>83.953283859706687</v>
      </c>
      <c r="E3736">
        <v>91.430215553087876</v>
      </c>
      <c r="F3736">
        <v>95.3127184770551</v>
      </c>
    </row>
    <row r="3737" spans="1:6" x14ac:dyDescent="0.35">
      <c r="A3737" s="1">
        <v>3735</v>
      </c>
      <c r="B3737">
        <v>15.622721479913469</v>
      </c>
      <c r="C3737">
        <v>1197.0651623139879</v>
      </c>
      <c r="D3737">
        <v>2072.9135186084068</v>
      </c>
      <c r="E3737">
        <v>2325.834758706193</v>
      </c>
      <c r="F3737">
        <v>4397.1394348049216</v>
      </c>
    </row>
    <row r="3738" spans="1:6" x14ac:dyDescent="0.35">
      <c r="A3738" s="1">
        <v>3736</v>
      </c>
      <c r="B3738">
        <v>229.1445391454663</v>
      </c>
      <c r="C3738">
        <v>285.3053065376476</v>
      </c>
      <c r="D3738">
        <v>290.18247667841439</v>
      </c>
      <c r="E3738">
        <v>303.03935672537352</v>
      </c>
      <c r="F3738">
        <v>386.89680191377312</v>
      </c>
    </row>
    <row r="3739" spans="1:6" x14ac:dyDescent="0.35">
      <c r="A3739" s="1">
        <v>3737</v>
      </c>
      <c r="B3739">
        <v>0.2208963587435003</v>
      </c>
      <c r="C3739">
        <v>16.925817686363931</v>
      </c>
      <c r="D3739">
        <v>29.309813199928492</v>
      </c>
      <c r="E3739">
        <v>32.885975077890933</v>
      </c>
      <c r="F3739">
        <v>62.173040163629658</v>
      </c>
    </row>
    <row r="3740" spans="1:6" x14ac:dyDescent="0.35">
      <c r="A3740" s="1">
        <v>3738</v>
      </c>
      <c r="B3740">
        <v>1331.1008293728589</v>
      </c>
      <c r="C3740">
        <v>1484.5879220111151</v>
      </c>
      <c r="D3740">
        <v>2666.0497785866642</v>
      </c>
      <c r="E3740">
        <v>2722.198530203184</v>
      </c>
      <c r="F3740">
        <v>3286.88924387826</v>
      </c>
    </row>
    <row r="3741" spans="1:6" x14ac:dyDescent="0.35">
      <c r="A3741" s="1">
        <v>3739</v>
      </c>
      <c r="B3741">
        <v>240.8250983389307</v>
      </c>
      <c r="C3741">
        <v>341.99699210693632</v>
      </c>
      <c r="D3741">
        <v>351.39891827419478</v>
      </c>
      <c r="E3741">
        <v>376.6387363438858</v>
      </c>
      <c r="F3741">
        <v>556.77374947781641</v>
      </c>
    </row>
    <row r="3742" spans="1:6" x14ac:dyDescent="0.35">
      <c r="A3742" s="1">
        <v>3740</v>
      </c>
      <c r="B3742">
        <v>229.26899624801669</v>
      </c>
      <c r="C3742">
        <v>792.01647536945325</v>
      </c>
      <c r="D3742">
        <v>926.54520632183528</v>
      </c>
      <c r="E3742">
        <v>957.52839773927917</v>
      </c>
      <c r="F3742">
        <v>1148.6236964646971</v>
      </c>
    </row>
    <row r="3743" spans="1:6" x14ac:dyDescent="0.35">
      <c r="A3743" s="1">
        <v>3741</v>
      </c>
      <c r="B3743">
        <v>4.5742845067219484</v>
      </c>
      <c r="C3743">
        <v>4.6604816159010358</v>
      </c>
      <c r="D3743">
        <v>16.136147569602571</v>
      </c>
      <c r="E3743">
        <v>18.18330126809613</v>
      </c>
      <c r="F3743">
        <v>19.273398115442571</v>
      </c>
    </row>
    <row r="3744" spans="1:6" x14ac:dyDescent="0.35">
      <c r="A3744" s="1">
        <v>3742</v>
      </c>
      <c r="B3744">
        <v>58.53715288236576</v>
      </c>
      <c r="C3744">
        <v>90.746998747514851</v>
      </c>
      <c r="D3744">
        <v>93.876078171162675</v>
      </c>
      <c r="E3744">
        <v>102.378943304012</v>
      </c>
      <c r="F3744">
        <v>166.87944685917401</v>
      </c>
    </row>
    <row r="3745" spans="1:6" x14ac:dyDescent="0.35">
      <c r="A3745" s="1">
        <v>3743</v>
      </c>
      <c r="B3745">
        <v>32.380771743194501</v>
      </c>
      <c r="C3745">
        <v>35.555881846447747</v>
      </c>
      <c r="D3745">
        <v>58.728728082233111</v>
      </c>
      <c r="E3745">
        <v>59.787316242480827</v>
      </c>
      <c r="F3745">
        <v>70.271511459511416</v>
      </c>
    </row>
    <row r="3746" spans="1:6" x14ac:dyDescent="0.35">
      <c r="A3746" s="1">
        <v>3744</v>
      </c>
      <c r="B3746">
        <v>135.82100590071411</v>
      </c>
      <c r="C3746">
        <v>137.64425964335879</v>
      </c>
      <c r="D3746">
        <v>334.21175185550908</v>
      </c>
      <c r="E3746">
        <v>363.97685841077788</v>
      </c>
      <c r="F3746">
        <v>379.43281253368741</v>
      </c>
    </row>
    <row r="3747" spans="1:6" x14ac:dyDescent="0.35">
      <c r="A3747" s="1">
        <v>3745</v>
      </c>
      <c r="B3747">
        <v>286.12282351217192</v>
      </c>
      <c r="C3747">
        <v>310.52654324978892</v>
      </c>
      <c r="D3747">
        <v>481.72088667198551</v>
      </c>
      <c r="E3747">
        <v>489.31004668355052</v>
      </c>
      <c r="F3747">
        <v>563.61570903288725</v>
      </c>
    </row>
    <row r="3748" spans="1:6" x14ac:dyDescent="0.35">
      <c r="A3748" s="1">
        <v>3746</v>
      </c>
      <c r="B3748">
        <v>12.439323358145129</v>
      </c>
      <c r="C3748">
        <v>14.179820072598019</v>
      </c>
      <c r="D3748">
        <v>28.62763803027751</v>
      </c>
      <c r="E3748">
        <v>29.35265342262521</v>
      </c>
      <c r="F3748">
        <v>36.803209745794348</v>
      </c>
    </row>
    <row r="3749" spans="1:6" x14ac:dyDescent="0.35">
      <c r="A3749" s="1">
        <v>3747</v>
      </c>
      <c r="B3749">
        <v>5.6488308726651981</v>
      </c>
      <c r="C3749">
        <v>7.0266530459321759</v>
      </c>
      <c r="D3749">
        <v>22.660692208014179</v>
      </c>
      <c r="E3749">
        <v>23.6252413745162</v>
      </c>
      <c r="F3749">
        <v>34.443462583476823</v>
      </c>
    </row>
    <row r="3750" spans="1:6" x14ac:dyDescent="0.35">
      <c r="A3750" s="1">
        <v>3748</v>
      </c>
      <c r="B3750">
        <v>49.681065357993774</v>
      </c>
      <c r="C3750">
        <v>61.857339624756051</v>
      </c>
      <c r="D3750">
        <v>62.91476394492139</v>
      </c>
      <c r="E3750">
        <v>65.702277451875929</v>
      </c>
      <c r="F3750">
        <v>83.883497177625117</v>
      </c>
    </row>
    <row r="3751" spans="1:6" x14ac:dyDescent="0.35">
      <c r="A3751" s="1">
        <v>3749</v>
      </c>
      <c r="B3751">
        <v>93.711336567012523</v>
      </c>
      <c r="C3751">
        <v>1690.5688655270001</v>
      </c>
      <c r="D3751">
        <v>2437.8583133476641</v>
      </c>
      <c r="E3751">
        <v>2632.3294522062838</v>
      </c>
      <c r="F3751">
        <v>4024.7091111416548</v>
      </c>
    </row>
    <row r="3752" spans="1:6" x14ac:dyDescent="0.35">
      <c r="A3752" s="1">
        <v>3750</v>
      </c>
      <c r="B3752">
        <v>1.59086332111315</v>
      </c>
      <c r="C3752">
        <v>13.651718902948581</v>
      </c>
      <c r="D3752">
        <v>15.001771113856369</v>
      </c>
      <c r="E3752">
        <v>22.98344757873344</v>
      </c>
      <c r="F3752">
        <v>25.311725815837381</v>
      </c>
    </row>
    <row r="3753" spans="1:6" x14ac:dyDescent="0.35">
      <c r="A3753" s="1">
        <v>3751</v>
      </c>
      <c r="B3753">
        <v>21.351503309621979</v>
      </c>
      <c r="C3753">
        <v>107.0518826711216</v>
      </c>
      <c r="D3753">
        <v>114.89753400395669</v>
      </c>
      <c r="E3753">
        <v>158.22138702539891</v>
      </c>
      <c r="F3753">
        <v>170.0964009489</v>
      </c>
    </row>
    <row r="3754" spans="1:6" x14ac:dyDescent="0.35">
      <c r="A3754" s="1">
        <v>3752</v>
      </c>
      <c r="B3754">
        <v>6.0479331914951393</v>
      </c>
      <c r="C3754">
        <v>7.1235985776117401</v>
      </c>
      <c r="D3754">
        <v>17.143241178426951</v>
      </c>
      <c r="E3754">
        <v>17.687654515066178</v>
      </c>
      <c r="F3754">
        <v>23.467572018662761</v>
      </c>
    </row>
    <row r="3755" spans="1:6" x14ac:dyDescent="0.35">
      <c r="A3755" s="1">
        <v>3753</v>
      </c>
      <c r="B3755">
        <v>25.99630121742392</v>
      </c>
      <c r="C3755">
        <v>94.41570525588179</v>
      </c>
      <c r="D3755">
        <v>99.911932721986105</v>
      </c>
      <c r="E3755">
        <v>129.0568152847853</v>
      </c>
      <c r="F3755">
        <v>136.74923125652771</v>
      </c>
    </row>
    <row r="3756" spans="1:6" x14ac:dyDescent="0.35">
      <c r="A3756" s="1">
        <v>3754</v>
      </c>
      <c r="B3756">
        <v>116.6054820163103</v>
      </c>
      <c r="C3756">
        <v>118.8027776697551</v>
      </c>
      <c r="D3756">
        <v>411.33498855937989</v>
      </c>
      <c r="E3756">
        <v>463.52005562801742</v>
      </c>
      <c r="F3756">
        <v>491.30828527191051</v>
      </c>
    </row>
    <row r="3757" spans="1:6" x14ac:dyDescent="0.35">
      <c r="A3757" s="1">
        <v>3755</v>
      </c>
      <c r="B3757">
        <v>375.05098522896691</v>
      </c>
      <c r="C3757">
        <v>380.93130617218458</v>
      </c>
      <c r="D3757">
        <v>1072.311295298384</v>
      </c>
      <c r="E3757">
        <v>1184.536039092118</v>
      </c>
      <c r="F3757">
        <v>1243.424948268975</v>
      </c>
    </row>
    <row r="3758" spans="1:6" x14ac:dyDescent="0.35">
      <c r="A3758" s="1">
        <v>3756</v>
      </c>
      <c r="B3758">
        <v>289.36200044182323</v>
      </c>
      <c r="C3758">
        <v>322.72786663899927</v>
      </c>
      <c r="D3758">
        <v>579.56052628468638</v>
      </c>
      <c r="E3758">
        <v>591.76644993189961</v>
      </c>
      <c r="F3758">
        <v>714.52201505082883</v>
      </c>
    </row>
    <row r="3759" spans="1:6" x14ac:dyDescent="0.35">
      <c r="A3759" s="1">
        <v>3757</v>
      </c>
      <c r="B3759">
        <v>46.778420938068628</v>
      </c>
      <c r="C3759">
        <v>234.53702332733411</v>
      </c>
      <c r="D3759">
        <v>251.72584489453919</v>
      </c>
      <c r="E3759">
        <v>346.64288206553528</v>
      </c>
      <c r="F3759">
        <v>372.65952323143529</v>
      </c>
    </row>
    <row r="3760" spans="1:6" x14ac:dyDescent="0.35">
      <c r="A3760" s="1">
        <v>3758</v>
      </c>
      <c r="B3760">
        <v>5.9053289885085949</v>
      </c>
      <c r="C3760">
        <v>9.1547138174068774</v>
      </c>
      <c r="D3760">
        <v>9.4703807488845069</v>
      </c>
      <c r="E3760">
        <v>10.32816445516244</v>
      </c>
      <c r="F3760">
        <v>16.835086549291919</v>
      </c>
    </row>
    <row r="3761" spans="1:6" x14ac:dyDescent="0.35">
      <c r="A3761" s="1">
        <v>3759</v>
      </c>
      <c r="B3761">
        <v>13.356827219715489</v>
      </c>
      <c r="C3761">
        <v>335.76468090192952</v>
      </c>
      <c r="D3761">
        <v>386.78338271656281</v>
      </c>
      <c r="E3761">
        <v>733.46056157139265</v>
      </c>
      <c r="F3761">
        <v>847.68918219457385</v>
      </c>
    </row>
    <row r="3762" spans="1:6" x14ac:dyDescent="0.35">
      <c r="A3762" s="1">
        <v>3760</v>
      </c>
      <c r="B3762">
        <v>719.79191550894677</v>
      </c>
      <c r="C3762">
        <v>1808.4301405064321</v>
      </c>
      <c r="D3762">
        <v>1883.0158006390659</v>
      </c>
      <c r="E3762">
        <v>2260.7707419383341</v>
      </c>
      <c r="F3762">
        <v>2356.2235271024738</v>
      </c>
    </row>
    <row r="3763" spans="1:6" x14ac:dyDescent="0.35">
      <c r="A3763" s="1">
        <v>3761</v>
      </c>
      <c r="B3763">
        <v>1014.017825246171</v>
      </c>
      <c r="C3763">
        <v>1130.9425874024159</v>
      </c>
      <c r="D3763">
        <v>2030.9671054402299</v>
      </c>
      <c r="E3763">
        <v>2073.7406006917481</v>
      </c>
      <c r="F3763">
        <v>2503.9157134871389</v>
      </c>
    </row>
    <row r="3764" spans="1:6" x14ac:dyDescent="0.35">
      <c r="A3764" s="1">
        <v>3762</v>
      </c>
      <c r="B3764">
        <v>94.742012152590235</v>
      </c>
      <c r="C3764">
        <v>238.03311298352759</v>
      </c>
      <c r="D3764">
        <v>247.85038845778519</v>
      </c>
      <c r="E3764">
        <v>297.57206838797799</v>
      </c>
      <c r="F3764">
        <v>310.13596183713582</v>
      </c>
    </row>
    <row r="3765" spans="1:6" x14ac:dyDescent="0.35">
      <c r="A3765" s="1">
        <v>3763</v>
      </c>
      <c r="B3765">
        <v>20.128797534861771</v>
      </c>
      <c r="C3765">
        <v>58.965103578587382</v>
      </c>
      <c r="D3765">
        <v>61.811981310862294</v>
      </c>
      <c r="E3765">
        <v>76.50837615022219</v>
      </c>
      <c r="F3765">
        <v>80.290151210186139</v>
      </c>
    </row>
    <row r="3766" spans="1:6" x14ac:dyDescent="0.35">
      <c r="A3766" s="1">
        <v>3764</v>
      </c>
      <c r="B3766">
        <v>203.87086709312331</v>
      </c>
      <c r="C3766">
        <v>1156.3774409180901</v>
      </c>
      <c r="D3766">
        <v>1440.406151588925</v>
      </c>
      <c r="E3766">
        <v>1508.2871691662749</v>
      </c>
      <c r="F3766">
        <v>1945.900317439537</v>
      </c>
    </row>
    <row r="3767" spans="1:6" x14ac:dyDescent="0.35">
      <c r="A3767" s="1">
        <v>3765</v>
      </c>
      <c r="B3767">
        <v>62.055573115793649</v>
      </c>
      <c r="C3767">
        <v>214.37279833089269</v>
      </c>
      <c r="D3767">
        <v>250.7852990894321</v>
      </c>
      <c r="E3767">
        <v>259.17142949446048</v>
      </c>
      <c r="F3767">
        <v>310.89463880842891</v>
      </c>
    </row>
    <row r="3768" spans="1:6" x14ac:dyDescent="0.35">
      <c r="A3768" s="1">
        <v>3766</v>
      </c>
      <c r="B3768">
        <v>19.080256881166878</v>
      </c>
      <c r="C3768">
        <v>25.557478306255909</v>
      </c>
      <c r="D3768">
        <v>26.141657018307349</v>
      </c>
      <c r="E3768">
        <v>27.697266868179781</v>
      </c>
      <c r="F3768">
        <v>38.361748000633177</v>
      </c>
    </row>
    <row r="3769" spans="1:6" x14ac:dyDescent="0.35">
      <c r="A3769" s="1">
        <v>3767</v>
      </c>
      <c r="B3769">
        <v>13.39687614093604</v>
      </c>
      <c r="C3769">
        <v>13.649324801198</v>
      </c>
      <c r="D3769">
        <v>47.258531922131723</v>
      </c>
      <c r="E3769">
        <v>53.254106639855429</v>
      </c>
      <c r="F3769">
        <v>56.446713576320477</v>
      </c>
    </row>
    <row r="3770" spans="1:6" x14ac:dyDescent="0.35">
      <c r="A3770" s="1">
        <v>3768</v>
      </c>
      <c r="B3770">
        <v>101.2721510939261</v>
      </c>
      <c r="C3770">
        <v>103.6631896351343</v>
      </c>
      <c r="D3770">
        <v>489.59377791415483</v>
      </c>
      <c r="E3770">
        <v>568.42999476365151</v>
      </c>
      <c r="F3770">
        <v>611.34157870008994</v>
      </c>
    </row>
    <row r="3771" spans="1:6" x14ac:dyDescent="0.35">
      <c r="A3771" s="1">
        <v>3769</v>
      </c>
      <c r="B3771">
        <v>97.680646482338148</v>
      </c>
      <c r="C3771">
        <v>102.3475829673788</v>
      </c>
      <c r="D3771">
        <v>2282.9701619508119</v>
      </c>
      <c r="E3771">
        <v>3077.3892249290811</v>
      </c>
      <c r="F3771">
        <v>3559.5600498359631</v>
      </c>
    </row>
    <row r="3772" spans="1:6" x14ac:dyDescent="0.35">
      <c r="A3772" s="1">
        <v>3770</v>
      </c>
      <c r="B3772">
        <v>110.19263370862269</v>
      </c>
      <c r="C3772">
        <v>264.82190999396619</v>
      </c>
      <c r="D3772">
        <v>283.39960991605909</v>
      </c>
      <c r="E3772">
        <v>337.06267077205842</v>
      </c>
      <c r="F3772">
        <v>895.56079953520259</v>
      </c>
    </row>
    <row r="3773" spans="1:6" x14ac:dyDescent="0.35">
      <c r="A3773" s="1">
        <v>3771</v>
      </c>
      <c r="B3773">
        <v>74.66477020993085</v>
      </c>
      <c r="C3773">
        <v>77.024421155421294</v>
      </c>
      <c r="D3773">
        <v>610.34708244818501</v>
      </c>
      <c r="E3773">
        <v>744.78628140825049</v>
      </c>
      <c r="F3773">
        <v>820.68078513986256</v>
      </c>
    </row>
    <row r="3774" spans="1:6" x14ac:dyDescent="0.35">
      <c r="A3774" s="1">
        <v>3772</v>
      </c>
      <c r="B3774">
        <v>65.842042272666092</v>
      </c>
      <c r="C3774">
        <v>84.587011043469829</v>
      </c>
      <c r="D3774">
        <v>86.241565569576309</v>
      </c>
      <c r="E3774">
        <v>90.622111569201749</v>
      </c>
      <c r="F3774">
        <v>119.8082895986835</v>
      </c>
    </row>
    <row r="3775" spans="1:6" x14ac:dyDescent="0.35">
      <c r="A3775" s="1">
        <v>3773</v>
      </c>
      <c r="B3775">
        <v>195.02849267022029</v>
      </c>
      <c r="C3775">
        <v>828.35868769329045</v>
      </c>
      <c r="D3775">
        <v>994.73231960123792</v>
      </c>
      <c r="E3775">
        <v>1033.646693328202</v>
      </c>
      <c r="F3775">
        <v>1278.1129835823519</v>
      </c>
    </row>
    <row r="3776" spans="1:6" x14ac:dyDescent="0.35">
      <c r="A3776" s="1">
        <v>3774</v>
      </c>
      <c r="B3776">
        <v>51.431641280077407</v>
      </c>
      <c r="C3776">
        <v>257.86727744911838</v>
      </c>
      <c r="D3776">
        <v>276.76593386255678</v>
      </c>
      <c r="E3776">
        <v>381.12471531030008</v>
      </c>
      <c r="F3776">
        <v>409.72932677267897</v>
      </c>
    </row>
    <row r="3777" spans="1:6" x14ac:dyDescent="0.35">
      <c r="A3777" s="1">
        <v>3775</v>
      </c>
      <c r="B3777">
        <v>9.5468852400663877</v>
      </c>
      <c r="C3777">
        <v>11.244862660254819</v>
      </c>
      <c r="D3777">
        <v>27.061237449410751</v>
      </c>
      <c r="E3777">
        <v>27.92061394771024</v>
      </c>
      <c r="F3777">
        <v>37.044426555542003</v>
      </c>
    </row>
    <row r="3778" spans="1:6" x14ac:dyDescent="0.35">
      <c r="A3778" s="1">
        <v>3776</v>
      </c>
      <c r="B3778">
        <v>109.4671940602972</v>
      </c>
      <c r="C3778">
        <v>620.90967452504731</v>
      </c>
      <c r="D3778">
        <v>773.41712413283381</v>
      </c>
      <c r="E3778">
        <v>809.86541431818978</v>
      </c>
      <c r="F3778">
        <v>1044.8390724401479</v>
      </c>
    </row>
    <row r="3779" spans="1:6" x14ac:dyDescent="0.35">
      <c r="A3779" s="1">
        <v>3777</v>
      </c>
      <c r="B3779">
        <v>149.3487600303861</v>
      </c>
      <c r="C3779">
        <v>437.50080397367287</v>
      </c>
      <c r="D3779">
        <v>458.62365835864023</v>
      </c>
      <c r="E3779">
        <v>567.66585734613375</v>
      </c>
      <c r="F3779">
        <v>595.72532860571857</v>
      </c>
    </row>
    <row r="3780" spans="1:6" x14ac:dyDescent="0.35">
      <c r="A3780" s="1">
        <v>3778</v>
      </c>
      <c r="B3780">
        <v>24.397949531041149</v>
      </c>
      <c r="C3780">
        <v>613.31704035667747</v>
      </c>
      <c r="D3780">
        <v>706.50921028872028</v>
      </c>
      <c r="E3780">
        <v>1339.759320822383</v>
      </c>
      <c r="F3780">
        <v>1548.4124743835159</v>
      </c>
    </row>
    <row r="3781" spans="1:6" x14ac:dyDescent="0.35">
      <c r="A3781" s="1">
        <v>3779</v>
      </c>
      <c r="B3781">
        <v>20.889282645570631</v>
      </c>
      <c r="C3781">
        <v>88.724567996321809</v>
      </c>
      <c r="D3781">
        <v>106.5446607125792</v>
      </c>
      <c r="E3781">
        <v>110.7127355442524</v>
      </c>
      <c r="F3781">
        <v>136.89724512290229</v>
      </c>
    </row>
    <row r="3782" spans="1:6" x14ac:dyDescent="0.35">
      <c r="A3782" s="1">
        <v>3780</v>
      </c>
      <c r="B3782">
        <v>15.95493954386499</v>
      </c>
      <c r="C3782">
        <v>38.34392029341214</v>
      </c>
      <c r="D3782">
        <v>41.033810435296139</v>
      </c>
      <c r="E3782">
        <v>48.803757144803072</v>
      </c>
      <c r="F3782">
        <v>129.66945188207669</v>
      </c>
    </row>
    <row r="3783" spans="1:6" x14ac:dyDescent="0.35">
      <c r="A3783" s="1">
        <v>3781</v>
      </c>
      <c r="B3783">
        <v>0.15708590280525611</v>
      </c>
      <c r="C3783">
        <v>12.036447169629421</v>
      </c>
      <c r="D3783">
        <v>20.84307090326654</v>
      </c>
      <c r="E3783">
        <v>23.386184879308932</v>
      </c>
      <c r="F3783">
        <v>44.213078928982497</v>
      </c>
    </row>
    <row r="3784" spans="1:6" x14ac:dyDescent="0.35">
      <c r="A3784" s="1">
        <v>3782</v>
      </c>
      <c r="B3784">
        <v>11.34418768806065</v>
      </c>
      <c r="C3784">
        <v>14.11118030771004</v>
      </c>
      <c r="D3784">
        <v>45.508026588836138</v>
      </c>
      <c r="E3784">
        <v>47.445069319591298</v>
      </c>
      <c r="F3784">
        <v>69.170614766397122</v>
      </c>
    </row>
    <row r="3785" spans="1:6" x14ac:dyDescent="0.35">
      <c r="A3785" s="1">
        <v>3783</v>
      </c>
      <c r="B3785">
        <v>132.56379876248189</v>
      </c>
      <c r="C3785">
        <v>457.94553287034182</v>
      </c>
      <c r="D3785">
        <v>535.73031803358174</v>
      </c>
      <c r="E3785">
        <v>553.64486216862201</v>
      </c>
      <c r="F3785">
        <v>664.13655157824849</v>
      </c>
    </row>
    <row r="3786" spans="1:6" x14ac:dyDescent="0.35">
      <c r="A3786" s="1">
        <v>3784</v>
      </c>
      <c r="B3786">
        <v>11.029150894261241</v>
      </c>
      <c r="C3786">
        <v>14.1691064901896</v>
      </c>
      <c r="D3786">
        <v>14.446259672280171</v>
      </c>
      <c r="E3786">
        <v>15.180041632278369</v>
      </c>
      <c r="F3786">
        <v>20.06899632449273</v>
      </c>
    </row>
    <row r="3787" spans="1:6" x14ac:dyDescent="0.35">
      <c r="A3787" s="1">
        <v>3785</v>
      </c>
      <c r="B3787">
        <v>25.53462939751082</v>
      </c>
      <c r="C3787">
        <v>27.712505079610189</v>
      </c>
      <c r="D3787">
        <v>42.990503739685707</v>
      </c>
      <c r="E3787">
        <v>43.667787662565352</v>
      </c>
      <c r="F3787">
        <v>50.299092103562423</v>
      </c>
    </row>
    <row r="3788" spans="1:6" x14ac:dyDescent="0.35">
      <c r="A3788" s="1">
        <v>3786</v>
      </c>
      <c r="B3788">
        <v>270.14325580870991</v>
      </c>
      <c r="C3788">
        <v>293.18406123219847</v>
      </c>
      <c r="D3788">
        <v>454.81743511136841</v>
      </c>
      <c r="E3788">
        <v>461.98275093347439</v>
      </c>
      <c r="F3788">
        <v>532.13854383972819</v>
      </c>
    </row>
    <row r="3789" spans="1:6" x14ac:dyDescent="0.35">
      <c r="A3789" s="1">
        <v>3787</v>
      </c>
      <c r="B3789">
        <v>3.573353702184829</v>
      </c>
      <c r="C3789">
        <v>10.467747554583569</v>
      </c>
      <c r="D3789">
        <v>10.97313795690012</v>
      </c>
      <c r="E3789">
        <v>13.58210736091163</v>
      </c>
      <c r="F3789">
        <v>14.25346489669824</v>
      </c>
    </row>
    <row r="3790" spans="1:6" x14ac:dyDescent="0.35">
      <c r="A3790" s="1">
        <v>3788</v>
      </c>
      <c r="B3790">
        <v>71.783589348448231</v>
      </c>
      <c r="C3790">
        <v>111.2822365273958</v>
      </c>
      <c r="D3790">
        <v>115.1193987624159</v>
      </c>
      <c r="E3790">
        <v>125.5463865629374</v>
      </c>
      <c r="F3790">
        <v>204.64277974209199</v>
      </c>
    </row>
    <row r="3791" spans="1:6" x14ac:dyDescent="0.35">
      <c r="A3791" s="1">
        <v>3789</v>
      </c>
      <c r="B3791">
        <v>58.36787296230743</v>
      </c>
      <c r="C3791">
        <v>65.09817838078159</v>
      </c>
      <c r="D3791">
        <v>116.904483382412</v>
      </c>
      <c r="E3791">
        <v>119.3665682440744</v>
      </c>
      <c r="F3791">
        <v>144.1278749095585</v>
      </c>
    </row>
    <row r="3792" spans="1:6" x14ac:dyDescent="0.35">
      <c r="A3792" s="1">
        <v>3790</v>
      </c>
      <c r="B3792">
        <v>1179.435938136598</v>
      </c>
      <c r="C3792">
        <v>1828.416079885885</v>
      </c>
      <c r="D3792">
        <v>1891.462342708923</v>
      </c>
      <c r="E3792">
        <v>2062.78233729363</v>
      </c>
      <c r="F3792">
        <v>3362.3708580018661</v>
      </c>
    </row>
    <row r="3793" spans="1:6" x14ac:dyDescent="0.35">
      <c r="A3793" s="1">
        <v>3791</v>
      </c>
      <c r="B3793">
        <v>3.9692269340522639</v>
      </c>
      <c r="C3793">
        <v>13.711810919470411</v>
      </c>
      <c r="D3793">
        <v>16.04084393762183</v>
      </c>
      <c r="E3793">
        <v>16.577241443998918</v>
      </c>
      <c r="F3793">
        <v>19.885585001499251</v>
      </c>
    </row>
    <row r="3794" spans="1:6" x14ac:dyDescent="0.35">
      <c r="A3794" s="1">
        <v>3792</v>
      </c>
      <c r="B3794">
        <v>49.751856355009323</v>
      </c>
      <c r="C3794">
        <v>435.50168603392387</v>
      </c>
      <c r="D3794">
        <v>573.08829280744271</v>
      </c>
      <c r="E3794">
        <v>607.04428254372465</v>
      </c>
      <c r="F3794">
        <v>834.67242020017261</v>
      </c>
    </row>
    <row r="3795" spans="1:6" x14ac:dyDescent="0.35">
      <c r="A3795" s="1">
        <v>3793</v>
      </c>
      <c r="B3795">
        <v>4.3564655833241366</v>
      </c>
      <c r="C3795">
        <v>4.9660175513930316</v>
      </c>
      <c r="D3795">
        <v>10.025892584350499</v>
      </c>
      <c r="E3795">
        <v>10.2798054792247</v>
      </c>
      <c r="F3795">
        <v>12.889118804716089</v>
      </c>
    </row>
    <row r="3796" spans="1:6" x14ac:dyDescent="0.35">
      <c r="A3796" s="1">
        <v>3794</v>
      </c>
      <c r="B3796">
        <v>10.94220729138295</v>
      </c>
      <c r="C3796">
        <v>32.373914342075857</v>
      </c>
      <c r="D3796">
        <v>37.137362877550537</v>
      </c>
      <c r="E3796">
        <v>38.221742248012731</v>
      </c>
      <c r="F3796">
        <v>44.818603956334009</v>
      </c>
    </row>
    <row r="3797" spans="1:6" x14ac:dyDescent="0.35">
      <c r="A3797" s="1">
        <v>3795</v>
      </c>
      <c r="B3797">
        <v>0.66443226617094586</v>
      </c>
      <c r="C3797">
        <v>0.6961771746712403</v>
      </c>
      <c r="D3797">
        <v>15.528961907309849</v>
      </c>
      <c r="E3797">
        <v>20.932669574206692</v>
      </c>
      <c r="F3797">
        <v>24.2124375263191</v>
      </c>
    </row>
    <row r="3798" spans="1:6" x14ac:dyDescent="0.35">
      <c r="A3798" s="1">
        <v>3796</v>
      </c>
      <c r="B3798">
        <v>4.4484815416423604</v>
      </c>
      <c r="C3798">
        <v>4.5182280566631574</v>
      </c>
      <c r="D3798">
        <v>12.71868943663036</v>
      </c>
      <c r="E3798">
        <v>14.049787663121339</v>
      </c>
      <c r="F3798">
        <v>14.748269298413581</v>
      </c>
    </row>
    <row r="3799" spans="1:6" x14ac:dyDescent="0.35">
      <c r="A3799" s="1">
        <v>3797</v>
      </c>
      <c r="B3799">
        <v>90.210619883330267</v>
      </c>
      <c r="C3799">
        <v>201.994987583788</v>
      </c>
      <c r="D3799">
        <v>209.26605724343031</v>
      </c>
      <c r="E3799">
        <v>245.57040796866841</v>
      </c>
      <c r="F3799">
        <v>254.61911265741119</v>
      </c>
    </row>
    <row r="3800" spans="1:6" x14ac:dyDescent="0.35">
      <c r="A3800" s="1">
        <v>3798</v>
      </c>
      <c r="B3800">
        <v>262.29846448672743</v>
      </c>
      <c r="C3800">
        <v>470.61234474204838</v>
      </c>
      <c r="D3800">
        <v>492.37221591362442</v>
      </c>
      <c r="E3800">
        <v>552.71486450739383</v>
      </c>
      <c r="F3800">
        <v>1060.2885942774501</v>
      </c>
    </row>
    <row r="3801" spans="1:6" x14ac:dyDescent="0.35">
      <c r="A3801" s="1">
        <v>3799</v>
      </c>
      <c r="B3801">
        <v>72.466139300339336</v>
      </c>
      <c r="C3801">
        <v>82.605523391415247</v>
      </c>
      <c r="D3801">
        <v>166.77228701377871</v>
      </c>
      <c r="E3801">
        <v>170.9959143690686</v>
      </c>
      <c r="F3801">
        <v>214.39964597367151</v>
      </c>
    </row>
    <row r="3802" spans="1:6" x14ac:dyDescent="0.35">
      <c r="A3802" s="1">
        <v>3800</v>
      </c>
      <c r="B3802">
        <v>5.934268723189664</v>
      </c>
      <c r="C3802">
        <v>29.753157418546841</v>
      </c>
      <c r="D3802">
        <v>31.93371597886674</v>
      </c>
      <c r="E3802">
        <v>43.974806586166068</v>
      </c>
      <c r="F3802">
        <v>47.275254460574892</v>
      </c>
    </row>
    <row r="3803" spans="1:6" x14ac:dyDescent="0.35">
      <c r="A3803" s="1">
        <v>3801</v>
      </c>
      <c r="B3803">
        <v>14.382213895414701</v>
      </c>
      <c r="C3803">
        <v>123.41848523159059</v>
      </c>
      <c r="D3803">
        <v>135.62364415980531</v>
      </c>
      <c r="E3803">
        <v>207.78206068645969</v>
      </c>
      <c r="F3803">
        <v>228.8308806382816</v>
      </c>
    </row>
    <row r="3804" spans="1:6" x14ac:dyDescent="0.35">
      <c r="A3804" s="1">
        <v>3802</v>
      </c>
      <c r="B3804">
        <v>574.93941322639591</v>
      </c>
      <c r="C3804">
        <v>891.29763992450739</v>
      </c>
      <c r="D3804">
        <v>922.03078971377261</v>
      </c>
      <c r="E3804">
        <v>1005.544115003911</v>
      </c>
      <c r="F3804">
        <v>1639.054284884131</v>
      </c>
    </row>
    <row r="3805" spans="1:6" x14ac:dyDescent="0.35">
      <c r="A3805" s="1">
        <v>3803</v>
      </c>
      <c r="B3805">
        <v>118.1578765632832</v>
      </c>
      <c r="C3805">
        <v>349.58513148564612</v>
      </c>
      <c r="D3805">
        <v>401.02255622840408</v>
      </c>
      <c r="E3805">
        <v>412.73207336611569</v>
      </c>
      <c r="F3805">
        <v>483.96735073567481</v>
      </c>
    </row>
    <row r="3806" spans="1:6" x14ac:dyDescent="0.35">
      <c r="A3806" s="1">
        <v>3804</v>
      </c>
      <c r="B3806">
        <v>9.9660653033111224</v>
      </c>
      <c r="C3806">
        <v>87.237714543674144</v>
      </c>
      <c r="D3806">
        <v>114.79843706589649</v>
      </c>
      <c r="E3806">
        <v>121.6003462999079</v>
      </c>
      <c r="F3806">
        <v>167.19777825436091</v>
      </c>
    </row>
    <row r="3807" spans="1:6" x14ac:dyDescent="0.35">
      <c r="A3807" s="1">
        <v>3805</v>
      </c>
      <c r="B3807">
        <v>775.0713954502412</v>
      </c>
      <c r="C3807">
        <v>2814.9740154590559</v>
      </c>
      <c r="D3807">
        <v>2978.8422771873888</v>
      </c>
      <c r="E3807">
        <v>3847.7876171129678</v>
      </c>
      <c r="F3807">
        <v>4077.1345358048461</v>
      </c>
    </row>
    <row r="3808" spans="1:6" x14ac:dyDescent="0.35">
      <c r="A3808" s="1">
        <v>3806</v>
      </c>
      <c r="B3808">
        <v>28.496874606839771</v>
      </c>
      <c r="C3808">
        <v>40.468561903260174</v>
      </c>
      <c r="D3808">
        <v>41.581093416375403</v>
      </c>
      <c r="E3808">
        <v>44.56772535628712</v>
      </c>
      <c r="F3808">
        <v>65.883131918914614</v>
      </c>
    </row>
    <row r="3809" spans="1:6" x14ac:dyDescent="0.35">
      <c r="A3809" s="1">
        <v>3807</v>
      </c>
      <c r="B3809">
        <v>228.85212635369231</v>
      </c>
      <c r="C3809">
        <v>284.67209002356259</v>
      </c>
      <c r="D3809">
        <v>918.05680030986434</v>
      </c>
      <c r="E3809">
        <v>957.13375848094904</v>
      </c>
      <c r="F3809">
        <v>1395.41434836647</v>
      </c>
    </row>
    <row r="3810" spans="1:6" x14ac:dyDescent="0.35">
      <c r="A3810" s="1">
        <v>3808</v>
      </c>
      <c r="B3810">
        <v>13.137766526503929</v>
      </c>
      <c r="C3810">
        <v>17.59767623072193</v>
      </c>
      <c r="D3810">
        <v>17.999914186766489</v>
      </c>
      <c r="E3810">
        <v>19.071033886110069</v>
      </c>
      <c r="F3810">
        <v>26.414093474724499</v>
      </c>
    </row>
    <row r="3811" spans="1:6" x14ac:dyDescent="0.35">
      <c r="A3811" s="1">
        <v>3809</v>
      </c>
      <c r="B3811">
        <v>62.716742128564263</v>
      </c>
      <c r="C3811">
        <v>227.78030574021969</v>
      </c>
      <c r="D3811">
        <v>241.04009519213449</v>
      </c>
      <c r="E3811">
        <v>311.35287041237399</v>
      </c>
      <c r="F3811">
        <v>329.91102085117802</v>
      </c>
    </row>
    <row r="3812" spans="1:6" x14ac:dyDescent="0.35">
      <c r="A3812" s="1">
        <v>3810</v>
      </c>
      <c r="B3812">
        <v>22.439340189396049</v>
      </c>
      <c r="C3812">
        <v>22.74056466282325</v>
      </c>
      <c r="D3812">
        <v>55.215989201714187</v>
      </c>
      <c r="E3812">
        <v>60.133559553501641</v>
      </c>
      <c r="F3812">
        <v>62.687077768270221</v>
      </c>
    </row>
    <row r="3813" spans="1:6" x14ac:dyDescent="0.35">
      <c r="A3813" s="1">
        <v>3811</v>
      </c>
      <c r="B3813">
        <v>445.76506676067822</v>
      </c>
      <c r="C3813">
        <v>1318.852741837979</v>
      </c>
      <c r="D3813">
        <v>1512.906729107905</v>
      </c>
      <c r="E3813">
        <v>1557.0823172315779</v>
      </c>
      <c r="F3813">
        <v>1825.8261292900979</v>
      </c>
    </row>
    <row r="3814" spans="1:6" x14ac:dyDescent="0.35">
      <c r="A3814" s="1">
        <v>3812</v>
      </c>
      <c r="B3814">
        <v>5.6344840421702171</v>
      </c>
      <c r="C3814">
        <v>6.2841873216406441</v>
      </c>
      <c r="D3814">
        <v>11.28525698549481</v>
      </c>
      <c r="E3814">
        <v>11.522931876825259</v>
      </c>
      <c r="F3814">
        <v>13.91323976692175</v>
      </c>
    </row>
    <row r="3815" spans="1:6" x14ac:dyDescent="0.35">
      <c r="A3815" s="1">
        <v>3813</v>
      </c>
      <c r="B3815">
        <v>253.31213079976769</v>
      </c>
      <c r="C3815">
        <v>392.69616789547922</v>
      </c>
      <c r="D3815">
        <v>406.23686362830358</v>
      </c>
      <c r="E3815">
        <v>443.03193784439111</v>
      </c>
      <c r="F3815">
        <v>722.14971499439878</v>
      </c>
    </row>
    <row r="3816" spans="1:6" x14ac:dyDescent="0.35">
      <c r="A3816" s="1">
        <v>3814</v>
      </c>
      <c r="B3816">
        <v>412.35731975982571</v>
      </c>
      <c r="C3816">
        <v>585.59080429675066</v>
      </c>
      <c r="D3816">
        <v>601.68942982063277</v>
      </c>
      <c r="E3816">
        <v>644.9067846654159</v>
      </c>
      <c r="F3816">
        <v>953.34636061970025</v>
      </c>
    </row>
    <row r="3817" spans="1:6" x14ac:dyDescent="0.35">
      <c r="A3817" s="1">
        <v>3815</v>
      </c>
      <c r="B3817">
        <v>78.612825022715086</v>
      </c>
      <c r="C3817">
        <v>1418.189082379457</v>
      </c>
      <c r="D3817">
        <v>2045.07731975763</v>
      </c>
      <c r="E3817">
        <v>2208.2158062109588</v>
      </c>
      <c r="F3817">
        <v>3376.2591028168131</v>
      </c>
    </row>
    <row r="3818" spans="1:6" x14ac:dyDescent="0.35">
      <c r="A3818" s="1">
        <v>3816</v>
      </c>
      <c r="B3818">
        <v>59.751477743343301</v>
      </c>
      <c r="C3818">
        <v>338.91679526903903</v>
      </c>
      <c r="D3818">
        <v>422.16132856651529</v>
      </c>
      <c r="E3818">
        <v>442.0562314960049</v>
      </c>
      <c r="F3818">
        <v>570.31404813294682</v>
      </c>
    </row>
    <row r="3819" spans="1:6" x14ac:dyDescent="0.35">
      <c r="A3819" s="1">
        <v>3817</v>
      </c>
      <c r="B3819">
        <v>12.694088095941449</v>
      </c>
      <c r="C3819">
        <v>37.185938112623603</v>
      </c>
      <c r="D3819">
        <v>38.981302026900252</v>
      </c>
      <c r="E3819">
        <v>48.24948262539197</v>
      </c>
      <c r="F3819">
        <v>50.634433126636416</v>
      </c>
    </row>
    <row r="3820" spans="1:6" x14ac:dyDescent="0.35">
      <c r="A3820" s="1">
        <v>3818</v>
      </c>
      <c r="B3820">
        <v>589.70861476932123</v>
      </c>
      <c r="C3820">
        <v>672.22000843113972</v>
      </c>
      <c r="D3820">
        <v>1357.144941159389</v>
      </c>
      <c r="E3820">
        <v>1391.5156067010839</v>
      </c>
      <c r="F3820">
        <v>1744.722700213928</v>
      </c>
    </row>
    <row r="3821" spans="1:6" x14ac:dyDescent="0.35">
      <c r="A3821" s="1">
        <v>3819</v>
      </c>
      <c r="B3821">
        <v>208.74753448776531</v>
      </c>
      <c r="C3821">
        <v>215.3446393303559</v>
      </c>
      <c r="D3821">
        <v>1706.4064924412421</v>
      </c>
      <c r="E3821">
        <v>2082.2711906452032</v>
      </c>
      <c r="F3821">
        <v>2294.456810323697</v>
      </c>
    </row>
    <row r="3822" spans="1:6" x14ac:dyDescent="0.35">
      <c r="A3822" s="1">
        <v>3820</v>
      </c>
      <c r="B3822">
        <v>28.184729519959529</v>
      </c>
      <c r="C3822">
        <v>28.626630119617911</v>
      </c>
      <c r="D3822">
        <v>80.583187378461446</v>
      </c>
      <c r="E3822">
        <v>89.016771541271069</v>
      </c>
      <c r="F3822">
        <v>93.442217793230284</v>
      </c>
    </row>
    <row r="3823" spans="1:6" x14ac:dyDescent="0.35">
      <c r="A3823" s="1">
        <v>3821</v>
      </c>
      <c r="B3823">
        <v>30.72542624342789</v>
      </c>
      <c r="C3823">
        <v>174.27791560950851</v>
      </c>
      <c r="D3823">
        <v>217.08394927760691</v>
      </c>
      <c r="E3823">
        <v>227.31431337346879</v>
      </c>
      <c r="F3823">
        <v>293.26709369044579</v>
      </c>
    </row>
    <row r="3824" spans="1:6" x14ac:dyDescent="0.35">
      <c r="A3824" s="1">
        <v>3822</v>
      </c>
      <c r="B3824">
        <v>291.73567467464358</v>
      </c>
      <c r="C3824">
        <v>362.89374089411871</v>
      </c>
      <c r="D3824">
        <v>1170.3186869852809</v>
      </c>
      <c r="E3824">
        <v>1220.133136769572</v>
      </c>
      <c r="F3824">
        <v>1778.8436264830989</v>
      </c>
    </row>
    <row r="3825" spans="1:6" x14ac:dyDescent="0.35">
      <c r="A3825" s="1">
        <v>3823</v>
      </c>
      <c r="B3825">
        <v>42.218962841333102</v>
      </c>
      <c r="C3825">
        <v>153.33462704935269</v>
      </c>
      <c r="D3825">
        <v>162.260705464056</v>
      </c>
      <c r="E3825">
        <v>209.5930818526293</v>
      </c>
      <c r="F3825">
        <v>222.08585231850611</v>
      </c>
    </row>
    <row r="3826" spans="1:6" x14ac:dyDescent="0.35">
      <c r="A3826" s="1">
        <v>3824</v>
      </c>
      <c r="B3826">
        <v>22.315329665540951</v>
      </c>
      <c r="C3826">
        <v>25.437666536008681</v>
      </c>
      <c r="D3826">
        <v>51.356103688157432</v>
      </c>
      <c r="E3826">
        <v>52.656733716577463</v>
      </c>
      <c r="F3826">
        <v>66.022542752672166</v>
      </c>
    </row>
    <row r="3827" spans="1:6" x14ac:dyDescent="0.35">
      <c r="A3827" s="1">
        <v>3825</v>
      </c>
      <c r="B3827">
        <v>13.21835765917179</v>
      </c>
      <c r="C3827">
        <v>1012.83476615423</v>
      </c>
      <c r="D3827">
        <v>1753.8885475701341</v>
      </c>
      <c r="E3827">
        <v>1967.884771948341</v>
      </c>
      <c r="F3827">
        <v>3720.412080649975</v>
      </c>
    </row>
    <row r="3828" spans="1:6" x14ac:dyDescent="0.35">
      <c r="A3828" s="1">
        <v>3826</v>
      </c>
      <c r="B3828">
        <v>146.24380877607319</v>
      </c>
      <c r="C3828">
        <v>195.88955188061121</v>
      </c>
      <c r="D3828">
        <v>200.3670869781931</v>
      </c>
      <c r="E3828">
        <v>212.29031793005049</v>
      </c>
      <c r="F3828">
        <v>294.0300109092351</v>
      </c>
    </row>
    <row r="3829" spans="1:6" x14ac:dyDescent="0.35">
      <c r="A3829" s="1">
        <v>3827</v>
      </c>
      <c r="B3829">
        <v>67.596718970516591</v>
      </c>
      <c r="C3829">
        <v>68.870501079322338</v>
      </c>
      <c r="D3829">
        <v>238.4527308973332</v>
      </c>
      <c r="E3829">
        <v>268.70464746333852</v>
      </c>
      <c r="F3829">
        <v>284.81360835819322</v>
      </c>
    </row>
    <row r="3830" spans="1:6" x14ac:dyDescent="0.35">
      <c r="A3830" s="1">
        <v>3828</v>
      </c>
      <c r="B3830">
        <v>0.46340703705923642</v>
      </c>
      <c r="C3830">
        <v>0.48554746391510678</v>
      </c>
      <c r="D3830">
        <v>10.83064533807687</v>
      </c>
      <c r="E3830">
        <v>14.599451108877121</v>
      </c>
      <c r="F3830">
        <v>16.886919111731778</v>
      </c>
    </row>
    <row r="3831" spans="1:6" x14ac:dyDescent="0.35">
      <c r="A3831" s="1">
        <v>3829</v>
      </c>
      <c r="B3831">
        <v>522.9846227431135</v>
      </c>
      <c r="C3831">
        <v>583.28913722318839</v>
      </c>
      <c r="D3831">
        <v>1047.481157626072</v>
      </c>
      <c r="E3831">
        <v>1069.5417957337791</v>
      </c>
      <c r="F3831">
        <v>1291.4067013375411</v>
      </c>
    </row>
    <row r="3832" spans="1:6" x14ac:dyDescent="0.35">
      <c r="A3832" s="1">
        <v>3830</v>
      </c>
      <c r="B3832">
        <v>212.4383690260492</v>
      </c>
      <c r="C3832">
        <v>381.15403822954698</v>
      </c>
      <c r="D3832">
        <v>398.77759371223829</v>
      </c>
      <c r="E3832">
        <v>447.64975876687231</v>
      </c>
      <c r="F3832">
        <v>858.73922329660297</v>
      </c>
    </row>
    <row r="3833" spans="1:6" x14ac:dyDescent="0.35">
      <c r="A3833" s="1">
        <v>3831</v>
      </c>
      <c r="B3833">
        <v>121.23432330500469</v>
      </c>
      <c r="C3833">
        <v>168.19400017939131</v>
      </c>
      <c r="D3833">
        <v>974.08642852459479</v>
      </c>
      <c r="E3833">
        <v>1036.936390737894</v>
      </c>
      <c r="F3833">
        <v>1825.357527740304</v>
      </c>
    </row>
    <row r="3834" spans="1:6" x14ac:dyDescent="0.35">
      <c r="A3834" s="1">
        <v>3832</v>
      </c>
      <c r="B3834">
        <v>16.857157943565809</v>
      </c>
      <c r="C3834">
        <v>49.381194403761533</v>
      </c>
      <c r="D3834">
        <v>51.765354088206792</v>
      </c>
      <c r="E3834">
        <v>64.073066388408861</v>
      </c>
      <c r="F3834">
        <v>67.240169608680205</v>
      </c>
    </row>
    <row r="3835" spans="1:6" x14ac:dyDescent="0.35">
      <c r="A3835" s="1">
        <v>3833</v>
      </c>
      <c r="B3835">
        <v>0.29963821301928761</v>
      </c>
      <c r="C3835">
        <v>22.959281874453129</v>
      </c>
      <c r="D3835">
        <v>39.757740241221207</v>
      </c>
      <c r="E3835">
        <v>44.608679209502839</v>
      </c>
      <c r="F3835">
        <v>84.3355624265334</v>
      </c>
    </row>
    <row r="3836" spans="1:6" x14ac:dyDescent="0.35">
      <c r="A3836" s="1">
        <v>3834</v>
      </c>
      <c r="B3836">
        <v>36.554348197607602</v>
      </c>
      <c r="C3836">
        <v>40.769371210387668</v>
      </c>
      <c r="D3836">
        <v>73.214372471338081</v>
      </c>
      <c r="E3836">
        <v>74.756315029076774</v>
      </c>
      <c r="F3836">
        <v>90.263705991607821</v>
      </c>
    </row>
    <row r="3837" spans="1:6" x14ac:dyDescent="0.35">
      <c r="A3837" s="1">
        <v>3835</v>
      </c>
      <c r="B3837">
        <v>360.32490127705609</v>
      </c>
      <c r="C3837">
        <v>462.9079741685444</v>
      </c>
      <c r="D3837">
        <v>471.96263249472332</v>
      </c>
      <c r="E3837">
        <v>495.93545822084621</v>
      </c>
      <c r="F3837">
        <v>655.65873462798584</v>
      </c>
    </row>
    <row r="3838" spans="1:6" x14ac:dyDescent="0.35">
      <c r="A3838" s="1">
        <v>3836</v>
      </c>
      <c r="B3838">
        <v>9.1497053642122967</v>
      </c>
      <c r="C3838">
        <v>10.204743152379891</v>
      </c>
      <c r="D3838">
        <v>18.325861889729499</v>
      </c>
      <c r="E3838">
        <v>18.711816524061401</v>
      </c>
      <c r="F3838">
        <v>22.593380969083949</v>
      </c>
    </row>
    <row r="3839" spans="1:6" x14ac:dyDescent="0.35">
      <c r="A3839" s="1">
        <v>3837</v>
      </c>
      <c r="B3839">
        <v>49.316750505386047</v>
      </c>
      <c r="C3839">
        <v>70.034977457346471</v>
      </c>
      <c r="D3839">
        <v>71.960326809465045</v>
      </c>
      <c r="E3839">
        <v>77.1289982607789</v>
      </c>
      <c r="F3839">
        <v>114.0174852220003</v>
      </c>
    </row>
    <row r="3840" spans="1:6" x14ac:dyDescent="0.35">
      <c r="A3840" s="1">
        <v>3838</v>
      </c>
      <c r="B3840">
        <v>1.773718354504709</v>
      </c>
      <c r="C3840">
        <v>31.99818865239601</v>
      </c>
      <c r="D3840">
        <v>46.142486005143233</v>
      </c>
      <c r="E3840">
        <v>49.823332325890213</v>
      </c>
      <c r="F3840">
        <v>76.177554215859857</v>
      </c>
    </row>
    <row r="3841" spans="1:6" x14ac:dyDescent="0.35">
      <c r="A3841" s="1">
        <v>3839</v>
      </c>
      <c r="B3841">
        <v>1587.2325501059399</v>
      </c>
      <c r="C3841">
        <v>2460.6012274961431</v>
      </c>
      <c r="D3841">
        <v>2545.4460904340649</v>
      </c>
      <c r="E3841">
        <v>2776.000937116487</v>
      </c>
      <c r="F3841">
        <v>4524.9295012834345</v>
      </c>
    </row>
    <row r="3842" spans="1:6" x14ac:dyDescent="0.35">
      <c r="A3842" s="1">
        <v>3840</v>
      </c>
      <c r="B3842">
        <v>87.247741405892569</v>
      </c>
      <c r="C3842">
        <v>123.9009776586708</v>
      </c>
      <c r="D3842">
        <v>127.3071709027147</v>
      </c>
      <c r="E3842">
        <v>136.4512224790042</v>
      </c>
      <c r="F3842">
        <v>201.71175035777799</v>
      </c>
    </row>
    <row r="3843" spans="1:6" x14ac:dyDescent="0.35">
      <c r="A3843" s="1">
        <v>3841</v>
      </c>
      <c r="B3843">
        <v>272.58821660095521</v>
      </c>
      <c r="C3843">
        <v>279.02403261485239</v>
      </c>
      <c r="D3843">
        <v>1317.8104082806219</v>
      </c>
      <c r="E3843">
        <v>1530.009157121649</v>
      </c>
      <c r="F3843">
        <v>1645.51171148042</v>
      </c>
    </row>
    <row r="3844" spans="1:6" x14ac:dyDescent="0.35">
      <c r="A3844" s="1">
        <v>3842</v>
      </c>
      <c r="B3844">
        <v>0.28239894608581773</v>
      </c>
      <c r="C3844">
        <v>21.638351593744911</v>
      </c>
      <c r="D3844">
        <v>37.470334073017113</v>
      </c>
      <c r="E3844">
        <v>42.042181029270239</v>
      </c>
      <c r="F3844">
        <v>79.483433393973257</v>
      </c>
    </row>
    <row r="3845" spans="1:6" x14ac:dyDescent="0.35">
      <c r="A3845" s="1">
        <v>3843</v>
      </c>
      <c r="B3845">
        <v>128.49389102098829</v>
      </c>
      <c r="C3845">
        <v>159.98630865335841</v>
      </c>
      <c r="D3845">
        <v>162.72120502442439</v>
      </c>
      <c r="E3845">
        <v>169.93076170766321</v>
      </c>
      <c r="F3845">
        <v>216.9542232464799</v>
      </c>
    </row>
    <row r="3846" spans="1:6" x14ac:dyDescent="0.35">
      <c r="A3846" s="1">
        <v>3844</v>
      </c>
      <c r="B3846">
        <v>43.19240453758492</v>
      </c>
      <c r="C3846">
        <v>77.495225960457347</v>
      </c>
      <c r="D3846">
        <v>81.078400418483952</v>
      </c>
      <c r="E3846">
        <v>91.014959117108376</v>
      </c>
      <c r="F3846">
        <v>174.5965763857387</v>
      </c>
    </row>
    <row r="3847" spans="1:6" x14ac:dyDescent="0.35">
      <c r="A3847" s="1">
        <v>3845</v>
      </c>
      <c r="B3847">
        <v>199.78653613124541</v>
      </c>
      <c r="C3847">
        <v>480.13964553435352</v>
      </c>
      <c r="D3847">
        <v>513.82224474089389</v>
      </c>
      <c r="E3847">
        <v>611.11692484600667</v>
      </c>
      <c r="F3847">
        <v>1623.710986953804</v>
      </c>
    </row>
    <row r="3848" spans="1:6" x14ac:dyDescent="0.35">
      <c r="A3848" s="1">
        <v>3846</v>
      </c>
      <c r="B3848">
        <v>40.491809032934952</v>
      </c>
      <c r="C3848">
        <v>47.693548208761399</v>
      </c>
      <c r="D3848">
        <v>114.7765403524247</v>
      </c>
      <c r="E3848">
        <v>118.4214683243769</v>
      </c>
      <c r="F3848">
        <v>157.11887260636649</v>
      </c>
    </row>
    <row r="3849" spans="1:6" x14ac:dyDescent="0.35">
      <c r="A3849" s="1">
        <v>3847</v>
      </c>
      <c r="B3849">
        <v>22.812510499631589</v>
      </c>
      <c r="C3849">
        <v>23.35111456044341</v>
      </c>
      <c r="D3849">
        <v>110.2856321167924</v>
      </c>
      <c r="E3849">
        <v>128.04423608840531</v>
      </c>
      <c r="F3849">
        <v>137.71047649637211</v>
      </c>
    </row>
    <row r="3850" spans="1:6" x14ac:dyDescent="0.35">
      <c r="A3850" s="1">
        <v>3848</v>
      </c>
      <c r="B3850">
        <v>5.9603136462184452</v>
      </c>
      <c r="C3850">
        <v>8.2690195907573401</v>
      </c>
      <c r="D3850">
        <v>47.889578415221429</v>
      </c>
      <c r="E3850">
        <v>50.97950771273397</v>
      </c>
      <c r="F3850">
        <v>89.741115265242442</v>
      </c>
    </row>
    <row r="3851" spans="1:6" x14ac:dyDescent="0.35">
      <c r="A3851" s="1">
        <v>3849</v>
      </c>
      <c r="B3851">
        <v>6.5644598736899678</v>
      </c>
      <c r="C3851">
        <v>7.1243496336886052</v>
      </c>
      <c r="D3851">
        <v>11.05202790906359</v>
      </c>
      <c r="E3851">
        <v>11.22614452010288</v>
      </c>
      <c r="F3851">
        <v>12.930924771089829</v>
      </c>
    </row>
    <row r="3852" spans="1:6" x14ac:dyDescent="0.35">
      <c r="A3852" s="1">
        <v>3850</v>
      </c>
      <c r="B3852">
        <v>841.55368616626049</v>
      </c>
      <c r="C3852">
        <v>991.22964026589432</v>
      </c>
      <c r="D3852">
        <v>2385.436040667616</v>
      </c>
      <c r="E3852">
        <v>2461.189696625835</v>
      </c>
      <c r="F3852">
        <v>3265.449718500533</v>
      </c>
    </row>
    <row r="3853" spans="1:6" x14ac:dyDescent="0.35">
      <c r="A3853" s="1">
        <v>3851</v>
      </c>
      <c r="B3853">
        <v>148.933028013137</v>
      </c>
      <c r="C3853">
        <v>163.5367183051078</v>
      </c>
      <c r="D3853">
        <v>270.11855597559747</v>
      </c>
      <c r="E3853">
        <v>274.98745599363627</v>
      </c>
      <c r="F3853">
        <v>323.20875696622301</v>
      </c>
    </row>
    <row r="3854" spans="1:6" x14ac:dyDescent="0.35">
      <c r="A3854" s="1">
        <v>3852</v>
      </c>
      <c r="B3854">
        <v>107.8033411250891</v>
      </c>
      <c r="C3854">
        <v>611.47212208455505</v>
      </c>
      <c r="D3854">
        <v>761.66152590840329</v>
      </c>
      <c r="E3854">
        <v>797.55581820307782</v>
      </c>
      <c r="F3854">
        <v>1028.957980644353</v>
      </c>
    </row>
    <row r="3855" spans="1:6" x14ac:dyDescent="0.35">
      <c r="A3855" s="1">
        <v>3853</v>
      </c>
      <c r="B3855">
        <v>91.57344063712145</v>
      </c>
      <c r="C3855">
        <v>130.04392594787919</v>
      </c>
      <c r="D3855">
        <v>133.6189965434711</v>
      </c>
      <c r="E3855">
        <v>143.21640560771959</v>
      </c>
      <c r="F3855">
        <v>211.7125177059348</v>
      </c>
    </row>
    <row r="3856" spans="1:6" x14ac:dyDescent="0.35">
      <c r="A3856" s="1">
        <v>3854</v>
      </c>
      <c r="B3856">
        <v>331.14999581674209</v>
      </c>
      <c r="C3856">
        <v>1660.3154346860799</v>
      </c>
      <c r="D3856">
        <v>1781.9971433869921</v>
      </c>
      <c r="E3856">
        <v>2453.9261190086008</v>
      </c>
      <c r="F3856">
        <v>2638.1010107746069</v>
      </c>
    </row>
    <row r="3857" spans="1:6" x14ac:dyDescent="0.35">
      <c r="A3857" s="1">
        <v>3855</v>
      </c>
      <c r="B3857">
        <v>12.425256232295901</v>
      </c>
      <c r="C3857">
        <v>36.398424667887006</v>
      </c>
      <c r="D3857">
        <v>38.155766865018713</v>
      </c>
      <c r="E3857">
        <v>47.227668515068864</v>
      </c>
      <c r="F3857">
        <v>49.562111198571223</v>
      </c>
    </row>
    <row r="3858" spans="1:6" x14ac:dyDescent="0.35">
      <c r="A3858" s="1">
        <v>3856</v>
      </c>
      <c r="B3858">
        <v>25.973436433524149</v>
      </c>
      <c r="C3858">
        <v>65.256561357320678</v>
      </c>
      <c r="D3858">
        <v>67.947958496642002</v>
      </c>
      <c r="E3858">
        <v>81.579111811761763</v>
      </c>
      <c r="F3858">
        <v>85.023491769975976</v>
      </c>
    </row>
    <row r="3859" spans="1:6" x14ac:dyDescent="0.35">
      <c r="A3859" s="1">
        <v>3857</v>
      </c>
      <c r="B3859">
        <v>1.7949310217017169</v>
      </c>
      <c r="C3859">
        <v>15.40289064010126</v>
      </c>
      <c r="D3859">
        <v>16.926120550625441</v>
      </c>
      <c r="E3859">
        <v>25.93164509937791</v>
      </c>
      <c r="F3859">
        <v>28.558582800101739</v>
      </c>
    </row>
    <row r="3860" spans="1:6" x14ac:dyDescent="0.35">
      <c r="A3860" s="1">
        <v>3858</v>
      </c>
      <c r="B3860">
        <v>137.29946901424159</v>
      </c>
      <c r="C3860">
        <v>150.76242581761201</v>
      </c>
      <c r="D3860">
        <v>249.01886976387721</v>
      </c>
      <c r="E3860">
        <v>253.5074469188464</v>
      </c>
      <c r="F3860">
        <v>297.9620525025594</v>
      </c>
    </row>
    <row r="3861" spans="1:6" x14ac:dyDescent="0.35">
      <c r="A3861" s="1">
        <v>3859</v>
      </c>
      <c r="B3861">
        <v>843.44404178832201</v>
      </c>
      <c r="C3861">
        <v>854.7663883996122</v>
      </c>
      <c r="D3861">
        <v>2075.444140092945</v>
      </c>
      <c r="E3861">
        <v>2260.284486479336</v>
      </c>
      <c r="F3861">
        <v>2356.265460325541</v>
      </c>
    </row>
    <row r="3862" spans="1:6" x14ac:dyDescent="0.35">
      <c r="A3862" s="1">
        <v>3860</v>
      </c>
      <c r="B3862">
        <v>547.49522797554698</v>
      </c>
      <c r="C3862">
        <v>703.36495188334015</v>
      </c>
      <c r="D3862">
        <v>717.12304133805765</v>
      </c>
      <c r="E3862">
        <v>753.54852189636586</v>
      </c>
      <c r="F3862">
        <v>996.2398577424251</v>
      </c>
    </row>
    <row r="3863" spans="1:6" x14ac:dyDescent="0.35">
      <c r="A3863" s="1">
        <v>3861</v>
      </c>
      <c r="B3863">
        <v>341.04385315751932</v>
      </c>
      <c r="C3863">
        <v>856.85038966909826</v>
      </c>
      <c r="D3863">
        <v>892.18974313202887</v>
      </c>
      <c r="E3863">
        <v>1071.173415988234</v>
      </c>
      <c r="F3863">
        <v>1116.399800093948</v>
      </c>
    </row>
    <row r="3864" spans="1:6" x14ac:dyDescent="0.35">
      <c r="A3864" s="1">
        <v>3862</v>
      </c>
      <c r="B3864">
        <v>4.2126019471736678</v>
      </c>
      <c r="C3864">
        <v>12.34035514144586</v>
      </c>
      <c r="D3864">
        <v>12.93615638876706</v>
      </c>
      <c r="E3864">
        <v>16.011852361638589</v>
      </c>
      <c r="F3864">
        <v>16.80331111389566</v>
      </c>
    </row>
    <row r="3865" spans="1:6" x14ac:dyDescent="0.35">
      <c r="A3865" s="1">
        <v>3863</v>
      </c>
      <c r="B3865">
        <v>396.24948937992241</v>
      </c>
      <c r="C3865">
        <v>614.28426470833108</v>
      </c>
      <c r="D3865">
        <v>635.46561813597941</v>
      </c>
      <c r="E3865">
        <v>693.02318288342485</v>
      </c>
      <c r="F3865">
        <v>1129.6397646608459</v>
      </c>
    </row>
    <row r="3866" spans="1:6" x14ac:dyDescent="0.35">
      <c r="A3866" s="1">
        <v>3864</v>
      </c>
      <c r="B3866">
        <v>36.359931440245163</v>
      </c>
      <c r="C3866">
        <v>40.552536569879763</v>
      </c>
      <c r="D3866">
        <v>72.824976911300851</v>
      </c>
      <c r="E3866">
        <v>74.358718543926756</v>
      </c>
      <c r="F3866">
        <v>89.783632405517892</v>
      </c>
    </row>
    <row r="3867" spans="1:6" x14ac:dyDescent="0.35">
      <c r="A3867" s="1">
        <v>3865</v>
      </c>
      <c r="B3867">
        <v>609.5662632787172</v>
      </c>
      <c r="C3867">
        <v>1464.948215469715</v>
      </c>
      <c r="D3867">
        <v>1567.7167830290309</v>
      </c>
      <c r="E3867">
        <v>1864.571394641152</v>
      </c>
      <c r="F3867">
        <v>4954.0847853322193</v>
      </c>
    </row>
    <row r="3868" spans="1:6" x14ac:dyDescent="0.35">
      <c r="A3868" s="1">
        <v>3866</v>
      </c>
      <c r="B3868">
        <v>31.72344364823967</v>
      </c>
      <c r="C3868">
        <v>39.461197717394057</v>
      </c>
      <c r="D3868">
        <v>127.26088079034059</v>
      </c>
      <c r="E3868">
        <v>132.67772222518539</v>
      </c>
      <c r="F3868">
        <v>193.43210461559519</v>
      </c>
    </row>
    <row r="3869" spans="1:6" x14ac:dyDescent="0.35">
      <c r="A3869" s="1">
        <v>3867</v>
      </c>
      <c r="B3869">
        <v>9.327321200973504</v>
      </c>
      <c r="C3869">
        <v>12.940225350233099</v>
      </c>
      <c r="D3869">
        <v>74.942613186367723</v>
      </c>
      <c r="E3869">
        <v>79.778057217821242</v>
      </c>
      <c r="F3869">
        <v>140.43626840737991</v>
      </c>
    </row>
    <row r="3870" spans="1:6" x14ac:dyDescent="0.35">
      <c r="A3870" s="1">
        <v>3868</v>
      </c>
      <c r="B3870">
        <v>1813.2628305265221</v>
      </c>
      <c r="C3870">
        <v>2329.491579791631</v>
      </c>
      <c r="D3870">
        <v>2375.057332610234</v>
      </c>
      <c r="E3870">
        <v>2495.6957721901981</v>
      </c>
      <c r="F3870">
        <v>3299.4711406216152</v>
      </c>
    </row>
    <row r="3871" spans="1:6" x14ac:dyDescent="0.35">
      <c r="A3871" s="1">
        <v>3869</v>
      </c>
      <c r="B3871">
        <v>21.6409465193227</v>
      </c>
      <c r="C3871">
        <v>33.54879508114275</v>
      </c>
      <c r="D3871">
        <v>34.705602973695292</v>
      </c>
      <c r="E3871">
        <v>37.849077511494997</v>
      </c>
      <c r="F3871">
        <v>61.69465043697879</v>
      </c>
    </row>
    <row r="3872" spans="1:6" x14ac:dyDescent="0.35">
      <c r="A3872" s="1">
        <v>3870</v>
      </c>
      <c r="B3872">
        <v>59.033472951413792</v>
      </c>
      <c r="C3872">
        <v>214.40307741456741</v>
      </c>
      <c r="D3872">
        <v>226.8841374215817</v>
      </c>
      <c r="E3872">
        <v>293.06753874676571</v>
      </c>
      <c r="F3872">
        <v>310.53579418821721</v>
      </c>
    </row>
    <row r="3873" spans="1:6" x14ac:dyDescent="0.35">
      <c r="A3873" s="1">
        <v>3871</v>
      </c>
      <c r="B3873">
        <v>42.474311311454407</v>
      </c>
      <c r="C3873">
        <v>1067.721648968331</v>
      </c>
      <c r="D3873">
        <v>1229.9595957452721</v>
      </c>
      <c r="E3873">
        <v>2332.3826620197228</v>
      </c>
      <c r="F3873">
        <v>2695.6262612081209</v>
      </c>
    </row>
    <row r="3874" spans="1:6" x14ac:dyDescent="0.35">
      <c r="A3874" s="1">
        <v>3872</v>
      </c>
      <c r="B3874">
        <v>439.16461961930003</v>
      </c>
      <c r="C3874">
        <v>623.65999219155253</v>
      </c>
      <c r="D3874">
        <v>640.80518742831237</v>
      </c>
      <c r="E3874">
        <v>686.83209732387581</v>
      </c>
      <c r="F3874">
        <v>1015.323293086804</v>
      </c>
    </row>
    <row r="3875" spans="1:6" x14ac:dyDescent="0.35">
      <c r="A3875" s="1">
        <v>3873</v>
      </c>
      <c r="B3875">
        <v>845.56294911792224</v>
      </c>
      <c r="C3875">
        <v>2476.9838730108959</v>
      </c>
      <c r="D3875">
        <v>2596.574441047132</v>
      </c>
      <c r="E3875">
        <v>3213.9350628253728</v>
      </c>
      <c r="F3875">
        <v>3372.7984458498909</v>
      </c>
    </row>
    <row r="3876" spans="1:6" x14ac:dyDescent="0.35">
      <c r="A3876" s="1">
        <v>3874</v>
      </c>
      <c r="B3876">
        <v>18.309248224235802</v>
      </c>
      <c r="C3876">
        <v>103.8520211767424</v>
      </c>
      <c r="D3876">
        <v>129.36009028259741</v>
      </c>
      <c r="E3876">
        <v>135.45635316830791</v>
      </c>
      <c r="F3876">
        <v>174.757543535368</v>
      </c>
    </row>
    <row r="3877" spans="1:6" x14ac:dyDescent="0.35">
      <c r="A3877" s="1">
        <v>3875</v>
      </c>
      <c r="B3877">
        <v>250.08370712070851</v>
      </c>
      <c r="C3877">
        <v>285.07514982621387</v>
      </c>
      <c r="D3877">
        <v>575.53820562384055</v>
      </c>
      <c r="E3877">
        <v>590.11412199948199</v>
      </c>
      <c r="F3877">
        <v>739.90223279649979</v>
      </c>
    </row>
    <row r="3878" spans="1:6" x14ac:dyDescent="0.35">
      <c r="A3878" s="1">
        <v>3876</v>
      </c>
      <c r="B3878">
        <v>6.9111911354053914</v>
      </c>
      <c r="C3878">
        <v>8.5969191390754531</v>
      </c>
      <c r="D3878">
        <v>27.724741391714861</v>
      </c>
      <c r="E3878">
        <v>28.904841097204219</v>
      </c>
      <c r="F3878">
        <v>42.140640894649238</v>
      </c>
    </row>
    <row r="3879" spans="1:6" x14ac:dyDescent="0.35">
      <c r="A3879" s="1">
        <v>3877</v>
      </c>
      <c r="B3879">
        <v>5.2644091606396204</v>
      </c>
      <c r="C3879">
        <v>6.548465956494228</v>
      </c>
      <c r="D3879">
        <v>21.118556801474838</v>
      </c>
      <c r="E3879">
        <v>22.017465191986592</v>
      </c>
      <c r="F3879">
        <v>32.099470498583337</v>
      </c>
    </row>
    <row r="3880" spans="1:6" x14ac:dyDescent="0.35">
      <c r="A3880" s="1">
        <v>3878</v>
      </c>
      <c r="B3880">
        <v>19.322790139478439</v>
      </c>
      <c r="C3880">
        <v>43.26659942428055</v>
      </c>
      <c r="D3880">
        <v>44.824036379092533</v>
      </c>
      <c r="E3880">
        <v>52.60029765654582</v>
      </c>
      <c r="F3880">
        <v>54.538497637444081</v>
      </c>
    </row>
    <row r="3881" spans="1:6" x14ac:dyDescent="0.35">
      <c r="A3881" s="1">
        <v>3879</v>
      </c>
      <c r="B3881">
        <v>202.13669317120059</v>
      </c>
      <c r="C3881">
        <v>208.52487380603901</v>
      </c>
      <c r="D3881">
        <v>1652.366177326785</v>
      </c>
      <c r="E3881">
        <v>2016.327588230027</v>
      </c>
      <c r="F3881">
        <v>2221.7934856143461</v>
      </c>
    </row>
    <row r="3882" spans="1:6" x14ac:dyDescent="0.35">
      <c r="A3882" s="1">
        <v>3880</v>
      </c>
      <c r="B3882">
        <v>26.86973481094892</v>
      </c>
      <c r="C3882">
        <v>41.654704254838933</v>
      </c>
      <c r="D3882">
        <v>43.091014874263372</v>
      </c>
      <c r="E3882">
        <v>46.994001610089917</v>
      </c>
      <c r="F3882">
        <v>76.601034756759589</v>
      </c>
    </row>
    <row r="3883" spans="1:6" x14ac:dyDescent="0.35">
      <c r="A3883" s="1">
        <v>3881</v>
      </c>
      <c r="B3883">
        <v>667.80014660687289</v>
      </c>
      <c r="C3883">
        <v>857.92020456990963</v>
      </c>
      <c r="D3883">
        <v>874.70145431497815</v>
      </c>
      <c r="E3883">
        <v>919.13095801496365</v>
      </c>
      <c r="F3883">
        <v>1215.15054207142</v>
      </c>
    </row>
    <row r="3884" spans="1:6" x14ac:dyDescent="0.35">
      <c r="A3884" s="1">
        <v>3882</v>
      </c>
      <c r="B3884">
        <v>212.027264465245</v>
      </c>
      <c r="C3884">
        <v>627.30967483937775</v>
      </c>
      <c r="D3884">
        <v>719.61106664293459</v>
      </c>
      <c r="E3884">
        <v>740.62309698005902</v>
      </c>
      <c r="F3884">
        <v>868.45055489820493</v>
      </c>
    </row>
    <row r="3885" spans="1:6" x14ac:dyDescent="0.35">
      <c r="A3885" s="1">
        <v>3883</v>
      </c>
      <c r="B3885">
        <v>557.11142539283719</v>
      </c>
      <c r="C3885">
        <v>746.23540224443627</v>
      </c>
      <c r="D3885">
        <v>763.29243858215818</v>
      </c>
      <c r="E3885">
        <v>808.71363108575542</v>
      </c>
      <c r="F3885">
        <v>1120.09855225212</v>
      </c>
    </row>
    <row r="3886" spans="1:6" x14ac:dyDescent="0.35">
      <c r="A3886" s="1">
        <v>3884</v>
      </c>
      <c r="B3886">
        <v>62.108201204105633</v>
      </c>
      <c r="C3886">
        <v>311.39727127410612</v>
      </c>
      <c r="D3886">
        <v>334.21905035405467</v>
      </c>
      <c r="E3886">
        <v>460.24139835332852</v>
      </c>
      <c r="F3886">
        <v>494.7839663105924</v>
      </c>
    </row>
    <row r="3887" spans="1:6" x14ac:dyDescent="0.35">
      <c r="A3887" s="1">
        <v>3885</v>
      </c>
      <c r="B3887">
        <v>127.0705436914312</v>
      </c>
      <c r="C3887">
        <v>227.98824473216601</v>
      </c>
      <c r="D3887">
        <v>238.5298186824304</v>
      </c>
      <c r="E3887">
        <v>267.76282688778059</v>
      </c>
      <c r="F3887">
        <v>513.65702200470344</v>
      </c>
    </row>
    <row r="3888" spans="1:6" x14ac:dyDescent="0.35">
      <c r="A3888" s="1">
        <v>3886</v>
      </c>
      <c r="B3888">
        <v>236.5730360559952</v>
      </c>
      <c r="C3888">
        <v>278.64913347912812</v>
      </c>
      <c r="D3888">
        <v>670.5809216153076</v>
      </c>
      <c r="E3888">
        <v>691.87638104585028</v>
      </c>
      <c r="F3888">
        <v>917.96562321900933</v>
      </c>
    </row>
    <row r="3889" spans="1:6" x14ac:dyDescent="0.35">
      <c r="A3889" s="1">
        <v>3887</v>
      </c>
      <c r="B3889">
        <v>627.03180208681147</v>
      </c>
      <c r="C3889">
        <v>1575.3764185418379</v>
      </c>
      <c r="D3889">
        <v>1640.3501698095661</v>
      </c>
      <c r="E3889">
        <v>1969.4235540564521</v>
      </c>
      <c r="F3889">
        <v>2052.5752686090609</v>
      </c>
    </row>
    <row r="3890" spans="1:6" x14ac:dyDescent="0.35">
      <c r="A3890" s="1">
        <v>3888</v>
      </c>
      <c r="B3890">
        <v>95.253916352911219</v>
      </c>
      <c r="C3890">
        <v>329.05744923904899</v>
      </c>
      <c r="D3890">
        <v>384.94982324036948</v>
      </c>
      <c r="E3890">
        <v>397.82234578777422</v>
      </c>
      <c r="F3890">
        <v>477.21631487260629</v>
      </c>
    </row>
    <row r="3891" spans="1:6" x14ac:dyDescent="0.35">
      <c r="A3891" s="1">
        <v>3889</v>
      </c>
      <c r="B3891">
        <v>24.64335369409843</v>
      </c>
      <c r="C3891">
        <v>27.059768037546569</v>
      </c>
      <c r="D3891">
        <v>44.69543930617332</v>
      </c>
      <c r="E3891">
        <v>45.501076758432383</v>
      </c>
      <c r="F3891">
        <v>53.480062959882659</v>
      </c>
    </row>
    <row r="3892" spans="1:6" x14ac:dyDescent="0.35">
      <c r="A3892" s="1">
        <v>3890</v>
      </c>
      <c r="B3892">
        <v>308.54697230285819</v>
      </c>
      <c r="C3892">
        <v>315.83177562322032</v>
      </c>
      <c r="D3892">
        <v>1491.650727292496</v>
      </c>
      <c r="E3892">
        <v>1731.8418929187069</v>
      </c>
      <c r="F3892">
        <v>1862.581085848738</v>
      </c>
    </row>
    <row r="3893" spans="1:6" x14ac:dyDescent="0.35">
      <c r="A3893" s="1">
        <v>3891</v>
      </c>
      <c r="B3893">
        <v>6.4884587067942814</v>
      </c>
      <c r="C3893">
        <v>19.196931733442419</v>
      </c>
      <c r="D3893">
        <v>22.021539081971351</v>
      </c>
      <c r="E3893">
        <v>22.664549269987472</v>
      </c>
      <c r="F3893">
        <v>26.5763253540124</v>
      </c>
    </row>
    <row r="3894" spans="1:6" x14ac:dyDescent="0.35">
      <c r="A3894" s="1">
        <v>3892</v>
      </c>
      <c r="B3894">
        <v>1065.805024100574</v>
      </c>
      <c r="C3894">
        <v>1652.260187329442</v>
      </c>
      <c r="D3894">
        <v>1709.232356393343</v>
      </c>
      <c r="E3894">
        <v>1864.046793577397</v>
      </c>
      <c r="F3894">
        <v>3038.428487272959</v>
      </c>
    </row>
    <row r="3895" spans="1:6" x14ac:dyDescent="0.35">
      <c r="A3895" s="1">
        <v>3893</v>
      </c>
      <c r="B3895">
        <v>1.462599590599005</v>
      </c>
      <c r="C3895">
        <v>12.802830574868789</v>
      </c>
      <c r="D3895">
        <v>16.84758647910941</v>
      </c>
      <c r="E3895">
        <v>17.845820923514609</v>
      </c>
      <c r="F3895">
        <v>24.53760783030836</v>
      </c>
    </row>
    <row r="3896" spans="1:6" x14ac:dyDescent="0.35">
      <c r="A3896" s="1">
        <v>3894</v>
      </c>
      <c r="B3896">
        <v>36.936905162221073</v>
      </c>
      <c r="C3896">
        <v>45.989728095460073</v>
      </c>
      <c r="D3896">
        <v>46.775902497090307</v>
      </c>
      <c r="E3896">
        <v>48.848364536759981</v>
      </c>
      <c r="F3896">
        <v>62.365747545847277</v>
      </c>
    </row>
    <row r="3897" spans="1:6" x14ac:dyDescent="0.35">
      <c r="A3897" s="1">
        <v>3895</v>
      </c>
      <c r="B3897">
        <v>2.4850039498712491</v>
      </c>
      <c r="C3897">
        <v>12.45927967793293</v>
      </c>
      <c r="D3897">
        <v>13.37239920252499</v>
      </c>
      <c r="E3897">
        <v>18.414664579380609</v>
      </c>
      <c r="F3897">
        <v>19.796743212287829</v>
      </c>
    </row>
    <row r="3898" spans="1:6" x14ac:dyDescent="0.35">
      <c r="A3898" s="1">
        <v>3896</v>
      </c>
      <c r="B3898">
        <v>32.697070515422588</v>
      </c>
      <c r="C3898">
        <v>33.730404886365619</v>
      </c>
      <c r="D3898">
        <v>267.28216717978211</v>
      </c>
      <c r="E3898">
        <v>326.15555493782182</v>
      </c>
      <c r="F3898">
        <v>359.39114828751462</v>
      </c>
    </row>
    <row r="3899" spans="1:6" x14ac:dyDescent="0.35">
      <c r="A3899" s="1">
        <v>3897</v>
      </c>
      <c r="B3899">
        <v>0.99775807352981805</v>
      </c>
      <c r="C3899">
        <v>8.733851460246969</v>
      </c>
      <c r="D3899">
        <v>11.493108255376161</v>
      </c>
      <c r="E3899">
        <v>12.174085115059899</v>
      </c>
      <c r="F3899">
        <v>16.739096930672488</v>
      </c>
    </row>
    <row r="3900" spans="1:6" x14ac:dyDescent="0.35">
      <c r="A3900" s="1">
        <v>3898</v>
      </c>
      <c r="B3900">
        <v>587.25759260107293</v>
      </c>
      <c r="C3900">
        <v>1475.4463169402279</v>
      </c>
      <c r="D3900">
        <v>1536.2986192074491</v>
      </c>
      <c r="E3900">
        <v>1844.4980482934379</v>
      </c>
      <c r="F3900">
        <v>1922.375239763315</v>
      </c>
    </row>
    <row r="3901" spans="1:6" x14ac:dyDescent="0.35">
      <c r="A3901" s="1">
        <v>3899</v>
      </c>
      <c r="B3901">
        <v>154.74415711551211</v>
      </c>
      <c r="C3901">
        <v>182.26644088462149</v>
      </c>
      <c r="D3901">
        <v>438.63189661455237</v>
      </c>
      <c r="E3901">
        <v>452.56141273737433</v>
      </c>
      <c r="F3901">
        <v>600.44804342122552</v>
      </c>
    </row>
    <row r="3902" spans="1:6" x14ac:dyDescent="0.35">
      <c r="A3902" s="1">
        <v>3900</v>
      </c>
      <c r="B3902">
        <v>627.13961758265134</v>
      </c>
      <c r="C3902">
        <v>738.6805948944874</v>
      </c>
      <c r="D3902">
        <v>1777.6660846526279</v>
      </c>
      <c r="E3902">
        <v>1834.1189522581999</v>
      </c>
      <c r="F3902">
        <v>2433.466719188265</v>
      </c>
    </row>
    <row r="3903" spans="1:6" x14ac:dyDescent="0.35">
      <c r="A3903" s="1">
        <v>3901</v>
      </c>
      <c r="B3903">
        <v>15.33307165437018</v>
      </c>
      <c r="C3903">
        <v>131.57810690975279</v>
      </c>
      <c r="D3903">
        <v>144.59019098527591</v>
      </c>
      <c r="E3903">
        <v>221.5192492731536</v>
      </c>
      <c r="F3903">
        <v>243.9596793006973</v>
      </c>
    </row>
    <row r="3904" spans="1:6" x14ac:dyDescent="0.35">
      <c r="A3904" s="1">
        <v>3902</v>
      </c>
      <c r="B3904">
        <v>36.638291489487578</v>
      </c>
      <c r="C3904">
        <v>56.798372114015287</v>
      </c>
      <c r="D3904">
        <v>58.756856911657422</v>
      </c>
      <c r="E3904">
        <v>64.07878385708257</v>
      </c>
      <c r="F3904">
        <v>104.44952507201219</v>
      </c>
    </row>
    <row r="3905" spans="1:6" x14ac:dyDescent="0.35">
      <c r="A3905" s="1">
        <v>3903</v>
      </c>
      <c r="B3905">
        <v>130.36822587939889</v>
      </c>
      <c r="C3905">
        <v>136.59689298754091</v>
      </c>
      <c r="D3905">
        <v>3046.9369365091761</v>
      </c>
      <c r="E3905">
        <v>4107.1981814424553</v>
      </c>
      <c r="F3905">
        <v>4750.7213078509421</v>
      </c>
    </row>
    <row r="3906" spans="1:6" x14ac:dyDescent="0.35">
      <c r="A3906" s="1">
        <v>3904</v>
      </c>
      <c r="B3906">
        <v>5.8077237495684964</v>
      </c>
      <c r="C3906">
        <v>17.18289063478408</v>
      </c>
      <c r="D3906">
        <v>19.711155038174589</v>
      </c>
      <c r="E3906">
        <v>20.28670397959657</v>
      </c>
      <c r="F3906">
        <v>23.788077093429649</v>
      </c>
    </row>
    <row r="3907" spans="1:6" x14ac:dyDescent="0.35">
      <c r="A3907" s="1">
        <v>3905</v>
      </c>
      <c r="B3907">
        <v>135.13083446825709</v>
      </c>
      <c r="C3907">
        <v>466.81343304484358</v>
      </c>
      <c r="D3907">
        <v>546.10448404192448</v>
      </c>
      <c r="E3907">
        <v>564.36593491075359</v>
      </c>
      <c r="F3907">
        <v>676.99724399448235</v>
      </c>
    </row>
    <row r="3908" spans="1:6" x14ac:dyDescent="0.35">
      <c r="A3908" s="1">
        <v>3906</v>
      </c>
      <c r="B3908">
        <v>10.38377137826002</v>
      </c>
      <c r="C3908">
        <v>12.916506163493811</v>
      </c>
      <c r="D3908">
        <v>41.655247336183393</v>
      </c>
      <c r="E3908">
        <v>43.428297061660963</v>
      </c>
      <c r="F3908">
        <v>63.314524545807608</v>
      </c>
    </row>
    <row r="3909" spans="1:6" x14ac:dyDescent="0.35">
      <c r="A3909" s="1">
        <v>3907</v>
      </c>
      <c r="B3909">
        <v>68.180353680946666</v>
      </c>
      <c r="C3909">
        <v>91.32570494025147</v>
      </c>
      <c r="D3909">
        <v>93.4131774228605</v>
      </c>
      <c r="E3909">
        <v>98.971909174452108</v>
      </c>
      <c r="F3909">
        <v>137.07978685990119</v>
      </c>
    </row>
    <row r="3910" spans="1:6" x14ac:dyDescent="0.35">
      <c r="A3910" s="1">
        <v>3908</v>
      </c>
      <c r="B3910">
        <v>72.231205213985746</v>
      </c>
      <c r="C3910">
        <v>409.70314901160123</v>
      </c>
      <c r="D3910">
        <v>510.33418266369102</v>
      </c>
      <c r="E3910">
        <v>534.38434628282232</v>
      </c>
      <c r="F3910">
        <v>689.43016311758345</v>
      </c>
    </row>
    <row r="3911" spans="1:6" x14ac:dyDescent="0.35">
      <c r="A3911" s="1">
        <v>3909</v>
      </c>
      <c r="B3911">
        <v>29.1813771756287</v>
      </c>
      <c r="C3911">
        <v>65.341441261487006</v>
      </c>
      <c r="D3911">
        <v>67.69349057101067</v>
      </c>
      <c r="E3911">
        <v>79.43724039780075</v>
      </c>
      <c r="F3911">
        <v>82.364319990143471</v>
      </c>
    </row>
    <row r="3912" spans="1:6" x14ac:dyDescent="0.35">
      <c r="A3912" s="1">
        <v>3910</v>
      </c>
      <c r="B3912">
        <v>73.560165768078619</v>
      </c>
      <c r="C3912">
        <v>176.784445044542</v>
      </c>
      <c r="D3912">
        <v>189.1861695506679</v>
      </c>
      <c r="E3912">
        <v>225.0094684349462</v>
      </c>
      <c r="F3912">
        <v>597.84033335113543</v>
      </c>
    </row>
    <row r="3913" spans="1:6" x14ac:dyDescent="0.35">
      <c r="A3913" s="1">
        <v>3911</v>
      </c>
      <c r="B3913">
        <v>1.10344248254335</v>
      </c>
      <c r="C3913">
        <v>9.6589574097510589</v>
      </c>
      <c r="D3913">
        <v>12.710479866713641</v>
      </c>
      <c r="E3913">
        <v>13.46358707430122</v>
      </c>
      <c r="F3913">
        <v>18.512133514861532</v>
      </c>
    </row>
    <row r="3914" spans="1:6" x14ac:dyDescent="0.35">
      <c r="A3914" s="1">
        <v>3912</v>
      </c>
      <c r="B3914">
        <v>17.495725661536142</v>
      </c>
      <c r="C3914">
        <v>153.14841660614351</v>
      </c>
      <c r="D3914">
        <v>201.53208915967559</v>
      </c>
      <c r="E3914">
        <v>213.47304422178979</v>
      </c>
      <c r="F3914">
        <v>293.52069954676767</v>
      </c>
    </row>
    <row r="3915" spans="1:6" x14ac:dyDescent="0.35">
      <c r="A3915" s="1">
        <v>3913</v>
      </c>
      <c r="B3915">
        <v>43.179285261198963</v>
      </c>
      <c r="C3915">
        <v>43.992949028825379</v>
      </c>
      <c r="D3915">
        <v>152.31831730203839</v>
      </c>
      <c r="E3915">
        <v>171.64257083084169</v>
      </c>
      <c r="F3915">
        <v>181.93261786764859</v>
      </c>
    </row>
    <row r="3916" spans="1:6" x14ac:dyDescent="0.35">
      <c r="A3916" s="1">
        <v>3914</v>
      </c>
      <c r="B3916">
        <v>10.25524503944531</v>
      </c>
      <c r="C3916">
        <v>185.006410186442</v>
      </c>
      <c r="D3916">
        <v>266.78559169787468</v>
      </c>
      <c r="E3916">
        <v>288.06742648068138</v>
      </c>
      <c r="F3916">
        <v>440.44167610106251</v>
      </c>
    </row>
    <row r="3917" spans="1:6" x14ac:dyDescent="0.35">
      <c r="A3917" s="1">
        <v>3915</v>
      </c>
      <c r="B3917">
        <v>46.466680312939658</v>
      </c>
      <c r="C3917">
        <v>51.824678376200268</v>
      </c>
      <c r="D3917">
        <v>93.067692564158804</v>
      </c>
      <c r="E3917">
        <v>95.027759024762503</v>
      </c>
      <c r="F3917">
        <v>114.74024232355811</v>
      </c>
    </row>
    <row r="3918" spans="1:6" x14ac:dyDescent="0.35">
      <c r="A3918" s="1">
        <v>3916</v>
      </c>
      <c r="B3918">
        <v>67.354535916977156</v>
      </c>
      <c r="C3918">
        <v>120.8465941229522</v>
      </c>
      <c r="D3918">
        <v>126.4342212836475</v>
      </c>
      <c r="E3918">
        <v>141.92935999895721</v>
      </c>
      <c r="F3918">
        <v>272.2671150415195</v>
      </c>
    </row>
    <row r="3919" spans="1:6" x14ac:dyDescent="0.35">
      <c r="A3919" s="1">
        <v>3917</v>
      </c>
      <c r="B3919">
        <v>38.391408821397313</v>
      </c>
      <c r="C3919">
        <v>336.05827994904092</v>
      </c>
      <c r="D3919">
        <v>442.22806045531439</v>
      </c>
      <c r="E3919">
        <v>468.43046533843432</v>
      </c>
      <c r="F3919">
        <v>644.08149692335132</v>
      </c>
    </row>
    <row r="3920" spans="1:6" x14ac:dyDescent="0.35">
      <c r="A3920" s="1">
        <v>3918</v>
      </c>
      <c r="B3920">
        <v>13.25870380758551</v>
      </c>
      <c r="C3920">
        <v>29.688208710394349</v>
      </c>
      <c r="D3920">
        <v>30.756874008406911</v>
      </c>
      <c r="E3920">
        <v>36.092705131340843</v>
      </c>
      <c r="F3920">
        <v>37.42263829736401</v>
      </c>
    </row>
    <row r="3921" spans="1:6" x14ac:dyDescent="0.35">
      <c r="A3921" s="1">
        <v>3919</v>
      </c>
      <c r="B3921">
        <v>155.06384838571071</v>
      </c>
      <c r="C3921">
        <v>535.672614551067</v>
      </c>
      <c r="D3921">
        <v>626.65980898775342</v>
      </c>
      <c r="E3921">
        <v>647.61498816628807</v>
      </c>
      <c r="F3921">
        <v>776.8604287348212</v>
      </c>
    </row>
    <row r="3922" spans="1:6" x14ac:dyDescent="0.35">
      <c r="A3922" s="1">
        <v>3920</v>
      </c>
      <c r="B3922">
        <v>4.5642188434269597</v>
      </c>
      <c r="C3922">
        <v>39.16705592181679</v>
      </c>
      <c r="D3922">
        <v>43.04038284994283</v>
      </c>
      <c r="E3922">
        <v>65.93997305335435</v>
      </c>
      <c r="F3922">
        <v>72.619850112242744</v>
      </c>
    </row>
    <row r="3923" spans="1:6" x14ac:dyDescent="0.35">
      <c r="A3923" s="1">
        <v>3921</v>
      </c>
      <c r="B3923">
        <v>241.77875261566379</v>
      </c>
      <c r="C3923">
        <v>300.75168593372553</v>
      </c>
      <c r="D3923">
        <v>969.91289329860058</v>
      </c>
      <c r="E3923">
        <v>1011.1970987510661</v>
      </c>
      <c r="F3923">
        <v>1474.2338028733</v>
      </c>
    </row>
    <row r="3924" spans="1:6" x14ac:dyDescent="0.35">
      <c r="A3924" s="1">
        <v>3922</v>
      </c>
      <c r="B3924">
        <v>4.6948191843197984</v>
      </c>
      <c r="C3924">
        <v>11.79542633671913</v>
      </c>
      <c r="D3924">
        <v>12.28190886107237</v>
      </c>
      <c r="E3924">
        <v>14.74580308823858</v>
      </c>
      <c r="F3924">
        <v>15.36839075188092</v>
      </c>
    </row>
    <row r="3925" spans="1:6" x14ac:dyDescent="0.35">
      <c r="A3925" s="1">
        <v>3923</v>
      </c>
      <c r="B3925">
        <v>2.601592664820934</v>
      </c>
      <c r="C3925">
        <v>11.049933557080831</v>
      </c>
      <c r="D3925">
        <v>13.269283224738009</v>
      </c>
      <c r="E3925">
        <v>13.78838352571484</v>
      </c>
      <c r="F3925">
        <v>17.049454248322629</v>
      </c>
    </row>
    <row r="3926" spans="1:6" x14ac:dyDescent="0.35">
      <c r="A3926" s="1">
        <v>3924</v>
      </c>
      <c r="B3926">
        <v>322.03506316810518</v>
      </c>
      <c r="C3926">
        <v>328.10344204978702</v>
      </c>
      <c r="D3926">
        <v>1136.0039573906411</v>
      </c>
      <c r="E3926">
        <v>1280.1260096242561</v>
      </c>
      <c r="F3926">
        <v>1356.8701226278729</v>
      </c>
    </row>
    <row r="3927" spans="1:6" x14ac:dyDescent="0.35">
      <c r="A3927" s="1">
        <v>3925</v>
      </c>
      <c r="B3927">
        <v>96.584877992053634</v>
      </c>
      <c r="C3927">
        <v>173.29127712360309</v>
      </c>
      <c r="D3927">
        <v>181.3038078349135</v>
      </c>
      <c r="E3927">
        <v>203.52348557321571</v>
      </c>
      <c r="F3927">
        <v>390.42487234932139</v>
      </c>
    </row>
    <row r="3928" spans="1:6" x14ac:dyDescent="0.35">
      <c r="A3928" s="1">
        <v>3926</v>
      </c>
      <c r="B3928">
        <v>9.3675543642146586</v>
      </c>
      <c r="C3928">
        <v>12.54758093337826</v>
      </c>
      <c r="D3928">
        <v>12.83438660259125</v>
      </c>
      <c r="E3928">
        <v>13.59812159467992</v>
      </c>
      <c r="F3928">
        <v>18.833905756108319</v>
      </c>
    </row>
    <row r="3929" spans="1:6" x14ac:dyDescent="0.35">
      <c r="A3929" s="1">
        <v>3927</v>
      </c>
      <c r="B3929">
        <v>1330.2114159044199</v>
      </c>
      <c r="C3929">
        <v>1656.2313777574379</v>
      </c>
      <c r="D3929">
        <v>1684.543932892944</v>
      </c>
      <c r="E3929">
        <v>1759.179657030895</v>
      </c>
      <c r="F3929">
        <v>2245.9821412366159</v>
      </c>
    </row>
    <row r="3930" spans="1:6" x14ac:dyDescent="0.35">
      <c r="A3930" s="1">
        <v>3928</v>
      </c>
      <c r="B3930">
        <v>16.74073867333335</v>
      </c>
      <c r="C3930">
        <v>420.82963912399049</v>
      </c>
      <c r="D3930">
        <v>484.77377349677062</v>
      </c>
      <c r="E3930">
        <v>919.28055865983993</v>
      </c>
      <c r="F3930">
        <v>1062.448652055956</v>
      </c>
    </row>
    <row r="3931" spans="1:6" x14ac:dyDescent="0.35">
      <c r="A3931" s="1">
        <v>3929</v>
      </c>
      <c r="B3931">
        <v>3.4506336099650321</v>
      </c>
      <c r="C3931">
        <v>10.10825251090888</v>
      </c>
      <c r="D3931">
        <v>10.59628623321321</v>
      </c>
      <c r="E3931">
        <v>13.115655504536161</v>
      </c>
      <c r="F3931">
        <v>13.76395653218762</v>
      </c>
    </row>
    <row r="3932" spans="1:6" x14ac:dyDescent="0.35">
      <c r="A3932" s="1">
        <v>3930</v>
      </c>
      <c r="B3932">
        <v>39.823596362651159</v>
      </c>
      <c r="C3932">
        <v>718.42462812243502</v>
      </c>
      <c r="D3932">
        <v>1035.992965383291</v>
      </c>
      <c r="E3932">
        <v>1118.6354761167991</v>
      </c>
      <c r="F3932">
        <v>1710.341533807657</v>
      </c>
    </row>
    <row r="3933" spans="1:6" x14ac:dyDescent="0.35">
      <c r="A3933" s="1">
        <v>3931</v>
      </c>
      <c r="B3933">
        <v>3.3965363363057919</v>
      </c>
      <c r="C3933">
        <v>29.14679010542071</v>
      </c>
      <c r="D3933">
        <v>32.02918819041129</v>
      </c>
      <c r="E3933">
        <v>49.070283913595382</v>
      </c>
      <c r="F3933">
        <v>54.041221094936724</v>
      </c>
    </row>
    <row r="3934" spans="1:6" x14ac:dyDescent="0.35">
      <c r="A3934" s="1">
        <v>3932</v>
      </c>
      <c r="B3934">
        <v>19.187850661909771</v>
      </c>
      <c r="C3934">
        <v>482.34527921274122</v>
      </c>
      <c r="D3934">
        <v>555.63657925581686</v>
      </c>
      <c r="E3934">
        <v>1053.6582895269451</v>
      </c>
      <c r="F3934">
        <v>1217.7542741331031</v>
      </c>
    </row>
    <row r="3935" spans="1:6" x14ac:dyDescent="0.35">
      <c r="A3935" s="1">
        <v>3933</v>
      </c>
      <c r="B3935">
        <v>174.072990299021</v>
      </c>
      <c r="C3935">
        <v>205.03303638315739</v>
      </c>
      <c r="D3935">
        <v>493.42067130347363</v>
      </c>
      <c r="E3935">
        <v>509.09009992757348</v>
      </c>
      <c r="F3935">
        <v>675.44900166735601</v>
      </c>
    </row>
    <row r="3936" spans="1:6" x14ac:dyDescent="0.35">
      <c r="A3936" s="1">
        <v>3934</v>
      </c>
      <c r="B3936">
        <v>661.73750252679588</v>
      </c>
      <c r="C3936">
        <v>738.0413880862327</v>
      </c>
      <c r="D3936">
        <v>1325.3880421104241</v>
      </c>
      <c r="E3936">
        <v>1353.301580923423</v>
      </c>
      <c r="F3936">
        <v>1634.0293923120421</v>
      </c>
    </row>
    <row r="3937" spans="1:6" x14ac:dyDescent="0.35">
      <c r="A3937" s="1">
        <v>3935</v>
      </c>
      <c r="B3937">
        <v>4.6576591928343847</v>
      </c>
      <c r="C3937">
        <v>356.88542260976237</v>
      </c>
      <c r="D3937">
        <v>618.00530197704018</v>
      </c>
      <c r="E3937">
        <v>693.40963793215121</v>
      </c>
      <c r="F3937">
        <v>1310.9352897973549</v>
      </c>
    </row>
    <row r="3938" spans="1:6" x14ac:dyDescent="0.35">
      <c r="A3938" s="1">
        <v>3936</v>
      </c>
      <c r="B3938">
        <v>55.010970853975003</v>
      </c>
      <c r="C3938">
        <v>56.309781534703461</v>
      </c>
      <c r="D3938">
        <v>265.94704226380759</v>
      </c>
      <c r="E3938">
        <v>308.77082728761991</v>
      </c>
      <c r="F3938">
        <v>332.08037357182923</v>
      </c>
    </row>
    <row r="3939" spans="1:6" x14ac:dyDescent="0.35">
      <c r="A3939" s="1">
        <v>3937</v>
      </c>
      <c r="B3939">
        <v>23.571802000878179</v>
      </c>
      <c r="C3939">
        <v>202.27734883395561</v>
      </c>
      <c r="D3939">
        <v>222.28105561632029</v>
      </c>
      <c r="E3939">
        <v>340.54545631512173</v>
      </c>
      <c r="F3939">
        <v>375.04352593531149</v>
      </c>
    </row>
    <row r="3940" spans="1:6" x14ac:dyDescent="0.35">
      <c r="A3940" s="1">
        <v>3938</v>
      </c>
      <c r="B3940">
        <v>36.138566134156882</v>
      </c>
      <c r="C3940">
        <v>50.136709086579323</v>
      </c>
      <c r="D3940">
        <v>290.36403105957339</v>
      </c>
      <c r="E3940">
        <v>309.09888645411672</v>
      </c>
      <c r="F3940">
        <v>544.11821616528061</v>
      </c>
    </row>
    <row r="3941" spans="1:6" x14ac:dyDescent="0.35">
      <c r="A3941" s="1">
        <v>3939</v>
      </c>
      <c r="B3941">
        <v>62.513411863973701</v>
      </c>
      <c r="C3941">
        <v>227.04183259472791</v>
      </c>
      <c r="D3941">
        <v>240.2586332623697</v>
      </c>
      <c r="E3941">
        <v>310.34345156545419</v>
      </c>
      <c r="F3941">
        <v>328.84143571514682</v>
      </c>
    </row>
    <row r="3942" spans="1:6" x14ac:dyDescent="0.35">
      <c r="A3942" s="1">
        <v>3940</v>
      </c>
      <c r="B3942">
        <v>1.765316310005099</v>
      </c>
      <c r="C3942">
        <v>15.452654146300979</v>
      </c>
      <c r="D3942">
        <v>20.33456004429258</v>
      </c>
      <c r="E3942">
        <v>21.539400765734101</v>
      </c>
      <c r="F3942">
        <v>29.616198165084889</v>
      </c>
    </row>
    <row r="3943" spans="1:6" x14ac:dyDescent="0.35">
      <c r="A3943" s="1">
        <v>3941</v>
      </c>
      <c r="B3943">
        <v>20.43070884455927</v>
      </c>
      <c r="C3943">
        <v>27.366371497421941</v>
      </c>
      <c r="D3943">
        <v>27.991896890158831</v>
      </c>
      <c r="E3943">
        <v>29.657608841335058</v>
      </c>
      <c r="F3943">
        <v>41.076894774037143</v>
      </c>
    </row>
    <row r="3944" spans="1:6" x14ac:dyDescent="0.35">
      <c r="A3944" s="1">
        <v>3942</v>
      </c>
      <c r="B3944">
        <v>33.983311651821452</v>
      </c>
      <c r="C3944">
        <v>43.658225941446041</v>
      </c>
      <c r="D3944">
        <v>44.512197661714957</v>
      </c>
      <c r="E3944">
        <v>46.773146058393287</v>
      </c>
      <c r="F3944">
        <v>61.837122655504118</v>
      </c>
    </row>
    <row r="3945" spans="1:6" x14ac:dyDescent="0.35">
      <c r="A3945" s="1">
        <v>3943</v>
      </c>
      <c r="B3945">
        <v>14.268732002280361</v>
      </c>
      <c r="C3945">
        <v>257.41041540213428</v>
      </c>
      <c r="D3945">
        <v>371.19465165043658</v>
      </c>
      <c r="E3945">
        <v>400.8053333908216</v>
      </c>
      <c r="F3945">
        <v>612.81268411906785</v>
      </c>
    </row>
    <row r="3946" spans="1:6" x14ac:dyDescent="0.35">
      <c r="A3946" s="1">
        <v>3944</v>
      </c>
      <c r="B3946">
        <v>31.585644958606849</v>
      </c>
      <c r="C3946">
        <v>48.965526035373927</v>
      </c>
      <c r="D3946">
        <v>50.653923691495592</v>
      </c>
      <c r="E3946">
        <v>55.241924063785667</v>
      </c>
      <c r="F3946">
        <v>90.045290893716327</v>
      </c>
    </row>
    <row r="3947" spans="1:6" x14ac:dyDescent="0.35">
      <c r="A3947" s="1">
        <v>3945</v>
      </c>
      <c r="B3947">
        <v>11.07892941382226</v>
      </c>
      <c r="C3947">
        <v>55.547388609197519</v>
      </c>
      <c r="D3947">
        <v>59.618362725702482</v>
      </c>
      <c r="E3947">
        <v>82.098368119189942</v>
      </c>
      <c r="F3947">
        <v>88.260109479449909</v>
      </c>
    </row>
    <row r="3948" spans="1:6" x14ac:dyDescent="0.35">
      <c r="A3948" s="1">
        <v>3946</v>
      </c>
      <c r="B3948">
        <v>10.166973451665759</v>
      </c>
      <c r="C3948">
        <v>29.783033070899052</v>
      </c>
      <c r="D3948">
        <v>31.220979390049411</v>
      </c>
      <c r="E3948">
        <v>38.644068419992102</v>
      </c>
      <c r="F3948">
        <v>40.554227562297221</v>
      </c>
    </row>
    <row r="3949" spans="1:6" x14ac:dyDescent="0.35">
      <c r="A3949" s="1">
        <v>3947</v>
      </c>
      <c r="B3949">
        <v>4.4234893450133574</v>
      </c>
      <c r="C3949">
        <v>6.1369119520461597</v>
      </c>
      <c r="D3949">
        <v>35.54159267965975</v>
      </c>
      <c r="E3949">
        <v>37.834805778111921</v>
      </c>
      <c r="F3949">
        <v>66.602009684049861</v>
      </c>
    </row>
    <row r="3950" spans="1:6" x14ac:dyDescent="0.35">
      <c r="A3950" s="1">
        <v>3948</v>
      </c>
      <c r="B3950">
        <v>72.281571454180963</v>
      </c>
      <c r="C3950">
        <v>73.643634198008186</v>
      </c>
      <c r="D3950">
        <v>254.97891568254701</v>
      </c>
      <c r="E3950">
        <v>287.32746901758952</v>
      </c>
      <c r="F3950">
        <v>304.55287619277959</v>
      </c>
    </row>
    <row r="3951" spans="1:6" x14ac:dyDescent="0.35">
      <c r="A3951" s="1">
        <v>3949</v>
      </c>
      <c r="B3951">
        <v>14.01396918683721</v>
      </c>
      <c r="C3951">
        <v>252.81444975208501</v>
      </c>
      <c r="D3951">
        <v>364.56711147960772</v>
      </c>
      <c r="E3951">
        <v>393.6491056921754</v>
      </c>
      <c r="F3951">
        <v>601.87114532497606</v>
      </c>
    </row>
    <row r="3952" spans="1:6" x14ac:dyDescent="0.35">
      <c r="A3952" s="1">
        <v>3950</v>
      </c>
      <c r="B3952">
        <v>287.61264962937179</v>
      </c>
      <c r="C3952">
        <v>850.93866665561529</v>
      </c>
      <c r="D3952">
        <v>976.14448831281675</v>
      </c>
      <c r="E3952">
        <v>1004.647076103094</v>
      </c>
      <c r="F3952">
        <v>1178.0436152696479</v>
      </c>
    </row>
    <row r="3953" spans="1:6" x14ac:dyDescent="0.35">
      <c r="A3953" s="1">
        <v>3951</v>
      </c>
      <c r="B3953">
        <v>53.814080830548313</v>
      </c>
      <c r="C3953">
        <v>67.003311030923626</v>
      </c>
      <c r="D3953">
        <v>68.148703494380712</v>
      </c>
      <c r="E3953">
        <v>71.168112923276155</v>
      </c>
      <c r="F3953">
        <v>90.861845754269055</v>
      </c>
    </row>
    <row r="3954" spans="1:6" x14ac:dyDescent="0.35">
      <c r="A3954" s="1">
        <v>3952</v>
      </c>
      <c r="B3954">
        <v>104.6363948801133</v>
      </c>
      <c r="C3954">
        <v>380.02787148108831</v>
      </c>
      <c r="D3954">
        <v>402.15045817848949</v>
      </c>
      <c r="E3954">
        <v>519.46004830324125</v>
      </c>
      <c r="F3954">
        <v>550.42240208077942</v>
      </c>
    </row>
    <row r="3955" spans="1:6" x14ac:dyDescent="0.35">
      <c r="A3955" s="1">
        <v>3953</v>
      </c>
      <c r="B3955">
        <v>11.93559425629063</v>
      </c>
      <c r="C3955">
        <v>43.348764885076271</v>
      </c>
      <c r="D3955">
        <v>45.872229297457103</v>
      </c>
      <c r="E3955">
        <v>59.253421106531</v>
      </c>
      <c r="F3955">
        <v>62.785214153604521</v>
      </c>
    </row>
    <row r="3956" spans="1:6" x14ac:dyDescent="0.35">
      <c r="A3956" s="1">
        <v>3954</v>
      </c>
      <c r="B3956">
        <v>0.34062187743052891</v>
      </c>
      <c r="C3956">
        <v>26.09958729138976</v>
      </c>
      <c r="D3956">
        <v>45.195691119971883</v>
      </c>
      <c r="E3956">
        <v>50.710127753495122</v>
      </c>
      <c r="F3956">
        <v>95.87074131307898</v>
      </c>
    </row>
    <row r="3957" spans="1:6" x14ac:dyDescent="0.35">
      <c r="A3957" s="1">
        <v>3955</v>
      </c>
      <c r="B3957">
        <v>106.7363474734169</v>
      </c>
      <c r="C3957">
        <v>108.40983722326339</v>
      </c>
      <c r="D3957">
        <v>305.1707515039966</v>
      </c>
      <c r="E3957">
        <v>337.10896716118373</v>
      </c>
      <c r="F3957">
        <v>353.86825408425108</v>
      </c>
    </row>
    <row r="3958" spans="1:6" x14ac:dyDescent="0.35">
      <c r="A3958" s="1">
        <v>3956</v>
      </c>
      <c r="B3958">
        <v>4.3598739492486063</v>
      </c>
      <c r="C3958">
        <v>21.859477888168652</v>
      </c>
      <c r="D3958">
        <v>23.461522033018191</v>
      </c>
      <c r="E3958">
        <v>32.30804377109834</v>
      </c>
      <c r="F3958">
        <v>34.732864314235712</v>
      </c>
    </row>
    <row r="3959" spans="1:6" x14ac:dyDescent="0.35">
      <c r="A3959" s="1">
        <v>3957</v>
      </c>
      <c r="B3959">
        <v>168.25015797588989</v>
      </c>
      <c r="C3959">
        <v>497.78952795398698</v>
      </c>
      <c r="D3959">
        <v>571.03352226533445</v>
      </c>
      <c r="E3959">
        <v>587.70721483280545</v>
      </c>
      <c r="F3959">
        <v>689.14223566669375</v>
      </c>
    </row>
    <row r="3960" spans="1:6" x14ac:dyDescent="0.35">
      <c r="A3960" s="1">
        <v>3958</v>
      </c>
      <c r="B3960">
        <v>36.768019358542787</v>
      </c>
      <c r="C3960">
        <v>43.307457624108721</v>
      </c>
      <c r="D3960">
        <v>104.2212279069083</v>
      </c>
      <c r="E3960">
        <v>107.5309536374684</v>
      </c>
      <c r="F3960">
        <v>142.66958892561419</v>
      </c>
    </row>
    <row r="3961" spans="1:6" x14ac:dyDescent="0.35">
      <c r="A3961" s="1">
        <v>3959</v>
      </c>
      <c r="B3961">
        <v>6.870367476366412</v>
      </c>
      <c r="C3961">
        <v>15.383774048770711</v>
      </c>
      <c r="D3961">
        <v>15.93753280325668</v>
      </c>
      <c r="E3961">
        <v>18.702442641985829</v>
      </c>
      <c r="F3961">
        <v>19.391584635214389</v>
      </c>
    </row>
    <row r="3962" spans="1:6" x14ac:dyDescent="0.35">
      <c r="A3962" s="1">
        <v>3960</v>
      </c>
      <c r="B3962">
        <v>4.9269503032618998</v>
      </c>
      <c r="C3962">
        <v>6.8353866924786519</v>
      </c>
      <c r="D3962">
        <v>39.586771250814849</v>
      </c>
      <c r="E3962">
        <v>42.140987185255838</v>
      </c>
      <c r="F3962">
        <v>74.182340278631472</v>
      </c>
    </row>
    <row r="3963" spans="1:6" x14ac:dyDescent="0.35">
      <c r="A3963" s="1">
        <v>3961</v>
      </c>
      <c r="B3963">
        <v>12.68986982418313</v>
      </c>
      <c r="C3963">
        <v>12.888830792778631</v>
      </c>
      <c r="D3963">
        <v>36.281709112243448</v>
      </c>
      <c r="E3963">
        <v>40.078839224901003</v>
      </c>
      <c r="F3963">
        <v>42.071348566227563</v>
      </c>
    </row>
    <row r="3964" spans="1:6" x14ac:dyDescent="0.35">
      <c r="A3964" s="1">
        <v>3962</v>
      </c>
      <c r="B3964">
        <v>711.11082049629397</v>
      </c>
      <c r="C3964">
        <v>1009.8522261253599</v>
      </c>
      <c r="D3964">
        <v>1037.6143301467421</v>
      </c>
      <c r="E3964">
        <v>1112.14272382544</v>
      </c>
      <c r="F3964">
        <v>1644.0472382357341</v>
      </c>
    </row>
    <row r="3965" spans="1:6" x14ac:dyDescent="0.35">
      <c r="A3965" s="1">
        <v>3963</v>
      </c>
      <c r="B3965">
        <v>13.70185544689341</v>
      </c>
      <c r="C3965">
        <v>19.45807717485761</v>
      </c>
      <c r="D3965">
        <v>19.99300411625488</v>
      </c>
      <c r="E3965">
        <v>21.429035248732941</v>
      </c>
      <c r="F3965">
        <v>31.677900204709029</v>
      </c>
    </row>
    <row r="3966" spans="1:6" x14ac:dyDescent="0.35">
      <c r="A3966" s="1">
        <v>3964</v>
      </c>
      <c r="B3966">
        <v>32.324344129914998</v>
      </c>
      <c r="C3966">
        <v>44.845061977272508</v>
      </c>
      <c r="D3966">
        <v>259.71774386609741</v>
      </c>
      <c r="E3966">
        <v>276.4752408500475</v>
      </c>
      <c r="F3966">
        <v>486.68960471174353</v>
      </c>
    </row>
    <row r="3967" spans="1:6" x14ac:dyDescent="0.35">
      <c r="A3967" s="1">
        <v>3965</v>
      </c>
      <c r="B3967">
        <v>6.0968697947181738</v>
      </c>
      <c r="C3967">
        <v>30.568404503449958</v>
      </c>
      <c r="D3967">
        <v>32.808711143099863</v>
      </c>
      <c r="E3967">
        <v>45.179731911375526</v>
      </c>
      <c r="F3967">
        <v>48.570613230229768</v>
      </c>
    </row>
    <row r="3968" spans="1:6" x14ac:dyDescent="0.35">
      <c r="A3968" s="1">
        <v>3966</v>
      </c>
      <c r="B3968">
        <v>205.1360968179826</v>
      </c>
      <c r="C3968">
        <v>225.2508025054901</v>
      </c>
      <c r="D3968">
        <v>372.05357998936393</v>
      </c>
      <c r="E3968">
        <v>378.75986373865669</v>
      </c>
      <c r="F3968">
        <v>445.17850570791211</v>
      </c>
    </row>
    <row r="3969" spans="1:6" x14ac:dyDescent="0.35">
      <c r="A3969" s="1">
        <v>3967</v>
      </c>
      <c r="B3969">
        <v>3.318462688845059</v>
      </c>
      <c r="C3969">
        <v>11.4637267379184</v>
      </c>
      <c r="D3969">
        <v>13.41090922464339</v>
      </c>
      <c r="E3969">
        <v>13.859363077465719</v>
      </c>
      <c r="F3969">
        <v>16.62529579934148</v>
      </c>
    </row>
    <row r="3970" spans="1:6" x14ac:dyDescent="0.35">
      <c r="A3970" s="1">
        <v>3968</v>
      </c>
      <c r="B3970">
        <v>805.44495621521253</v>
      </c>
      <c r="C3970">
        <v>2782.4332367887469</v>
      </c>
      <c r="D3970">
        <v>3255.046148193539</v>
      </c>
      <c r="E3970">
        <v>3363.8932041104881</v>
      </c>
      <c r="F3970">
        <v>4035.230135983843</v>
      </c>
    </row>
    <row r="3971" spans="1:6" x14ac:dyDescent="0.35">
      <c r="A3971" s="1">
        <v>3969</v>
      </c>
      <c r="B3971">
        <v>110.0935617839208</v>
      </c>
      <c r="C3971">
        <v>147.46729221073889</v>
      </c>
      <c r="D3971">
        <v>150.838018062526</v>
      </c>
      <c r="E3971">
        <v>159.81392599632591</v>
      </c>
      <c r="F3971">
        <v>221.34825018082361</v>
      </c>
    </row>
    <row r="3972" spans="1:6" x14ac:dyDescent="0.35">
      <c r="A3972" s="1">
        <v>3970</v>
      </c>
      <c r="B3972">
        <v>14.31164221589688</v>
      </c>
      <c r="C3972">
        <v>122.81288654910161</v>
      </c>
      <c r="D3972">
        <v>134.95815632738359</v>
      </c>
      <c r="E3972">
        <v>206.7625007561912</v>
      </c>
      <c r="F3972">
        <v>227.7080368473591</v>
      </c>
    </row>
    <row r="3973" spans="1:6" x14ac:dyDescent="0.35">
      <c r="A3973" s="1">
        <v>3971</v>
      </c>
      <c r="B3973">
        <v>44.059671216473433</v>
      </c>
      <c r="C3973">
        <v>44.576761973058552</v>
      </c>
      <c r="D3973">
        <v>96.875549636649708</v>
      </c>
      <c r="E3973">
        <v>104.3841905738917</v>
      </c>
      <c r="F3973">
        <v>108.25256652152061</v>
      </c>
    </row>
    <row r="3974" spans="1:6" x14ac:dyDescent="0.35">
      <c r="A3974" s="1">
        <v>3972</v>
      </c>
      <c r="B3974">
        <v>513.63893794880789</v>
      </c>
      <c r="C3974">
        <v>521.69214117457352</v>
      </c>
      <c r="D3974">
        <v>1468.549228130473</v>
      </c>
      <c r="E3974">
        <v>1622.242993735701</v>
      </c>
      <c r="F3974">
        <v>1702.89239330493</v>
      </c>
    </row>
    <row r="3975" spans="1:6" x14ac:dyDescent="0.35">
      <c r="A3975" s="1">
        <v>3973</v>
      </c>
      <c r="B3975">
        <v>4.8371788190218137</v>
      </c>
      <c r="C3975">
        <v>42.342129232319181</v>
      </c>
      <c r="D3975">
        <v>55.719138028071157</v>
      </c>
      <c r="E3975">
        <v>59.020546384761097</v>
      </c>
      <c r="F3975">
        <v>81.151941809050399</v>
      </c>
    </row>
    <row r="3976" spans="1:6" x14ac:dyDescent="0.35">
      <c r="A3976" s="1">
        <v>3974</v>
      </c>
      <c r="B3976">
        <v>14.316688818772731</v>
      </c>
      <c r="C3976">
        <v>17.80871252189371</v>
      </c>
      <c r="D3976">
        <v>57.432429129721498</v>
      </c>
      <c r="E3976">
        <v>59.877032372144427</v>
      </c>
      <c r="F3976">
        <v>87.295291143319375</v>
      </c>
    </row>
    <row r="3977" spans="1:6" x14ac:dyDescent="0.35">
      <c r="A3977" s="1">
        <v>3975</v>
      </c>
      <c r="B3977">
        <v>22.065102000586531</v>
      </c>
      <c r="C3977">
        <v>55.437126552046529</v>
      </c>
      <c r="D3977">
        <v>57.723537614949308</v>
      </c>
      <c r="E3977">
        <v>69.303552799060284</v>
      </c>
      <c r="F3977">
        <v>72.229642125025563</v>
      </c>
    </row>
    <row r="3978" spans="1:6" x14ac:dyDescent="0.35">
      <c r="A3978" s="1">
        <v>3976</v>
      </c>
      <c r="B3978">
        <v>2.3081654013706272</v>
      </c>
      <c r="C3978">
        <v>19.80712285136789</v>
      </c>
      <c r="D3978">
        <v>21.765898166572761</v>
      </c>
      <c r="E3978">
        <v>33.346421280445689</v>
      </c>
      <c r="F3978">
        <v>36.724493551222047</v>
      </c>
    </row>
    <row r="3979" spans="1:6" x14ac:dyDescent="0.35">
      <c r="A3979" s="1">
        <v>3977</v>
      </c>
      <c r="B3979">
        <v>7.7539528818029178</v>
      </c>
      <c r="C3979">
        <v>10.757418500302821</v>
      </c>
      <c r="D3979">
        <v>62.301005719158368</v>
      </c>
      <c r="E3979">
        <v>66.320788502941184</v>
      </c>
      <c r="F3979">
        <v>116.7469399481384</v>
      </c>
    </row>
    <row r="3980" spans="1:6" x14ac:dyDescent="0.35">
      <c r="A3980" s="1">
        <v>3978</v>
      </c>
      <c r="B3980">
        <v>5.9581423583311723</v>
      </c>
      <c r="C3980">
        <v>21.639317381033361</v>
      </c>
      <c r="D3980">
        <v>22.899008342564098</v>
      </c>
      <c r="E3980">
        <v>29.578780125236541</v>
      </c>
      <c r="F3980">
        <v>31.341819761368409</v>
      </c>
    </row>
    <row r="3981" spans="1:6" x14ac:dyDescent="0.35">
      <c r="A3981" s="1">
        <v>3979</v>
      </c>
      <c r="B3981">
        <v>292.89907907086888</v>
      </c>
      <c r="C3981">
        <v>392.33024512709079</v>
      </c>
      <c r="D3981">
        <v>401.29791300694859</v>
      </c>
      <c r="E3981">
        <v>425.17792129294509</v>
      </c>
      <c r="F3981">
        <v>588.88728442774732</v>
      </c>
    </row>
    <row r="3982" spans="1:6" x14ac:dyDescent="0.35">
      <c r="A3982" s="1">
        <v>3980</v>
      </c>
      <c r="B3982">
        <v>936.45319241701702</v>
      </c>
      <c r="C3982">
        <v>2743.2368670674009</v>
      </c>
      <c r="D3982">
        <v>2875.6823217048409</v>
      </c>
      <c r="E3982">
        <v>3559.4035345842399</v>
      </c>
      <c r="F3982">
        <v>3735.3432707643442</v>
      </c>
    </row>
    <row r="3983" spans="1:6" x14ac:dyDescent="0.35">
      <c r="A3983" s="1">
        <v>3981</v>
      </c>
      <c r="B3983">
        <v>23.885990252622861</v>
      </c>
      <c r="C3983">
        <v>86.751288061124527</v>
      </c>
      <c r="D3983">
        <v>91.801346320703942</v>
      </c>
      <c r="E3983">
        <v>118.5803244140284</v>
      </c>
      <c r="F3983">
        <v>125.64829040593681</v>
      </c>
    </row>
    <row r="3984" spans="1:6" x14ac:dyDescent="0.35">
      <c r="A3984" s="1">
        <v>3982</v>
      </c>
      <c r="B3984">
        <v>70.439383654754351</v>
      </c>
      <c r="C3984">
        <v>87.703289901160517</v>
      </c>
      <c r="D3984">
        <v>89.202539501330563</v>
      </c>
      <c r="E3984">
        <v>93.154764195875828</v>
      </c>
      <c r="F3984">
        <v>118.9326717818969</v>
      </c>
    </row>
    <row r="3985" spans="1:6" x14ac:dyDescent="0.35">
      <c r="A3985" s="1">
        <v>3983</v>
      </c>
      <c r="B3985">
        <v>889.49461677045338</v>
      </c>
      <c r="C3985">
        <v>2137.6897476230288</v>
      </c>
      <c r="D3985">
        <v>2287.6522588774042</v>
      </c>
      <c r="E3985">
        <v>2720.8300689028429</v>
      </c>
      <c r="F3985">
        <v>7229.1266971947462</v>
      </c>
    </row>
    <row r="3986" spans="1:6" x14ac:dyDescent="0.35">
      <c r="A3986" s="1">
        <v>3984</v>
      </c>
      <c r="B3986">
        <v>14.58209467415754</v>
      </c>
      <c r="C3986">
        <v>20.70810954330781</v>
      </c>
      <c r="D3986">
        <v>21.277401442017862</v>
      </c>
      <c r="E3986">
        <v>22.80568657172125</v>
      </c>
      <c r="F3986">
        <v>33.712962573131939</v>
      </c>
    </row>
    <row r="3987" spans="1:6" x14ac:dyDescent="0.35">
      <c r="A3987" s="1">
        <v>3985</v>
      </c>
      <c r="B3987">
        <v>22.674270282008582</v>
      </c>
      <c r="C3987">
        <v>23.209610487113661</v>
      </c>
      <c r="D3987">
        <v>109.6173185708211</v>
      </c>
      <c r="E3987">
        <v>127.26830820170829</v>
      </c>
      <c r="F3987">
        <v>136.8759727165214</v>
      </c>
    </row>
    <row r="3988" spans="1:6" x14ac:dyDescent="0.35">
      <c r="A3988" s="1">
        <v>3986</v>
      </c>
      <c r="B3988">
        <v>43.000232953022973</v>
      </c>
      <c r="C3988">
        <v>43.67442174429501</v>
      </c>
      <c r="D3988">
        <v>122.9423126774047</v>
      </c>
      <c r="E3988">
        <v>135.80907030844469</v>
      </c>
      <c r="F3988">
        <v>142.56078384256139</v>
      </c>
    </row>
    <row r="3989" spans="1:6" x14ac:dyDescent="0.35">
      <c r="A3989" s="1">
        <v>3987</v>
      </c>
      <c r="B3989">
        <v>17.403622415497569</v>
      </c>
      <c r="C3989">
        <v>19.41040608431042</v>
      </c>
      <c r="D3989">
        <v>34.857557491947311</v>
      </c>
      <c r="E3989">
        <v>35.59168044542475</v>
      </c>
      <c r="F3989">
        <v>42.974790534064027</v>
      </c>
    </row>
    <row r="3990" spans="1:6" x14ac:dyDescent="0.35">
      <c r="A3990" s="1">
        <v>3988</v>
      </c>
      <c r="B3990">
        <v>16.435164252304482</v>
      </c>
      <c r="C3990">
        <v>56.775757194605141</v>
      </c>
      <c r="D3990">
        <v>66.419458811655346</v>
      </c>
      <c r="E3990">
        <v>68.640491085270867</v>
      </c>
      <c r="F3990">
        <v>82.33917112397063</v>
      </c>
    </row>
    <row r="3991" spans="1:6" x14ac:dyDescent="0.35">
      <c r="A3991" s="1">
        <v>3989</v>
      </c>
      <c r="B3991">
        <v>64.197299263846887</v>
      </c>
      <c r="C3991">
        <v>221.77145415766111</v>
      </c>
      <c r="D3991">
        <v>259.44066081826429</v>
      </c>
      <c r="E3991">
        <v>268.11622203293041</v>
      </c>
      <c r="F3991">
        <v>321.62455626456318</v>
      </c>
    </row>
    <row r="3992" spans="1:6" x14ac:dyDescent="0.35">
      <c r="A3992" s="1">
        <v>3990</v>
      </c>
      <c r="B3992">
        <v>6.2626950142357476</v>
      </c>
      <c r="C3992">
        <v>6.3608860818600963</v>
      </c>
      <c r="D3992">
        <v>17.905721801194709</v>
      </c>
      <c r="E3992">
        <v>19.77967859936664</v>
      </c>
      <c r="F3992">
        <v>20.763020311348878</v>
      </c>
    </row>
    <row r="3993" spans="1:6" x14ac:dyDescent="0.35">
      <c r="A3993" s="1">
        <v>3991</v>
      </c>
      <c r="B3993">
        <v>3.5321763831202309</v>
      </c>
      <c r="C3993">
        <v>63.721078362623928</v>
      </c>
      <c r="D3993">
        <v>91.887981489222398</v>
      </c>
      <c r="E3993">
        <v>99.218005678811352</v>
      </c>
      <c r="F3993">
        <v>151.6997088301861</v>
      </c>
    </row>
    <row r="3994" spans="1:6" x14ac:dyDescent="0.35">
      <c r="A3994" s="1">
        <v>3992</v>
      </c>
      <c r="B3994">
        <v>408.82846053934298</v>
      </c>
      <c r="C3994">
        <v>1027.154785162355</v>
      </c>
      <c r="D3994">
        <v>1069.5180570376369</v>
      </c>
      <c r="E3994">
        <v>1284.0758587924829</v>
      </c>
      <c r="F3994">
        <v>1338.2912707358851</v>
      </c>
    </row>
    <row r="3995" spans="1:6" x14ac:dyDescent="0.35">
      <c r="A3995" s="1">
        <v>3993</v>
      </c>
      <c r="B3995">
        <v>115.69577831240299</v>
      </c>
      <c r="C3995">
        <v>118.4273591271867</v>
      </c>
      <c r="D3995">
        <v>559.3238869800723</v>
      </c>
      <c r="E3995">
        <v>649.38830616228665</v>
      </c>
      <c r="F3995">
        <v>698.41154748298982</v>
      </c>
    </row>
    <row r="3996" spans="1:6" x14ac:dyDescent="0.35">
      <c r="A3996" s="1">
        <v>3994</v>
      </c>
      <c r="B3996">
        <v>628.49010464110575</v>
      </c>
      <c r="C3996">
        <v>841.84517614729452</v>
      </c>
      <c r="D3996">
        <v>861.08760784792401</v>
      </c>
      <c r="E3996">
        <v>912.32829100099411</v>
      </c>
      <c r="F3996">
        <v>1263.6087221095729</v>
      </c>
    </row>
    <row r="3997" spans="1:6" x14ac:dyDescent="0.35">
      <c r="A3997" s="1">
        <v>3995</v>
      </c>
      <c r="B3997">
        <v>13.422098116737169</v>
      </c>
      <c r="C3997">
        <v>67.295536616651873</v>
      </c>
      <c r="D3997">
        <v>72.227512620962884</v>
      </c>
      <c r="E3997">
        <v>99.461988695855766</v>
      </c>
      <c r="F3997">
        <v>106.926924522975</v>
      </c>
    </row>
    <row r="3998" spans="1:6" x14ac:dyDescent="0.35">
      <c r="A3998" s="1">
        <v>3996</v>
      </c>
      <c r="B3998">
        <v>0.36112002443857499</v>
      </c>
      <c r="C3998">
        <v>9.0778556747324526</v>
      </c>
      <c r="D3998">
        <v>10.457215798439821</v>
      </c>
      <c r="E3998">
        <v>19.830105725140481</v>
      </c>
      <c r="F3998">
        <v>22.91843213623158</v>
      </c>
    </row>
    <row r="3999" spans="1:6" x14ac:dyDescent="0.35">
      <c r="A3999" s="1">
        <v>3997</v>
      </c>
      <c r="B3999">
        <v>4.9204575884145783</v>
      </c>
      <c r="C3999">
        <v>16.99786512854638</v>
      </c>
      <c r="D3999">
        <v>19.885054089579562</v>
      </c>
      <c r="E3999">
        <v>20.549999990761709</v>
      </c>
      <c r="F3999">
        <v>24.651192599057811</v>
      </c>
    </row>
    <row r="4000" spans="1:6" x14ac:dyDescent="0.35">
      <c r="A4000" s="1">
        <v>3998</v>
      </c>
      <c r="B4000">
        <v>3.5515727011379381</v>
      </c>
      <c r="C4000">
        <v>8.5353642484377872</v>
      </c>
      <c r="D4000">
        <v>9.1341343265512265</v>
      </c>
      <c r="E4000">
        <v>10.863726002339961</v>
      </c>
      <c r="F4000">
        <v>28.864445660214781</v>
      </c>
    </row>
    <row r="4001" spans="1:6" x14ac:dyDescent="0.35">
      <c r="A4001" s="1">
        <v>3999</v>
      </c>
      <c r="B4001">
        <v>2.167003189783157</v>
      </c>
      <c r="C4001">
        <v>2.2354875782206451</v>
      </c>
      <c r="D4001">
        <v>17.714165205642651</v>
      </c>
      <c r="E4001">
        <v>21.61600769654213</v>
      </c>
      <c r="F4001">
        <v>23.818701566904281</v>
      </c>
    </row>
    <row r="4002" spans="1:6" x14ac:dyDescent="0.35">
      <c r="A4002" s="1">
        <v>4000</v>
      </c>
      <c r="B4002">
        <v>1716.2387553577889</v>
      </c>
      <c r="C4002">
        <v>2298.854519181391</v>
      </c>
      <c r="D4002">
        <v>2351.400465073099</v>
      </c>
      <c r="E4002">
        <v>2491.3250965492398</v>
      </c>
      <c r="F4002">
        <v>3450.578210345845</v>
      </c>
    </row>
    <row r="4003" spans="1:6" x14ac:dyDescent="0.35">
      <c r="A4003" s="1">
        <v>4001</v>
      </c>
      <c r="B4003">
        <v>194.5891821197589</v>
      </c>
      <c r="C4003">
        <v>301.66113991890552</v>
      </c>
      <c r="D4003">
        <v>312.06282459016018</v>
      </c>
      <c r="E4003">
        <v>340.32804574296762</v>
      </c>
      <c r="F4003">
        <v>554.7405959798034</v>
      </c>
    </row>
    <row r="4004" spans="1:6" x14ac:dyDescent="0.35">
      <c r="A4004" s="1">
        <v>4002</v>
      </c>
      <c r="B4004">
        <v>3.9288351018204999</v>
      </c>
      <c r="C4004">
        <v>11.509091306661929</v>
      </c>
      <c r="D4004">
        <v>12.06475853644956</v>
      </c>
      <c r="E4004">
        <v>14.93327126380396</v>
      </c>
      <c r="F4004">
        <v>15.671416231333319</v>
      </c>
    </row>
    <row r="4005" spans="1:6" x14ac:dyDescent="0.35">
      <c r="A4005" s="1">
        <v>4003</v>
      </c>
      <c r="B4005">
        <v>348.73657955151162</v>
      </c>
      <c r="C4005">
        <v>467.12303833199582</v>
      </c>
      <c r="D4005">
        <v>477.80027853669731</v>
      </c>
      <c r="E4005">
        <v>506.23270801287612</v>
      </c>
      <c r="F4005">
        <v>701.15118819824249</v>
      </c>
    </row>
    <row r="4006" spans="1:6" x14ac:dyDescent="0.35">
      <c r="A4006" s="1">
        <v>4004</v>
      </c>
      <c r="B4006">
        <v>0.77909945359769661</v>
      </c>
      <c r="C4006">
        <v>0.81632287293826944</v>
      </c>
      <c r="D4006">
        <v>18.20893769450355</v>
      </c>
      <c r="E4006">
        <v>24.545212895199249</v>
      </c>
      <c r="F4006">
        <v>28.391000569153949</v>
      </c>
    </row>
    <row r="4007" spans="1:6" x14ac:dyDescent="0.35">
      <c r="A4007" s="1">
        <v>4005</v>
      </c>
      <c r="B4007">
        <v>2.121345715526616</v>
      </c>
      <c r="C4007">
        <v>18.569149042006821</v>
      </c>
      <c r="D4007">
        <v>24.435638861204531</v>
      </c>
      <c r="E4007">
        <v>25.883472140620949</v>
      </c>
      <c r="F4007">
        <v>35.589199925031338</v>
      </c>
    </row>
    <row r="4008" spans="1:6" x14ac:dyDescent="0.35">
      <c r="A4008" s="1">
        <v>4006</v>
      </c>
      <c r="B4008">
        <v>364.05251181233729</v>
      </c>
      <c r="C4008">
        <v>564.37102261965435</v>
      </c>
      <c r="D4008">
        <v>583.8312998580858</v>
      </c>
      <c r="E4008">
        <v>636.71206458260053</v>
      </c>
      <c r="F4008">
        <v>1037.851668683352</v>
      </c>
    </row>
    <row r="4009" spans="1:6" x14ac:dyDescent="0.35">
      <c r="A4009" s="1">
        <v>4007</v>
      </c>
      <c r="B4009">
        <v>47.221770827088903</v>
      </c>
      <c r="C4009">
        <v>58.795299470437783</v>
      </c>
      <c r="D4009">
        <v>59.800379545794968</v>
      </c>
      <c r="E4009">
        <v>62.449906544749361</v>
      </c>
      <c r="F4009">
        <v>79.731125960229022</v>
      </c>
    </row>
    <row r="4010" spans="1:6" x14ac:dyDescent="0.35">
      <c r="A4010" s="1">
        <v>4008</v>
      </c>
      <c r="B4010">
        <v>834.01761429016597</v>
      </c>
      <c r="C4010">
        <v>1496.383083238085</v>
      </c>
      <c r="D4010">
        <v>1565.5718826360981</v>
      </c>
      <c r="E4010">
        <v>1757.440454640918</v>
      </c>
      <c r="F4010">
        <v>3371.347848294778</v>
      </c>
    </row>
    <row r="4011" spans="1:6" x14ac:dyDescent="0.35">
      <c r="A4011" s="1">
        <v>4009</v>
      </c>
      <c r="B4011">
        <v>5.5437545502665557</v>
      </c>
      <c r="C4011">
        <v>424.78101200716668</v>
      </c>
      <c r="D4011">
        <v>735.57758588153888</v>
      </c>
      <c r="E4011">
        <v>825.32720328679807</v>
      </c>
      <c r="F4011">
        <v>1560.3338881255729</v>
      </c>
    </row>
    <row r="4012" spans="1:6" x14ac:dyDescent="0.35">
      <c r="A4012" s="1">
        <v>4010</v>
      </c>
      <c r="B4012">
        <v>34.169240857918119</v>
      </c>
      <c r="C4012">
        <v>193.8116017495762</v>
      </c>
      <c r="D4012">
        <v>241.41548730642069</v>
      </c>
      <c r="E4012">
        <v>252.79250684998109</v>
      </c>
      <c r="F4012">
        <v>326.13750841467629</v>
      </c>
    </row>
    <row r="4013" spans="1:6" x14ac:dyDescent="0.35">
      <c r="A4013" s="1">
        <v>4011</v>
      </c>
      <c r="B4013">
        <v>407.41220993643879</v>
      </c>
      <c r="C4013">
        <v>545.71742833461906</v>
      </c>
      <c r="D4013">
        <v>558.19113566240776</v>
      </c>
      <c r="E4013">
        <v>591.4073785401954</v>
      </c>
      <c r="F4013">
        <v>819.12128475530812</v>
      </c>
    </row>
    <row r="4014" spans="1:6" x14ac:dyDescent="0.35">
      <c r="A4014" s="1">
        <v>4012</v>
      </c>
      <c r="B4014">
        <v>0.87382056740430847</v>
      </c>
      <c r="C4014">
        <v>15.76387552913071</v>
      </c>
      <c r="D4014">
        <v>22.732049426031111</v>
      </c>
      <c r="E4014">
        <v>24.545414672184481</v>
      </c>
      <c r="F4014">
        <v>37.528795639577623</v>
      </c>
    </row>
    <row r="4015" spans="1:6" x14ac:dyDescent="0.35">
      <c r="A4015" s="1">
        <v>4013</v>
      </c>
      <c r="B4015">
        <v>107.7322118412965</v>
      </c>
      <c r="C4015">
        <v>924.48537428168061</v>
      </c>
      <c r="D4015">
        <v>1015.910017022554</v>
      </c>
      <c r="E4015">
        <v>1556.4238678046279</v>
      </c>
      <c r="F4015">
        <v>1714.0933299993139</v>
      </c>
    </row>
    <row r="4016" spans="1:6" x14ac:dyDescent="0.35">
      <c r="A4016" s="1">
        <v>4014</v>
      </c>
      <c r="B4016">
        <v>275.21940549319191</v>
      </c>
      <c r="C4016">
        <v>390.84052907003479</v>
      </c>
      <c r="D4016">
        <v>401.58522531677772</v>
      </c>
      <c r="E4016">
        <v>430.42975926199119</v>
      </c>
      <c r="F4016">
        <v>636.29140559860286</v>
      </c>
    </row>
    <row r="4017" spans="1:6" x14ac:dyDescent="0.35">
      <c r="A4017" s="1">
        <v>4015</v>
      </c>
      <c r="B4017">
        <v>550.64136867535967</v>
      </c>
      <c r="C4017">
        <v>561.01756939144627</v>
      </c>
      <c r="D4017">
        <v>1942.430640205396</v>
      </c>
      <c r="E4017">
        <v>2188.8620794328472</v>
      </c>
      <c r="F4017">
        <v>2320.0853164504529</v>
      </c>
    </row>
    <row r="4018" spans="1:6" x14ac:dyDescent="0.35">
      <c r="A4018" s="1">
        <v>4016</v>
      </c>
      <c r="B4018">
        <v>183.257665848665</v>
      </c>
      <c r="C4018">
        <v>185.71770671576891</v>
      </c>
      <c r="D4018">
        <v>450.93809413402249</v>
      </c>
      <c r="E4018">
        <v>491.09892135571738</v>
      </c>
      <c r="F4018">
        <v>511.95300101184182</v>
      </c>
    </row>
    <row r="4019" spans="1:6" x14ac:dyDescent="0.35">
      <c r="A4019" s="1">
        <v>4017</v>
      </c>
      <c r="B4019">
        <v>230.904210188153</v>
      </c>
      <c r="C4019">
        <v>296.64172469445651</v>
      </c>
      <c r="D4019">
        <v>302.44415112105071</v>
      </c>
      <c r="E4019">
        <v>317.80647099028562</v>
      </c>
      <c r="F4019">
        <v>420.16069867963631</v>
      </c>
    </row>
    <row r="4020" spans="1:6" x14ac:dyDescent="0.35">
      <c r="A4020" s="1">
        <v>4018</v>
      </c>
      <c r="B4020">
        <v>273.39601810360313</v>
      </c>
      <c r="C4020">
        <v>379.29497739906151</v>
      </c>
      <c r="D4020">
        <v>2196.6662871321569</v>
      </c>
      <c r="E4020">
        <v>2338.399493856532</v>
      </c>
      <c r="F4020">
        <v>4116.3712230580422</v>
      </c>
    </row>
    <row r="4021" spans="1:6" x14ac:dyDescent="0.35">
      <c r="A4021" s="1">
        <v>4019</v>
      </c>
      <c r="B4021">
        <v>197.4784510533606</v>
      </c>
      <c r="C4021">
        <v>199.79608708751829</v>
      </c>
      <c r="D4021">
        <v>434.20281992562218</v>
      </c>
      <c r="E4021">
        <v>467.85706066012852</v>
      </c>
      <c r="F4021">
        <v>485.19538546233957</v>
      </c>
    </row>
    <row r="4022" spans="1:6" x14ac:dyDescent="0.35">
      <c r="A4022" s="1">
        <v>4020</v>
      </c>
      <c r="B4022">
        <v>97.128030898407175</v>
      </c>
      <c r="C4022">
        <v>2441.609954578053</v>
      </c>
      <c r="D4022">
        <v>2812.607195519668</v>
      </c>
      <c r="E4022">
        <v>5333.5705340198874</v>
      </c>
      <c r="F4022">
        <v>6164.216975039516</v>
      </c>
    </row>
    <row r="4023" spans="1:6" x14ac:dyDescent="0.35">
      <c r="A4023" s="1">
        <v>4021</v>
      </c>
      <c r="B4023">
        <v>0.92738276829355948</v>
      </c>
      <c r="C4023">
        <v>8.117822907124312</v>
      </c>
      <c r="D4023">
        <v>10.68245983964947</v>
      </c>
      <c r="E4023">
        <v>11.31540506157404</v>
      </c>
      <c r="F4023">
        <v>15.55843090838929</v>
      </c>
    </row>
    <row r="4024" spans="1:6" x14ac:dyDescent="0.35">
      <c r="A4024" s="1">
        <v>4022</v>
      </c>
      <c r="B4024">
        <v>23.388554187436611</v>
      </c>
      <c r="C4024">
        <v>99.339905613220765</v>
      </c>
      <c r="D4024">
        <v>119.2920605622901</v>
      </c>
      <c r="E4024">
        <v>123.95881938363959</v>
      </c>
      <c r="F4024">
        <v>153.27614116738039</v>
      </c>
    </row>
    <row r="4025" spans="1:6" x14ac:dyDescent="0.35">
      <c r="A4025" s="1">
        <v>4023</v>
      </c>
      <c r="B4025">
        <v>44.171859942270324</v>
      </c>
      <c r="C4025">
        <v>54.945942125790957</v>
      </c>
      <c r="D4025">
        <v>177.19860002376549</v>
      </c>
      <c r="E4025">
        <v>184.74103343177069</v>
      </c>
      <c r="F4025">
        <v>269.33569785677321</v>
      </c>
    </row>
    <row r="4026" spans="1:6" x14ac:dyDescent="0.35">
      <c r="A4026" s="1">
        <v>4024</v>
      </c>
      <c r="B4026">
        <v>2.0708001298229028</v>
      </c>
      <c r="C4026">
        <v>17.770213758370382</v>
      </c>
      <c r="D4026">
        <v>19.527554100882881</v>
      </c>
      <c r="E4026">
        <v>29.917168620442389</v>
      </c>
      <c r="F4026">
        <v>32.947849390858977</v>
      </c>
    </row>
    <row r="4027" spans="1:6" x14ac:dyDescent="0.35">
      <c r="A4027" s="1">
        <v>4025</v>
      </c>
      <c r="B4027">
        <v>22.504697071412028</v>
      </c>
      <c r="C4027">
        <v>25.653530025167711</v>
      </c>
      <c r="D4027">
        <v>51.791910475546729</v>
      </c>
      <c r="E4027">
        <v>53.10357762231417</v>
      </c>
      <c r="F4027">
        <v>66.582808625391593</v>
      </c>
    </row>
    <row r="4028" spans="1:6" x14ac:dyDescent="0.35">
      <c r="A4028" s="1">
        <v>4026</v>
      </c>
      <c r="B4028">
        <v>4.1878656146315576</v>
      </c>
      <c r="C4028">
        <v>10.06454364088769</v>
      </c>
      <c r="D4028">
        <v>10.770588211057429</v>
      </c>
      <c r="E4028">
        <v>12.810050194777441</v>
      </c>
      <c r="F4028">
        <v>34.035744059831309</v>
      </c>
    </row>
    <row r="4029" spans="1:6" x14ac:dyDescent="0.35">
      <c r="A4029" s="1">
        <v>4027</v>
      </c>
      <c r="B4029">
        <v>714.24360663728601</v>
      </c>
      <c r="C4029">
        <v>2092.298269321363</v>
      </c>
      <c r="D4029">
        <v>2193.315938937928</v>
      </c>
      <c r="E4029">
        <v>2714.7979617189822</v>
      </c>
      <c r="F4029">
        <v>2848.9892194750132</v>
      </c>
    </row>
    <row r="4030" spans="1:6" x14ac:dyDescent="0.35">
      <c r="A4030" s="1">
        <v>4028</v>
      </c>
      <c r="B4030">
        <v>11.00918854198726</v>
      </c>
      <c r="C4030">
        <v>14.746504676729121</v>
      </c>
      <c r="D4030">
        <v>15.083572129397311</v>
      </c>
      <c r="E4030">
        <v>15.981149255411911</v>
      </c>
      <c r="F4030">
        <v>22.13448797725751</v>
      </c>
    </row>
    <row r="4031" spans="1:6" x14ac:dyDescent="0.35">
      <c r="A4031" s="1">
        <v>4029</v>
      </c>
      <c r="B4031">
        <v>302.20152766106662</v>
      </c>
      <c r="C4031">
        <v>388.23710619061598</v>
      </c>
      <c r="D4031">
        <v>395.83117356959042</v>
      </c>
      <c r="E4031">
        <v>415.93698510554202</v>
      </c>
      <c r="F4031">
        <v>549.89558181144741</v>
      </c>
    </row>
    <row r="4032" spans="1:6" x14ac:dyDescent="0.35">
      <c r="A4032" s="1">
        <v>4030</v>
      </c>
      <c r="B4032">
        <v>41.159571345410647</v>
      </c>
      <c r="C4032">
        <v>51.198917773057211</v>
      </c>
      <c r="D4032">
        <v>165.11458719458659</v>
      </c>
      <c r="E4032">
        <v>172.14266630152321</v>
      </c>
      <c r="F4032">
        <v>250.96841940298981</v>
      </c>
    </row>
    <row r="4033" spans="1:6" x14ac:dyDescent="0.35">
      <c r="A4033" s="1">
        <v>4031</v>
      </c>
      <c r="B4033">
        <v>49.713552387942713</v>
      </c>
      <c r="C4033">
        <v>50.492997462830623</v>
      </c>
      <c r="D4033">
        <v>142.1364183924338</v>
      </c>
      <c r="E4033">
        <v>157.01197104938049</v>
      </c>
      <c r="F4033">
        <v>164.81778142378911</v>
      </c>
    </row>
    <row r="4034" spans="1:6" x14ac:dyDescent="0.35">
      <c r="A4034" s="1">
        <v>4032</v>
      </c>
      <c r="B4034">
        <v>234.90634230110581</v>
      </c>
      <c r="C4034">
        <v>564.54178599968782</v>
      </c>
      <c r="D4034">
        <v>604.14533652926286</v>
      </c>
      <c r="E4034">
        <v>718.54312264350847</v>
      </c>
      <c r="F4034">
        <v>1909.137704098694</v>
      </c>
    </row>
    <row r="4035" spans="1:6" x14ac:dyDescent="0.35">
      <c r="A4035" s="1">
        <v>4033</v>
      </c>
      <c r="B4035">
        <v>2337.6686315411471</v>
      </c>
      <c r="C4035">
        <v>3003.1936362677661</v>
      </c>
      <c r="D4035">
        <v>3061.937260878256</v>
      </c>
      <c r="E4035">
        <v>3217.4650151654068</v>
      </c>
      <c r="F4035">
        <v>4253.6967373156667</v>
      </c>
    </row>
    <row r="4036" spans="1:6" x14ac:dyDescent="0.35">
      <c r="A4036" s="1">
        <v>4034</v>
      </c>
      <c r="B4036">
        <v>289.72171717286318</v>
      </c>
      <c r="C4036">
        <v>411.43533836214891</v>
      </c>
      <c r="D4036">
        <v>422.74621174162132</v>
      </c>
      <c r="E4036">
        <v>453.11066911221508</v>
      </c>
      <c r="F4036">
        <v>669.81991448608903</v>
      </c>
    </row>
    <row r="4037" spans="1:6" x14ac:dyDescent="0.35">
      <c r="A4037" s="1">
        <v>4035</v>
      </c>
      <c r="B4037">
        <v>6.2444734205995927</v>
      </c>
      <c r="C4037">
        <v>9.6804711841178186</v>
      </c>
      <c r="D4037">
        <v>10.014266941680191</v>
      </c>
      <c r="E4037">
        <v>10.921313367865629</v>
      </c>
      <c r="F4037">
        <v>17.801929527570142</v>
      </c>
    </row>
    <row r="4038" spans="1:6" x14ac:dyDescent="0.35">
      <c r="A4038" s="1">
        <v>4036</v>
      </c>
      <c r="B4038">
        <v>30.755375887262488</v>
      </c>
      <c r="C4038">
        <v>90.094498772217648</v>
      </c>
      <c r="D4038">
        <v>94.444326158058715</v>
      </c>
      <c r="E4038">
        <v>116.89937577984141</v>
      </c>
      <c r="F4038">
        <v>122.6776600160868</v>
      </c>
    </row>
    <row r="4039" spans="1:6" x14ac:dyDescent="0.35">
      <c r="A4039" s="1">
        <v>4037</v>
      </c>
      <c r="B4039">
        <v>427.86421716741398</v>
      </c>
      <c r="C4039">
        <v>958.05158357247308</v>
      </c>
      <c r="D4039">
        <v>992.53788387631812</v>
      </c>
      <c r="E4039">
        <v>1164.72750659385</v>
      </c>
      <c r="F4039">
        <v>1207.645036182219</v>
      </c>
    </row>
    <row r="4040" spans="1:6" x14ac:dyDescent="0.35">
      <c r="A4040" s="1">
        <v>4038</v>
      </c>
      <c r="B4040">
        <v>4.0627922659626234</v>
      </c>
      <c r="C4040">
        <v>73.293481488536017</v>
      </c>
      <c r="D4040">
        <v>105.6917152590061</v>
      </c>
      <c r="E4040">
        <v>114.1228813041382</v>
      </c>
      <c r="F4040">
        <v>174.48856935044029</v>
      </c>
    </row>
    <row r="4041" spans="1:6" x14ac:dyDescent="0.35">
      <c r="A4041" s="1">
        <v>4039</v>
      </c>
      <c r="B4041">
        <v>9.1652651168048642</v>
      </c>
      <c r="C4041">
        <v>10.795368844569699</v>
      </c>
      <c r="D4041">
        <v>25.97951157637808</v>
      </c>
      <c r="E4041">
        <v>26.80453599470988</v>
      </c>
      <c r="F4041">
        <v>35.563640071490781</v>
      </c>
    </row>
    <row r="4042" spans="1:6" x14ac:dyDescent="0.35">
      <c r="A4042" s="1">
        <v>4040</v>
      </c>
      <c r="B4042">
        <v>5.6631960898675091</v>
      </c>
      <c r="C4042">
        <v>6.2185031487680371</v>
      </c>
      <c r="D4042">
        <v>10.27129019270815</v>
      </c>
      <c r="E4042">
        <v>10.456430694529409</v>
      </c>
      <c r="F4042">
        <v>12.29005139478261</v>
      </c>
    </row>
    <row r="4043" spans="1:6" x14ac:dyDescent="0.35">
      <c r="A4043" s="1">
        <v>4041</v>
      </c>
      <c r="B4043">
        <v>258.93879661764248</v>
      </c>
      <c r="C4043">
        <v>464.58447425291507</v>
      </c>
      <c r="D4043">
        <v>486.06563262244089</v>
      </c>
      <c r="E4043">
        <v>545.63537826379434</v>
      </c>
      <c r="F4043">
        <v>1046.707815110017</v>
      </c>
    </row>
    <row r="4044" spans="1:6" x14ac:dyDescent="0.35">
      <c r="A4044" s="1">
        <v>4042</v>
      </c>
      <c r="B4044">
        <v>36.193077738719367</v>
      </c>
      <c r="C4044">
        <v>56.108181189210192</v>
      </c>
      <c r="D4044">
        <v>58.042867268977297</v>
      </c>
      <c r="E4044">
        <v>63.300124303214943</v>
      </c>
      <c r="F4044">
        <v>103.1802965427121</v>
      </c>
    </row>
    <row r="4045" spans="1:6" x14ac:dyDescent="0.35">
      <c r="A4045" s="1">
        <v>4043</v>
      </c>
      <c r="B4045">
        <v>3.89297591092294</v>
      </c>
      <c r="C4045">
        <v>3.9663345463843478</v>
      </c>
      <c r="D4045">
        <v>13.73277803146034</v>
      </c>
      <c r="E4045">
        <v>15.475022096620901</v>
      </c>
      <c r="F4045">
        <v>16.402756425575859</v>
      </c>
    </row>
    <row r="4046" spans="1:6" x14ac:dyDescent="0.35">
      <c r="A4046" s="1">
        <v>4044</v>
      </c>
      <c r="B4046">
        <v>7.8311863377383508</v>
      </c>
      <c r="C4046">
        <v>27.053063007557</v>
      </c>
      <c r="D4046">
        <v>31.648187412114101</v>
      </c>
      <c r="E4046">
        <v>32.706486394089588</v>
      </c>
      <c r="F4046">
        <v>39.23376621419073</v>
      </c>
    </row>
    <row r="4047" spans="1:6" x14ac:dyDescent="0.35">
      <c r="A4047" s="1">
        <v>4045</v>
      </c>
      <c r="B4047">
        <v>309.57019526665391</v>
      </c>
      <c r="C4047">
        <v>439.62226677117781</v>
      </c>
      <c r="D4047">
        <v>451.70803415819938</v>
      </c>
      <c r="E4047">
        <v>484.15272311388509</v>
      </c>
      <c r="F4047">
        <v>715.70845204273121</v>
      </c>
    </row>
    <row r="4048" spans="1:6" x14ac:dyDescent="0.35">
      <c r="A4048" s="1">
        <v>4046</v>
      </c>
      <c r="B4048">
        <v>177.95360578068119</v>
      </c>
      <c r="C4048">
        <v>180.34244523600029</v>
      </c>
      <c r="D4048">
        <v>437.88651057732619</v>
      </c>
      <c r="E4048">
        <v>476.88495564721683</v>
      </c>
      <c r="F4048">
        <v>497.1354518698933</v>
      </c>
    </row>
    <row r="4049" spans="1:6" x14ac:dyDescent="0.35">
      <c r="A4049" s="1">
        <v>4047</v>
      </c>
      <c r="B4049">
        <v>9.5015940950675812</v>
      </c>
      <c r="C4049">
        <v>27.833877260030849</v>
      </c>
      <c r="D4049">
        <v>29.177716930707351</v>
      </c>
      <c r="E4049">
        <v>36.115000600166383</v>
      </c>
      <c r="F4049">
        <v>37.900149043156773</v>
      </c>
    </row>
    <row r="4050" spans="1:6" x14ac:dyDescent="0.35">
      <c r="A4050" s="1">
        <v>4048</v>
      </c>
      <c r="B4050">
        <v>6.7433378251540024</v>
      </c>
      <c r="C4050">
        <v>12.0988051969479</v>
      </c>
      <c r="D4050">
        <v>12.65822197671784</v>
      </c>
      <c r="E4050">
        <v>14.209549642812251</v>
      </c>
      <c r="F4050">
        <v>27.258581926362311</v>
      </c>
    </row>
    <row r="4051" spans="1:6" x14ac:dyDescent="0.35">
      <c r="A4051" s="1">
        <v>4049</v>
      </c>
      <c r="B4051">
        <v>7.8570846752424934</v>
      </c>
      <c r="C4051">
        <v>10.09396557661338</v>
      </c>
      <c r="D4051">
        <v>10.291407432344229</v>
      </c>
      <c r="E4051">
        <v>10.81414821702886</v>
      </c>
      <c r="F4051">
        <v>14.297003004167509</v>
      </c>
    </row>
    <row r="4052" spans="1:6" x14ac:dyDescent="0.35">
      <c r="A4052" s="1">
        <v>4050</v>
      </c>
      <c r="B4052">
        <v>372.19197969938392</v>
      </c>
      <c r="C4052">
        <v>1580.838038855572</v>
      </c>
      <c r="D4052">
        <v>1898.3451404168959</v>
      </c>
      <c r="E4052">
        <v>1972.6092522802389</v>
      </c>
      <c r="F4052">
        <v>2439.148224579591</v>
      </c>
    </row>
    <row r="4053" spans="1:6" x14ac:dyDescent="0.35">
      <c r="A4053" s="1">
        <v>4051</v>
      </c>
      <c r="B4053">
        <v>58.783454635346317</v>
      </c>
      <c r="C4053">
        <v>249.6752380799629</v>
      </c>
      <c r="D4053">
        <v>299.82184337786663</v>
      </c>
      <c r="E4053">
        <v>311.55100813385911</v>
      </c>
      <c r="F4053">
        <v>385.23548821301279</v>
      </c>
    </row>
    <row r="4054" spans="1:6" x14ac:dyDescent="0.35">
      <c r="A4054" s="1">
        <v>4052</v>
      </c>
      <c r="B4054">
        <v>0.63141696699938898</v>
      </c>
      <c r="C4054">
        <v>15.87259556129303</v>
      </c>
      <c r="D4054">
        <v>18.28440140635869</v>
      </c>
      <c r="E4054">
        <v>34.672863216908652</v>
      </c>
      <c r="F4054">
        <v>40.072790010297929</v>
      </c>
    </row>
    <row r="4055" spans="1:6" x14ac:dyDescent="0.35">
      <c r="A4055" s="1">
        <v>4053</v>
      </c>
      <c r="B4055">
        <v>17.174363668153759</v>
      </c>
      <c r="C4055">
        <v>86.108595619393</v>
      </c>
      <c r="D4055">
        <v>92.419348883446489</v>
      </c>
      <c r="E4055">
        <v>127.2674622226408</v>
      </c>
      <c r="F4055">
        <v>136.81928650073229</v>
      </c>
    </row>
    <row r="4056" spans="1:6" x14ac:dyDescent="0.35">
      <c r="A4056" s="1">
        <v>4054</v>
      </c>
      <c r="B4056">
        <v>0.14525068508095279</v>
      </c>
      <c r="C4056">
        <v>11.12959321051736</v>
      </c>
      <c r="D4056">
        <v>19.272705404020751</v>
      </c>
      <c r="E4056">
        <v>21.624215250942179</v>
      </c>
      <c r="F4056">
        <v>40.8819626031908</v>
      </c>
    </row>
    <row r="4057" spans="1:6" x14ac:dyDescent="0.35">
      <c r="A4057" s="1">
        <v>4055</v>
      </c>
      <c r="B4057">
        <v>31.468264146557392</v>
      </c>
      <c r="C4057">
        <v>114.2892724517374</v>
      </c>
      <c r="D4057">
        <v>120.9424011513314</v>
      </c>
      <c r="E4057">
        <v>156.22199171061649</v>
      </c>
      <c r="F4057">
        <v>165.53358475992849</v>
      </c>
    </row>
    <row r="4058" spans="1:6" x14ac:dyDescent="0.35">
      <c r="A4058" s="1">
        <v>4056</v>
      </c>
      <c r="B4058">
        <v>0.88794530310226105</v>
      </c>
      <c r="C4058">
        <v>22.321219437084881</v>
      </c>
      <c r="D4058">
        <v>25.71287943997914</v>
      </c>
      <c r="E4058">
        <v>48.759548202940493</v>
      </c>
      <c r="F4058">
        <v>56.353325190074727</v>
      </c>
    </row>
    <row r="4059" spans="1:6" x14ac:dyDescent="0.35">
      <c r="A4059" s="1">
        <v>4057</v>
      </c>
      <c r="B4059">
        <v>64.785987619613124</v>
      </c>
      <c r="C4059">
        <v>189.78344155011649</v>
      </c>
      <c r="D4059">
        <v>198.94632299886081</v>
      </c>
      <c r="E4059">
        <v>246.247730470753</v>
      </c>
      <c r="F4059">
        <v>258.41964644291443</v>
      </c>
    </row>
    <row r="4060" spans="1:6" x14ac:dyDescent="0.35">
      <c r="A4060" s="1">
        <v>4058</v>
      </c>
      <c r="B4060">
        <v>29.20552630682629</v>
      </c>
      <c r="C4060">
        <v>29.663431697729031</v>
      </c>
      <c r="D4060">
        <v>83.501755700827715</v>
      </c>
      <c r="E4060">
        <v>92.240788089034339</v>
      </c>
      <c r="F4060">
        <v>96.826515507121215</v>
      </c>
    </row>
    <row r="4061" spans="1:6" x14ac:dyDescent="0.35">
      <c r="A4061" s="1">
        <v>4059</v>
      </c>
      <c r="B4061">
        <v>22.685799860877129</v>
      </c>
      <c r="C4061">
        <v>50.796878096532687</v>
      </c>
      <c r="D4061">
        <v>52.625377127871459</v>
      </c>
      <c r="E4061">
        <v>61.755047622287726</v>
      </c>
      <c r="F4061">
        <v>64.030579082269767</v>
      </c>
    </row>
    <row r="4062" spans="1:6" x14ac:dyDescent="0.35">
      <c r="A4062" s="1">
        <v>4060</v>
      </c>
      <c r="B4062">
        <v>178.11378373713171</v>
      </c>
      <c r="C4062">
        <v>209.7925119720457</v>
      </c>
      <c r="D4062">
        <v>504.87455054922162</v>
      </c>
      <c r="E4062">
        <v>520.90771696086949</v>
      </c>
      <c r="F4062">
        <v>691.1283433563076</v>
      </c>
    </row>
    <row r="4063" spans="1:6" x14ac:dyDescent="0.35">
      <c r="A4063" s="1">
        <v>4061</v>
      </c>
      <c r="B4063">
        <v>26.604083285035362</v>
      </c>
      <c r="C4063">
        <v>91.904586397086248</v>
      </c>
      <c r="D4063">
        <v>107.51512956279019</v>
      </c>
      <c r="E4063">
        <v>111.11037976406119</v>
      </c>
      <c r="F4063">
        <v>133.28483564718499</v>
      </c>
    </row>
    <row r="4064" spans="1:6" x14ac:dyDescent="0.35">
      <c r="A4064" s="1">
        <v>4062</v>
      </c>
      <c r="B4064">
        <v>4.5742385644448094</v>
      </c>
      <c r="C4064">
        <v>16.613131093481989</v>
      </c>
      <c r="D4064">
        <v>17.580232352393558</v>
      </c>
      <c r="E4064">
        <v>22.708486739814521</v>
      </c>
      <c r="F4064">
        <v>24.062023364021329</v>
      </c>
    </row>
    <row r="4065" spans="1:6" x14ac:dyDescent="0.35">
      <c r="A4065" s="1">
        <v>4063</v>
      </c>
      <c r="B4065">
        <v>7.3042934677596261</v>
      </c>
      <c r="C4065">
        <v>11.323453183694969</v>
      </c>
      <c r="D4065">
        <v>11.71390118584126</v>
      </c>
      <c r="E4065">
        <v>12.77489269617182</v>
      </c>
      <c r="F4065">
        <v>20.823295865556311</v>
      </c>
    </row>
    <row r="4066" spans="1:6" x14ac:dyDescent="0.35">
      <c r="A4066" s="1">
        <v>4064</v>
      </c>
      <c r="B4066">
        <v>265.84233427884698</v>
      </c>
      <c r="C4066">
        <v>595.26050349005266</v>
      </c>
      <c r="D4066">
        <v>616.68767174943594</v>
      </c>
      <c r="E4066">
        <v>723.67322792627226</v>
      </c>
      <c r="F4066">
        <v>750.33892182978832</v>
      </c>
    </row>
    <row r="4067" spans="1:6" x14ac:dyDescent="0.35">
      <c r="A4067" s="1">
        <v>4065</v>
      </c>
      <c r="B4067">
        <v>23.713032968544201</v>
      </c>
      <c r="C4067">
        <v>27.930554550954231</v>
      </c>
      <c r="D4067">
        <v>67.21606049210429</v>
      </c>
      <c r="E4067">
        <v>69.350622993289875</v>
      </c>
      <c r="F4067">
        <v>92.012806912746882</v>
      </c>
    </row>
    <row r="4068" spans="1:6" x14ac:dyDescent="0.35">
      <c r="A4068" s="1">
        <v>4066</v>
      </c>
      <c r="B4068">
        <v>21.903247275174319</v>
      </c>
      <c r="C4068">
        <v>49.044626531948232</v>
      </c>
      <c r="D4068">
        <v>50.810051012082972</v>
      </c>
      <c r="E4068">
        <v>59.624791140550762</v>
      </c>
      <c r="F4068">
        <v>61.821827549056657</v>
      </c>
    </row>
    <row r="4069" spans="1:6" x14ac:dyDescent="0.35">
      <c r="A4069" s="1">
        <v>4067</v>
      </c>
      <c r="B4069">
        <v>8.0794453546593719</v>
      </c>
      <c r="C4069">
        <v>23.904068427693549</v>
      </c>
      <c r="D4069">
        <v>27.421276712753901</v>
      </c>
      <c r="E4069">
        <v>28.22195464126186</v>
      </c>
      <c r="F4069">
        <v>33.092908212631308</v>
      </c>
    </row>
    <row r="4070" spans="1:6" x14ac:dyDescent="0.35">
      <c r="A4070" s="1">
        <v>4068</v>
      </c>
      <c r="B4070">
        <v>3.2651159653110802</v>
      </c>
      <c r="C4070">
        <v>3.326643305145478</v>
      </c>
      <c r="D4070">
        <v>11.517952801296429</v>
      </c>
      <c r="E4070">
        <v>12.979207389762561</v>
      </c>
      <c r="F4070">
        <v>13.757316537712519</v>
      </c>
    </row>
    <row r="4071" spans="1:6" x14ac:dyDescent="0.35">
      <c r="A4071" s="1">
        <v>4069</v>
      </c>
      <c r="B4071">
        <v>646.60349562313661</v>
      </c>
      <c r="C4071">
        <v>866.10756422514692</v>
      </c>
      <c r="D4071">
        <v>885.90457218125709</v>
      </c>
      <c r="E4071">
        <v>938.62203678447906</v>
      </c>
      <c r="F4071">
        <v>1300.026541042371</v>
      </c>
    </row>
    <row r="4072" spans="1:6" x14ac:dyDescent="0.35">
      <c r="A4072" s="1">
        <v>4070</v>
      </c>
      <c r="B4072">
        <v>10.328284390319681</v>
      </c>
      <c r="C4072">
        <v>13.2687060672593</v>
      </c>
      <c r="D4072">
        <v>13.52824707016668</v>
      </c>
      <c r="E4072">
        <v>14.215399584082419</v>
      </c>
      <c r="F4072">
        <v>18.793677179219081</v>
      </c>
    </row>
    <row r="4073" spans="1:6" x14ac:dyDescent="0.35">
      <c r="A4073" s="1">
        <v>4071</v>
      </c>
      <c r="B4073">
        <v>18.93196641349201</v>
      </c>
      <c r="C4073">
        <v>19.836488322083859</v>
      </c>
      <c r="D4073">
        <v>442.47367298978821</v>
      </c>
      <c r="E4073">
        <v>596.44393793128597</v>
      </c>
      <c r="F4073">
        <v>689.89583645402308</v>
      </c>
    </row>
    <row r="4074" spans="1:6" x14ac:dyDescent="0.35">
      <c r="A4074" s="1">
        <v>4072</v>
      </c>
      <c r="B4074">
        <v>77.085138395765796</v>
      </c>
      <c r="C4074">
        <v>1937.770585033194</v>
      </c>
      <c r="D4074">
        <v>2232.2105463698422</v>
      </c>
      <c r="E4074">
        <v>4232.9595169960749</v>
      </c>
      <c r="F4074">
        <v>4892.1975893803719</v>
      </c>
    </row>
    <row r="4075" spans="1:6" x14ac:dyDescent="0.35">
      <c r="A4075" s="1">
        <v>4073</v>
      </c>
      <c r="B4075">
        <v>46.120455348724853</v>
      </c>
      <c r="C4075">
        <v>135.10481299338329</v>
      </c>
      <c r="D4075">
        <v>141.62777081574009</v>
      </c>
      <c r="E4075">
        <v>175.30113957023309</v>
      </c>
      <c r="F4075">
        <v>183.96619705764181</v>
      </c>
    </row>
    <row r="4076" spans="1:6" x14ac:dyDescent="0.35">
      <c r="A4076" s="1">
        <v>4074</v>
      </c>
      <c r="B4076">
        <v>57.9995224689686</v>
      </c>
      <c r="C4076">
        <v>200.36105234783261</v>
      </c>
      <c r="D4076">
        <v>234.3935743254396</v>
      </c>
      <c r="E4076">
        <v>242.23157395113881</v>
      </c>
      <c r="F4076">
        <v>290.57407229814339</v>
      </c>
    </row>
    <row r="4077" spans="1:6" x14ac:dyDescent="0.35">
      <c r="A4077" s="1">
        <v>4075</v>
      </c>
      <c r="B4077">
        <v>278.98240788039237</v>
      </c>
      <c r="C4077">
        <v>311.1514199776621</v>
      </c>
      <c r="D4077">
        <v>558.77133448224401</v>
      </c>
      <c r="E4077">
        <v>570.53942415643883</v>
      </c>
      <c r="F4077">
        <v>688.89167180922811</v>
      </c>
    </row>
    <row r="4078" spans="1:6" x14ac:dyDescent="0.35">
      <c r="A4078" s="1">
        <v>4076</v>
      </c>
      <c r="B4078">
        <v>13.70066299779692</v>
      </c>
      <c r="C4078">
        <v>14.869207107328791</v>
      </c>
      <c r="D4078">
        <v>23.066651748639799</v>
      </c>
      <c r="E4078">
        <v>23.43004996510674</v>
      </c>
      <c r="F4078">
        <v>26.988091320144051</v>
      </c>
    </row>
    <row r="4079" spans="1:6" x14ac:dyDescent="0.35">
      <c r="A4079" s="1">
        <v>4077</v>
      </c>
      <c r="B4079">
        <v>164.60108355702789</v>
      </c>
      <c r="C4079">
        <v>169.80301615994159</v>
      </c>
      <c r="D4079">
        <v>1345.5313775743689</v>
      </c>
      <c r="E4079">
        <v>1641.907268896972</v>
      </c>
      <c r="F4079">
        <v>1809.219342785666</v>
      </c>
    </row>
    <row r="4080" spans="1:6" x14ac:dyDescent="0.35">
      <c r="A4080" s="1">
        <v>4078</v>
      </c>
      <c r="B4080">
        <v>20.894264168848931</v>
      </c>
      <c r="C4080">
        <v>52.495473028385689</v>
      </c>
      <c r="D4080">
        <v>54.660560538318776</v>
      </c>
      <c r="E4080">
        <v>65.626106780963141</v>
      </c>
      <c r="F4080">
        <v>68.396929383856275</v>
      </c>
    </row>
    <row r="4081" spans="1:6" x14ac:dyDescent="0.35">
      <c r="A4081" s="1">
        <v>4079</v>
      </c>
      <c r="B4081">
        <v>9.6728057262342855</v>
      </c>
      <c r="C4081">
        <v>28.335422945912931</v>
      </c>
      <c r="D4081">
        <v>29.703477604068471</v>
      </c>
      <c r="E4081">
        <v>36.765765945483643</v>
      </c>
      <c r="F4081">
        <v>38.583081430524132</v>
      </c>
    </row>
    <row r="4082" spans="1:6" x14ac:dyDescent="0.35">
      <c r="A4082" s="1">
        <v>4080</v>
      </c>
      <c r="B4082">
        <v>53.251712673363393</v>
      </c>
      <c r="C4082">
        <v>55.795946047281078</v>
      </c>
      <c r="D4082">
        <v>1244.587085406404</v>
      </c>
      <c r="E4082">
        <v>1677.673650733451</v>
      </c>
      <c r="F4082">
        <v>1940.5345464387481</v>
      </c>
    </row>
    <row r="4083" spans="1:6" x14ac:dyDescent="0.35">
      <c r="A4083" s="1">
        <v>4081</v>
      </c>
      <c r="B4083">
        <v>1.2314093119101821</v>
      </c>
      <c r="C4083">
        <v>1.708391257377317</v>
      </c>
      <c r="D4083">
        <v>9.8940552971354823</v>
      </c>
      <c r="E4083">
        <v>10.532439103080851</v>
      </c>
      <c r="F4083">
        <v>18.540642583287031</v>
      </c>
    </row>
    <row r="4084" spans="1:6" x14ac:dyDescent="0.35">
      <c r="A4084" s="1">
        <v>4082</v>
      </c>
      <c r="B4084">
        <v>33.444273796757273</v>
      </c>
      <c r="C4084">
        <v>33.893227896055791</v>
      </c>
      <c r="D4084">
        <v>82.295586467091411</v>
      </c>
      <c r="E4084">
        <v>89.624882599324181</v>
      </c>
      <c r="F4084">
        <v>93.430723662337442</v>
      </c>
    </row>
    <row r="4085" spans="1:6" x14ac:dyDescent="0.35">
      <c r="A4085" s="1">
        <v>4083</v>
      </c>
      <c r="B4085">
        <v>249.59428767909469</v>
      </c>
      <c r="C4085">
        <v>447.8186831506361</v>
      </c>
      <c r="D4085">
        <v>468.52463564519678</v>
      </c>
      <c r="E4085">
        <v>525.94464541118577</v>
      </c>
      <c r="F4085">
        <v>1008.934524038512</v>
      </c>
    </row>
    <row r="4086" spans="1:6" x14ac:dyDescent="0.35">
      <c r="A4086" s="1">
        <v>4084</v>
      </c>
      <c r="B4086">
        <v>38.047938489723172</v>
      </c>
      <c r="C4086">
        <v>333.05172060622232</v>
      </c>
      <c r="D4086">
        <v>438.27164876678211</v>
      </c>
      <c r="E4086">
        <v>464.23963274761792</v>
      </c>
      <c r="F4086">
        <v>638.31919509164186</v>
      </c>
    </row>
    <row r="4087" spans="1:6" x14ac:dyDescent="0.35">
      <c r="A4087" s="1">
        <v>4085</v>
      </c>
      <c r="B4087">
        <v>283.15145829776583</v>
      </c>
      <c r="C4087">
        <v>292.09997048645607</v>
      </c>
      <c r="D4087">
        <v>2314.6212862783868</v>
      </c>
      <c r="E4087">
        <v>2824.4555110526148</v>
      </c>
      <c r="F4087">
        <v>3112.270491905967</v>
      </c>
    </row>
    <row r="4088" spans="1:6" x14ac:dyDescent="0.35">
      <c r="A4088" s="1">
        <v>4086</v>
      </c>
      <c r="B4088">
        <v>1.187178943050051</v>
      </c>
      <c r="C4088">
        <v>10.187571114958271</v>
      </c>
      <c r="D4088">
        <v>11.19504519242108</v>
      </c>
      <c r="E4088">
        <v>17.151357154350009</v>
      </c>
      <c r="F4088">
        <v>18.888830675782021</v>
      </c>
    </row>
    <row r="4089" spans="1:6" x14ac:dyDescent="0.35">
      <c r="A4089" s="1">
        <v>4087</v>
      </c>
      <c r="B4089">
        <v>5.7166956782491773</v>
      </c>
      <c r="C4089">
        <v>103.13018767403661</v>
      </c>
      <c r="D4089">
        <v>148.71726937895599</v>
      </c>
      <c r="E4089">
        <v>160.58064002101571</v>
      </c>
      <c r="F4089">
        <v>245.52031829596891</v>
      </c>
    </row>
    <row r="4090" spans="1:6" x14ac:dyDescent="0.35">
      <c r="A4090" s="1">
        <v>4088</v>
      </c>
      <c r="B4090">
        <v>313.38657207051148</v>
      </c>
      <c r="C4090">
        <v>1138.1855431006049</v>
      </c>
      <c r="D4090">
        <v>1204.4428106447961</v>
      </c>
      <c r="E4090">
        <v>1555.7856714372961</v>
      </c>
      <c r="F4090">
        <v>1648.5180894902539</v>
      </c>
    </row>
    <row r="4091" spans="1:6" x14ac:dyDescent="0.35">
      <c r="A4091" s="1">
        <v>4089</v>
      </c>
      <c r="B4091">
        <v>2.0134673332563908</v>
      </c>
      <c r="C4091">
        <v>10.095095675289731</v>
      </c>
      <c r="D4091">
        <v>10.8349481548884</v>
      </c>
      <c r="E4091">
        <v>14.92042923528448</v>
      </c>
      <c r="F4091">
        <v>16.040254489282379</v>
      </c>
    </row>
    <row r="4092" spans="1:6" x14ac:dyDescent="0.35">
      <c r="A4092" s="1">
        <v>4090</v>
      </c>
      <c r="B4092">
        <v>40.485364380681197</v>
      </c>
      <c r="C4092">
        <v>118.5974323597424</v>
      </c>
      <c r="D4092">
        <v>124.32340193834141</v>
      </c>
      <c r="E4092">
        <v>153.88249006188011</v>
      </c>
      <c r="F4092">
        <v>161.48883321492951</v>
      </c>
    </row>
    <row r="4093" spans="1:6" x14ac:dyDescent="0.35">
      <c r="A4093" s="1">
        <v>4091</v>
      </c>
      <c r="B4093">
        <v>1100.3858503707791</v>
      </c>
      <c r="C4093">
        <v>1194.2389291502341</v>
      </c>
      <c r="D4093">
        <v>1852.626927887731</v>
      </c>
      <c r="E4093">
        <v>1881.813709251122</v>
      </c>
      <c r="F4093">
        <v>2167.5822419671449</v>
      </c>
    </row>
    <row r="4094" spans="1:6" x14ac:dyDescent="0.35">
      <c r="A4094" s="1">
        <v>4092</v>
      </c>
      <c r="B4094">
        <v>4.1471710928270724</v>
      </c>
      <c r="C4094">
        <v>5.1587192196579617</v>
      </c>
      <c r="D4094">
        <v>16.636675762995189</v>
      </c>
      <c r="E4094">
        <v>17.344813519479359</v>
      </c>
      <c r="F4094">
        <v>25.287167483502749</v>
      </c>
    </row>
    <row r="4095" spans="1:6" x14ac:dyDescent="0.35">
      <c r="A4095" s="1">
        <v>4093</v>
      </c>
      <c r="B4095">
        <v>19.749275047391968</v>
      </c>
      <c r="C4095">
        <v>20.692845914200699</v>
      </c>
      <c r="D4095">
        <v>461.57562707683189</v>
      </c>
      <c r="E4095">
        <v>622.19291558429529</v>
      </c>
      <c r="F4095">
        <v>719.67920978726897</v>
      </c>
    </row>
    <row r="4096" spans="1:6" x14ac:dyDescent="0.35">
      <c r="A4096" s="1">
        <v>4094</v>
      </c>
      <c r="B4096">
        <v>7.5859659305309464</v>
      </c>
      <c r="C4096">
        <v>11.760114848427531</v>
      </c>
      <c r="D4096">
        <v>12.165619536184019</v>
      </c>
      <c r="E4096">
        <v>13.2675256254555</v>
      </c>
      <c r="F4096">
        <v>21.62629605378206</v>
      </c>
    </row>
    <row r="4097" spans="1:6" x14ac:dyDescent="0.35">
      <c r="A4097" s="1">
        <v>4095</v>
      </c>
      <c r="B4097">
        <v>821.6671176665476</v>
      </c>
      <c r="C4097">
        <v>936.6338949982246</v>
      </c>
      <c r="D4097">
        <v>1890.970123430159</v>
      </c>
      <c r="E4097">
        <v>1938.8602932201541</v>
      </c>
      <c r="F4097">
        <v>2430.9993720762491</v>
      </c>
    </row>
    <row r="4098" spans="1:6" x14ac:dyDescent="0.35">
      <c r="A4098" s="1">
        <v>4096</v>
      </c>
      <c r="B4098">
        <v>329.83625540091168</v>
      </c>
      <c r="C4098">
        <v>340.26015987052278</v>
      </c>
      <c r="D4098">
        <v>2696.246109156375</v>
      </c>
      <c r="E4098">
        <v>3290.139612603979</v>
      </c>
      <c r="F4098">
        <v>3625.4082921426989</v>
      </c>
    </row>
    <row r="4099" spans="1:6" x14ac:dyDescent="0.35">
      <c r="A4099" s="1">
        <v>4097</v>
      </c>
      <c r="B4099">
        <v>542.34896115168704</v>
      </c>
      <c r="C4099">
        <v>1588.7517679415171</v>
      </c>
      <c r="D4099">
        <v>1665.457849263616</v>
      </c>
      <c r="E4099">
        <v>2061.4365191268971</v>
      </c>
      <c r="F4099">
        <v>2163.3324108973088</v>
      </c>
    </row>
    <row r="4100" spans="1:6" x14ac:dyDescent="0.35">
      <c r="A4100" s="1">
        <v>4098</v>
      </c>
      <c r="B4100">
        <v>701.15863779685037</v>
      </c>
      <c r="C4100">
        <v>714.37116263329676</v>
      </c>
      <c r="D4100">
        <v>2473.3921190440778</v>
      </c>
      <c r="E4100">
        <v>2787.185346484835</v>
      </c>
      <c r="F4100">
        <v>2954.2783245077112</v>
      </c>
    </row>
    <row r="4101" spans="1:6" x14ac:dyDescent="0.35">
      <c r="A4101" s="1">
        <v>4099</v>
      </c>
      <c r="B4101">
        <v>303.90543522992959</v>
      </c>
      <c r="C4101">
        <v>329.82585282211159</v>
      </c>
      <c r="D4101">
        <v>511.65997149881139</v>
      </c>
      <c r="E4101">
        <v>519.72079988024996</v>
      </c>
      <c r="F4101">
        <v>598.64457946249195</v>
      </c>
    </row>
    <row r="4102" spans="1:6" x14ac:dyDescent="0.35">
      <c r="A4102" s="1">
        <v>4100</v>
      </c>
      <c r="B4102">
        <v>113.7751618880832</v>
      </c>
      <c r="C4102">
        <v>273.43166840668027</v>
      </c>
      <c r="D4102">
        <v>292.61335728194098</v>
      </c>
      <c r="E4102">
        <v>348.02108492048649</v>
      </c>
      <c r="F4102">
        <v>924.67682746533467</v>
      </c>
    </row>
    <row r="4103" spans="1:6" x14ac:dyDescent="0.35">
      <c r="A4103" s="1">
        <v>4101</v>
      </c>
      <c r="B4103">
        <v>51.840235380037349</v>
      </c>
      <c r="C4103">
        <v>153.37594097564099</v>
      </c>
      <c r="D4103">
        <v>175.94344374029501</v>
      </c>
      <c r="E4103">
        <v>181.080842466993</v>
      </c>
      <c r="F4103">
        <v>212.33439621736321</v>
      </c>
    </row>
    <row r="4104" spans="1:6" x14ac:dyDescent="0.35">
      <c r="A4104" s="1">
        <v>4102</v>
      </c>
      <c r="B4104">
        <v>200.00393707564021</v>
      </c>
      <c r="C4104">
        <v>256.94426615891769</v>
      </c>
      <c r="D4104">
        <v>261.97019500172632</v>
      </c>
      <c r="E4104">
        <v>275.27668453675318</v>
      </c>
      <c r="F4104">
        <v>363.93357172614481</v>
      </c>
    </row>
    <row r="4105" spans="1:6" x14ac:dyDescent="0.35">
      <c r="A4105" s="1">
        <v>4103</v>
      </c>
      <c r="B4105">
        <v>59.829285332614383</v>
      </c>
      <c r="C4105">
        <v>61.241856563480702</v>
      </c>
      <c r="D4105">
        <v>289.24087737339892</v>
      </c>
      <c r="E4105">
        <v>335.8155226384909</v>
      </c>
      <c r="F4105">
        <v>361.16671120983341</v>
      </c>
    </row>
    <row r="4106" spans="1:6" x14ac:dyDescent="0.35">
      <c r="A4106" s="1">
        <v>4104</v>
      </c>
      <c r="B4106">
        <v>433.23043543509942</v>
      </c>
      <c r="C4106">
        <v>443.45901907986689</v>
      </c>
      <c r="D4106">
        <v>2094.4250053042069</v>
      </c>
      <c r="E4106">
        <v>2431.6771341948702</v>
      </c>
      <c r="F4106">
        <v>2615.247878897932</v>
      </c>
    </row>
    <row r="4107" spans="1:6" x14ac:dyDescent="0.35">
      <c r="A4107" s="1">
        <v>4105</v>
      </c>
      <c r="B4107">
        <v>1155.2969511856149</v>
      </c>
      <c r="C4107">
        <v>1288.512381796432</v>
      </c>
      <c r="D4107">
        <v>2313.9337854378919</v>
      </c>
      <c r="E4107">
        <v>2362.6667439967159</v>
      </c>
      <c r="F4107">
        <v>2852.7764678250851</v>
      </c>
    </row>
    <row r="4108" spans="1:6" x14ac:dyDescent="0.35">
      <c r="A4108" s="1">
        <v>4106</v>
      </c>
      <c r="B4108">
        <v>13.94245921935878</v>
      </c>
      <c r="C4108">
        <v>79.083125225648146</v>
      </c>
      <c r="D4108">
        <v>98.507473452147366</v>
      </c>
      <c r="E4108">
        <v>103.1497665508886</v>
      </c>
      <c r="F4108">
        <v>133.07755152895601</v>
      </c>
    </row>
    <row r="4109" spans="1:6" x14ac:dyDescent="0.35">
      <c r="A4109" s="1">
        <v>4107</v>
      </c>
      <c r="B4109">
        <v>28.903122258649631</v>
      </c>
      <c r="C4109">
        <v>69.461812316459472</v>
      </c>
      <c r="D4109">
        <v>74.334674630945941</v>
      </c>
      <c r="E4109">
        <v>88.410297987000916</v>
      </c>
      <c r="F4109">
        <v>234.90230161360131</v>
      </c>
    </row>
    <row r="4110" spans="1:6" x14ac:dyDescent="0.35">
      <c r="A4110" s="1">
        <v>4108</v>
      </c>
      <c r="B4110">
        <v>40.936290031844912</v>
      </c>
      <c r="C4110">
        <v>119.91836957325749</v>
      </c>
      <c r="D4110">
        <v>125.7081149533164</v>
      </c>
      <c r="E4110">
        <v>155.5964319541003</v>
      </c>
      <c r="F4110">
        <v>163.28749449381519</v>
      </c>
    </row>
    <row r="4111" spans="1:6" x14ac:dyDescent="0.35">
      <c r="A4111" s="1">
        <v>4109</v>
      </c>
      <c r="B4111">
        <v>191.53610635116581</v>
      </c>
      <c r="C4111">
        <v>1643.6340249781911</v>
      </c>
      <c r="D4111">
        <v>1806.177054549787</v>
      </c>
      <c r="E4111">
        <v>2767.1516473687238</v>
      </c>
      <c r="F4111">
        <v>3047.470730798851</v>
      </c>
    </row>
    <row r="4112" spans="1:6" x14ac:dyDescent="0.35">
      <c r="A4112" s="1">
        <v>4110</v>
      </c>
      <c r="B4112">
        <v>331.6058226880408</v>
      </c>
      <c r="C4112">
        <v>390.58413709830029</v>
      </c>
      <c r="D4112">
        <v>939.95724068281231</v>
      </c>
      <c r="E4112">
        <v>969.80721201392146</v>
      </c>
      <c r="F4112">
        <v>1286.717838861525</v>
      </c>
    </row>
    <row r="4113" spans="1:6" x14ac:dyDescent="0.35">
      <c r="A4113" s="1">
        <v>4111</v>
      </c>
      <c r="B4113">
        <v>244.94345920524509</v>
      </c>
      <c r="C4113">
        <v>379.72266656662862</v>
      </c>
      <c r="D4113">
        <v>392.81601840245293</v>
      </c>
      <c r="E4113">
        <v>428.39549393624151</v>
      </c>
      <c r="F4113">
        <v>698.29205848270465</v>
      </c>
    </row>
    <row r="4114" spans="1:6" x14ac:dyDescent="0.35">
      <c r="A4114" s="1">
        <v>4112</v>
      </c>
      <c r="B4114">
        <v>12.057829249857511</v>
      </c>
      <c r="C4114">
        <v>15.490645501155591</v>
      </c>
      <c r="D4114">
        <v>15.79364849546964</v>
      </c>
      <c r="E4114">
        <v>16.595869597085709</v>
      </c>
      <c r="F4114">
        <v>21.94081241763265</v>
      </c>
    </row>
    <row r="4115" spans="1:6" x14ac:dyDescent="0.35">
      <c r="A4115" s="1">
        <v>4113</v>
      </c>
      <c r="B4115">
        <v>274.3728116816331</v>
      </c>
      <c r="C4115">
        <v>2401.715852300827</v>
      </c>
      <c r="D4115">
        <v>3160.4819952325902</v>
      </c>
      <c r="E4115">
        <v>3347.7433571182019</v>
      </c>
      <c r="F4115">
        <v>4603.0728407258039</v>
      </c>
    </row>
    <row r="4116" spans="1:6" x14ac:dyDescent="0.35">
      <c r="A4116" s="1">
        <v>4114</v>
      </c>
      <c r="B4116">
        <v>2.5774606630614509</v>
      </c>
      <c r="C4116">
        <v>64.792352467709605</v>
      </c>
      <c r="D4116">
        <v>74.637407348226375</v>
      </c>
      <c r="E4116">
        <v>141.53553941064561</v>
      </c>
      <c r="F4116">
        <v>163.57818257798689</v>
      </c>
    </row>
    <row r="4117" spans="1:6" x14ac:dyDescent="0.35">
      <c r="A4117" s="1">
        <v>4115</v>
      </c>
      <c r="B4117">
        <v>247.0882373007006</v>
      </c>
      <c r="C4117">
        <v>275.57958396019001</v>
      </c>
      <c r="D4117">
        <v>494.89078949584018</v>
      </c>
      <c r="E4117">
        <v>505.3135131223421</v>
      </c>
      <c r="F4117">
        <v>610.13534929217394</v>
      </c>
    </row>
    <row r="4118" spans="1:6" x14ac:dyDescent="0.35">
      <c r="A4118" s="1">
        <v>4116</v>
      </c>
      <c r="B4118">
        <v>609.33796837539614</v>
      </c>
      <c r="C4118">
        <v>2104.9758925947208</v>
      </c>
      <c r="D4118">
        <v>2462.5186260132782</v>
      </c>
      <c r="E4118">
        <v>2544.8639724013619</v>
      </c>
      <c r="F4118">
        <v>3052.7460803051808</v>
      </c>
    </row>
    <row r="4119" spans="1:6" x14ac:dyDescent="0.35">
      <c r="A4119" s="1">
        <v>4117</v>
      </c>
      <c r="B4119">
        <v>49.93202553387907</v>
      </c>
      <c r="C4119">
        <v>64.147475525838118</v>
      </c>
      <c r="D4119">
        <v>65.402224862175771</v>
      </c>
      <c r="E4119">
        <v>68.724259342816922</v>
      </c>
      <c r="F4119">
        <v>90.857913407940373</v>
      </c>
    </row>
    <row r="4120" spans="1:6" x14ac:dyDescent="0.35">
      <c r="A4120" s="1">
        <v>4118</v>
      </c>
      <c r="B4120">
        <v>0.55094446571676092</v>
      </c>
      <c r="C4120">
        <v>13.84967325571294</v>
      </c>
      <c r="D4120">
        <v>15.95410052354014</v>
      </c>
      <c r="E4120">
        <v>30.25389417501755</v>
      </c>
      <c r="F4120">
        <v>34.965613906325252</v>
      </c>
    </row>
    <row r="4121" spans="1:6" x14ac:dyDescent="0.35">
      <c r="A4121" s="1">
        <v>4119</v>
      </c>
      <c r="B4121">
        <v>29.080238677875052</v>
      </c>
      <c r="C4121">
        <v>731.02069073830887</v>
      </c>
      <c r="D4121">
        <v>842.09767042813644</v>
      </c>
      <c r="E4121">
        <v>1596.876851099875</v>
      </c>
      <c r="F4121">
        <v>1845.5733040017569</v>
      </c>
    </row>
    <row r="4122" spans="1:6" x14ac:dyDescent="0.35">
      <c r="A4122" s="1">
        <v>4120</v>
      </c>
      <c r="B4122">
        <v>42.714160035210277</v>
      </c>
      <c r="C4122">
        <v>57.214440312245273</v>
      </c>
      <c r="D4122">
        <v>58.522216363224857</v>
      </c>
      <c r="E4122">
        <v>62.004694009811807</v>
      </c>
      <c r="F4122">
        <v>85.878814605835814</v>
      </c>
    </row>
    <row r="4123" spans="1:6" x14ac:dyDescent="0.35">
      <c r="A4123" s="1">
        <v>4121</v>
      </c>
      <c r="B4123">
        <v>763.59416537334585</v>
      </c>
      <c r="C4123">
        <v>775.56634766216871</v>
      </c>
      <c r="D4123">
        <v>2183.1982338451958</v>
      </c>
      <c r="E4123">
        <v>2411.6849275119212</v>
      </c>
      <c r="F4123">
        <v>2531.5812328774318</v>
      </c>
    </row>
    <row r="4124" spans="1:6" x14ac:dyDescent="0.35">
      <c r="A4124" s="1">
        <v>4122</v>
      </c>
      <c r="B4124">
        <v>50.650280369221598</v>
      </c>
      <c r="C4124">
        <v>51.604726412208542</v>
      </c>
      <c r="D4124">
        <v>178.67283884036391</v>
      </c>
      <c r="E4124">
        <v>201.3406262583122</v>
      </c>
      <c r="F4124">
        <v>213.41108468007519</v>
      </c>
    </row>
    <row r="4125" spans="1:6" x14ac:dyDescent="0.35">
      <c r="A4125" s="1">
        <v>4123</v>
      </c>
      <c r="B4125">
        <v>1255.578747175455</v>
      </c>
      <c r="C4125">
        <v>1431.257971943322</v>
      </c>
      <c r="D4125">
        <v>2889.5666474585491</v>
      </c>
      <c r="E4125">
        <v>2962.74698788364</v>
      </c>
      <c r="F4125">
        <v>3714.7782603788178</v>
      </c>
    </row>
    <row r="4126" spans="1:6" x14ac:dyDescent="0.35">
      <c r="A4126" s="1">
        <v>4124</v>
      </c>
      <c r="B4126">
        <v>4.0100222415506606</v>
      </c>
      <c r="C4126">
        <v>100.8041667527521</v>
      </c>
      <c r="D4126">
        <v>116.12113729121489</v>
      </c>
      <c r="E4126">
        <v>220.2014832429773</v>
      </c>
      <c r="F4126">
        <v>254.49550395505821</v>
      </c>
    </row>
    <row r="4127" spans="1:6" x14ac:dyDescent="0.35">
      <c r="A4127" s="1">
        <v>4125</v>
      </c>
      <c r="B4127">
        <v>15.69859262421541</v>
      </c>
      <c r="C4127">
        <v>17.895122780824789</v>
      </c>
      <c r="D4127">
        <v>36.128462480762828</v>
      </c>
      <c r="E4127">
        <v>37.043441612911487</v>
      </c>
      <c r="F4127">
        <v>46.446143445935093</v>
      </c>
    </row>
    <row r="4128" spans="1:6" x14ac:dyDescent="0.35">
      <c r="A4128" s="1">
        <v>4126</v>
      </c>
      <c r="B4128">
        <v>579.85028164369021</v>
      </c>
      <c r="C4128">
        <v>587.63416005903127</v>
      </c>
      <c r="D4128">
        <v>1426.8247916210521</v>
      </c>
      <c r="E4128">
        <v>1553.8986952839639</v>
      </c>
      <c r="F4128">
        <v>1619.8836236962329</v>
      </c>
    </row>
    <row r="4129" spans="1:6" x14ac:dyDescent="0.35">
      <c r="A4129" s="1">
        <v>4127</v>
      </c>
      <c r="B4129">
        <v>21.190106201486369</v>
      </c>
      <c r="C4129">
        <v>22.997432882398321</v>
      </c>
      <c r="D4129">
        <v>35.675996143031583</v>
      </c>
      <c r="E4129">
        <v>36.238045352008058</v>
      </c>
      <c r="F4129">
        <v>41.741083722825941</v>
      </c>
    </row>
    <row r="4130" spans="1:6" x14ac:dyDescent="0.35">
      <c r="A4130" s="1">
        <v>4128</v>
      </c>
      <c r="B4130">
        <v>7.6846692818188336</v>
      </c>
      <c r="C4130">
        <v>7.8051550917467667</v>
      </c>
      <c r="D4130">
        <v>21.97129989272301</v>
      </c>
      <c r="E4130">
        <v>24.270747368551401</v>
      </c>
      <c r="F4130">
        <v>25.47736142694383</v>
      </c>
    </row>
    <row r="4131" spans="1:6" x14ac:dyDescent="0.35">
      <c r="A4131" s="1">
        <v>4129</v>
      </c>
      <c r="B4131">
        <v>22.345808988988839</v>
      </c>
      <c r="C4131">
        <v>25.472410493536131</v>
      </c>
      <c r="D4131">
        <v>51.426248262259399</v>
      </c>
      <c r="E4131">
        <v>52.728654752148593</v>
      </c>
      <c r="F4131">
        <v>66.112719436842681</v>
      </c>
    </row>
    <row r="4132" spans="1:6" x14ac:dyDescent="0.35">
      <c r="A4132" s="1">
        <v>4130</v>
      </c>
      <c r="B4132">
        <v>64.644269762720469</v>
      </c>
      <c r="C4132">
        <v>554.73363913471621</v>
      </c>
      <c r="D4132">
        <v>609.5926192604345</v>
      </c>
      <c r="E4132">
        <v>933.92572802381915</v>
      </c>
      <c r="F4132">
        <v>1028.5346390751499</v>
      </c>
    </row>
    <row r="4133" spans="1:6" x14ac:dyDescent="0.35">
      <c r="A4133" s="1">
        <v>4131</v>
      </c>
      <c r="B4133">
        <v>89.729425968873528</v>
      </c>
      <c r="C4133">
        <v>91.420273382376138</v>
      </c>
      <c r="D4133">
        <v>316.52759172320623</v>
      </c>
      <c r="E4133">
        <v>356.68467551761159</v>
      </c>
      <c r="F4133">
        <v>378.0680774942785</v>
      </c>
    </row>
    <row r="4134" spans="1:6" x14ac:dyDescent="0.35">
      <c r="A4134" s="1">
        <v>4132</v>
      </c>
      <c r="B4134">
        <v>1794.0816175826899</v>
      </c>
      <c r="C4134">
        <v>2304.8495514598249</v>
      </c>
      <c r="D4134">
        <v>2349.9332967100559</v>
      </c>
      <c r="E4134">
        <v>2469.2955883649438</v>
      </c>
      <c r="F4134">
        <v>3264.5683910120001</v>
      </c>
    </row>
    <row r="4135" spans="1:6" x14ac:dyDescent="0.35">
      <c r="A4135" s="1">
        <v>4133</v>
      </c>
      <c r="B4135">
        <v>154.1936514363889</v>
      </c>
      <c r="C4135">
        <v>198.09197355801641</v>
      </c>
      <c r="D4135">
        <v>201.966728882653</v>
      </c>
      <c r="E4135">
        <v>212.22540798270461</v>
      </c>
      <c r="F4135">
        <v>280.57570828477452</v>
      </c>
    </row>
    <row r="4136" spans="1:6" x14ac:dyDescent="0.35">
      <c r="A4136" s="1">
        <v>4134</v>
      </c>
      <c r="B4136">
        <v>407.69030364959508</v>
      </c>
      <c r="C4136">
        <v>979.78713517269762</v>
      </c>
      <c r="D4136">
        <v>1048.5208414781171</v>
      </c>
      <c r="E4136">
        <v>1247.063237996198</v>
      </c>
      <c r="F4136">
        <v>3313.392574540223</v>
      </c>
    </row>
    <row r="4137" spans="1:6" x14ac:dyDescent="0.35">
      <c r="A4137" s="1">
        <v>4135</v>
      </c>
      <c r="B4137">
        <v>128.8823078183689</v>
      </c>
      <c r="C4137">
        <v>172.63429977084849</v>
      </c>
      <c r="D4137">
        <v>176.58027917020701</v>
      </c>
      <c r="E4137">
        <v>187.08803012792279</v>
      </c>
      <c r="F4137">
        <v>259.12390200303918</v>
      </c>
    </row>
    <row r="4138" spans="1:6" x14ac:dyDescent="0.35">
      <c r="A4138" s="1">
        <v>4136</v>
      </c>
      <c r="B4138">
        <v>71.040092897002836</v>
      </c>
      <c r="C4138">
        <v>98.557216073224168</v>
      </c>
      <c r="D4138">
        <v>570.78877075103276</v>
      </c>
      <c r="E4138">
        <v>607.61717901436816</v>
      </c>
      <c r="F4138">
        <v>1069.611021085821</v>
      </c>
    </row>
    <row r="4139" spans="1:6" x14ac:dyDescent="0.35">
      <c r="A4139" s="1">
        <v>4137</v>
      </c>
      <c r="B4139">
        <v>65.987314203844178</v>
      </c>
      <c r="C4139">
        <v>72.45772787022652</v>
      </c>
      <c r="D4139">
        <v>119.6806260051208</v>
      </c>
      <c r="E4139">
        <v>121.8378750693719</v>
      </c>
      <c r="F4139">
        <v>143.20314361353621</v>
      </c>
    </row>
    <row r="4140" spans="1:6" x14ac:dyDescent="0.35">
      <c r="A4140" s="1">
        <v>4138</v>
      </c>
      <c r="B4140">
        <v>802.94806223600108</v>
      </c>
      <c r="C4140">
        <v>895.53470998844045</v>
      </c>
      <c r="D4140">
        <v>1608.2173914274099</v>
      </c>
      <c r="E4140">
        <v>1642.087501273782</v>
      </c>
      <c r="F4140">
        <v>1982.7208359563931</v>
      </c>
    </row>
    <row r="4141" spans="1:6" x14ac:dyDescent="0.35">
      <c r="A4141" s="1">
        <v>4139</v>
      </c>
      <c r="B4141">
        <v>128.5914446183034</v>
      </c>
      <c r="C4141">
        <v>131.0146018956813</v>
      </c>
      <c r="D4141">
        <v>453.61641224985749</v>
      </c>
      <c r="E4141">
        <v>511.16562045021038</v>
      </c>
      <c r="F4141">
        <v>541.81022250068315</v>
      </c>
    </row>
    <row r="4142" spans="1:6" x14ac:dyDescent="0.35">
      <c r="A4142" s="1">
        <v>4140</v>
      </c>
      <c r="B4142">
        <v>7.5995764965688331</v>
      </c>
      <c r="C4142">
        <v>8.9512120268686441</v>
      </c>
      <c r="D4142">
        <v>21.5414702195771</v>
      </c>
      <c r="E4142">
        <v>22.225556942519109</v>
      </c>
      <c r="F4142">
        <v>29.488356285972252</v>
      </c>
    </row>
    <row r="4143" spans="1:6" x14ac:dyDescent="0.35">
      <c r="A4143" s="1">
        <v>4141</v>
      </c>
      <c r="B4143">
        <v>16.773877960383459</v>
      </c>
      <c r="C4143">
        <v>60.920878868883683</v>
      </c>
      <c r="D4143">
        <v>64.467269872275722</v>
      </c>
      <c r="E4143">
        <v>83.272741434916185</v>
      </c>
      <c r="F4143">
        <v>88.236203184775761</v>
      </c>
    </row>
    <row r="4144" spans="1:6" x14ac:dyDescent="0.35">
      <c r="A4144" s="1">
        <v>4142</v>
      </c>
      <c r="B4144">
        <v>122.0714775003752</v>
      </c>
      <c r="C4144">
        <v>124.9535887652473</v>
      </c>
      <c r="D4144">
        <v>590.14679948430489</v>
      </c>
      <c r="E4144">
        <v>685.17443904172353</v>
      </c>
      <c r="F4144">
        <v>736.89922612701116</v>
      </c>
    </row>
    <row r="4145" spans="1:6" x14ac:dyDescent="0.35">
      <c r="A4145" s="1">
        <v>4143</v>
      </c>
      <c r="B4145">
        <v>4.901543047305438</v>
      </c>
      <c r="C4145">
        <v>42.061745333153318</v>
      </c>
      <c r="D4145">
        <v>46.221335248925698</v>
      </c>
      <c r="E4145">
        <v>70.813347814081254</v>
      </c>
      <c r="F4145">
        <v>77.986909397790498</v>
      </c>
    </row>
    <row r="4146" spans="1:6" x14ac:dyDescent="0.35">
      <c r="A4146" s="1">
        <v>4144</v>
      </c>
      <c r="B4146">
        <v>1.6405723578434761</v>
      </c>
      <c r="C4146">
        <v>9.3055025068267199</v>
      </c>
      <c r="D4146">
        <v>11.591114267861951</v>
      </c>
      <c r="E4146">
        <v>12.137360637672209</v>
      </c>
      <c r="F4146">
        <v>15.65888406435208</v>
      </c>
    </row>
    <row r="4147" spans="1:6" x14ac:dyDescent="0.35">
      <c r="A4147" s="1">
        <v>4145</v>
      </c>
      <c r="B4147">
        <v>70.073500256041015</v>
      </c>
      <c r="C4147">
        <v>397.46441488984613</v>
      </c>
      <c r="D4147">
        <v>495.08937824875778</v>
      </c>
      <c r="E4147">
        <v>518.42111058702312</v>
      </c>
      <c r="F4147">
        <v>668.8353678804217</v>
      </c>
    </row>
    <row r="4148" spans="1:6" x14ac:dyDescent="0.35">
      <c r="A4148" s="1">
        <v>4146</v>
      </c>
      <c r="B4148">
        <v>338.73019288266488</v>
      </c>
      <c r="C4148">
        <v>607.74511440383833</v>
      </c>
      <c r="D4148">
        <v>635.84564245486263</v>
      </c>
      <c r="E4148">
        <v>713.77166858397345</v>
      </c>
      <c r="F4148">
        <v>1369.2484275639511</v>
      </c>
    </row>
    <row r="4149" spans="1:6" x14ac:dyDescent="0.35">
      <c r="A4149" s="1">
        <v>4147</v>
      </c>
      <c r="B4149">
        <v>2.7860754476529679</v>
      </c>
      <c r="C4149">
        <v>3.8652517007367702</v>
      </c>
      <c r="D4149">
        <v>22.385395558126639</v>
      </c>
      <c r="E4149">
        <v>23.829745077592811</v>
      </c>
      <c r="F4149">
        <v>41.948382707027022</v>
      </c>
    </row>
    <row r="4150" spans="1:6" x14ac:dyDescent="0.35">
      <c r="A4150" s="1">
        <v>4148</v>
      </c>
      <c r="B4150">
        <v>6.8374756787830773</v>
      </c>
      <c r="C4150">
        <v>523.91025108934753</v>
      </c>
      <c r="D4150">
        <v>907.23602708586054</v>
      </c>
      <c r="E4150">
        <v>1017.9301100623589</v>
      </c>
      <c r="F4150">
        <v>1924.4620074903321</v>
      </c>
    </row>
    <row r="4151" spans="1:6" x14ac:dyDescent="0.35">
      <c r="A4151" s="1">
        <v>4149</v>
      </c>
      <c r="B4151">
        <v>0.62447597368291341</v>
      </c>
      <c r="C4151">
        <v>47.849437356932427</v>
      </c>
      <c r="D4151">
        <v>82.859102977532473</v>
      </c>
      <c r="E4151">
        <v>92.968944459263184</v>
      </c>
      <c r="F4151">
        <v>175.76373831536469</v>
      </c>
    </row>
    <row r="4152" spans="1:6" x14ac:dyDescent="0.35">
      <c r="A4152" s="1">
        <v>4150</v>
      </c>
      <c r="B4152">
        <v>387.9205060454974</v>
      </c>
      <c r="C4152">
        <v>1147.712239388989</v>
      </c>
      <c r="D4152">
        <v>1316.5848733280491</v>
      </c>
      <c r="E4152">
        <v>1355.0280304473861</v>
      </c>
      <c r="F4152">
        <v>1588.8983880505939</v>
      </c>
    </row>
    <row r="4153" spans="1:6" x14ac:dyDescent="0.35">
      <c r="A4153" s="1">
        <v>4151</v>
      </c>
      <c r="B4153">
        <v>0.34761395494765851</v>
      </c>
      <c r="C4153">
        <v>26.635343652323169</v>
      </c>
      <c r="D4153">
        <v>46.123440617845922</v>
      </c>
      <c r="E4153">
        <v>51.75107423300684</v>
      </c>
      <c r="F4153">
        <v>97.838717239764563</v>
      </c>
    </row>
    <row r="4154" spans="1:6" x14ac:dyDescent="0.35">
      <c r="A4154" s="1">
        <v>4152</v>
      </c>
      <c r="B4154">
        <v>1.238429272819815</v>
      </c>
      <c r="C4154">
        <v>1.7181303747683849</v>
      </c>
      <c r="D4154">
        <v>9.9504588672172307</v>
      </c>
      <c r="E4154">
        <v>10.59248194186045</v>
      </c>
      <c r="F4154">
        <v>18.6463382158564</v>
      </c>
    </row>
    <row r="4155" spans="1:6" x14ac:dyDescent="0.35">
      <c r="A4155" s="1">
        <v>4153</v>
      </c>
      <c r="B4155">
        <v>233.93462164061029</v>
      </c>
      <c r="C4155">
        <v>290.99427098344478</v>
      </c>
      <c r="D4155">
        <v>938.4455964947274</v>
      </c>
      <c r="E4155">
        <v>978.39040089864397</v>
      </c>
      <c r="F4155">
        <v>1426.404608155053</v>
      </c>
    </row>
    <row r="4156" spans="1:6" x14ac:dyDescent="0.35">
      <c r="A4156" s="1">
        <v>4154</v>
      </c>
      <c r="B4156">
        <v>11.57511052636694</v>
      </c>
      <c r="C4156">
        <v>101.3224534636739</v>
      </c>
      <c r="D4156">
        <v>133.33292095230891</v>
      </c>
      <c r="E4156">
        <v>141.23301479855741</v>
      </c>
      <c r="F4156">
        <v>194.19226185626371</v>
      </c>
    </row>
    <row r="4157" spans="1:6" x14ac:dyDescent="0.35">
      <c r="A4157" s="1">
        <v>4155</v>
      </c>
      <c r="B4157">
        <v>1414.828302660298</v>
      </c>
      <c r="C4157">
        <v>2538.4657368288472</v>
      </c>
      <c r="D4157">
        <v>2655.837684301096</v>
      </c>
      <c r="E4157">
        <v>2981.323718902986</v>
      </c>
      <c r="F4157">
        <v>5719.1578117208019</v>
      </c>
    </row>
    <row r="4158" spans="1:6" x14ac:dyDescent="0.35">
      <c r="A4158" s="1">
        <v>4156</v>
      </c>
      <c r="B4158">
        <v>15.078580618882359</v>
      </c>
      <c r="C4158">
        <v>21.413171851557308</v>
      </c>
      <c r="D4158">
        <v>22.001846797248682</v>
      </c>
      <c r="E4158">
        <v>23.582166432514189</v>
      </c>
      <c r="F4158">
        <v>34.860809466641498</v>
      </c>
    </row>
    <row r="4159" spans="1:6" x14ac:dyDescent="0.35">
      <c r="A4159" s="1">
        <v>4157</v>
      </c>
      <c r="B4159">
        <v>145.65857004105081</v>
      </c>
      <c r="C4159">
        <v>149.09757327208149</v>
      </c>
      <c r="D4159">
        <v>704.17709924844996</v>
      </c>
      <c r="E4159">
        <v>817.5663231338367</v>
      </c>
      <c r="F4159">
        <v>879.28556072148399</v>
      </c>
    </row>
    <row r="4160" spans="1:6" x14ac:dyDescent="0.35">
      <c r="A4160" s="1">
        <v>4158</v>
      </c>
      <c r="B4160">
        <v>65.111533299393216</v>
      </c>
      <c r="C4160">
        <v>224.92970246138239</v>
      </c>
      <c r="D4160">
        <v>263.13535646815228</v>
      </c>
      <c r="E4160">
        <v>271.93446639017611</v>
      </c>
      <c r="F4160">
        <v>326.20481305692562</v>
      </c>
    </row>
    <row r="4161" spans="1:6" x14ac:dyDescent="0.35">
      <c r="A4161" s="1">
        <v>4159</v>
      </c>
      <c r="B4161">
        <v>642.83926339566494</v>
      </c>
      <c r="C4161">
        <v>651.46870245137268</v>
      </c>
      <c r="D4161">
        <v>1581.8203889464839</v>
      </c>
      <c r="E4161">
        <v>1722.6982969401099</v>
      </c>
      <c r="F4161">
        <v>1795.8511505621141</v>
      </c>
    </row>
    <row r="4162" spans="1:6" x14ac:dyDescent="0.35">
      <c r="A4162" s="1">
        <v>4160</v>
      </c>
      <c r="B4162">
        <v>13.27339053669494</v>
      </c>
      <c r="C4162">
        <v>1017.051569260498</v>
      </c>
      <c r="D4162">
        <v>1761.190629728633</v>
      </c>
      <c r="E4162">
        <v>1976.077798981406</v>
      </c>
      <c r="F4162">
        <v>3735.901522504199</v>
      </c>
    </row>
    <row r="4163" spans="1:6" x14ac:dyDescent="0.35">
      <c r="A4163" s="1">
        <v>4161</v>
      </c>
      <c r="B4163">
        <v>31.408517894640561</v>
      </c>
      <c r="C4163">
        <v>114.0722806395582</v>
      </c>
      <c r="D4163">
        <v>120.7127775809635</v>
      </c>
      <c r="E4163">
        <v>155.92538563065531</v>
      </c>
      <c r="F4163">
        <v>165.21929951020189</v>
      </c>
    </row>
    <row r="4164" spans="1:6" x14ac:dyDescent="0.35">
      <c r="A4164" s="1">
        <v>4162</v>
      </c>
      <c r="B4164">
        <v>210.94064398878101</v>
      </c>
      <c r="C4164">
        <v>217.60705826463041</v>
      </c>
      <c r="D4164">
        <v>1724.334063659513</v>
      </c>
      <c r="E4164">
        <v>2104.147610613953</v>
      </c>
      <c r="F4164">
        <v>2318.5624604466511</v>
      </c>
    </row>
    <row r="4165" spans="1:6" x14ac:dyDescent="0.35">
      <c r="A4165" s="1">
        <v>4163</v>
      </c>
      <c r="B4165">
        <v>114.49803537411709</v>
      </c>
      <c r="C4165">
        <v>982.54512070439148</v>
      </c>
      <c r="D4165">
        <v>1079.7114352142171</v>
      </c>
      <c r="E4165">
        <v>1654.1707631097099</v>
      </c>
      <c r="F4165">
        <v>1821.742219698566</v>
      </c>
    </row>
    <row r="4166" spans="1:6" x14ac:dyDescent="0.35">
      <c r="A4166" s="1">
        <v>4164</v>
      </c>
      <c r="B4166">
        <v>4.094386923001867</v>
      </c>
      <c r="C4166">
        <v>4.2237829413235044</v>
      </c>
      <c r="D4166">
        <v>33.469561425581283</v>
      </c>
      <c r="E4166">
        <v>40.841794630254363</v>
      </c>
      <c r="F4166">
        <v>45.003616366700257</v>
      </c>
    </row>
    <row r="4167" spans="1:6" x14ac:dyDescent="0.35">
      <c r="A4167" s="1">
        <v>4165</v>
      </c>
      <c r="B4167">
        <v>309.22646911622053</v>
      </c>
      <c r="C4167">
        <v>312.85559626258168</v>
      </c>
      <c r="D4167">
        <v>679.90711983874144</v>
      </c>
      <c r="E4167">
        <v>732.60543693414263</v>
      </c>
      <c r="F4167">
        <v>759.75507746646178</v>
      </c>
    </row>
    <row r="4168" spans="1:6" x14ac:dyDescent="0.35">
      <c r="A4168" s="1">
        <v>4166</v>
      </c>
      <c r="B4168">
        <v>10.84728946620084</v>
      </c>
      <c r="C4168">
        <v>39.396161650089446</v>
      </c>
      <c r="D4168">
        <v>41.689532918497342</v>
      </c>
      <c r="E4168">
        <v>53.850608256600388</v>
      </c>
      <c r="F4168">
        <v>57.060367292781649</v>
      </c>
    </row>
    <row r="4169" spans="1:6" x14ac:dyDescent="0.35">
      <c r="A4169" s="1">
        <v>4167</v>
      </c>
      <c r="B4169">
        <v>122.0969535671384</v>
      </c>
      <c r="C4169">
        <v>692.54702608082846</v>
      </c>
      <c r="D4169">
        <v>862.64999759892441</v>
      </c>
      <c r="E4169">
        <v>903.30350326850157</v>
      </c>
      <c r="F4169">
        <v>1165.3872085420151</v>
      </c>
    </row>
    <row r="4170" spans="1:6" x14ac:dyDescent="0.35">
      <c r="A4170" s="1">
        <v>4168</v>
      </c>
      <c r="B4170">
        <v>198.18463113994841</v>
      </c>
      <c r="C4170">
        <v>246.5244000834152</v>
      </c>
      <c r="D4170">
        <v>795.03193277625496</v>
      </c>
      <c r="E4170">
        <v>828.87235481908317</v>
      </c>
      <c r="F4170">
        <v>1208.420836304537</v>
      </c>
    </row>
    <row r="4171" spans="1:6" x14ac:dyDescent="0.35">
      <c r="A4171" s="1">
        <v>4169</v>
      </c>
      <c r="B4171">
        <v>4.5988886412606131</v>
      </c>
      <c r="C4171">
        <v>115.6071237379732</v>
      </c>
      <c r="D4171">
        <v>133.17337090188451</v>
      </c>
      <c r="E4171">
        <v>252.53777636985541</v>
      </c>
      <c r="F4171">
        <v>291.86782812910889</v>
      </c>
    </row>
    <row r="4172" spans="1:6" x14ac:dyDescent="0.35">
      <c r="A4172" s="1">
        <v>4170</v>
      </c>
      <c r="B4172">
        <v>8.8807965368807587</v>
      </c>
      <c r="C4172">
        <v>13.76742107407876</v>
      </c>
      <c r="D4172">
        <v>14.24214039917131</v>
      </c>
      <c r="E4172">
        <v>15.53212823607754</v>
      </c>
      <c r="F4172">
        <v>25.317637445089801</v>
      </c>
    </row>
    <row r="4173" spans="1:6" x14ac:dyDescent="0.35">
      <c r="A4173" s="1">
        <v>4171</v>
      </c>
      <c r="B4173">
        <v>17.960367197383029</v>
      </c>
      <c r="C4173">
        <v>76.2843725981663</v>
      </c>
      <c r="D4173">
        <v>91.605885265967629</v>
      </c>
      <c r="E4173">
        <v>95.189548513441338</v>
      </c>
      <c r="F4173">
        <v>117.70269149184161</v>
      </c>
    </row>
    <row r="4174" spans="1:6" x14ac:dyDescent="0.35">
      <c r="A4174" s="1">
        <v>4172</v>
      </c>
      <c r="B4174">
        <v>50.611944834995192</v>
      </c>
      <c r="C4174">
        <v>183.81701404371481</v>
      </c>
      <c r="D4174">
        <v>194.51756559481831</v>
      </c>
      <c r="E4174">
        <v>251.25945268689961</v>
      </c>
      <c r="F4174">
        <v>266.23574218106489</v>
      </c>
    </row>
    <row r="4175" spans="1:6" x14ac:dyDescent="0.35">
      <c r="A4175" s="1">
        <v>4173</v>
      </c>
      <c r="B4175">
        <v>1.6654444533220041</v>
      </c>
      <c r="C4175">
        <v>9.4465797020622357</v>
      </c>
      <c r="D4175">
        <v>11.76684275639491</v>
      </c>
      <c r="E4175">
        <v>12.32137056030332</v>
      </c>
      <c r="F4175">
        <v>15.896282468435709</v>
      </c>
    </row>
    <row r="4176" spans="1:6" x14ac:dyDescent="0.35">
      <c r="A4176" s="1">
        <v>4174</v>
      </c>
      <c r="B4176">
        <v>7.4793522378269683</v>
      </c>
      <c r="C4176">
        <v>17.974852569332789</v>
      </c>
      <c r="D4176">
        <v>19.235818541463019</v>
      </c>
      <c r="E4176">
        <v>22.878212055382232</v>
      </c>
      <c r="F4176">
        <v>60.786410531084208</v>
      </c>
    </row>
    <row r="4177" spans="1:6" x14ac:dyDescent="0.35">
      <c r="A4177" s="1">
        <v>4175</v>
      </c>
      <c r="B4177">
        <v>45.744833303814502</v>
      </c>
      <c r="C4177">
        <v>46.35890944008468</v>
      </c>
      <c r="D4177">
        <v>112.5633017913446</v>
      </c>
      <c r="E4177">
        <v>122.5882594818832</v>
      </c>
      <c r="F4177">
        <v>127.7938610765345</v>
      </c>
    </row>
    <row r="4178" spans="1:6" x14ac:dyDescent="0.35">
      <c r="A4178" s="1">
        <v>4176</v>
      </c>
      <c r="B4178">
        <v>191.213231077763</v>
      </c>
      <c r="C4178">
        <v>694.46541319357277</v>
      </c>
      <c r="D4178">
        <v>734.89237254222644</v>
      </c>
      <c r="E4178">
        <v>949.26468334156357</v>
      </c>
      <c r="F4178">
        <v>1005.845490759089</v>
      </c>
    </row>
    <row r="4179" spans="1:6" x14ac:dyDescent="0.35">
      <c r="A4179" s="1">
        <v>4177</v>
      </c>
      <c r="B4179">
        <v>29.239223688746311</v>
      </c>
      <c r="C4179">
        <v>255.94484603567881</v>
      </c>
      <c r="D4179">
        <v>336.80465442796287</v>
      </c>
      <c r="E4179">
        <v>356.76062898270851</v>
      </c>
      <c r="F4179">
        <v>490.53794951719112</v>
      </c>
    </row>
    <row r="4180" spans="1:6" x14ac:dyDescent="0.35">
      <c r="A4180" s="1">
        <v>4178</v>
      </c>
      <c r="B4180">
        <v>41.03242883785348</v>
      </c>
      <c r="C4180">
        <v>149.0252661209785</v>
      </c>
      <c r="D4180">
        <v>157.7004834333716</v>
      </c>
      <c r="E4180">
        <v>203.70261695781761</v>
      </c>
      <c r="F4180">
        <v>215.8442869712475</v>
      </c>
    </row>
    <row r="4181" spans="1:6" x14ac:dyDescent="0.35">
      <c r="A4181" s="1">
        <v>4179</v>
      </c>
      <c r="B4181">
        <v>46.682533677883526</v>
      </c>
      <c r="C4181">
        <v>59.972866202960709</v>
      </c>
      <c r="D4181">
        <v>61.14595857252904</v>
      </c>
      <c r="E4181">
        <v>64.251800662119379</v>
      </c>
      <c r="F4181">
        <v>84.945033917972012</v>
      </c>
    </row>
    <row r="4182" spans="1:6" x14ac:dyDescent="0.35">
      <c r="A4182" s="1">
        <v>4180</v>
      </c>
      <c r="B4182">
        <v>223.45218072794191</v>
      </c>
      <c r="C4182">
        <v>227.66287903282591</v>
      </c>
      <c r="D4182">
        <v>788.24510317996851</v>
      </c>
      <c r="E4182">
        <v>888.24783749643814</v>
      </c>
      <c r="F4182">
        <v>941.49868304097458</v>
      </c>
    </row>
    <row r="4183" spans="1:6" x14ac:dyDescent="0.35">
      <c r="A4183" s="1">
        <v>4181</v>
      </c>
      <c r="B4183">
        <v>16.013502404866109</v>
      </c>
      <c r="C4183">
        <v>288.88637795011459</v>
      </c>
      <c r="D4183">
        <v>416.58406969363091</v>
      </c>
      <c r="E4183">
        <v>449.81552454074688</v>
      </c>
      <c r="F4183">
        <v>687.74698335527171</v>
      </c>
    </row>
    <row r="4184" spans="1:6" x14ac:dyDescent="0.35">
      <c r="A4184" s="1">
        <v>4182</v>
      </c>
      <c r="B4184">
        <v>128.82447089560409</v>
      </c>
      <c r="C4184">
        <v>730.70622647540813</v>
      </c>
      <c r="D4184">
        <v>910.18183715507189</v>
      </c>
      <c r="E4184">
        <v>953.07534272525731</v>
      </c>
      <c r="F4184">
        <v>1229.59980689753</v>
      </c>
    </row>
    <row r="4185" spans="1:6" x14ac:dyDescent="0.35">
      <c r="A4185" s="1">
        <v>4183</v>
      </c>
      <c r="B4185">
        <v>2.2770423277218188</v>
      </c>
      <c r="C4185">
        <v>19.540045568731191</v>
      </c>
      <c r="D4185">
        <v>21.472408951602109</v>
      </c>
      <c r="E4185">
        <v>32.896781438855832</v>
      </c>
      <c r="F4185">
        <v>36.229304117730358</v>
      </c>
    </row>
    <row r="4186" spans="1:6" x14ac:dyDescent="0.35">
      <c r="A4186" s="1">
        <v>4184</v>
      </c>
      <c r="B4186">
        <v>216.52907641828989</v>
      </c>
      <c r="C4186">
        <v>1858.106882185966</v>
      </c>
      <c r="D4186">
        <v>2041.859662493825</v>
      </c>
      <c r="E4186">
        <v>3128.2289377626398</v>
      </c>
      <c r="F4186">
        <v>3445.1260147360199</v>
      </c>
    </row>
    <row r="4187" spans="1:6" x14ac:dyDescent="0.35">
      <c r="A4187" s="1">
        <v>4185</v>
      </c>
      <c r="B4187">
        <v>136.73987061099899</v>
      </c>
      <c r="C4187">
        <v>580.78518796845026</v>
      </c>
      <c r="D4187">
        <v>697.43434311853002</v>
      </c>
      <c r="E4187">
        <v>724.71828689248298</v>
      </c>
      <c r="F4187">
        <v>896.12036481669838</v>
      </c>
    </row>
    <row r="4188" spans="1:6" x14ac:dyDescent="0.35">
      <c r="A4188" s="1">
        <v>4186</v>
      </c>
      <c r="B4188">
        <v>3.6097058008825571</v>
      </c>
      <c r="C4188">
        <v>3.7821684975278722</v>
      </c>
      <c r="D4188">
        <v>84.365234400098714</v>
      </c>
      <c r="E4188">
        <v>113.722319997222</v>
      </c>
      <c r="F4188">
        <v>131.54053564547129</v>
      </c>
    </row>
    <row r="4189" spans="1:6" x14ac:dyDescent="0.35">
      <c r="A4189" s="1">
        <v>4187</v>
      </c>
      <c r="B4189">
        <v>18.122728740374601</v>
      </c>
      <c r="C4189">
        <v>19.66843553730946</v>
      </c>
      <c r="D4189">
        <v>30.511711196495099</v>
      </c>
      <c r="E4189">
        <v>30.99240087573364</v>
      </c>
      <c r="F4189">
        <v>35.698845982422618</v>
      </c>
    </row>
    <row r="4190" spans="1:6" x14ac:dyDescent="0.35">
      <c r="A4190" s="1">
        <v>4188</v>
      </c>
      <c r="B4190">
        <v>13.127294701377259</v>
      </c>
      <c r="C4190">
        <v>13.303514786307151</v>
      </c>
      <c r="D4190">
        <v>32.302044372119987</v>
      </c>
      <c r="E4190">
        <v>35.178884541118151</v>
      </c>
      <c r="F4190">
        <v>36.672724638361409</v>
      </c>
    </row>
    <row r="4191" spans="1:6" x14ac:dyDescent="0.35">
      <c r="A4191" s="1">
        <v>4189</v>
      </c>
      <c r="B4191">
        <v>11.764190174312709</v>
      </c>
      <c r="C4191">
        <v>18.23739110030213</v>
      </c>
      <c r="D4191">
        <v>18.866241045981852</v>
      </c>
      <c r="E4191">
        <v>20.57505873737842</v>
      </c>
      <c r="F4191">
        <v>33.537701312201108</v>
      </c>
    </row>
    <row r="4192" spans="1:6" x14ac:dyDescent="0.35">
      <c r="A4192" s="1">
        <v>4190</v>
      </c>
      <c r="B4192">
        <v>685.47230453834288</v>
      </c>
      <c r="C4192">
        <v>696.21963572029347</v>
      </c>
      <c r="D4192">
        <v>1959.839391761471</v>
      </c>
      <c r="E4192">
        <v>2164.9500481367709</v>
      </c>
      <c r="F4192">
        <v>2272.5799914645149</v>
      </c>
    </row>
    <row r="4193" spans="1:6" x14ac:dyDescent="0.35">
      <c r="A4193" s="1">
        <v>4191</v>
      </c>
      <c r="B4193">
        <v>300.66025008148353</v>
      </c>
      <c r="C4193">
        <v>2580.064022426915</v>
      </c>
      <c r="D4193">
        <v>2835.2129280353352</v>
      </c>
      <c r="E4193">
        <v>4343.6849696939962</v>
      </c>
      <c r="F4193">
        <v>4783.7106511819147</v>
      </c>
    </row>
    <row r="4194" spans="1:6" x14ac:dyDescent="0.35">
      <c r="A4194" s="1">
        <v>4192</v>
      </c>
      <c r="B4194">
        <v>236.59394248092019</v>
      </c>
      <c r="C4194">
        <v>693.07599225894876</v>
      </c>
      <c r="D4194">
        <v>726.53820108058892</v>
      </c>
      <c r="E4194">
        <v>899.27966709604937</v>
      </c>
      <c r="F4194">
        <v>943.73066172020663</v>
      </c>
    </row>
    <row r="4195" spans="1:6" x14ac:dyDescent="0.35">
      <c r="A4195" s="1">
        <v>4193</v>
      </c>
      <c r="B4195">
        <v>7.5635766703371656</v>
      </c>
      <c r="C4195">
        <v>7.8026104313903373</v>
      </c>
      <c r="D4195">
        <v>61.828449222220179</v>
      </c>
      <c r="E4195">
        <v>75.447203903633806</v>
      </c>
      <c r="F4195">
        <v>83.135353163549254</v>
      </c>
    </row>
    <row r="4196" spans="1:6" x14ac:dyDescent="0.35">
      <c r="A4196" s="1">
        <v>4194</v>
      </c>
      <c r="B4196">
        <v>482.11709329423621</v>
      </c>
      <c r="C4196">
        <v>1750.9962282165679</v>
      </c>
      <c r="D4196">
        <v>1852.927083220899</v>
      </c>
      <c r="E4196">
        <v>2393.4365175461489</v>
      </c>
      <c r="F4196">
        <v>2536.0970136563001</v>
      </c>
    </row>
    <row r="4197" spans="1:6" x14ac:dyDescent="0.35">
      <c r="A4197" s="1">
        <v>4195</v>
      </c>
      <c r="B4197">
        <v>28.18929595566037</v>
      </c>
      <c r="C4197">
        <v>37.758785132842362</v>
      </c>
      <c r="D4197">
        <v>38.621854571979163</v>
      </c>
      <c r="E4197">
        <v>40.920122709704167</v>
      </c>
      <c r="F4197">
        <v>56.675896687412781</v>
      </c>
    </row>
    <row r="4198" spans="1:6" x14ac:dyDescent="0.35">
      <c r="A4198" s="1">
        <v>4196</v>
      </c>
      <c r="B4198">
        <v>180.45877060291011</v>
      </c>
      <c r="C4198">
        <v>404.07401228883788</v>
      </c>
      <c r="D4198">
        <v>418.61917663250529</v>
      </c>
      <c r="E4198">
        <v>491.24298198808702</v>
      </c>
      <c r="F4198">
        <v>509.34415594954709</v>
      </c>
    </row>
    <row r="4199" spans="1:6" x14ac:dyDescent="0.35">
      <c r="A4199" s="1">
        <v>4197</v>
      </c>
      <c r="B4199">
        <v>33.952624990799848</v>
      </c>
      <c r="C4199">
        <v>99.460489176269903</v>
      </c>
      <c r="D4199">
        <v>104.262513334503</v>
      </c>
      <c r="E4199">
        <v>129.0519316707603</v>
      </c>
      <c r="F4199">
        <v>135.43091134841529</v>
      </c>
    </row>
    <row r="4200" spans="1:6" x14ac:dyDescent="0.35">
      <c r="A4200" s="1">
        <v>4198</v>
      </c>
      <c r="B4200">
        <v>71.269103376380869</v>
      </c>
      <c r="C4200">
        <v>127.87005792525029</v>
      </c>
      <c r="D4200">
        <v>133.78243149182239</v>
      </c>
      <c r="E4200">
        <v>150.1781296864323</v>
      </c>
      <c r="F4200">
        <v>288.09096378900398</v>
      </c>
    </row>
    <row r="4201" spans="1:6" x14ac:dyDescent="0.35">
      <c r="A4201" s="1">
        <v>4199</v>
      </c>
      <c r="B4201">
        <v>11.27592351052097</v>
      </c>
      <c r="C4201">
        <v>12.853638572460669</v>
      </c>
      <c r="D4201">
        <v>25.950210266454931</v>
      </c>
      <c r="E4201">
        <v>26.6074178872143</v>
      </c>
      <c r="F4201">
        <v>33.361153664640938</v>
      </c>
    </row>
    <row r="4202" spans="1:6" x14ac:dyDescent="0.35">
      <c r="A4202" s="1">
        <v>4200</v>
      </c>
      <c r="B4202">
        <v>3.643619759311338</v>
      </c>
      <c r="C4202">
        <v>20.66700236785892</v>
      </c>
      <c r="D4202">
        <v>25.743218686393838</v>
      </c>
      <c r="E4202">
        <v>26.956401425318571</v>
      </c>
      <c r="F4202">
        <v>34.777508662060598</v>
      </c>
    </row>
    <row r="4203" spans="1:6" x14ac:dyDescent="0.35">
      <c r="A4203" s="1">
        <v>4201</v>
      </c>
      <c r="B4203">
        <v>1.461976849253755</v>
      </c>
      <c r="C4203">
        <v>112.0215550537314</v>
      </c>
      <c r="D4203">
        <v>193.98358849366241</v>
      </c>
      <c r="E4203">
        <v>217.6519997997801</v>
      </c>
      <c r="F4203">
        <v>411.48503254640002</v>
      </c>
    </row>
    <row r="4204" spans="1:6" x14ac:dyDescent="0.35">
      <c r="A4204" s="1">
        <v>4202</v>
      </c>
      <c r="B4204">
        <v>11.593191703196281</v>
      </c>
      <c r="C4204">
        <v>11.86690730890361</v>
      </c>
      <c r="D4204">
        <v>56.046548461152661</v>
      </c>
      <c r="E4204">
        <v>65.071372810378762</v>
      </c>
      <c r="F4204">
        <v>69.983702740070214</v>
      </c>
    </row>
    <row r="4205" spans="1:6" x14ac:dyDescent="0.35">
      <c r="A4205" s="1">
        <v>4203</v>
      </c>
      <c r="B4205">
        <v>114.6152788162597</v>
      </c>
      <c r="C4205">
        <v>256.64064664831022</v>
      </c>
      <c r="D4205">
        <v>265.87875716578748</v>
      </c>
      <c r="E4205">
        <v>312.00451581812717</v>
      </c>
      <c r="F4205">
        <v>323.50116457375668</v>
      </c>
    </row>
    <row r="4206" spans="1:6" x14ac:dyDescent="0.35">
      <c r="A4206" s="1">
        <v>4204</v>
      </c>
      <c r="B4206">
        <v>242.10541163924509</v>
      </c>
      <c r="C4206">
        <v>301.44274412888552</v>
      </c>
      <c r="D4206">
        <v>306.59577674737358</v>
      </c>
      <c r="E4206">
        <v>320.17986759140371</v>
      </c>
      <c r="F4206">
        <v>408.78045725443963</v>
      </c>
    </row>
    <row r="4207" spans="1:6" x14ac:dyDescent="0.35">
      <c r="A4207" s="1">
        <v>4205</v>
      </c>
      <c r="B4207">
        <v>296.89134043224919</v>
      </c>
      <c r="C4207">
        <v>322.21351842384797</v>
      </c>
      <c r="D4207">
        <v>499.85093115849679</v>
      </c>
      <c r="E4207">
        <v>507.7257167520778</v>
      </c>
      <c r="F4207">
        <v>584.82794657703346</v>
      </c>
    </row>
    <row r="4208" spans="1:6" x14ac:dyDescent="0.35">
      <c r="A4208" s="1">
        <v>4206</v>
      </c>
      <c r="B4208">
        <v>193.33840712881471</v>
      </c>
      <c r="C4208">
        <v>240.72349145693511</v>
      </c>
      <c r="D4208">
        <v>244.838554856781</v>
      </c>
      <c r="E4208">
        <v>255.6864184724499</v>
      </c>
      <c r="F4208">
        <v>326.44029695927139</v>
      </c>
    </row>
    <row r="4209" spans="1:6" x14ac:dyDescent="0.35">
      <c r="A4209" s="1">
        <v>4207</v>
      </c>
      <c r="B4209">
        <v>352.4570307646805</v>
      </c>
      <c r="C4209">
        <v>359.09867649465542</v>
      </c>
      <c r="D4209">
        <v>1243.319835485813</v>
      </c>
      <c r="E4209">
        <v>1401.056791512417</v>
      </c>
      <c r="F4209">
        <v>1485.0507576719469</v>
      </c>
    </row>
    <row r="4210" spans="1:6" x14ac:dyDescent="0.35">
      <c r="A4210" s="1">
        <v>4208</v>
      </c>
      <c r="B4210">
        <v>38.237660151865157</v>
      </c>
      <c r="C4210">
        <v>47.609283605858643</v>
      </c>
      <c r="D4210">
        <v>48.423143604621593</v>
      </c>
      <c r="E4210">
        <v>50.56858862234828</v>
      </c>
      <c r="F4210">
        <v>64.561994279212371</v>
      </c>
    </row>
    <row r="4211" spans="1:6" x14ac:dyDescent="0.35">
      <c r="A4211" s="1">
        <v>4209</v>
      </c>
      <c r="B4211">
        <v>4.750390734893287</v>
      </c>
      <c r="C4211">
        <v>5.2981506391058026</v>
      </c>
      <c r="D4211">
        <v>9.5145145187305822</v>
      </c>
      <c r="E4211">
        <v>9.7148964158559945</v>
      </c>
      <c r="F4211">
        <v>11.730146857542071</v>
      </c>
    </row>
    <row r="4212" spans="1:6" x14ac:dyDescent="0.35">
      <c r="A4212" s="1">
        <v>4210</v>
      </c>
      <c r="B4212">
        <v>21.29956434394985</v>
      </c>
      <c r="C4212">
        <v>62.394736473681483</v>
      </c>
      <c r="D4212">
        <v>65.407199355924078</v>
      </c>
      <c r="E4212">
        <v>80.958391967549119</v>
      </c>
      <c r="F4212">
        <v>84.960129333357457</v>
      </c>
    </row>
    <row r="4213" spans="1:6" x14ac:dyDescent="0.35">
      <c r="A4213" s="1">
        <v>4211</v>
      </c>
      <c r="B4213">
        <v>105.6298767558286</v>
      </c>
      <c r="C4213">
        <v>110.6766075412484</v>
      </c>
      <c r="D4213">
        <v>2468.7577890641951</v>
      </c>
      <c r="E4213">
        <v>3327.8265067353891</v>
      </c>
      <c r="F4213">
        <v>3849.2362910100992</v>
      </c>
    </row>
    <row r="4214" spans="1:6" x14ac:dyDescent="0.35">
      <c r="A4214" s="1">
        <v>4212</v>
      </c>
      <c r="B4214">
        <v>269.2969493844821</v>
      </c>
      <c r="C4214">
        <v>788.87586237339701</v>
      </c>
      <c r="D4214">
        <v>826.96335802456281</v>
      </c>
      <c r="E4214">
        <v>1023.58187387654</v>
      </c>
      <c r="F4214">
        <v>1074.1770713861169</v>
      </c>
    </row>
    <row r="4215" spans="1:6" x14ac:dyDescent="0.35">
      <c r="A4215" s="1">
        <v>4213</v>
      </c>
      <c r="B4215">
        <v>262.28593229584237</v>
      </c>
      <c r="C4215">
        <v>266.39824107927109</v>
      </c>
      <c r="D4215">
        <v>749.9038234148245</v>
      </c>
      <c r="E4215">
        <v>828.38641034798979</v>
      </c>
      <c r="F4215">
        <v>869.569430933597</v>
      </c>
    </row>
    <row r="4216" spans="1:6" x14ac:dyDescent="0.35">
      <c r="A4216" s="1">
        <v>4214</v>
      </c>
      <c r="B4216">
        <v>36.868366161317283</v>
      </c>
      <c r="C4216">
        <v>127.3628527955381</v>
      </c>
      <c r="D4216">
        <v>148.99619438614869</v>
      </c>
      <c r="E4216">
        <v>153.9785498930782</v>
      </c>
      <c r="F4216">
        <v>184.7082672138342</v>
      </c>
    </row>
    <row r="4217" spans="1:6" x14ac:dyDescent="0.35">
      <c r="A4217" s="1">
        <v>4215</v>
      </c>
      <c r="B4217">
        <v>1.751361507018693</v>
      </c>
      <c r="C4217">
        <v>15.33050111173911</v>
      </c>
      <c r="D4217">
        <v>20.1738156056755</v>
      </c>
      <c r="E4217">
        <v>21.369132076532338</v>
      </c>
      <c r="F4217">
        <v>29.382082495129449</v>
      </c>
    </row>
    <row r="4218" spans="1:6" x14ac:dyDescent="0.35">
      <c r="A4218" s="1">
        <v>4216</v>
      </c>
      <c r="B4218">
        <v>12.57797094402946</v>
      </c>
      <c r="C4218">
        <v>36.845785658018087</v>
      </c>
      <c r="D4218">
        <v>38.624726766434577</v>
      </c>
      <c r="E4218">
        <v>47.808128156969893</v>
      </c>
      <c r="F4218">
        <v>50.171262702821373</v>
      </c>
    </row>
    <row r="4219" spans="1:6" x14ac:dyDescent="0.35">
      <c r="A4219" s="1">
        <v>4217</v>
      </c>
      <c r="B4219">
        <v>190.51233624152101</v>
      </c>
      <c r="C4219">
        <v>237.2047821575413</v>
      </c>
      <c r="D4219">
        <v>241.2596947521418</v>
      </c>
      <c r="E4219">
        <v>251.94899271079069</v>
      </c>
      <c r="F4219">
        <v>321.66864587671421</v>
      </c>
    </row>
    <row r="4220" spans="1:6" x14ac:dyDescent="0.35">
      <c r="A4220" s="1">
        <v>4218</v>
      </c>
      <c r="B4220">
        <v>12.02648667905202</v>
      </c>
      <c r="C4220">
        <v>12.167631288719621</v>
      </c>
      <c r="D4220">
        <v>26.443059493267459</v>
      </c>
      <c r="E4220">
        <v>28.4926111062573</v>
      </c>
      <c r="F4220">
        <v>29.5485193897111</v>
      </c>
    </row>
    <row r="4221" spans="1:6" x14ac:dyDescent="0.35">
      <c r="A4221" s="1">
        <v>4219</v>
      </c>
      <c r="B4221">
        <v>39.644361679825863</v>
      </c>
      <c r="C4221">
        <v>40.580366254569697</v>
      </c>
      <c r="D4221">
        <v>191.65814686625339</v>
      </c>
      <c r="E4221">
        <v>222.5196567728805</v>
      </c>
      <c r="F4221">
        <v>239.31798025524211</v>
      </c>
    </row>
    <row r="4222" spans="1:6" x14ac:dyDescent="0.35">
      <c r="A4222" s="1">
        <v>4220</v>
      </c>
      <c r="B4222">
        <v>18.467566493768231</v>
      </c>
      <c r="C4222">
        <v>78.438637022816479</v>
      </c>
      <c r="D4222">
        <v>94.192827951549916</v>
      </c>
      <c r="E4222">
        <v>97.877693555168392</v>
      </c>
      <c r="F4222">
        <v>121.0266058445506</v>
      </c>
    </row>
    <row r="4223" spans="1:6" x14ac:dyDescent="0.35">
      <c r="A4223" s="1">
        <v>4221</v>
      </c>
      <c r="B4223">
        <v>1748.3266650033311</v>
      </c>
      <c r="C4223">
        <v>2176.8220047786699</v>
      </c>
      <c r="D4223">
        <v>2214.03383028697</v>
      </c>
      <c r="E4223">
        <v>2312.129234605457</v>
      </c>
      <c r="F4223">
        <v>2951.9446455625671</v>
      </c>
    </row>
    <row r="4224" spans="1:6" x14ac:dyDescent="0.35">
      <c r="A4224" s="1">
        <v>4222</v>
      </c>
      <c r="B4224">
        <v>211.56366852357081</v>
      </c>
      <c r="C4224">
        <v>214.04661073358611</v>
      </c>
      <c r="D4224">
        <v>465.17248325956427</v>
      </c>
      <c r="E4224">
        <v>501.22712412386619</v>
      </c>
      <c r="F4224">
        <v>519.80211082060623</v>
      </c>
    </row>
    <row r="4225" spans="1:6" x14ac:dyDescent="0.35">
      <c r="A4225" s="1">
        <v>4223</v>
      </c>
      <c r="B4225">
        <v>7.4505510417131138</v>
      </c>
      <c r="C4225">
        <v>8.1811179372448493</v>
      </c>
      <c r="D4225">
        <v>13.513000544328619</v>
      </c>
      <c r="E4225">
        <v>13.75657303181069</v>
      </c>
      <c r="F4225">
        <v>16.168900700072271</v>
      </c>
    </row>
    <row r="4226" spans="1:6" x14ac:dyDescent="0.35">
      <c r="A4226" s="1">
        <v>4224</v>
      </c>
      <c r="B4226">
        <v>14.64692495879852</v>
      </c>
      <c r="C4226">
        <v>73.436557110028716</v>
      </c>
      <c r="D4226">
        <v>78.818598114754963</v>
      </c>
      <c r="E4226">
        <v>108.538342665253</v>
      </c>
      <c r="F4226">
        <v>116.68448747295029</v>
      </c>
    </row>
    <row r="4227" spans="1:6" x14ac:dyDescent="0.35">
      <c r="A4227" s="1">
        <v>4225</v>
      </c>
      <c r="B4227">
        <v>94.711952870915994</v>
      </c>
      <c r="C4227">
        <v>111.55710742685859</v>
      </c>
      <c r="D4227">
        <v>268.4668959024205</v>
      </c>
      <c r="E4227">
        <v>276.99252749414882</v>
      </c>
      <c r="F4227">
        <v>367.50729623667343</v>
      </c>
    </row>
    <row r="4228" spans="1:6" x14ac:dyDescent="0.35">
      <c r="A4228" s="1">
        <v>4226</v>
      </c>
      <c r="B4228">
        <v>103.9420145308609</v>
      </c>
      <c r="C4228">
        <v>105.9006817632214</v>
      </c>
      <c r="D4228">
        <v>366.66361322454952</v>
      </c>
      <c r="E4228">
        <v>413.18133182360782</v>
      </c>
      <c r="F4228">
        <v>437.95173300447527</v>
      </c>
    </row>
    <row r="4229" spans="1:6" x14ac:dyDescent="0.35">
      <c r="A4229" s="1">
        <v>4227</v>
      </c>
      <c r="B4229">
        <v>2.9651722758979111</v>
      </c>
      <c r="C4229">
        <v>12.59419165691153</v>
      </c>
      <c r="D4229">
        <v>15.12370144299223</v>
      </c>
      <c r="E4229">
        <v>15.71534741496944</v>
      </c>
      <c r="F4229">
        <v>19.4321615908291</v>
      </c>
    </row>
    <row r="4230" spans="1:6" x14ac:dyDescent="0.35">
      <c r="A4230" s="1">
        <v>4228</v>
      </c>
      <c r="B4230">
        <v>44.567064204329682</v>
      </c>
      <c r="C4230">
        <v>189.29293003902819</v>
      </c>
      <c r="D4230">
        <v>227.3119099000217</v>
      </c>
      <c r="E4230">
        <v>236.20445359256539</v>
      </c>
      <c r="F4230">
        <v>292.06882860967602</v>
      </c>
    </row>
    <row r="4231" spans="1:6" x14ac:dyDescent="0.35">
      <c r="A4231" s="1">
        <v>4229</v>
      </c>
      <c r="B4231">
        <v>106.04439149665561</v>
      </c>
      <c r="C4231">
        <v>237.44915589096331</v>
      </c>
      <c r="D4231">
        <v>245.99644398834869</v>
      </c>
      <c r="E4231">
        <v>288.67293580625329</v>
      </c>
      <c r="F4231">
        <v>299.30986950421118</v>
      </c>
    </row>
    <row r="4232" spans="1:6" x14ac:dyDescent="0.35">
      <c r="A4232" s="1">
        <v>4230</v>
      </c>
      <c r="B4232">
        <v>378.46112330741028</v>
      </c>
      <c r="C4232">
        <v>383.5415646937758</v>
      </c>
      <c r="D4232">
        <v>931.27093405739879</v>
      </c>
      <c r="E4232">
        <v>1014.210502849185</v>
      </c>
      <c r="F4232">
        <v>1057.27805135063</v>
      </c>
    </row>
    <row r="4233" spans="1:6" x14ac:dyDescent="0.35">
      <c r="A4233" s="1">
        <v>4231</v>
      </c>
      <c r="B4233">
        <v>12.105767452426621</v>
      </c>
      <c r="C4233">
        <v>16.215341909330238</v>
      </c>
      <c r="D4233">
        <v>16.585983231551278</v>
      </c>
      <c r="E4233">
        <v>17.5729642353473</v>
      </c>
      <c r="F4233">
        <v>24.339211115267531</v>
      </c>
    </row>
    <row r="4234" spans="1:6" x14ac:dyDescent="0.35">
      <c r="A4234" s="1">
        <v>4232</v>
      </c>
      <c r="B4234">
        <v>27.093386269280909</v>
      </c>
      <c r="C4234">
        <v>115.0757081076281</v>
      </c>
      <c r="D4234">
        <v>138.18835699594851</v>
      </c>
      <c r="E4234">
        <v>143.59434739446209</v>
      </c>
      <c r="F4234">
        <v>177.55563961894529</v>
      </c>
    </row>
    <row r="4235" spans="1:6" x14ac:dyDescent="0.35">
      <c r="A4235" s="1">
        <v>4233</v>
      </c>
      <c r="B4235">
        <v>70.773072642134537</v>
      </c>
      <c r="C4235">
        <v>619.51040060734624</v>
      </c>
      <c r="D4235">
        <v>815.23027176722144</v>
      </c>
      <c r="E4235">
        <v>863.53338856136486</v>
      </c>
      <c r="F4235">
        <v>1187.339250332622</v>
      </c>
    </row>
    <row r="4236" spans="1:6" x14ac:dyDescent="0.35">
      <c r="A4236" s="1">
        <v>4234</v>
      </c>
      <c r="B4236">
        <v>20.528332445625221</v>
      </c>
      <c r="C4236">
        <v>28.47990780923967</v>
      </c>
      <c r="D4236">
        <v>164.93984121326099</v>
      </c>
      <c r="E4236">
        <v>175.58208248072501</v>
      </c>
      <c r="F4236">
        <v>309.08364182728633</v>
      </c>
    </row>
    <row r="4237" spans="1:6" x14ac:dyDescent="0.35">
      <c r="A4237" s="1">
        <v>4235</v>
      </c>
      <c r="B4237">
        <v>2.6220124601842931</v>
      </c>
      <c r="C4237">
        <v>9.5228607157422864</v>
      </c>
      <c r="D4237">
        <v>10.077215613371861</v>
      </c>
      <c r="E4237">
        <v>13.01679707887082</v>
      </c>
      <c r="F4237">
        <v>13.79266170507813</v>
      </c>
    </row>
    <row r="4238" spans="1:6" x14ac:dyDescent="0.35">
      <c r="A4238" s="1">
        <v>4236</v>
      </c>
      <c r="B4238">
        <v>38.973183898670101</v>
      </c>
      <c r="C4238">
        <v>39.496357784291128</v>
      </c>
      <c r="D4238">
        <v>95.9004535401764</v>
      </c>
      <c r="E4238">
        <v>104.4414075984169</v>
      </c>
      <c r="F4238">
        <v>108.8764192401499</v>
      </c>
    </row>
    <row r="4239" spans="1:6" x14ac:dyDescent="0.35">
      <c r="A4239" s="1">
        <v>4237</v>
      </c>
      <c r="B4239">
        <v>2.238533393749881</v>
      </c>
      <c r="C4239">
        <v>19.594948583725721</v>
      </c>
      <c r="D4239">
        <v>25.785515858191751</v>
      </c>
      <c r="E4239">
        <v>27.313330547157459</v>
      </c>
      <c r="F4239">
        <v>37.555223510207647</v>
      </c>
    </row>
    <row r="4240" spans="1:6" x14ac:dyDescent="0.35">
      <c r="A4240" s="1">
        <v>4238</v>
      </c>
      <c r="B4240">
        <v>188.4258648366847</v>
      </c>
      <c r="C4240">
        <v>800.3148667488141</v>
      </c>
      <c r="D4240">
        <v>961.05597205635706</v>
      </c>
      <c r="E4240">
        <v>998.65291198902537</v>
      </c>
      <c r="F4240">
        <v>1234.84287343453</v>
      </c>
    </row>
    <row r="4241" spans="1:6" x14ac:dyDescent="0.35">
      <c r="A4241" s="1">
        <v>4239</v>
      </c>
      <c r="B4241">
        <v>2.1584156636820859</v>
      </c>
      <c r="C4241">
        <v>12.242765320981951</v>
      </c>
      <c r="D4241">
        <v>15.249825754816911</v>
      </c>
      <c r="E4241">
        <v>15.968493672870689</v>
      </c>
      <c r="F4241">
        <v>20.601578759200311</v>
      </c>
    </row>
    <row r="4242" spans="1:6" x14ac:dyDescent="0.35">
      <c r="A4242" s="1">
        <v>4240</v>
      </c>
      <c r="B4242">
        <v>51.025407967735987</v>
      </c>
      <c r="C4242">
        <v>55.377419248266442</v>
      </c>
      <c r="D4242">
        <v>85.907179536734574</v>
      </c>
      <c r="E4242">
        <v>87.260584277290207</v>
      </c>
      <c r="F4242">
        <v>100.5118051660931</v>
      </c>
    </row>
    <row r="4243" spans="1:6" x14ac:dyDescent="0.35">
      <c r="A4243" s="1">
        <v>4241</v>
      </c>
      <c r="B4243">
        <v>585.96731023003099</v>
      </c>
      <c r="C4243">
        <v>1733.658941334684</v>
      </c>
      <c r="D4243">
        <v>1988.746882133373</v>
      </c>
      <c r="E4243">
        <v>2046.8165975078059</v>
      </c>
      <c r="F4243">
        <v>2400.085842756765</v>
      </c>
    </row>
    <row r="4244" spans="1:6" x14ac:dyDescent="0.35">
      <c r="A4244" s="1">
        <v>4242</v>
      </c>
      <c r="B4244">
        <v>121.393489683536</v>
      </c>
      <c r="C4244">
        <v>271.81806835039481</v>
      </c>
      <c r="D4244">
        <v>281.60250970394708</v>
      </c>
      <c r="E4244">
        <v>330.45609070063472</v>
      </c>
      <c r="F4244">
        <v>342.63263754958552</v>
      </c>
    </row>
    <row r="4245" spans="1:6" x14ac:dyDescent="0.35">
      <c r="A4245" s="1">
        <v>4243</v>
      </c>
      <c r="B4245">
        <v>485.60824008526248</v>
      </c>
      <c r="C4245">
        <v>623.85898354712106</v>
      </c>
      <c r="D4245">
        <v>636.06190562873496</v>
      </c>
      <c r="E4245">
        <v>668.36997445626821</v>
      </c>
      <c r="F4245">
        <v>883.62831181187687</v>
      </c>
    </row>
    <row r="4246" spans="1:6" x14ac:dyDescent="0.35">
      <c r="A4246" s="1">
        <v>4244</v>
      </c>
      <c r="B4246">
        <v>37.550801843569978</v>
      </c>
      <c r="C4246">
        <v>58.21298782184477</v>
      </c>
      <c r="D4246">
        <v>60.22025048503432</v>
      </c>
      <c r="E4246">
        <v>65.674724916817112</v>
      </c>
      <c r="F4246">
        <v>107.0509365798208</v>
      </c>
    </row>
    <row r="4247" spans="1:6" x14ac:dyDescent="0.35">
      <c r="A4247" s="1">
        <v>4245</v>
      </c>
      <c r="B4247">
        <v>159.81015391737529</v>
      </c>
      <c r="C4247">
        <v>1398.894364458228</v>
      </c>
      <c r="D4247">
        <v>1840.84243265793</v>
      </c>
      <c r="E4247">
        <v>1949.913979806857</v>
      </c>
      <c r="F4247">
        <v>2681.0884601162688</v>
      </c>
    </row>
    <row r="4248" spans="1:6" x14ac:dyDescent="0.35">
      <c r="A4248" s="1">
        <v>4246</v>
      </c>
      <c r="B4248">
        <v>22.753331740956199</v>
      </c>
      <c r="C4248">
        <v>35.273266042639378</v>
      </c>
      <c r="D4248">
        <v>36.489536029550671</v>
      </c>
      <c r="E4248">
        <v>39.794591051702447</v>
      </c>
      <c r="F4248">
        <v>64.865871129135812</v>
      </c>
    </row>
    <row r="4249" spans="1:6" x14ac:dyDescent="0.35">
      <c r="A4249" s="1">
        <v>4247</v>
      </c>
      <c r="B4249">
        <v>1.643608098600694</v>
      </c>
      <c r="C4249">
        <v>14.10433910375545</v>
      </c>
      <c r="D4249">
        <v>15.49915204458634</v>
      </c>
      <c r="E4249">
        <v>23.74545950794726</v>
      </c>
      <c r="F4249">
        <v>26.15093137690841</v>
      </c>
    </row>
    <row r="4250" spans="1:6" x14ac:dyDescent="0.35">
      <c r="A4250" s="1">
        <v>4248</v>
      </c>
      <c r="B4250">
        <v>8.1328116990669308</v>
      </c>
      <c r="C4250">
        <v>8.8264678532548491</v>
      </c>
      <c r="D4250">
        <v>13.692529714058811</v>
      </c>
      <c r="E4250">
        <v>13.908245498526879</v>
      </c>
      <c r="F4250">
        <v>16.020324334614191</v>
      </c>
    </row>
    <row r="4251" spans="1:6" x14ac:dyDescent="0.35">
      <c r="A4251" s="1">
        <v>4249</v>
      </c>
      <c r="B4251">
        <v>710.5463460002685</v>
      </c>
      <c r="C4251">
        <v>1591.018890277596</v>
      </c>
      <c r="D4251">
        <v>1648.28966377249</v>
      </c>
      <c r="E4251">
        <v>1934.2418475075331</v>
      </c>
      <c r="F4251">
        <v>2005.5142105722921</v>
      </c>
    </row>
    <row r="4252" spans="1:6" x14ac:dyDescent="0.35">
      <c r="A4252" s="1">
        <v>4250</v>
      </c>
      <c r="B4252">
        <v>16.871628624214811</v>
      </c>
      <c r="C4252">
        <v>17.404827270954861</v>
      </c>
      <c r="D4252">
        <v>137.91710974246271</v>
      </c>
      <c r="E4252">
        <v>168.29567022036619</v>
      </c>
      <c r="F4252">
        <v>185.4451756427847</v>
      </c>
    </row>
    <row r="4253" spans="1:6" x14ac:dyDescent="0.35">
      <c r="A4253" s="1">
        <v>4251</v>
      </c>
      <c r="B4253">
        <v>126.373890679205</v>
      </c>
      <c r="C4253">
        <v>536.75700821178543</v>
      </c>
      <c r="D4253">
        <v>644.56322094906761</v>
      </c>
      <c r="E4253">
        <v>669.77882275109062</v>
      </c>
      <c r="F4253">
        <v>828.18724716304882</v>
      </c>
    </row>
    <row r="4254" spans="1:6" x14ac:dyDescent="0.35">
      <c r="A4254" s="1">
        <v>4252</v>
      </c>
      <c r="B4254">
        <v>571.42398876179027</v>
      </c>
      <c r="C4254">
        <v>2075.349044767675</v>
      </c>
      <c r="D4254">
        <v>2196.1614709492278</v>
      </c>
      <c r="E4254">
        <v>2836.794340477079</v>
      </c>
      <c r="F4254">
        <v>3005.881126363442</v>
      </c>
    </row>
    <row r="4255" spans="1:6" x14ac:dyDescent="0.35">
      <c r="A4255" s="1">
        <v>4253</v>
      </c>
      <c r="B4255">
        <v>138.29011508097409</v>
      </c>
      <c r="C4255">
        <v>140.14651400999159</v>
      </c>
      <c r="D4255">
        <v>340.28743432586617</v>
      </c>
      <c r="E4255">
        <v>370.59364494202509</v>
      </c>
      <c r="F4255">
        <v>386.33057503004011</v>
      </c>
    </row>
    <row r="4256" spans="1:6" x14ac:dyDescent="0.35">
      <c r="A4256" s="1">
        <v>4254</v>
      </c>
      <c r="B4256">
        <v>109.70344597867449</v>
      </c>
      <c r="C4256">
        <v>112.293547646359</v>
      </c>
      <c r="D4256">
        <v>530.35433716705143</v>
      </c>
      <c r="E4256">
        <v>615.75397134970638</v>
      </c>
      <c r="F4256">
        <v>662.23810918404888</v>
      </c>
    </row>
    <row r="4257" spans="1:6" x14ac:dyDescent="0.35">
      <c r="A4257" s="1">
        <v>4255</v>
      </c>
      <c r="B4257">
        <v>66.774831522254715</v>
      </c>
      <c r="C4257">
        <v>92.639821123736922</v>
      </c>
      <c r="D4257">
        <v>536.51849888421407</v>
      </c>
      <c r="E4257">
        <v>571.13572215533941</v>
      </c>
      <c r="F4257">
        <v>1005.3913616203311</v>
      </c>
    </row>
    <row r="4258" spans="1:6" x14ac:dyDescent="0.35">
      <c r="A4258" s="1">
        <v>4256</v>
      </c>
      <c r="B4258">
        <v>1489.8246783555869</v>
      </c>
      <c r="C4258">
        <v>1635.91005969975</v>
      </c>
      <c r="D4258">
        <v>2702.0822455763341</v>
      </c>
      <c r="E4258">
        <v>2750.7874085619419</v>
      </c>
      <c r="F4258">
        <v>3233.1604937652801</v>
      </c>
    </row>
    <row r="4259" spans="1:6" x14ac:dyDescent="0.35">
      <c r="A4259" s="1">
        <v>4257</v>
      </c>
      <c r="B4259">
        <v>8.1155901988944237</v>
      </c>
      <c r="C4259">
        <v>8.3071995282174615</v>
      </c>
      <c r="D4259">
        <v>39.234305014363557</v>
      </c>
      <c r="E4259">
        <v>45.551959195405871</v>
      </c>
      <c r="F4259">
        <v>48.990740995257283</v>
      </c>
    </row>
    <row r="4260" spans="1:6" x14ac:dyDescent="0.35">
      <c r="A4260" s="1">
        <v>4258</v>
      </c>
      <c r="B4260">
        <v>155.43568612260941</v>
      </c>
      <c r="C4260">
        <v>157.52224625801861</v>
      </c>
      <c r="D4260">
        <v>382.47716261117182</v>
      </c>
      <c r="E4260">
        <v>416.54081667741269</v>
      </c>
      <c r="F4260">
        <v>434.22885261737758</v>
      </c>
    </row>
    <row r="4261" spans="1:6" x14ac:dyDescent="0.35">
      <c r="A4261" s="1">
        <v>4259</v>
      </c>
      <c r="B4261">
        <v>8.4871619672635958</v>
      </c>
      <c r="C4261">
        <v>21.323439702857531</v>
      </c>
      <c r="D4261">
        <v>22.202889116419431</v>
      </c>
      <c r="E4261">
        <v>26.657047744297468</v>
      </c>
      <c r="F4261">
        <v>27.782544197451791</v>
      </c>
    </row>
    <row r="4262" spans="1:6" x14ac:dyDescent="0.35">
      <c r="A4262" s="1">
        <v>4260</v>
      </c>
      <c r="B4262">
        <v>2.6131224684733789</v>
      </c>
      <c r="C4262">
        <v>22.424059267150831</v>
      </c>
      <c r="D4262">
        <v>24.64162989004182</v>
      </c>
      <c r="E4262">
        <v>37.752183027857228</v>
      </c>
      <c r="F4262">
        <v>41.576569506248589</v>
      </c>
    </row>
    <row r="4263" spans="1:6" x14ac:dyDescent="0.35">
      <c r="A4263" s="1">
        <v>4261</v>
      </c>
      <c r="B4263">
        <v>21.420027193857049</v>
      </c>
      <c r="C4263">
        <v>38.431522052046141</v>
      </c>
      <c r="D4263">
        <v>40.2084940718483</v>
      </c>
      <c r="E4263">
        <v>45.136243749518663</v>
      </c>
      <c r="F4263">
        <v>86.586136015709172</v>
      </c>
    </row>
    <row r="4264" spans="1:6" x14ac:dyDescent="0.35">
      <c r="A4264" s="1">
        <v>4262</v>
      </c>
      <c r="B4264">
        <v>0.26821118362225949</v>
      </c>
      <c r="C4264">
        <v>20.551237789780089</v>
      </c>
      <c r="D4264">
        <v>35.587819259748002</v>
      </c>
      <c r="E4264">
        <v>39.929975986862132</v>
      </c>
      <c r="F4264">
        <v>75.490174607380453</v>
      </c>
    </row>
    <row r="4265" spans="1:6" x14ac:dyDescent="0.35">
      <c r="A4265" s="1">
        <v>4263</v>
      </c>
      <c r="B4265">
        <v>98.273873514253324</v>
      </c>
      <c r="C4265">
        <v>176.32164996439201</v>
      </c>
      <c r="D4265">
        <v>184.47429710773861</v>
      </c>
      <c r="E4265">
        <v>207.0825339764649</v>
      </c>
      <c r="F4265">
        <v>397.25229580175511</v>
      </c>
    </row>
    <row r="4266" spans="1:6" x14ac:dyDescent="0.35">
      <c r="A4266" s="1">
        <v>4264</v>
      </c>
      <c r="B4266">
        <v>12.295257905041209</v>
      </c>
      <c r="C4266">
        <v>15.308688300576611</v>
      </c>
      <c r="D4266">
        <v>15.570383669583091</v>
      </c>
      <c r="E4266">
        <v>16.260248052217101</v>
      </c>
      <c r="F4266">
        <v>20.759805055383101</v>
      </c>
    </row>
    <row r="4267" spans="1:6" x14ac:dyDescent="0.35">
      <c r="A4267" s="1">
        <v>4265</v>
      </c>
      <c r="B4267">
        <v>130.37651681387081</v>
      </c>
      <c r="C4267">
        <v>132.833311715386</v>
      </c>
      <c r="D4267">
        <v>459.91339450527761</v>
      </c>
      <c r="E4267">
        <v>518.26148549087566</v>
      </c>
      <c r="F4267">
        <v>549.33148774761321</v>
      </c>
    </row>
    <row r="4268" spans="1:6" x14ac:dyDescent="0.35">
      <c r="A4268" s="1">
        <v>4266</v>
      </c>
      <c r="B4268">
        <v>111.15405865516109</v>
      </c>
      <c r="C4268">
        <v>328.86344389674417</v>
      </c>
      <c r="D4268">
        <v>377.25191103261727</v>
      </c>
      <c r="E4268">
        <v>388.26734557329911</v>
      </c>
      <c r="F4268">
        <v>455.28014598370459</v>
      </c>
    </row>
    <row r="4269" spans="1:6" x14ac:dyDescent="0.35">
      <c r="A4269" s="1">
        <v>4267</v>
      </c>
      <c r="B4269">
        <v>228.79975297062811</v>
      </c>
      <c r="C4269">
        <v>1147.1531514671101</v>
      </c>
      <c r="D4269">
        <v>1231.2260647798421</v>
      </c>
      <c r="E4269">
        <v>1695.4784747998301</v>
      </c>
      <c r="F4269">
        <v>1822.7294796972431</v>
      </c>
    </row>
    <row r="4270" spans="1:6" x14ac:dyDescent="0.35">
      <c r="A4270" s="1">
        <v>4268</v>
      </c>
      <c r="B4270">
        <v>22.61729546744807</v>
      </c>
      <c r="C4270">
        <v>56.82447654493587</v>
      </c>
      <c r="D4270">
        <v>59.168106525361047</v>
      </c>
      <c r="E4270">
        <v>71.037919088639057</v>
      </c>
      <c r="F4270">
        <v>74.03723569491369</v>
      </c>
    </row>
    <row r="4271" spans="1:6" x14ac:dyDescent="0.35">
      <c r="A4271" s="1">
        <v>4269</v>
      </c>
      <c r="B4271">
        <v>320.69837754011871</v>
      </c>
      <c r="C4271">
        <v>1607.913250294303</v>
      </c>
      <c r="D4271">
        <v>1725.7544915736389</v>
      </c>
      <c r="E4271">
        <v>2376.4763246588918</v>
      </c>
      <c r="F4271">
        <v>2554.8383651816748</v>
      </c>
    </row>
    <row r="4272" spans="1:6" x14ac:dyDescent="0.35">
      <c r="A4272" s="1">
        <v>4270</v>
      </c>
      <c r="B4272">
        <v>1.7477549911860499</v>
      </c>
      <c r="C4272">
        <v>1.802989765308334</v>
      </c>
      <c r="D4272">
        <v>14.287021264585331</v>
      </c>
      <c r="E4272">
        <v>17.433977725214159</v>
      </c>
      <c r="F4272">
        <v>19.210518352441191</v>
      </c>
    </row>
    <row r="4273" spans="1:6" x14ac:dyDescent="0.35">
      <c r="A4273" s="1">
        <v>4271</v>
      </c>
      <c r="B4273">
        <v>14.025004331570919</v>
      </c>
      <c r="C4273">
        <v>14.695083889548631</v>
      </c>
      <c r="D4273">
        <v>327.78925573549179</v>
      </c>
      <c r="E4273">
        <v>441.85208394749901</v>
      </c>
      <c r="F4273">
        <v>511.08225544415137</v>
      </c>
    </row>
    <row r="4274" spans="1:6" x14ac:dyDescent="0.35">
      <c r="A4274" s="1">
        <v>4272</v>
      </c>
      <c r="B4274">
        <v>87.460138885617511</v>
      </c>
      <c r="C4274">
        <v>135.5847478585099</v>
      </c>
      <c r="D4274">
        <v>140.25989359930679</v>
      </c>
      <c r="E4274">
        <v>152.96399225847989</v>
      </c>
      <c r="F4274">
        <v>249.33395084637269</v>
      </c>
    </row>
    <row r="4275" spans="1:6" x14ac:dyDescent="0.35">
      <c r="A4275" s="1">
        <v>4273</v>
      </c>
      <c r="B4275">
        <v>24.50609452087906</v>
      </c>
      <c r="C4275">
        <v>24.9678835726674</v>
      </c>
      <c r="D4275">
        <v>86.447171565835063</v>
      </c>
      <c r="E4275">
        <v>97.414513444183143</v>
      </c>
      <c r="F4275">
        <v>103.2545560429169</v>
      </c>
    </row>
    <row r="4276" spans="1:6" x14ac:dyDescent="0.35">
      <c r="A4276" s="1">
        <v>4274</v>
      </c>
      <c r="B4276">
        <v>2.8146576696175232</v>
      </c>
      <c r="C4276">
        <v>11.95490003326185</v>
      </c>
      <c r="D4276">
        <v>14.35600980271315</v>
      </c>
      <c r="E4276">
        <v>14.9176233339943</v>
      </c>
      <c r="F4276">
        <v>18.44576893675141</v>
      </c>
    </row>
    <row r="4277" spans="1:6" x14ac:dyDescent="0.35">
      <c r="A4277" s="1">
        <v>4275</v>
      </c>
      <c r="B4277">
        <v>293.93611992983671</v>
      </c>
      <c r="C4277">
        <v>303.2254626996077</v>
      </c>
      <c r="D4277">
        <v>2402.7804909986048</v>
      </c>
      <c r="E4277">
        <v>2932.0332617188592</v>
      </c>
      <c r="F4277">
        <v>3230.8105282683709</v>
      </c>
    </row>
    <row r="4278" spans="1:6" x14ac:dyDescent="0.35">
      <c r="A4278" s="1">
        <v>4276</v>
      </c>
      <c r="B4278">
        <v>6.2161282911750284</v>
      </c>
      <c r="C4278">
        <v>54.412730493770383</v>
      </c>
      <c r="D4278">
        <v>71.603164409419264</v>
      </c>
      <c r="E4278">
        <v>75.845715419946515</v>
      </c>
      <c r="F4278">
        <v>104.2861759377833</v>
      </c>
    </row>
    <row r="4279" spans="1:6" x14ac:dyDescent="0.35">
      <c r="A4279" s="1">
        <v>4277</v>
      </c>
      <c r="B4279">
        <v>11.486435614968141</v>
      </c>
      <c r="C4279">
        <v>12.81091800459193</v>
      </c>
      <c r="D4279">
        <v>23.00607771573836</v>
      </c>
      <c r="E4279">
        <v>23.490600755670549</v>
      </c>
      <c r="F4279">
        <v>28.363472428401121</v>
      </c>
    </row>
    <row r="4280" spans="1:6" x14ac:dyDescent="0.35">
      <c r="A4280" s="1">
        <v>4278</v>
      </c>
      <c r="B4280">
        <v>173.7268902897994</v>
      </c>
      <c r="C4280">
        <v>232.70238222931681</v>
      </c>
      <c r="D4280">
        <v>238.02136465446279</v>
      </c>
      <c r="E4280">
        <v>252.18528620990421</v>
      </c>
      <c r="F4280">
        <v>349.28603046267563</v>
      </c>
    </row>
    <row r="4281" spans="1:6" x14ac:dyDescent="0.35">
      <c r="A4281" s="1">
        <v>4279</v>
      </c>
      <c r="B4281">
        <v>1202.691345513573</v>
      </c>
      <c r="C4281">
        <v>1218.836208249731</v>
      </c>
      <c r="D4281">
        <v>2959.43605232449</v>
      </c>
      <c r="E4281">
        <v>3223.0052684034799</v>
      </c>
      <c r="F4281">
        <v>3359.867325468987</v>
      </c>
    </row>
    <row r="4282" spans="1:6" x14ac:dyDescent="0.35">
      <c r="A4282" s="1">
        <v>4280</v>
      </c>
      <c r="B4282">
        <v>25.162965637697869</v>
      </c>
      <c r="C4282">
        <v>74.447839677552992</v>
      </c>
      <c r="D4282">
        <v>85.401981618318828</v>
      </c>
      <c r="E4282">
        <v>87.895646754662607</v>
      </c>
      <c r="F4282">
        <v>103.0659501553171</v>
      </c>
    </row>
    <row r="4283" spans="1:6" x14ac:dyDescent="0.35">
      <c r="A4283" s="1">
        <v>4281</v>
      </c>
      <c r="B4283">
        <v>6.6307242196375391</v>
      </c>
      <c r="C4283">
        <v>166.6835218523338</v>
      </c>
      <c r="D4283">
        <v>192.01071492086561</v>
      </c>
      <c r="E4283">
        <v>364.11152362454362</v>
      </c>
      <c r="F4283">
        <v>420.81799057830642</v>
      </c>
    </row>
    <row r="4284" spans="1:6" x14ac:dyDescent="0.35">
      <c r="A4284" s="1">
        <v>4282</v>
      </c>
      <c r="B4284">
        <v>774.58824786900709</v>
      </c>
      <c r="C4284">
        <v>1200.802486934477</v>
      </c>
      <c r="D4284">
        <v>1242.207783038936</v>
      </c>
      <c r="E4284">
        <v>1354.721273716483</v>
      </c>
      <c r="F4284">
        <v>2208.2190879313671</v>
      </c>
    </row>
    <row r="4285" spans="1:6" x14ac:dyDescent="0.35">
      <c r="A4285" s="1">
        <v>4283</v>
      </c>
      <c r="B4285">
        <v>66.022741888093492</v>
      </c>
      <c r="C4285">
        <v>71.653891719373945</v>
      </c>
      <c r="D4285">
        <v>111.15692684856729</v>
      </c>
      <c r="E4285">
        <v>112.9081228784418</v>
      </c>
      <c r="F4285">
        <v>130.05412858988549</v>
      </c>
    </row>
    <row r="4286" spans="1:6" x14ac:dyDescent="0.35">
      <c r="A4286" s="1">
        <v>4284</v>
      </c>
      <c r="B4286">
        <v>118.69587897444519</v>
      </c>
      <c r="C4286">
        <v>184.00783519954879</v>
      </c>
      <c r="D4286">
        <v>190.35267457561309</v>
      </c>
      <c r="E4286">
        <v>207.5939478704191</v>
      </c>
      <c r="F4286">
        <v>338.3817225877753</v>
      </c>
    </row>
    <row r="4287" spans="1:6" x14ac:dyDescent="0.35">
      <c r="A4287" s="1">
        <v>4285</v>
      </c>
      <c r="B4287">
        <v>58.200608651030286</v>
      </c>
      <c r="C4287">
        <v>59.57472677633136</v>
      </c>
      <c r="D4287">
        <v>281.3671434700093</v>
      </c>
      <c r="E4287">
        <v>326.67393072418582</v>
      </c>
      <c r="F4287">
        <v>351.33500759776939</v>
      </c>
    </row>
    <row r="4288" spans="1:6" x14ac:dyDescent="0.35">
      <c r="A4288" s="1">
        <v>4286</v>
      </c>
      <c r="B4288">
        <v>31.8532808836333</v>
      </c>
      <c r="C4288">
        <v>76.551820201371413</v>
      </c>
      <c r="D4288">
        <v>81.92205842759482</v>
      </c>
      <c r="E4288">
        <v>97.434388907339894</v>
      </c>
      <c r="F4288">
        <v>258.87891718240871</v>
      </c>
    </row>
    <row r="4289" spans="1:6" x14ac:dyDescent="0.35">
      <c r="A4289" s="1">
        <v>4287</v>
      </c>
      <c r="B4289">
        <v>296.50589942214827</v>
      </c>
      <c r="C4289">
        <v>1681.8132873996381</v>
      </c>
      <c r="D4289">
        <v>2094.8992251795621</v>
      </c>
      <c r="E4289">
        <v>2193.6240820335302</v>
      </c>
      <c r="F4289">
        <v>2830.080295605489</v>
      </c>
    </row>
    <row r="4290" spans="1:6" x14ac:dyDescent="0.35">
      <c r="A4290" s="1">
        <v>4288</v>
      </c>
      <c r="B4290">
        <v>354.59609403918512</v>
      </c>
      <c r="C4290">
        <v>365.80249039203278</v>
      </c>
      <c r="D4290">
        <v>2898.6453830343789</v>
      </c>
      <c r="E4290">
        <v>3537.1207269343249</v>
      </c>
      <c r="F4290">
        <v>3897.5570412309512</v>
      </c>
    </row>
    <row r="4291" spans="1:6" x14ac:dyDescent="0.35">
      <c r="A4291" s="1">
        <v>4289</v>
      </c>
      <c r="B4291">
        <v>1.8297144073965921</v>
      </c>
      <c r="C4291">
        <v>1.9171335762145181</v>
      </c>
      <c r="D4291">
        <v>42.763674764716242</v>
      </c>
      <c r="E4291">
        <v>57.64441171095114</v>
      </c>
      <c r="F4291">
        <v>66.676240808416622</v>
      </c>
    </row>
    <row r="4292" spans="1:6" x14ac:dyDescent="0.35">
      <c r="A4292" s="1">
        <v>4290</v>
      </c>
      <c r="B4292">
        <v>99.865626849112687</v>
      </c>
      <c r="C4292">
        <v>101.4313924655125</v>
      </c>
      <c r="D4292">
        <v>285.5266187795267</v>
      </c>
      <c r="E4292">
        <v>315.40894099259941</v>
      </c>
      <c r="F4292">
        <v>331.08941661064603</v>
      </c>
    </row>
    <row r="4293" spans="1:6" x14ac:dyDescent="0.35">
      <c r="A4293" s="1">
        <v>4291</v>
      </c>
      <c r="B4293">
        <v>14.547548985559869</v>
      </c>
      <c r="C4293">
        <v>36.549765965874123</v>
      </c>
      <c r="D4293">
        <v>38.057199601930733</v>
      </c>
      <c r="E4293">
        <v>45.69191790687686</v>
      </c>
      <c r="F4293">
        <v>47.621092211372357</v>
      </c>
    </row>
    <row r="4294" spans="1:6" x14ac:dyDescent="0.35">
      <c r="A4294" s="1">
        <v>4292</v>
      </c>
      <c r="B4294">
        <v>52.128688625472947</v>
      </c>
      <c r="C4294">
        <v>52.740478552562962</v>
      </c>
      <c r="D4294">
        <v>114.6171821759379</v>
      </c>
      <c r="E4294">
        <v>123.5009435525234</v>
      </c>
      <c r="F4294">
        <v>128.07776765703071</v>
      </c>
    </row>
    <row r="4295" spans="1:6" x14ac:dyDescent="0.35">
      <c r="A4295" s="1">
        <v>4293</v>
      </c>
      <c r="B4295">
        <v>1.982815786814236</v>
      </c>
      <c r="C4295">
        <v>11.246743971128071</v>
      </c>
      <c r="D4295">
        <v>14.00916225803994</v>
      </c>
      <c r="E4295">
        <v>14.669362291504781</v>
      </c>
      <c r="F4295">
        <v>18.925518510810772</v>
      </c>
    </row>
    <row r="4296" spans="1:6" x14ac:dyDescent="0.35">
      <c r="A4296" s="1">
        <v>4294</v>
      </c>
      <c r="B4296">
        <v>18.526203065460141</v>
      </c>
      <c r="C4296">
        <v>21.118369426792551</v>
      </c>
      <c r="D4296">
        <v>42.635874971940147</v>
      </c>
      <c r="E4296">
        <v>43.715658976061462</v>
      </c>
      <c r="F4296">
        <v>54.811963446939188</v>
      </c>
    </row>
    <row r="4297" spans="1:6" x14ac:dyDescent="0.35">
      <c r="A4297" s="1">
        <v>4295</v>
      </c>
      <c r="B4297">
        <v>114.7534317983304</v>
      </c>
      <c r="C4297">
        <v>984.73676102063132</v>
      </c>
      <c r="D4297">
        <v>1082.119812256102</v>
      </c>
      <c r="E4297">
        <v>1657.8605146111761</v>
      </c>
      <c r="F4297">
        <v>1825.8057518563819</v>
      </c>
    </row>
    <row r="4298" spans="1:6" x14ac:dyDescent="0.35">
      <c r="A4298" s="1">
        <v>4296</v>
      </c>
      <c r="B4298">
        <v>40.357041337130383</v>
      </c>
      <c r="C4298">
        <v>55.989195409785381</v>
      </c>
      <c r="D4298">
        <v>324.2583881381878</v>
      </c>
      <c r="E4298">
        <v>345.18017376731171</v>
      </c>
      <c r="F4298">
        <v>607.63344236043201</v>
      </c>
    </row>
    <row r="4299" spans="1:6" x14ac:dyDescent="0.35">
      <c r="A4299" s="1">
        <v>4297</v>
      </c>
      <c r="B4299">
        <v>8.0592696707786278</v>
      </c>
      <c r="C4299">
        <v>70.546624527564362</v>
      </c>
      <c r="D4299">
        <v>92.834186204919135</v>
      </c>
      <c r="E4299">
        <v>98.334694090899433</v>
      </c>
      <c r="F4299">
        <v>135.2080226545626</v>
      </c>
    </row>
    <row r="4300" spans="1:6" x14ac:dyDescent="0.35">
      <c r="A4300" s="1">
        <v>4298</v>
      </c>
      <c r="B4300">
        <v>94.200209377623665</v>
      </c>
      <c r="C4300">
        <v>275.94917646998641</v>
      </c>
      <c r="D4300">
        <v>289.27220175196487</v>
      </c>
      <c r="E4300">
        <v>358.04945824561452</v>
      </c>
      <c r="F4300">
        <v>375.74768397671892</v>
      </c>
    </row>
    <row r="4301" spans="1:6" x14ac:dyDescent="0.35">
      <c r="A4301" s="1">
        <v>4299</v>
      </c>
      <c r="B4301">
        <v>20.091952080992218</v>
      </c>
      <c r="C4301">
        <v>100.73676151125569</v>
      </c>
      <c r="D4301">
        <v>108.11958830043351</v>
      </c>
      <c r="E4301">
        <v>148.88771437793059</v>
      </c>
      <c r="F4301">
        <v>160.0622067428115</v>
      </c>
    </row>
    <row r="4302" spans="1:6" x14ac:dyDescent="0.35">
      <c r="A4302" s="1">
        <v>4300</v>
      </c>
      <c r="B4302">
        <v>25.373262314747979</v>
      </c>
      <c r="C4302">
        <v>637.83450848095788</v>
      </c>
      <c r="D4302">
        <v>734.752053554074</v>
      </c>
      <c r="E4302">
        <v>1393.3164605740651</v>
      </c>
      <c r="F4302">
        <v>1610.310564581464</v>
      </c>
    </row>
    <row r="4303" spans="1:6" x14ac:dyDescent="0.35">
      <c r="A4303" s="1">
        <v>4301</v>
      </c>
      <c r="B4303">
        <v>4.5722186394548689</v>
      </c>
      <c r="C4303">
        <v>114.93669171855311</v>
      </c>
      <c r="D4303">
        <v>132.4010682175871</v>
      </c>
      <c r="E4303">
        <v>251.07325233433619</v>
      </c>
      <c r="F4303">
        <v>290.17522017304668</v>
      </c>
    </row>
    <row r="4304" spans="1:6" x14ac:dyDescent="0.35">
      <c r="A4304" s="1">
        <v>4302</v>
      </c>
      <c r="B4304">
        <v>138.8498467301836</v>
      </c>
      <c r="C4304">
        <v>150.69249774145581</v>
      </c>
      <c r="D4304">
        <v>233.76978620612519</v>
      </c>
      <c r="E4304">
        <v>237.45265809827899</v>
      </c>
      <c r="F4304">
        <v>273.51175223744781</v>
      </c>
    </row>
    <row r="4305" spans="1:6" x14ac:dyDescent="0.35">
      <c r="A4305" s="1">
        <v>4303</v>
      </c>
      <c r="B4305">
        <v>161.13141954608389</v>
      </c>
      <c r="C4305">
        <v>360.79720029264251</v>
      </c>
      <c r="D4305">
        <v>373.78456006682262</v>
      </c>
      <c r="E4305">
        <v>438.6302686499368</v>
      </c>
      <c r="F4305">
        <v>454.7927851411892</v>
      </c>
    </row>
    <row r="4306" spans="1:6" x14ac:dyDescent="0.35">
      <c r="A4306" s="1">
        <v>4304</v>
      </c>
      <c r="B4306">
        <v>110.1988742764058</v>
      </c>
      <c r="C4306">
        <v>552.51364685929173</v>
      </c>
      <c r="D4306">
        <v>593.0064371001547</v>
      </c>
      <c r="E4306">
        <v>816.608483431379</v>
      </c>
      <c r="F4306">
        <v>877.89752464829166</v>
      </c>
    </row>
    <row r="4307" spans="1:6" x14ac:dyDescent="0.35">
      <c r="A4307" s="1">
        <v>4305</v>
      </c>
      <c r="B4307">
        <v>316.54382040121641</v>
      </c>
      <c r="C4307">
        <v>394.12517552877472</v>
      </c>
      <c r="D4307">
        <v>400.8625740060084</v>
      </c>
      <c r="E4307">
        <v>418.6232675127431</v>
      </c>
      <c r="F4307">
        <v>534.46524292272875</v>
      </c>
    </row>
    <row r="4308" spans="1:6" x14ac:dyDescent="0.35">
      <c r="A4308" s="1">
        <v>4306</v>
      </c>
      <c r="B4308">
        <v>20.345089708044512</v>
      </c>
      <c r="C4308">
        <v>178.09025671607341</v>
      </c>
      <c r="D4308">
        <v>234.35372229328979</v>
      </c>
      <c r="E4308">
        <v>248.23938823468819</v>
      </c>
      <c r="F4308">
        <v>341.3236512147418</v>
      </c>
    </row>
    <row r="4309" spans="1:6" x14ac:dyDescent="0.35">
      <c r="A4309" s="1">
        <v>4307</v>
      </c>
      <c r="B4309">
        <v>80.302000394653888</v>
      </c>
      <c r="C4309">
        <v>144.0767591497557</v>
      </c>
      <c r="D4309">
        <v>150.73848775280641</v>
      </c>
      <c r="E4309">
        <v>169.21223444695269</v>
      </c>
      <c r="F4309">
        <v>324.60462657578063</v>
      </c>
    </row>
    <row r="4310" spans="1:6" x14ac:dyDescent="0.35">
      <c r="A4310" s="1">
        <v>4308</v>
      </c>
      <c r="B4310">
        <v>48.595883825103343</v>
      </c>
      <c r="C4310">
        <v>108.8134075851622</v>
      </c>
      <c r="D4310">
        <v>112.73028629546469</v>
      </c>
      <c r="E4310">
        <v>132.28720778066429</v>
      </c>
      <c r="F4310">
        <v>137.16168710904631</v>
      </c>
    </row>
    <row r="4311" spans="1:6" x14ac:dyDescent="0.35">
      <c r="A4311" s="1">
        <v>4309</v>
      </c>
      <c r="B4311">
        <v>8.6654066113423553</v>
      </c>
      <c r="C4311">
        <v>8.869997122743106</v>
      </c>
      <c r="D4311">
        <v>41.892357515686747</v>
      </c>
      <c r="E4311">
        <v>48.638021227986627</v>
      </c>
      <c r="F4311">
        <v>52.309774213672817</v>
      </c>
    </row>
    <row r="4312" spans="1:6" x14ac:dyDescent="0.35">
      <c r="A4312" s="1">
        <v>4310</v>
      </c>
      <c r="B4312">
        <v>604.30110879805966</v>
      </c>
      <c r="C4312">
        <v>2194.755126773146</v>
      </c>
      <c r="D4312">
        <v>2322.5185468148811</v>
      </c>
      <c r="E4312">
        <v>3000.0104985039238</v>
      </c>
      <c r="F4312">
        <v>3178.825763882684</v>
      </c>
    </row>
    <row r="4313" spans="1:6" x14ac:dyDescent="0.35">
      <c r="A4313" s="1">
        <v>4311</v>
      </c>
      <c r="B4313">
        <v>16.599412549645209</v>
      </c>
      <c r="C4313">
        <v>18.921984459120321</v>
      </c>
      <c r="D4313">
        <v>38.201593471346811</v>
      </c>
      <c r="E4313">
        <v>39.169076127430507</v>
      </c>
      <c r="F4313">
        <v>49.111325763675509</v>
      </c>
    </row>
    <row r="4314" spans="1:6" x14ac:dyDescent="0.35">
      <c r="A4314" s="1">
        <v>4312</v>
      </c>
      <c r="B4314">
        <v>7.9076591321400498</v>
      </c>
      <c r="C4314">
        <v>8.0316411384215751</v>
      </c>
      <c r="D4314">
        <v>22.608851971383341</v>
      </c>
      <c r="E4314">
        <v>24.97502365220382</v>
      </c>
      <c r="F4314">
        <v>26.216650627666471</v>
      </c>
    </row>
    <row r="4315" spans="1:6" x14ac:dyDescent="0.35">
      <c r="A4315" s="1">
        <v>4313</v>
      </c>
      <c r="B4315">
        <v>7.882028743908128</v>
      </c>
      <c r="C4315">
        <v>10.557760300939821</v>
      </c>
      <c r="D4315">
        <v>10.79908375002365</v>
      </c>
      <c r="E4315">
        <v>11.44170411029268</v>
      </c>
      <c r="F4315">
        <v>15.84718708404827</v>
      </c>
    </row>
    <row r="4316" spans="1:6" x14ac:dyDescent="0.35">
      <c r="A4316" s="1">
        <v>4314</v>
      </c>
      <c r="B4316">
        <v>0.73967449097665949</v>
      </c>
      <c r="C4316">
        <v>18.593979344696901</v>
      </c>
      <c r="D4316">
        <v>21.419293446186991</v>
      </c>
      <c r="E4316">
        <v>40.617585195006427</v>
      </c>
      <c r="F4316">
        <v>46.943338715999957</v>
      </c>
    </row>
    <row r="4317" spans="1:6" x14ac:dyDescent="0.35">
      <c r="A4317" s="1">
        <v>4315</v>
      </c>
      <c r="B4317">
        <v>996.94606141619738</v>
      </c>
      <c r="C4317">
        <v>1094.702024032079</v>
      </c>
      <c r="D4317">
        <v>1808.1525239085911</v>
      </c>
      <c r="E4317">
        <v>1840.7445604848219</v>
      </c>
      <c r="F4317">
        <v>2163.5341842662228</v>
      </c>
    </row>
    <row r="4318" spans="1:6" x14ac:dyDescent="0.35">
      <c r="A4318" s="1">
        <v>4316</v>
      </c>
      <c r="B4318">
        <v>7.9069202599921828</v>
      </c>
      <c r="C4318">
        <v>8.0130623244042436</v>
      </c>
      <c r="D4318">
        <v>19.45638418997979</v>
      </c>
      <c r="E4318">
        <v>21.189181871030129</v>
      </c>
      <c r="F4318">
        <v>22.088961665631839</v>
      </c>
    </row>
    <row r="4319" spans="1:6" x14ac:dyDescent="0.35">
      <c r="A4319" s="1">
        <v>4317</v>
      </c>
      <c r="B4319">
        <v>67.123173742656022</v>
      </c>
      <c r="C4319">
        <v>196.6299718303768</v>
      </c>
      <c r="D4319">
        <v>206.12340869945109</v>
      </c>
      <c r="E4319">
        <v>255.13123753197459</v>
      </c>
      <c r="F4319">
        <v>267.74226131349758</v>
      </c>
    </row>
    <row r="4320" spans="1:6" x14ac:dyDescent="0.35">
      <c r="A4320" s="1">
        <v>4318</v>
      </c>
      <c r="B4320">
        <v>3.8277997246079569</v>
      </c>
      <c r="C4320">
        <v>4.7614490857370351</v>
      </c>
      <c r="D4320">
        <v>15.35549449940194</v>
      </c>
      <c r="E4320">
        <v>16.00909895617076</v>
      </c>
      <c r="F4320">
        <v>23.33981660339067</v>
      </c>
    </row>
    <row r="4321" spans="1:6" x14ac:dyDescent="0.35">
      <c r="A4321" s="1">
        <v>4319</v>
      </c>
      <c r="B4321">
        <v>97.392590540299452</v>
      </c>
      <c r="C4321">
        <v>114.7145144424596</v>
      </c>
      <c r="D4321">
        <v>276.06532938757209</v>
      </c>
      <c r="E4321">
        <v>284.83226240438267</v>
      </c>
      <c r="F4321">
        <v>377.90887568048419</v>
      </c>
    </row>
    <row r="4322" spans="1:6" x14ac:dyDescent="0.35">
      <c r="A4322" s="1">
        <v>4320</v>
      </c>
      <c r="B4322">
        <v>4.1674797761248312</v>
      </c>
      <c r="C4322">
        <v>35.762508118906297</v>
      </c>
      <c r="D4322">
        <v>39.299150903362502</v>
      </c>
      <c r="E4322">
        <v>60.208222603923048</v>
      </c>
      <c r="F4322">
        <v>66.307459626706944</v>
      </c>
    </row>
    <row r="4323" spans="1:6" x14ac:dyDescent="0.35">
      <c r="A4323" s="1">
        <v>4321</v>
      </c>
      <c r="B4323">
        <v>4.9176226516862123</v>
      </c>
      <c r="C4323">
        <v>4.9836365487645171</v>
      </c>
      <c r="D4323">
        <v>12.10068553450275</v>
      </c>
      <c r="E4323">
        <v>13.17838011683447</v>
      </c>
      <c r="F4323">
        <v>13.73798832761303</v>
      </c>
    </row>
    <row r="4324" spans="1:6" x14ac:dyDescent="0.35">
      <c r="A4324" s="1">
        <v>4322</v>
      </c>
      <c r="B4324">
        <v>0.38539268727453468</v>
      </c>
      <c r="C4324">
        <v>9.6880232510357782</v>
      </c>
      <c r="D4324">
        <v>11.16009699056705</v>
      </c>
      <c r="E4324">
        <v>21.162985204798471</v>
      </c>
      <c r="F4324">
        <v>24.45889330793322</v>
      </c>
    </row>
    <row r="4325" spans="1:6" x14ac:dyDescent="0.35">
      <c r="A4325" s="1">
        <v>4323</v>
      </c>
      <c r="B4325">
        <v>9.867450838141421</v>
      </c>
      <c r="C4325">
        <v>10.022159877991751</v>
      </c>
      <c r="D4325">
        <v>28.212108236646589</v>
      </c>
      <c r="E4325">
        <v>31.16469917979968</v>
      </c>
      <c r="F4325">
        <v>32.714044306461993</v>
      </c>
    </row>
    <row r="4326" spans="1:6" x14ac:dyDescent="0.35">
      <c r="A4326" s="1">
        <v>4324</v>
      </c>
      <c r="B4326">
        <v>26.722602660826961</v>
      </c>
      <c r="C4326">
        <v>30.461600417673971</v>
      </c>
      <c r="D4326">
        <v>61.4989235487771</v>
      </c>
      <c r="E4326">
        <v>63.05642773890694</v>
      </c>
      <c r="F4326">
        <v>79.061981296270929</v>
      </c>
    </row>
    <row r="4327" spans="1:6" x14ac:dyDescent="0.35">
      <c r="A4327" s="1">
        <v>4325</v>
      </c>
      <c r="B4327">
        <v>85.778210945028434</v>
      </c>
      <c r="C4327">
        <v>192.0701651003989</v>
      </c>
      <c r="D4327">
        <v>198.98397799590299</v>
      </c>
      <c r="E4327">
        <v>233.5045506153937</v>
      </c>
      <c r="F4327">
        <v>242.1086562137599</v>
      </c>
    </row>
    <row r="4328" spans="1:6" x14ac:dyDescent="0.35">
      <c r="A4328" s="1">
        <v>4326</v>
      </c>
      <c r="B4328">
        <v>36.909510759471921</v>
      </c>
      <c r="C4328">
        <v>323.08652066645618</v>
      </c>
      <c r="D4328">
        <v>425.15817618077591</v>
      </c>
      <c r="E4328">
        <v>450.3491752779106</v>
      </c>
      <c r="F4328">
        <v>619.22012425393393</v>
      </c>
    </row>
    <row r="4329" spans="1:6" x14ac:dyDescent="0.35">
      <c r="A4329" s="1">
        <v>4327</v>
      </c>
      <c r="B4329">
        <v>7.090970532696689</v>
      </c>
      <c r="C4329">
        <v>7.202147903703195</v>
      </c>
      <c r="D4329">
        <v>20.273851013073919</v>
      </c>
      <c r="E4329">
        <v>22.395648802233129</v>
      </c>
      <c r="F4329">
        <v>23.509042810305939</v>
      </c>
    </row>
    <row r="4330" spans="1:6" x14ac:dyDescent="0.35">
      <c r="A4330" s="1">
        <v>4328</v>
      </c>
      <c r="B4330">
        <v>277.10439339137679</v>
      </c>
      <c r="C4330">
        <v>283.64683647548208</v>
      </c>
      <c r="D4330">
        <v>1339.643577939476</v>
      </c>
      <c r="E4330">
        <v>1555.3579852209959</v>
      </c>
      <c r="F4330">
        <v>1672.77415845051</v>
      </c>
    </row>
    <row r="4331" spans="1:6" x14ac:dyDescent="0.35">
      <c r="A4331" s="1">
        <v>4329</v>
      </c>
      <c r="B4331">
        <v>7.5697434223342244</v>
      </c>
      <c r="C4331">
        <v>10.74983255198809</v>
      </c>
      <c r="D4331">
        <v>11.045358928818279</v>
      </c>
      <c r="E4331">
        <v>11.83871040311131</v>
      </c>
      <c r="F4331">
        <v>17.50081057542641</v>
      </c>
    </row>
    <row r="4332" spans="1:6" x14ac:dyDescent="0.35">
      <c r="A4332" s="1">
        <v>4330</v>
      </c>
      <c r="B4332">
        <v>80.562601267212983</v>
      </c>
      <c r="C4332">
        <v>235.99930001055921</v>
      </c>
      <c r="D4332">
        <v>247.39351644125</v>
      </c>
      <c r="E4332">
        <v>306.21371151044389</v>
      </c>
      <c r="F4332">
        <v>321.34971929781909</v>
      </c>
    </row>
    <row r="4333" spans="1:6" x14ac:dyDescent="0.35">
      <c r="A4333" s="1">
        <v>4331</v>
      </c>
      <c r="B4333">
        <v>2.9174568546428361</v>
      </c>
      <c r="C4333">
        <v>223.5453002050464</v>
      </c>
      <c r="D4333">
        <v>387.10513796981502</v>
      </c>
      <c r="E4333">
        <v>434.33678109657558</v>
      </c>
      <c r="F4333">
        <v>821.14147662337984</v>
      </c>
    </row>
    <row r="4334" spans="1:6" x14ac:dyDescent="0.35">
      <c r="A4334" s="1">
        <v>4332</v>
      </c>
      <c r="B4334">
        <v>116.7998006473946</v>
      </c>
      <c r="C4334">
        <v>162.041781200999</v>
      </c>
      <c r="D4334">
        <v>938.45618603216576</v>
      </c>
      <c r="E4334">
        <v>999.00721528764575</v>
      </c>
      <c r="F4334">
        <v>1758.589395627758</v>
      </c>
    </row>
    <row r="4335" spans="1:6" x14ac:dyDescent="0.35">
      <c r="A4335" s="1">
        <v>4333</v>
      </c>
      <c r="B4335">
        <v>204.7955971746145</v>
      </c>
      <c r="C4335">
        <v>458.56778461340463</v>
      </c>
      <c r="D4335">
        <v>475.07452245613848</v>
      </c>
      <c r="E4335">
        <v>557.49243729174736</v>
      </c>
      <c r="F4335">
        <v>578.0347512985071</v>
      </c>
    </row>
    <row r="4336" spans="1:6" x14ac:dyDescent="0.35">
      <c r="A4336" s="1">
        <v>4334</v>
      </c>
      <c r="B4336">
        <v>139.4691551866101</v>
      </c>
      <c r="C4336">
        <v>791.08401833613505</v>
      </c>
      <c r="D4336">
        <v>985.38958484902491</v>
      </c>
      <c r="E4336">
        <v>1031.8273535685551</v>
      </c>
      <c r="F4336">
        <v>1331.200858760672</v>
      </c>
    </row>
    <row r="4337" spans="1:6" x14ac:dyDescent="0.35">
      <c r="A4337" s="1">
        <v>4335</v>
      </c>
      <c r="B4337">
        <v>16.91294097945288</v>
      </c>
      <c r="C4337">
        <v>17.31225602599066</v>
      </c>
      <c r="D4337">
        <v>81.764538230156049</v>
      </c>
      <c r="E4337">
        <v>94.93056924871567</v>
      </c>
      <c r="F4337">
        <v>102.0970121317024</v>
      </c>
    </row>
    <row r="4338" spans="1:6" x14ac:dyDescent="0.35">
      <c r="A4338" s="1">
        <v>4336</v>
      </c>
      <c r="B4338">
        <v>36.531667398425228</v>
      </c>
      <c r="C4338">
        <v>41.643138919005253</v>
      </c>
      <c r="D4338">
        <v>84.073331065858866</v>
      </c>
      <c r="E4338">
        <v>86.202548259545054</v>
      </c>
      <c r="F4338">
        <v>108.083259749614</v>
      </c>
    </row>
    <row r="4339" spans="1:6" x14ac:dyDescent="0.35">
      <c r="A4339" s="1">
        <v>4337</v>
      </c>
      <c r="B4339">
        <v>774.30297305684235</v>
      </c>
      <c r="C4339">
        <v>863.58660171451925</v>
      </c>
      <c r="D4339">
        <v>1550.844402110235</v>
      </c>
      <c r="E4339">
        <v>1583.506199286476</v>
      </c>
      <c r="F4339">
        <v>1911.9874749402561</v>
      </c>
    </row>
    <row r="4340" spans="1:6" x14ac:dyDescent="0.35">
      <c r="A4340" s="1">
        <v>4338</v>
      </c>
      <c r="B4340">
        <v>4.7145767058965324</v>
      </c>
      <c r="C4340">
        <v>16.28664357837437</v>
      </c>
      <c r="D4340">
        <v>19.0530273092815</v>
      </c>
      <c r="E4340">
        <v>19.69015066621807</v>
      </c>
      <c r="F4340">
        <v>23.619741926793878</v>
      </c>
    </row>
    <row r="4341" spans="1:6" x14ac:dyDescent="0.35">
      <c r="A4341" s="1">
        <v>4339</v>
      </c>
      <c r="B4341">
        <v>160.86928164636379</v>
      </c>
      <c r="C4341">
        <v>1408.165413731414</v>
      </c>
      <c r="D4341">
        <v>1853.0424538539221</v>
      </c>
      <c r="E4341">
        <v>1962.836863081367</v>
      </c>
      <c r="F4341">
        <v>2698.8571379028399</v>
      </c>
    </row>
    <row r="4342" spans="1:6" x14ac:dyDescent="0.35">
      <c r="A4342" s="1">
        <v>4340</v>
      </c>
      <c r="B4342">
        <v>34.088441344870283</v>
      </c>
      <c r="C4342">
        <v>123.80546769832431</v>
      </c>
      <c r="D4342">
        <v>131.01256327816731</v>
      </c>
      <c r="E4342">
        <v>169.2296777605622</v>
      </c>
      <c r="F4342">
        <v>179.31659237429699</v>
      </c>
    </row>
    <row r="4343" spans="1:6" x14ac:dyDescent="0.35">
      <c r="A4343" s="1">
        <v>4341</v>
      </c>
      <c r="B4343">
        <v>1495.7701057497941</v>
      </c>
      <c r="C4343">
        <v>1862.3666534766651</v>
      </c>
      <c r="D4343">
        <v>1894.203001505816</v>
      </c>
      <c r="E4343">
        <v>1978.1279202456169</v>
      </c>
      <c r="F4343">
        <v>2525.51805280179</v>
      </c>
    </row>
    <row r="4344" spans="1:6" x14ac:dyDescent="0.35">
      <c r="A4344" s="1">
        <v>4342</v>
      </c>
      <c r="B4344">
        <v>9.0597110896159148</v>
      </c>
      <c r="C4344">
        <v>163.43876909515541</v>
      </c>
      <c r="D4344">
        <v>235.68431318396969</v>
      </c>
      <c r="E4344">
        <v>254.4851583951336</v>
      </c>
      <c r="F4344">
        <v>389.09595255440581</v>
      </c>
    </row>
    <row r="4345" spans="1:6" x14ac:dyDescent="0.35">
      <c r="A4345" s="1">
        <v>4343</v>
      </c>
      <c r="B4345">
        <v>27.570941211030419</v>
      </c>
      <c r="C4345">
        <v>29.92249609210295</v>
      </c>
      <c r="D4345">
        <v>46.418870342210759</v>
      </c>
      <c r="E4345">
        <v>47.150165671788201</v>
      </c>
      <c r="F4345">
        <v>54.310297195490612</v>
      </c>
    </row>
    <row r="4346" spans="1:6" x14ac:dyDescent="0.35">
      <c r="A4346" s="1">
        <v>4344</v>
      </c>
      <c r="B4346">
        <v>8.665374694853428</v>
      </c>
      <c r="C4346">
        <v>11.607030615918591</v>
      </c>
      <c r="D4346">
        <v>11.87233770587078</v>
      </c>
      <c r="E4346">
        <v>12.578824118087519</v>
      </c>
      <c r="F4346">
        <v>17.422140720922059</v>
      </c>
    </row>
    <row r="4347" spans="1:6" x14ac:dyDescent="0.35">
      <c r="A4347" s="1">
        <v>4345</v>
      </c>
      <c r="B4347">
        <v>103.3913692862544</v>
      </c>
      <c r="C4347">
        <v>128.73143919365171</v>
      </c>
      <c r="D4347">
        <v>130.9320471635227</v>
      </c>
      <c r="E4347">
        <v>136.73314736761861</v>
      </c>
      <c r="F4347">
        <v>174.57012186069889</v>
      </c>
    </row>
    <row r="4348" spans="1:6" x14ac:dyDescent="0.35">
      <c r="A4348" s="1">
        <v>4346</v>
      </c>
      <c r="B4348">
        <v>394.94709131858178</v>
      </c>
      <c r="C4348">
        <v>1677.48747782276</v>
      </c>
      <c r="D4348">
        <v>2014.406361286939</v>
      </c>
      <c r="E4348">
        <v>2093.210840076285</v>
      </c>
      <c r="F4348">
        <v>2588.273120153392</v>
      </c>
    </row>
    <row r="4349" spans="1:6" x14ac:dyDescent="0.35">
      <c r="A4349" s="1">
        <v>4347</v>
      </c>
      <c r="B4349">
        <v>292.24729451430221</v>
      </c>
      <c r="C4349">
        <v>2507.8696968541858</v>
      </c>
      <c r="D4349">
        <v>2755.8791272399362</v>
      </c>
      <c r="E4349">
        <v>4222.1417040379438</v>
      </c>
      <c r="F4349">
        <v>4649.8547618725088</v>
      </c>
    </row>
    <row r="4350" spans="1:6" x14ac:dyDescent="0.35">
      <c r="A4350" s="1">
        <v>4348</v>
      </c>
      <c r="B4350">
        <v>17.40775423394307</v>
      </c>
      <c r="C4350">
        <v>437.59711415235381</v>
      </c>
      <c r="D4350">
        <v>504.08902932911383</v>
      </c>
      <c r="E4350">
        <v>955.90823974113198</v>
      </c>
      <c r="F4350">
        <v>1104.7807018596479</v>
      </c>
    </row>
    <row r="4351" spans="1:6" x14ac:dyDescent="0.35">
      <c r="A4351" s="1">
        <v>4349</v>
      </c>
      <c r="B4351">
        <v>1.749961510968107</v>
      </c>
      <c r="C4351">
        <v>134.08790285761859</v>
      </c>
      <c r="D4351">
        <v>232.19506779239299</v>
      </c>
      <c r="E4351">
        <v>260.52575499350019</v>
      </c>
      <c r="F4351">
        <v>492.54061010830259</v>
      </c>
    </row>
    <row r="4352" spans="1:6" x14ac:dyDescent="0.35">
      <c r="A4352" s="1">
        <v>4350</v>
      </c>
      <c r="B4352">
        <v>11.754559488179529</v>
      </c>
      <c r="C4352">
        <v>295.48678370756198</v>
      </c>
      <c r="D4352">
        <v>340.38534798670491</v>
      </c>
      <c r="E4352">
        <v>645.47558049554129</v>
      </c>
      <c r="F4352">
        <v>746.00148341251224</v>
      </c>
    </row>
    <row r="4353" spans="1:6" x14ac:dyDescent="0.35">
      <c r="A4353" s="1">
        <v>4351</v>
      </c>
      <c r="B4353">
        <v>7.9008210332317539</v>
      </c>
      <c r="C4353">
        <v>7.9935462264281556</v>
      </c>
      <c r="D4353">
        <v>17.37181324877784</v>
      </c>
      <c r="E4353">
        <v>18.718269693186471</v>
      </c>
      <c r="F4353">
        <v>19.411950449479711</v>
      </c>
    </row>
    <row r="4354" spans="1:6" x14ac:dyDescent="0.35">
      <c r="A4354" s="1">
        <v>4352</v>
      </c>
      <c r="B4354">
        <v>1.501123611395349</v>
      </c>
      <c r="C4354">
        <v>1.548564027256375</v>
      </c>
      <c r="D4354">
        <v>12.27093332013461</v>
      </c>
      <c r="E4354">
        <v>14.973812539994441</v>
      </c>
      <c r="F4354">
        <v>16.499659752894619</v>
      </c>
    </row>
    <row r="4355" spans="1:6" x14ac:dyDescent="0.35">
      <c r="A4355" s="1">
        <v>4353</v>
      </c>
      <c r="B4355">
        <v>283.82527858922379</v>
      </c>
      <c r="C4355">
        <v>289.17363820489459</v>
      </c>
      <c r="D4355">
        <v>1001.215943732655</v>
      </c>
      <c r="E4355">
        <v>1128.2377693178501</v>
      </c>
      <c r="F4355">
        <v>1195.8761160216191</v>
      </c>
    </row>
    <row r="4356" spans="1:6" x14ac:dyDescent="0.35">
      <c r="A4356" s="1">
        <v>4354</v>
      </c>
      <c r="B4356">
        <v>36.778298292024317</v>
      </c>
      <c r="C4356">
        <v>41.019144629476401</v>
      </c>
      <c r="D4356">
        <v>73.662920084305497</v>
      </c>
      <c r="E4356">
        <v>75.214309348070074</v>
      </c>
      <c r="F4356">
        <v>90.816706290503745</v>
      </c>
    </row>
    <row r="4357" spans="1:6" x14ac:dyDescent="0.35">
      <c r="A4357" s="1">
        <v>4355</v>
      </c>
      <c r="B4357">
        <v>44.570142496918592</v>
      </c>
      <c r="C4357">
        <v>52.497240568312421</v>
      </c>
      <c r="D4357">
        <v>126.3368291263549</v>
      </c>
      <c r="E4357">
        <v>130.34887410485359</v>
      </c>
      <c r="F4357">
        <v>172.94387947263741</v>
      </c>
    </row>
    <row r="4358" spans="1:6" x14ac:dyDescent="0.35">
      <c r="A4358" s="1">
        <v>4356</v>
      </c>
      <c r="B4358">
        <v>11.0952668628703</v>
      </c>
      <c r="C4358">
        <v>11.625370907001029</v>
      </c>
      <c r="D4358">
        <v>259.31608869311168</v>
      </c>
      <c r="E4358">
        <v>349.55189099494231</v>
      </c>
      <c r="F4358">
        <v>404.32030386370297</v>
      </c>
    </row>
    <row r="4359" spans="1:6" x14ac:dyDescent="0.35">
      <c r="A4359" s="1">
        <v>4357</v>
      </c>
      <c r="B4359">
        <v>1392.4814553051419</v>
      </c>
      <c r="C4359">
        <v>1553.046249054215</v>
      </c>
      <c r="D4359">
        <v>2788.988477568148</v>
      </c>
      <c r="E4359">
        <v>2847.7263985725058</v>
      </c>
      <c r="F4359">
        <v>3438.4565141461248</v>
      </c>
    </row>
    <row r="4360" spans="1:6" x14ac:dyDescent="0.35">
      <c r="A4360" s="1">
        <v>4358</v>
      </c>
      <c r="B4360">
        <v>72.378546116196929</v>
      </c>
      <c r="C4360">
        <v>73.513349375830799</v>
      </c>
      <c r="D4360">
        <v>206.9380846721173</v>
      </c>
      <c r="E4360">
        <v>228.5955768903936</v>
      </c>
      <c r="F4360">
        <v>239.96014809925859</v>
      </c>
    </row>
    <row r="4361" spans="1:6" x14ac:dyDescent="0.35">
      <c r="A4361" s="1">
        <v>4359</v>
      </c>
      <c r="B4361">
        <v>4.6154307254670908</v>
      </c>
      <c r="C4361">
        <v>39.60652184501982</v>
      </c>
      <c r="D4361">
        <v>43.52330864405711</v>
      </c>
      <c r="E4361">
        <v>66.679839005794591</v>
      </c>
      <c r="F4361">
        <v>73.434666256099646</v>
      </c>
    </row>
    <row r="4362" spans="1:6" x14ac:dyDescent="0.35">
      <c r="A4362" s="1">
        <v>4360</v>
      </c>
      <c r="B4362">
        <v>31.582269502284731</v>
      </c>
      <c r="C4362">
        <v>109.1018767679719</v>
      </c>
      <c r="D4362">
        <v>127.63348246376491</v>
      </c>
      <c r="E4362">
        <v>131.90147995753881</v>
      </c>
      <c r="F4362">
        <v>158.22524515794561</v>
      </c>
    </row>
    <row r="4363" spans="1:6" x14ac:dyDescent="0.35">
      <c r="A4363" s="1">
        <v>4361</v>
      </c>
      <c r="B4363">
        <v>3.1842587998614729</v>
      </c>
      <c r="C4363">
        <v>11.564877548990051</v>
      </c>
      <c r="D4363">
        <v>12.23810450264809</v>
      </c>
      <c r="E4363">
        <v>15.80802962373879</v>
      </c>
      <c r="F4363">
        <v>16.75026533047842</v>
      </c>
    </row>
    <row r="4364" spans="1:6" x14ac:dyDescent="0.35">
      <c r="A4364" s="1">
        <v>4362</v>
      </c>
      <c r="B4364">
        <v>12.862538417762041</v>
      </c>
      <c r="C4364">
        <v>13.269036701404289</v>
      </c>
      <c r="D4364">
        <v>105.14480623305499</v>
      </c>
      <c r="E4364">
        <v>128.30471627650681</v>
      </c>
      <c r="F4364">
        <v>141.37910152138369</v>
      </c>
    </row>
    <row r="4365" spans="1:6" x14ac:dyDescent="0.35">
      <c r="A4365" s="1">
        <v>4363</v>
      </c>
      <c r="B4365">
        <v>3.83814605116876</v>
      </c>
      <c r="C4365">
        <v>32.936387622762503</v>
      </c>
      <c r="D4365">
        <v>36.193548369005427</v>
      </c>
      <c r="E4365">
        <v>55.450287523654438</v>
      </c>
      <c r="F4365">
        <v>61.06753433748495</v>
      </c>
    </row>
    <row r="4366" spans="1:6" x14ac:dyDescent="0.35">
      <c r="A4366" s="1">
        <v>4364</v>
      </c>
      <c r="B4366">
        <v>121.0057022849257</v>
      </c>
      <c r="C4366">
        <v>131.326407249901</v>
      </c>
      <c r="D4366">
        <v>203.72710391130661</v>
      </c>
      <c r="E4366">
        <v>206.93667533129869</v>
      </c>
      <c r="F4366">
        <v>238.36167228176231</v>
      </c>
    </row>
    <row r="4367" spans="1:6" x14ac:dyDescent="0.35">
      <c r="A4367" s="1">
        <v>4365</v>
      </c>
      <c r="B4367">
        <v>723.78667350471153</v>
      </c>
      <c r="C4367">
        <v>732.28113994704961</v>
      </c>
      <c r="D4367">
        <v>1591.4152302896709</v>
      </c>
      <c r="E4367">
        <v>1714.762819966548</v>
      </c>
      <c r="F4367">
        <v>1778.310251930887</v>
      </c>
    </row>
    <row r="4368" spans="1:6" x14ac:dyDescent="0.35">
      <c r="A4368" s="1">
        <v>4366</v>
      </c>
      <c r="B4368">
        <v>319.31114417166128</v>
      </c>
      <c r="C4368">
        <v>767.38874674234341</v>
      </c>
      <c r="D4368">
        <v>821.22235084592785</v>
      </c>
      <c r="E4368">
        <v>976.72469964169636</v>
      </c>
      <c r="F4368">
        <v>2595.11488155398</v>
      </c>
    </row>
    <row r="4369" spans="1:6" x14ac:dyDescent="0.35">
      <c r="A4369" s="1">
        <v>4367</v>
      </c>
      <c r="B4369">
        <v>7.241793889326301</v>
      </c>
      <c r="C4369">
        <v>9.7001833558917223</v>
      </c>
      <c r="D4369">
        <v>9.9219047851972348</v>
      </c>
      <c r="E4369">
        <v>10.512326915001029</v>
      </c>
      <c r="F4369">
        <v>14.55996499339955</v>
      </c>
    </row>
    <row r="4370" spans="1:6" x14ac:dyDescent="0.35">
      <c r="A4370" s="1">
        <v>4368</v>
      </c>
      <c r="B4370">
        <v>954.28151915207002</v>
      </c>
      <c r="C4370">
        <v>2795.4629938762482</v>
      </c>
      <c r="D4370">
        <v>2930.4299635866992</v>
      </c>
      <c r="E4370">
        <v>3627.1679564585279</v>
      </c>
      <c r="F4370">
        <v>3806.4572579214432</v>
      </c>
    </row>
    <row r="4371" spans="1:6" x14ac:dyDescent="0.35">
      <c r="A4371" s="1">
        <v>4369</v>
      </c>
      <c r="B4371">
        <v>194.95265737446039</v>
      </c>
      <c r="C4371">
        <v>222.23022303175389</v>
      </c>
      <c r="D4371">
        <v>448.66058608423953</v>
      </c>
      <c r="E4371">
        <v>460.02323606978069</v>
      </c>
      <c r="F4371">
        <v>576.79050003585712</v>
      </c>
    </row>
    <row r="4372" spans="1:6" x14ac:dyDescent="0.35">
      <c r="A4372" s="1">
        <v>4370</v>
      </c>
      <c r="B4372">
        <v>27.137142669422701</v>
      </c>
      <c r="C4372">
        <v>153.92478602429321</v>
      </c>
      <c r="D4372">
        <v>191.73169661228769</v>
      </c>
      <c r="E4372">
        <v>200.76730275262321</v>
      </c>
      <c r="F4372">
        <v>259.017756130458</v>
      </c>
    </row>
    <row r="4373" spans="1:6" x14ac:dyDescent="0.35">
      <c r="A4373" s="1">
        <v>4371</v>
      </c>
      <c r="B4373">
        <v>54.09256964517666</v>
      </c>
      <c r="C4373">
        <v>160.0397588532976</v>
      </c>
      <c r="D4373">
        <v>183.5877656489003</v>
      </c>
      <c r="E4373">
        <v>188.94837206555181</v>
      </c>
      <c r="F4373">
        <v>221.5598179918214</v>
      </c>
    </row>
    <row r="4374" spans="1:6" x14ac:dyDescent="0.35">
      <c r="A4374" s="1">
        <v>4372</v>
      </c>
      <c r="B4374">
        <v>12.25278423925633</v>
      </c>
      <c r="C4374">
        <v>16.4122668440131</v>
      </c>
      <c r="D4374">
        <v>16.7874093675395</v>
      </c>
      <c r="E4374">
        <v>17.78637662304655</v>
      </c>
      <c r="F4374">
        <v>24.634795234671671</v>
      </c>
    </row>
    <row r="4375" spans="1:6" x14ac:dyDescent="0.35">
      <c r="A4375" s="1">
        <v>4373</v>
      </c>
      <c r="B4375">
        <v>87.924285820017829</v>
      </c>
      <c r="C4375">
        <v>88.956178120200974</v>
      </c>
      <c r="D4375">
        <v>193.32222143408629</v>
      </c>
      <c r="E4375">
        <v>208.3062617970364</v>
      </c>
      <c r="F4375">
        <v>216.02588800140629</v>
      </c>
    </row>
    <row r="4376" spans="1:6" x14ac:dyDescent="0.35">
      <c r="A4376" s="1">
        <v>4374</v>
      </c>
      <c r="B4376">
        <v>52.753906534430513</v>
      </c>
      <c r="C4376">
        <v>74.916100859530502</v>
      </c>
      <c r="D4376">
        <v>76.975638414761292</v>
      </c>
      <c r="E4376">
        <v>82.504543053764465</v>
      </c>
      <c r="F4376">
        <v>121.9639918902465</v>
      </c>
    </row>
    <row r="4377" spans="1:6" x14ac:dyDescent="0.35">
      <c r="A4377" s="1">
        <v>4375</v>
      </c>
      <c r="B4377">
        <v>328.64244997416409</v>
      </c>
      <c r="C4377">
        <v>366.53768153811211</v>
      </c>
      <c r="D4377">
        <v>658.23498239468825</v>
      </c>
      <c r="E4377">
        <v>672.09784153131579</v>
      </c>
      <c r="F4377">
        <v>811.51728709448309</v>
      </c>
    </row>
    <row r="4378" spans="1:6" x14ac:dyDescent="0.35">
      <c r="A4378" s="1">
        <v>4376</v>
      </c>
      <c r="B4378">
        <v>19.45258615892833</v>
      </c>
      <c r="C4378">
        <v>30.15629775072264</v>
      </c>
      <c r="D4378">
        <v>31.196127740557611</v>
      </c>
      <c r="E4378">
        <v>34.02173008795716</v>
      </c>
      <c r="F4378">
        <v>55.456007993861768</v>
      </c>
    </row>
    <row r="4379" spans="1:6" x14ac:dyDescent="0.35">
      <c r="A4379" s="1">
        <v>4377</v>
      </c>
      <c r="B4379">
        <v>117.8726153966708</v>
      </c>
      <c r="C4379">
        <v>668.5861265526645</v>
      </c>
      <c r="D4379">
        <v>832.80383677225689</v>
      </c>
      <c r="E4379">
        <v>872.05080320603827</v>
      </c>
      <c r="F4379">
        <v>1125.0668768335599</v>
      </c>
    </row>
    <row r="4380" spans="1:6" x14ac:dyDescent="0.35">
      <c r="A4380" s="1">
        <v>4378</v>
      </c>
      <c r="B4380">
        <v>641.52136556130813</v>
      </c>
      <c r="C4380">
        <v>755.62023298248744</v>
      </c>
      <c r="D4380">
        <v>1818.432039956529</v>
      </c>
      <c r="E4380">
        <v>1876.179501129169</v>
      </c>
      <c r="F4380">
        <v>2489.2716852414619</v>
      </c>
    </row>
    <row r="4381" spans="1:6" x14ac:dyDescent="0.35">
      <c r="A4381" s="1">
        <v>4379</v>
      </c>
      <c r="B4381">
        <v>12.43231586802619</v>
      </c>
      <c r="C4381">
        <v>12.66658850381226</v>
      </c>
      <c r="D4381">
        <v>43.855969864485843</v>
      </c>
      <c r="E4381">
        <v>49.419869830189711</v>
      </c>
      <c r="F4381">
        <v>52.38261259641579</v>
      </c>
    </row>
    <row r="4382" spans="1:6" x14ac:dyDescent="0.35">
      <c r="A4382" s="1">
        <v>4380</v>
      </c>
      <c r="B4382">
        <v>7.3325775004592213</v>
      </c>
      <c r="C4382">
        <v>62.923247737154178</v>
      </c>
      <c r="D4382">
        <v>69.145883167092293</v>
      </c>
      <c r="E4382">
        <v>105.9348772218115</v>
      </c>
      <c r="F4382">
        <v>116.6663337772694</v>
      </c>
    </row>
    <row r="4383" spans="1:6" x14ac:dyDescent="0.35">
      <c r="A4383" s="1">
        <v>4381</v>
      </c>
      <c r="B4383">
        <v>3.4078942419689451</v>
      </c>
      <c r="C4383">
        <v>3.5155948462510418</v>
      </c>
      <c r="D4383">
        <v>27.857827755037579</v>
      </c>
      <c r="E4383">
        <v>33.993982339626221</v>
      </c>
      <c r="F4383">
        <v>37.458004816851371</v>
      </c>
    </row>
    <row r="4384" spans="1:6" x14ac:dyDescent="0.35">
      <c r="A4384" s="1">
        <v>4382</v>
      </c>
      <c r="B4384">
        <v>328.21924168927347</v>
      </c>
      <c r="C4384">
        <v>332.62523880915529</v>
      </c>
      <c r="D4384">
        <v>807.64184472206261</v>
      </c>
      <c r="E4384">
        <v>879.57092989989087</v>
      </c>
      <c r="F4384">
        <v>916.92112848046906</v>
      </c>
    </row>
    <row r="4385" spans="1:6" x14ac:dyDescent="0.35">
      <c r="A4385" s="1">
        <v>4383</v>
      </c>
      <c r="B4385">
        <v>80.604115153081679</v>
      </c>
      <c r="C4385">
        <v>82.507180742478113</v>
      </c>
      <c r="D4385">
        <v>389.67547175554847</v>
      </c>
      <c r="E4385">
        <v>452.42247014088508</v>
      </c>
      <c r="F4385">
        <v>486.57648203509149</v>
      </c>
    </row>
    <row r="4386" spans="1:6" x14ac:dyDescent="0.35">
      <c r="A4386" s="1">
        <v>4384</v>
      </c>
      <c r="B4386">
        <v>46.96493190225533</v>
      </c>
      <c r="C4386">
        <v>51.570097923747461</v>
      </c>
      <c r="D4386">
        <v>85.179894320086433</v>
      </c>
      <c r="E4386">
        <v>86.715266029348328</v>
      </c>
      <c r="F4386">
        <v>101.92149762638491</v>
      </c>
    </row>
    <row r="4387" spans="1:6" x14ac:dyDescent="0.35">
      <c r="A4387" s="1">
        <v>4385</v>
      </c>
      <c r="B4387">
        <v>648.40657660060435</v>
      </c>
      <c r="C4387">
        <v>920.80559870746185</v>
      </c>
      <c r="D4387">
        <v>946.11969927925554</v>
      </c>
      <c r="E4387">
        <v>1014.076337277002</v>
      </c>
      <c r="F4387">
        <v>1499.0786397683089</v>
      </c>
    </row>
    <row r="4388" spans="1:6" x14ac:dyDescent="0.35">
      <c r="A4388" s="1">
        <v>4386</v>
      </c>
      <c r="B4388">
        <v>5.0294129438645276</v>
      </c>
      <c r="C4388">
        <v>5.2697056897801797</v>
      </c>
      <c r="D4388">
        <v>117.546311336586</v>
      </c>
      <c r="E4388">
        <v>158.449618819487</v>
      </c>
      <c r="F4388">
        <v>183.2757873111031</v>
      </c>
    </row>
    <row r="4389" spans="1:6" x14ac:dyDescent="0.35">
      <c r="A4389" s="1">
        <v>4387</v>
      </c>
      <c r="B4389">
        <v>239.67132450809791</v>
      </c>
      <c r="C4389">
        <v>273.20587786318629</v>
      </c>
      <c r="D4389">
        <v>551.57533305558377</v>
      </c>
      <c r="E4389">
        <v>565.54437255795767</v>
      </c>
      <c r="F4389">
        <v>709.09596703651778</v>
      </c>
    </row>
    <row r="4390" spans="1:6" x14ac:dyDescent="0.35">
      <c r="A4390" s="1">
        <v>4388</v>
      </c>
      <c r="B4390">
        <v>63.388841629296138</v>
      </c>
      <c r="C4390">
        <v>218.97861353515609</v>
      </c>
      <c r="D4390">
        <v>256.17343952770239</v>
      </c>
      <c r="E4390">
        <v>264.73974655600171</v>
      </c>
      <c r="F4390">
        <v>317.57423279375149</v>
      </c>
    </row>
    <row r="4391" spans="1:6" x14ac:dyDescent="0.35">
      <c r="A4391" s="1">
        <v>4389</v>
      </c>
      <c r="B4391">
        <v>0.57871791573096532</v>
      </c>
      <c r="C4391">
        <v>14.54784381883891</v>
      </c>
      <c r="D4391">
        <v>16.75835656200616</v>
      </c>
      <c r="E4391">
        <v>31.77901162312866</v>
      </c>
      <c r="F4391">
        <v>36.728252049499822</v>
      </c>
    </row>
    <row r="4392" spans="1:6" x14ac:dyDescent="0.35">
      <c r="A4392" s="1">
        <v>4390</v>
      </c>
      <c r="B4392">
        <v>100.2296417755162</v>
      </c>
      <c r="C4392">
        <v>179.83066283263761</v>
      </c>
      <c r="D4392">
        <v>188.14555745802639</v>
      </c>
      <c r="E4392">
        <v>211.2037254277646</v>
      </c>
      <c r="F4392">
        <v>405.15809420024988</v>
      </c>
    </row>
    <row r="4393" spans="1:6" x14ac:dyDescent="0.35">
      <c r="A4393" s="1">
        <v>4391</v>
      </c>
      <c r="B4393">
        <v>213.27044587674419</v>
      </c>
      <c r="C4393">
        <v>265.5406502952186</v>
      </c>
      <c r="D4393">
        <v>270.07995223283882</v>
      </c>
      <c r="E4393">
        <v>282.04616600526509</v>
      </c>
      <c r="F4393">
        <v>360.09434813567691</v>
      </c>
    </row>
    <row r="4394" spans="1:6" x14ac:dyDescent="0.35">
      <c r="A4394" s="1">
        <v>4392</v>
      </c>
      <c r="B4394">
        <v>468.75612762882901</v>
      </c>
      <c r="C4394">
        <v>602.20914139072272</v>
      </c>
      <c r="D4394">
        <v>613.98858421840055</v>
      </c>
      <c r="E4394">
        <v>645.17546282676415</v>
      </c>
      <c r="F4394">
        <v>852.96366806998401</v>
      </c>
    </row>
    <row r="4395" spans="1:6" x14ac:dyDescent="0.35">
      <c r="A4395" s="1">
        <v>4393</v>
      </c>
      <c r="B4395">
        <v>106.8336317322221</v>
      </c>
      <c r="C4395">
        <v>121.7816783155797</v>
      </c>
      <c r="D4395">
        <v>245.86502421672469</v>
      </c>
      <c r="E4395">
        <v>252.09173166665599</v>
      </c>
      <c r="F4395">
        <v>316.07993805960569</v>
      </c>
    </row>
    <row r="4396" spans="1:6" x14ac:dyDescent="0.35">
      <c r="A4396" s="1">
        <v>4394</v>
      </c>
      <c r="B4396">
        <v>26.994909589550691</v>
      </c>
      <c r="C4396">
        <v>98.042540971479013</v>
      </c>
      <c r="D4396">
        <v>103.7498976561926</v>
      </c>
      <c r="E4396">
        <v>134.01433655465831</v>
      </c>
      <c r="F4396">
        <v>142.00224498615549</v>
      </c>
    </row>
    <row r="4397" spans="1:6" x14ac:dyDescent="0.35">
      <c r="A4397" s="1">
        <v>4395</v>
      </c>
      <c r="B4397">
        <v>70.544418351917059</v>
      </c>
      <c r="C4397">
        <v>126.5698378906812</v>
      </c>
      <c r="D4397">
        <v>132.4220927188415</v>
      </c>
      <c r="E4397">
        <v>148.65107467339271</v>
      </c>
      <c r="F4397">
        <v>285.1615708648547</v>
      </c>
    </row>
    <row r="4398" spans="1:6" x14ac:dyDescent="0.35">
      <c r="A4398" s="1">
        <v>4396</v>
      </c>
      <c r="B4398">
        <v>59.072777961747853</v>
      </c>
      <c r="C4398">
        <v>69.579266790784501</v>
      </c>
      <c r="D4398">
        <v>167.44544749634599</v>
      </c>
      <c r="E4398">
        <v>172.76296790148669</v>
      </c>
      <c r="F4398">
        <v>229.217920778169</v>
      </c>
    </row>
    <row r="4399" spans="1:6" x14ac:dyDescent="0.35">
      <c r="A4399" s="1">
        <v>4397</v>
      </c>
      <c r="B4399">
        <v>123.3207881550434</v>
      </c>
      <c r="C4399">
        <v>1058.2560503090399</v>
      </c>
      <c r="D4399">
        <v>1162.9096057025431</v>
      </c>
      <c r="E4399">
        <v>1781.634432269334</v>
      </c>
      <c r="F4399">
        <v>1962.1182635534619</v>
      </c>
    </row>
    <row r="4400" spans="1:6" x14ac:dyDescent="0.35">
      <c r="A4400" s="1">
        <v>4398</v>
      </c>
      <c r="B4400">
        <v>1121.6535641792759</v>
      </c>
      <c r="C4400">
        <v>2012.4556003773141</v>
      </c>
      <c r="D4400">
        <v>2105.506229184617</v>
      </c>
      <c r="E4400">
        <v>2363.5464239667872</v>
      </c>
      <c r="F4400">
        <v>4534.0581126052093</v>
      </c>
    </row>
    <row r="4401" spans="1:6" x14ac:dyDescent="0.35">
      <c r="A4401" s="1">
        <v>4399</v>
      </c>
      <c r="B4401">
        <v>416.89246630645943</v>
      </c>
      <c r="C4401">
        <v>1440.1672584414121</v>
      </c>
      <c r="D4401">
        <v>1684.788272855182</v>
      </c>
      <c r="E4401">
        <v>1741.126719376274</v>
      </c>
      <c r="F4401">
        <v>2088.6058451584122</v>
      </c>
    </row>
    <row r="4402" spans="1:6" x14ac:dyDescent="0.35">
      <c r="A4402" s="1">
        <v>4400</v>
      </c>
      <c r="B4402">
        <v>8.8627311999572242</v>
      </c>
      <c r="C4402">
        <v>26.221519394008421</v>
      </c>
      <c r="D4402">
        <v>30.079713890834331</v>
      </c>
      <c r="E4402">
        <v>30.958015921061229</v>
      </c>
      <c r="F4402">
        <v>36.301198564857842</v>
      </c>
    </row>
    <row r="4403" spans="1:6" x14ac:dyDescent="0.35">
      <c r="A4403" s="1">
        <v>4401</v>
      </c>
      <c r="B4403">
        <v>404.26017613371278</v>
      </c>
      <c r="C4403">
        <v>725.31812089867185</v>
      </c>
      <c r="D4403">
        <v>758.85491406931328</v>
      </c>
      <c r="E4403">
        <v>851.85633440407207</v>
      </c>
      <c r="F4403">
        <v>1634.14015676351</v>
      </c>
    </row>
    <row r="4404" spans="1:6" x14ac:dyDescent="0.35">
      <c r="A4404" s="1">
        <v>4402</v>
      </c>
      <c r="B4404">
        <v>587.4880591299393</v>
      </c>
      <c r="C4404">
        <v>1738.1582707031009</v>
      </c>
      <c r="D4404">
        <v>1993.908235984346</v>
      </c>
      <c r="E4404">
        <v>2052.1286584959048</v>
      </c>
      <c r="F4404">
        <v>2406.3147361460992</v>
      </c>
    </row>
    <row r="4405" spans="1:6" x14ac:dyDescent="0.35">
      <c r="A4405" s="1">
        <v>4403</v>
      </c>
      <c r="B4405">
        <v>7.562482507121298</v>
      </c>
      <c r="C4405">
        <v>8.3040248892630526</v>
      </c>
      <c r="D4405">
        <v>13.716009683454059</v>
      </c>
      <c r="E4405">
        <v>13.963241420474089</v>
      </c>
      <c r="F4405">
        <v>16.411810082112069</v>
      </c>
    </row>
    <row r="4406" spans="1:6" x14ac:dyDescent="0.35">
      <c r="A4406" s="1">
        <v>4404</v>
      </c>
      <c r="B4406">
        <v>4.8589571357672066</v>
      </c>
      <c r="C4406">
        <v>41.696301686404979</v>
      </c>
      <c r="D4406">
        <v>45.819751977067718</v>
      </c>
      <c r="E4406">
        <v>70.198102586888098</v>
      </c>
      <c r="F4406">
        <v>77.309338356854695</v>
      </c>
    </row>
    <row r="4407" spans="1:6" x14ac:dyDescent="0.35">
      <c r="A4407" s="1">
        <v>4405</v>
      </c>
      <c r="B4407">
        <v>184.84796962155829</v>
      </c>
      <c r="C4407">
        <v>926.78828600347651</v>
      </c>
      <c r="D4407">
        <v>994.71103121737883</v>
      </c>
      <c r="E4407">
        <v>1369.781870542658</v>
      </c>
      <c r="F4407">
        <v>1472.588318461372</v>
      </c>
    </row>
    <row r="4408" spans="1:6" x14ac:dyDescent="0.35">
      <c r="A4408" s="1">
        <v>4406</v>
      </c>
      <c r="B4408">
        <v>731.5524117605521</v>
      </c>
      <c r="C4408">
        <v>743.02222023288778</v>
      </c>
      <c r="D4408">
        <v>2091.5873977899569</v>
      </c>
      <c r="E4408">
        <v>2310.4863881002898</v>
      </c>
      <c r="F4408">
        <v>2425.3516337094352</v>
      </c>
    </row>
    <row r="4409" spans="1:6" x14ac:dyDescent="0.35">
      <c r="A4409" s="1">
        <v>4407</v>
      </c>
      <c r="B4409">
        <v>22.352622573410201</v>
      </c>
      <c r="C4409">
        <v>53.719236976559621</v>
      </c>
      <c r="D4409">
        <v>57.487731300224389</v>
      </c>
      <c r="E4409">
        <v>68.373305998619415</v>
      </c>
      <c r="F4409">
        <v>181.6648887482342</v>
      </c>
    </row>
    <row r="4410" spans="1:6" x14ac:dyDescent="0.35">
      <c r="A4410" s="1">
        <v>4408</v>
      </c>
      <c r="B4410">
        <v>1.049168218523125</v>
      </c>
      <c r="C4410">
        <v>1.455559735261915</v>
      </c>
      <c r="D4410">
        <v>8.4297952513957242</v>
      </c>
      <c r="E4410">
        <v>8.9737021342978451</v>
      </c>
      <c r="F4410">
        <v>15.7967401750492</v>
      </c>
    </row>
    <row r="4411" spans="1:6" x14ac:dyDescent="0.35">
      <c r="A4411" s="1">
        <v>4409</v>
      </c>
      <c r="B4411">
        <v>21.971543398173289</v>
      </c>
      <c r="C4411">
        <v>552.3219052441774</v>
      </c>
      <c r="D4411">
        <v>636.24599908766697</v>
      </c>
      <c r="E4411">
        <v>1206.5186061273071</v>
      </c>
      <c r="F4411">
        <v>1394.420946559705</v>
      </c>
    </row>
    <row r="4412" spans="1:6" x14ac:dyDescent="0.35">
      <c r="A4412" s="1">
        <v>4410</v>
      </c>
      <c r="B4412">
        <v>54.639081797306652</v>
      </c>
      <c r="C4412">
        <v>60.939426312487839</v>
      </c>
      <c r="D4412">
        <v>109.4361213767103</v>
      </c>
      <c r="E4412">
        <v>111.7409176511121</v>
      </c>
      <c r="F4412">
        <v>134.92036537875629</v>
      </c>
    </row>
    <row r="4413" spans="1:6" x14ac:dyDescent="0.35">
      <c r="A4413" s="1">
        <v>4411</v>
      </c>
      <c r="B4413">
        <v>584.56501376998756</v>
      </c>
      <c r="C4413">
        <v>727.83537005416042</v>
      </c>
      <c r="D4413">
        <v>740.27739918183715</v>
      </c>
      <c r="E4413">
        <v>773.07627053926706</v>
      </c>
      <c r="F4413">
        <v>987.00294225520815</v>
      </c>
    </row>
    <row r="4414" spans="1:6" x14ac:dyDescent="0.35">
      <c r="A4414" s="1">
        <v>4412</v>
      </c>
      <c r="B4414">
        <v>15.403643469570589</v>
      </c>
      <c r="C4414">
        <v>65.425014137419709</v>
      </c>
      <c r="D4414">
        <v>78.56545363710373</v>
      </c>
      <c r="E4414">
        <v>81.638969360497839</v>
      </c>
      <c r="F4414">
        <v>100.9472843858874</v>
      </c>
    </row>
    <row r="4415" spans="1:6" x14ac:dyDescent="0.35">
      <c r="A4415" s="1">
        <v>4413</v>
      </c>
      <c r="B4415">
        <v>18.63139133822969</v>
      </c>
      <c r="C4415">
        <v>79.134462188214854</v>
      </c>
      <c r="D4415">
        <v>95.028407744575418</v>
      </c>
      <c r="E4415">
        <v>98.745961603821826</v>
      </c>
      <c r="F4415">
        <v>122.1002267184688</v>
      </c>
    </row>
    <row r="4416" spans="1:6" x14ac:dyDescent="0.35">
      <c r="A4416" s="1">
        <v>4414</v>
      </c>
      <c r="B4416">
        <v>11.196200152228061</v>
      </c>
      <c r="C4416">
        <v>12.294048236372509</v>
      </c>
      <c r="D4416">
        <v>20.30645222137592</v>
      </c>
      <c r="E4416">
        <v>20.67247700345677</v>
      </c>
      <c r="F4416">
        <v>24.29756503458367</v>
      </c>
    </row>
    <row r="4417" spans="1:6" x14ac:dyDescent="0.35">
      <c r="A4417" s="1">
        <v>4415</v>
      </c>
      <c r="B4417">
        <v>20.84461593066812</v>
      </c>
      <c r="C4417">
        <v>37.399126973827798</v>
      </c>
      <c r="D4417">
        <v>39.128363773440363</v>
      </c>
      <c r="E4417">
        <v>43.923738144532201</v>
      </c>
      <c r="F4417">
        <v>84.260152138632861</v>
      </c>
    </row>
    <row r="4418" spans="1:6" x14ac:dyDescent="0.35">
      <c r="A4418" s="1">
        <v>4416</v>
      </c>
      <c r="B4418">
        <v>1.879093420437485</v>
      </c>
      <c r="C4418">
        <v>16.44859936434073</v>
      </c>
      <c r="D4418">
        <v>21.645150939896311</v>
      </c>
      <c r="E4418">
        <v>22.927645334529409</v>
      </c>
      <c r="F4418">
        <v>31.525003646639959</v>
      </c>
    </row>
    <row r="4419" spans="1:6" x14ac:dyDescent="0.35">
      <c r="A4419" s="1">
        <v>4417</v>
      </c>
      <c r="B4419">
        <v>20.548509723380079</v>
      </c>
      <c r="C4419">
        <v>22.301113958720752</v>
      </c>
      <c r="D4419">
        <v>34.595794219517998</v>
      </c>
      <c r="E4419">
        <v>35.140825637758901</v>
      </c>
      <c r="F4419">
        <v>40.477242378461831</v>
      </c>
    </row>
    <row r="4420" spans="1:6" x14ac:dyDescent="0.35">
      <c r="A4420" s="1">
        <v>4418</v>
      </c>
      <c r="B4420">
        <v>893.19798969639044</v>
      </c>
      <c r="C4420">
        <v>1196.4140937425791</v>
      </c>
      <c r="D4420">
        <v>1223.7610657711789</v>
      </c>
      <c r="E4420">
        <v>1296.5833343240431</v>
      </c>
      <c r="F4420">
        <v>1795.816293711742</v>
      </c>
    </row>
    <row r="4421" spans="1:6" x14ac:dyDescent="0.35">
      <c r="A4421" s="1">
        <v>4419</v>
      </c>
      <c r="B4421">
        <v>24.107427133880421</v>
      </c>
      <c r="C4421">
        <v>33.44535188668933</v>
      </c>
      <c r="D4421">
        <v>193.69694124229159</v>
      </c>
      <c r="E4421">
        <v>206.19464686821729</v>
      </c>
      <c r="F4421">
        <v>362.97207254228891</v>
      </c>
    </row>
    <row r="4422" spans="1:6" x14ac:dyDescent="0.35">
      <c r="A4422" s="1">
        <v>4420</v>
      </c>
      <c r="B4422">
        <v>77.493714883028275</v>
      </c>
      <c r="C4422">
        <v>388.53695466345908</v>
      </c>
      <c r="D4422">
        <v>417.01217060689061</v>
      </c>
      <c r="E4422">
        <v>574.25291684347474</v>
      </c>
      <c r="F4422">
        <v>617.35240870946836</v>
      </c>
    </row>
    <row r="4423" spans="1:6" x14ac:dyDescent="0.35">
      <c r="A4423" s="1">
        <v>4421</v>
      </c>
      <c r="B4423">
        <v>16.900956680680409</v>
      </c>
      <c r="C4423">
        <v>71.784661333781088</v>
      </c>
      <c r="D4423">
        <v>86.202419001827948</v>
      </c>
      <c r="E4423">
        <v>89.574696229685784</v>
      </c>
      <c r="F4423">
        <v>110.7598785838276</v>
      </c>
    </row>
    <row r="4424" spans="1:6" x14ac:dyDescent="0.35">
      <c r="A4424" s="1">
        <v>4422</v>
      </c>
      <c r="B4424">
        <v>13.17754219669067</v>
      </c>
      <c r="C4424">
        <v>331.25780381531359</v>
      </c>
      <c r="D4424">
        <v>381.59169560889399</v>
      </c>
      <c r="E4424">
        <v>723.61552191444309</v>
      </c>
      <c r="F4424">
        <v>836.31088313839427</v>
      </c>
    </row>
    <row r="4425" spans="1:6" x14ac:dyDescent="0.35">
      <c r="A4425" s="1">
        <v>4423</v>
      </c>
      <c r="B4425">
        <v>6.4946455461144277</v>
      </c>
      <c r="C4425">
        <v>56.850724631117501</v>
      </c>
      <c r="D4425">
        <v>74.811385968262968</v>
      </c>
      <c r="E4425">
        <v>79.244026952169619</v>
      </c>
      <c r="F4425">
        <v>108.95877889733841</v>
      </c>
    </row>
    <row r="4426" spans="1:6" x14ac:dyDescent="0.35">
      <c r="A4426" s="1">
        <v>4424</v>
      </c>
      <c r="B4426">
        <v>6.155852520512771</v>
      </c>
      <c r="C4426">
        <v>30.864131307779498</v>
      </c>
      <c r="D4426">
        <v>33.126111264503812</v>
      </c>
      <c r="E4426">
        <v>45.616812549231803</v>
      </c>
      <c r="F4426">
        <v>49.040498147948682</v>
      </c>
    </row>
    <row r="4427" spans="1:6" x14ac:dyDescent="0.35">
      <c r="A4427" s="1">
        <v>4425</v>
      </c>
      <c r="B4427">
        <v>402.37329090193413</v>
      </c>
      <c r="C4427">
        <v>458.67292799914361</v>
      </c>
      <c r="D4427">
        <v>926.01475123239823</v>
      </c>
      <c r="E4427">
        <v>949.46673659963119</v>
      </c>
      <c r="F4427">
        <v>1190.4689825007949</v>
      </c>
    </row>
    <row r="4428" spans="1:6" x14ac:dyDescent="0.35">
      <c r="A4428" s="1">
        <v>4426</v>
      </c>
      <c r="B4428">
        <v>1.3495781237737621</v>
      </c>
      <c r="C4428">
        <v>1.414057584261273</v>
      </c>
      <c r="D4428">
        <v>31.542037227959469</v>
      </c>
      <c r="E4428">
        <v>42.517912461321863</v>
      </c>
      <c r="F4428">
        <v>49.179694714512983</v>
      </c>
    </row>
    <row r="4429" spans="1:6" x14ac:dyDescent="0.35">
      <c r="A4429" s="1">
        <v>4427</v>
      </c>
      <c r="B4429">
        <v>115.3825600253636</v>
      </c>
      <c r="C4429">
        <v>128.6871371758383</v>
      </c>
      <c r="D4429">
        <v>231.0986830000808</v>
      </c>
      <c r="E4429">
        <v>235.9657723751169</v>
      </c>
      <c r="F4429">
        <v>284.91432587957041</v>
      </c>
    </row>
    <row r="4430" spans="1:6" x14ac:dyDescent="0.35">
      <c r="A4430" s="1">
        <v>4428</v>
      </c>
      <c r="B4430">
        <v>4.4664546260209228</v>
      </c>
      <c r="C4430">
        <v>13.083988708031541</v>
      </c>
      <c r="D4430">
        <v>13.71569312033003</v>
      </c>
      <c r="E4430">
        <v>16.976731471101029</v>
      </c>
      <c r="F4430">
        <v>17.81588376928935</v>
      </c>
    </row>
    <row r="4431" spans="1:6" x14ac:dyDescent="0.35">
      <c r="A4431" s="1">
        <v>4429</v>
      </c>
      <c r="B4431">
        <v>0.42999045981488782</v>
      </c>
      <c r="C4431">
        <v>10.80912458892278</v>
      </c>
      <c r="D4431">
        <v>12.451547201087109</v>
      </c>
      <c r="E4431">
        <v>23.611973033584459</v>
      </c>
      <c r="F4431">
        <v>27.289284740760099</v>
      </c>
    </row>
    <row r="4432" spans="1:6" x14ac:dyDescent="0.35">
      <c r="A4432" s="1">
        <v>4430</v>
      </c>
      <c r="B4432">
        <v>272.27153944691628</v>
      </c>
      <c r="C4432">
        <v>422.08791908320592</v>
      </c>
      <c r="D4432">
        <v>436.64208220487888</v>
      </c>
      <c r="E4432">
        <v>476.19112183929212</v>
      </c>
      <c r="F4432">
        <v>776.19975795038829</v>
      </c>
    </row>
    <row r="4433" spans="1:6" x14ac:dyDescent="0.35">
      <c r="A4433" s="1">
        <v>4431</v>
      </c>
      <c r="B4433">
        <v>1.4891202041846301</v>
      </c>
      <c r="C4433">
        <v>1.5361812731181259</v>
      </c>
      <c r="D4433">
        <v>12.17281148101422</v>
      </c>
      <c r="E4433">
        <v>14.854077717325531</v>
      </c>
      <c r="F4433">
        <v>16.367723826133592</v>
      </c>
    </row>
    <row r="4434" spans="1:6" x14ac:dyDescent="0.35">
      <c r="A4434" s="1">
        <v>4432</v>
      </c>
      <c r="B4434">
        <v>32.562681815734429</v>
      </c>
      <c r="C4434">
        <v>78.256697410199038</v>
      </c>
      <c r="D4434">
        <v>83.746535624166413</v>
      </c>
      <c r="E4434">
        <v>99.604339518144485</v>
      </c>
      <c r="F4434">
        <v>264.64438121173242</v>
      </c>
    </row>
    <row r="4435" spans="1:6" x14ac:dyDescent="0.35">
      <c r="A4435" s="1">
        <v>4433</v>
      </c>
      <c r="B4435">
        <v>256.44425117902671</v>
      </c>
      <c r="C4435">
        <v>1089.214301278264</v>
      </c>
      <c r="D4435">
        <v>1307.980087068923</v>
      </c>
      <c r="E4435">
        <v>1359.1488537136329</v>
      </c>
      <c r="F4435">
        <v>1680.5991909663951</v>
      </c>
    </row>
    <row r="4436" spans="1:6" x14ac:dyDescent="0.35">
      <c r="A4436" s="1">
        <v>4434</v>
      </c>
      <c r="B4436">
        <v>3.5879571439575781</v>
      </c>
      <c r="C4436">
        <v>12.39470324133943</v>
      </c>
      <c r="D4436">
        <v>14.50001765012235</v>
      </c>
      <c r="E4436">
        <v>14.984890724144829</v>
      </c>
      <c r="F4436">
        <v>17.975446592836569</v>
      </c>
    </row>
    <row r="4437" spans="1:6" x14ac:dyDescent="0.35">
      <c r="A4437" s="1">
        <v>4435</v>
      </c>
      <c r="B4437">
        <v>104.1967429379996</v>
      </c>
      <c r="C4437">
        <v>129.6116625980813</v>
      </c>
      <c r="D4437">
        <v>417.99274469719609</v>
      </c>
      <c r="E4437">
        <v>435.78454689814509</v>
      </c>
      <c r="F4437">
        <v>635.33440770405809</v>
      </c>
    </row>
    <row r="4438" spans="1:6" x14ac:dyDescent="0.35">
      <c r="A4438" s="1">
        <v>4436</v>
      </c>
      <c r="B4438">
        <v>5.1967572548073546</v>
      </c>
      <c r="C4438">
        <v>5.2577471593274074</v>
      </c>
      <c r="D4438">
        <v>11.42629305866175</v>
      </c>
      <c r="E4438">
        <v>12.311923459139329</v>
      </c>
      <c r="F4438">
        <v>12.76819129353585</v>
      </c>
    </row>
    <row r="4439" spans="1:6" x14ac:dyDescent="0.35">
      <c r="A4439" s="1">
        <v>4437</v>
      </c>
      <c r="B4439">
        <v>1360.0550177599721</v>
      </c>
      <c r="C4439">
        <v>1747.257296949743</v>
      </c>
      <c r="D4439">
        <v>1781.434322869894</v>
      </c>
      <c r="E4439">
        <v>1871.920330923024</v>
      </c>
      <c r="F4439">
        <v>2474.799684419499</v>
      </c>
    </row>
    <row r="4440" spans="1:6" x14ac:dyDescent="0.35">
      <c r="A4440" s="1">
        <v>4438</v>
      </c>
      <c r="B4440">
        <v>69.279013532209902</v>
      </c>
      <c r="C4440">
        <v>86.258526020928969</v>
      </c>
      <c r="D4440">
        <v>87.733078010870045</v>
      </c>
      <c r="E4440">
        <v>91.620196464911984</v>
      </c>
      <c r="F4440">
        <v>116.97345647123331</v>
      </c>
    </row>
    <row r="4441" spans="1:6" x14ac:dyDescent="0.35">
      <c r="A4441" s="1">
        <v>4439</v>
      </c>
      <c r="B4441">
        <v>24.036811839834382</v>
      </c>
      <c r="C4441">
        <v>210.4056582016174</v>
      </c>
      <c r="D4441">
        <v>276.8784216518473</v>
      </c>
      <c r="E4441">
        <v>293.28371375396159</v>
      </c>
      <c r="F4441">
        <v>403.25859941969128</v>
      </c>
    </row>
    <row r="4442" spans="1:6" x14ac:dyDescent="0.35">
      <c r="A4442" s="1">
        <v>4440</v>
      </c>
      <c r="B4442">
        <v>356.47906246562178</v>
      </c>
      <c r="C4442">
        <v>406.35722859484258</v>
      </c>
      <c r="D4442">
        <v>820.3945883403926</v>
      </c>
      <c r="E4442">
        <v>841.1716675991305</v>
      </c>
      <c r="F4442">
        <v>1054.685478315494</v>
      </c>
    </row>
    <row r="4443" spans="1:6" x14ac:dyDescent="0.35">
      <c r="A4443" s="1">
        <v>4441</v>
      </c>
      <c r="B4443">
        <v>262.25456777986028</v>
      </c>
      <c r="C4443">
        <v>905.966100178018</v>
      </c>
      <c r="D4443">
        <v>1059.849855798094</v>
      </c>
      <c r="E4443">
        <v>1095.2906855945159</v>
      </c>
      <c r="F4443">
        <v>1313.879399254623</v>
      </c>
    </row>
    <row r="4444" spans="1:6" x14ac:dyDescent="0.35">
      <c r="A4444" s="1">
        <v>4442</v>
      </c>
      <c r="B4444">
        <v>144.14842708588719</v>
      </c>
      <c r="C4444">
        <v>179.30807402125129</v>
      </c>
      <c r="D4444">
        <v>578.26180533556681</v>
      </c>
      <c r="E4444">
        <v>602.87543748927123</v>
      </c>
      <c r="F4444">
        <v>878.93779557560845</v>
      </c>
    </row>
    <row r="4445" spans="1:6" x14ac:dyDescent="0.35">
      <c r="A4445" s="1">
        <v>4443</v>
      </c>
      <c r="B4445">
        <v>19.797116949317399</v>
      </c>
      <c r="C4445">
        <v>21.73833152380557</v>
      </c>
      <c r="D4445">
        <v>35.905861273148552</v>
      </c>
      <c r="E4445">
        <v>36.553066156830518</v>
      </c>
      <c r="F4445">
        <v>42.962945466598697</v>
      </c>
    </row>
    <row r="4446" spans="1:6" x14ac:dyDescent="0.35">
      <c r="A4446" s="1">
        <v>4444</v>
      </c>
      <c r="B4446">
        <v>1.1610530766653879</v>
      </c>
      <c r="C4446">
        <v>10.163250369083769</v>
      </c>
      <c r="D4446">
        <v>13.374092432191251</v>
      </c>
      <c r="E4446">
        <v>14.16651927297503</v>
      </c>
      <c r="F4446">
        <v>19.478649692306028</v>
      </c>
    </row>
    <row r="4447" spans="1:6" x14ac:dyDescent="0.35">
      <c r="A4447" s="1">
        <v>4445</v>
      </c>
      <c r="B4447">
        <v>3.530691057406647</v>
      </c>
      <c r="C4447">
        <v>4.3918718106472001</v>
      </c>
      <c r="D4447">
        <v>14.163621665615789</v>
      </c>
      <c r="E4447">
        <v>14.76649422338294</v>
      </c>
      <c r="F4447">
        <v>21.52821142478728</v>
      </c>
    </row>
    <row r="4448" spans="1:6" x14ac:dyDescent="0.35">
      <c r="A4448" s="1">
        <v>4446</v>
      </c>
      <c r="B4448">
        <v>53.796322654338297</v>
      </c>
      <c r="C4448">
        <v>74.634133762685366</v>
      </c>
      <c r="D4448">
        <v>432.2395372330825</v>
      </c>
      <c r="E4448">
        <v>460.12847787189293</v>
      </c>
      <c r="F4448">
        <v>809.98119876327917</v>
      </c>
    </row>
    <row r="4449" spans="1:6" x14ac:dyDescent="0.35">
      <c r="A4449" s="1">
        <v>4447</v>
      </c>
      <c r="B4449">
        <v>36.773852918349547</v>
      </c>
      <c r="C4449">
        <v>663.40672416697839</v>
      </c>
      <c r="D4449">
        <v>956.65526002518175</v>
      </c>
      <c r="E4449">
        <v>1032.9688984731499</v>
      </c>
      <c r="F4449">
        <v>1579.361327179744</v>
      </c>
    </row>
    <row r="4450" spans="1:6" x14ac:dyDescent="0.35">
      <c r="A4450" s="1">
        <v>4448</v>
      </c>
      <c r="B4450">
        <v>38.89981806426718</v>
      </c>
      <c r="C4450">
        <v>39.632840214464643</v>
      </c>
      <c r="D4450">
        <v>137.22216092884179</v>
      </c>
      <c r="E4450">
        <v>154.63120190650039</v>
      </c>
      <c r="F4450">
        <v>163.90140995147311</v>
      </c>
    </row>
    <row r="4451" spans="1:6" x14ac:dyDescent="0.35">
      <c r="A4451" s="1">
        <v>4449</v>
      </c>
      <c r="B4451">
        <v>5.659238087454102</v>
      </c>
      <c r="C4451">
        <v>142.26224831128329</v>
      </c>
      <c r="D4451">
        <v>163.878682793243</v>
      </c>
      <c r="E4451">
        <v>310.76451595955552</v>
      </c>
      <c r="F4451">
        <v>359.16275828718381</v>
      </c>
    </row>
    <row r="4452" spans="1:6" x14ac:dyDescent="0.35">
      <c r="A4452" s="1">
        <v>4450</v>
      </c>
      <c r="B4452">
        <v>1.956178823056079</v>
      </c>
      <c r="C4452">
        <v>49.174534304152438</v>
      </c>
      <c r="D4452">
        <v>56.646496202580323</v>
      </c>
      <c r="E4452">
        <v>107.41922422826249</v>
      </c>
      <c r="F4452">
        <v>124.1486169930462</v>
      </c>
    </row>
    <row r="4453" spans="1:6" x14ac:dyDescent="0.35">
      <c r="A4453" s="1">
        <v>4451</v>
      </c>
      <c r="B4453">
        <v>188.65141356270789</v>
      </c>
      <c r="C4453">
        <v>194.6134152554707</v>
      </c>
      <c r="D4453">
        <v>1542.1307739109609</v>
      </c>
      <c r="E4453">
        <v>1881.81098521738</v>
      </c>
      <c r="F4453">
        <v>2073.56949957901</v>
      </c>
    </row>
    <row r="4454" spans="1:6" x14ac:dyDescent="0.35">
      <c r="A4454" s="1">
        <v>4452</v>
      </c>
      <c r="B4454">
        <v>55.604331125922087</v>
      </c>
      <c r="C4454">
        <v>69.166939403982923</v>
      </c>
      <c r="D4454">
        <v>223.0607822185552</v>
      </c>
      <c r="E4454">
        <v>232.55533294071299</v>
      </c>
      <c r="F4454">
        <v>339.04461680427892</v>
      </c>
    </row>
    <row r="4455" spans="1:6" x14ac:dyDescent="0.35">
      <c r="A4455" s="1">
        <v>4453</v>
      </c>
      <c r="B4455">
        <v>389.78091095897503</v>
      </c>
      <c r="C4455">
        <v>398.98365002063269</v>
      </c>
      <c r="D4455">
        <v>1884.371040743805</v>
      </c>
      <c r="E4455">
        <v>2187.7994965258522</v>
      </c>
      <c r="F4455">
        <v>2352.9595735733378</v>
      </c>
    </row>
    <row r="4456" spans="1:6" x14ac:dyDescent="0.35">
      <c r="A4456" s="1">
        <v>4454</v>
      </c>
      <c r="B4456">
        <v>1269.8438447333201</v>
      </c>
      <c r="C4456">
        <v>1803.3119402409829</v>
      </c>
      <c r="D4456">
        <v>1852.8872467787089</v>
      </c>
      <c r="E4456">
        <v>1985.973988314588</v>
      </c>
      <c r="F4456">
        <v>2935.8057925028311</v>
      </c>
    </row>
    <row r="4457" spans="1:6" x14ac:dyDescent="0.35">
      <c r="A4457" s="1">
        <v>4455</v>
      </c>
      <c r="B4457">
        <v>224.1155918460841</v>
      </c>
      <c r="C4457">
        <v>310.925956177697</v>
      </c>
      <c r="D4457">
        <v>1800.710809337407</v>
      </c>
      <c r="E4457">
        <v>1916.896193929364</v>
      </c>
      <c r="F4457">
        <v>3374.383355372227</v>
      </c>
    </row>
    <row r="4458" spans="1:6" x14ac:dyDescent="0.35">
      <c r="A4458" s="1">
        <v>4456</v>
      </c>
      <c r="B4458">
        <v>14.05462926225205</v>
      </c>
      <c r="C4458">
        <v>18.825788599682031</v>
      </c>
      <c r="D4458">
        <v>19.256098069408669</v>
      </c>
      <c r="E4458">
        <v>20.401969419717641</v>
      </c>
      <c r="F4458">
        <v>28.25748884612841</v>
      </c>
    </row>
    <row r="4459" spans="1:6" x14ac:dyDescent="0.35">
      <c r="A4459" s="1">
        <v>4457</v>
      </c>
      <c r="B4459">
        <v>1.940764184313152</v>
      </c>
      <c r="C4459">
        <v>48.78704024036027</v>
      </c>
      <c r="D4459">
        <v>56.200123271474141</v>
      </c>
      <c r="E4459">
        <v>106.5727635080011</v>
      </c>
      <c r="F4459">
        <v>123.1703290886755</v>
      </c>
    </row>
    <row r="4460" spans="1:6" x14ac:dyDescent="0.35">
      <c r="A4460" s="1">
        <v>4458</v>
      </c>
      <c r="B4460">
        <v>5.3487527120687712</v>
      </c>
      <c r="C4460">
        <v>6.6533819799889731</v>
      </c>
      <c r="D4460">
        <v>21.456907037435268</v>
      </c>
      <c r="E4460">
        <v>22.370217258000821</v>
      </c>
      <c r="F4460">
        <v>32.613751068013251</v>
      </c>
    </row>
    <row r="4461" spans="1:6" x14ac:dyDescent="0.35">
      <c r="A4461" s="1">
        <v>4459</v>
      </c>
      <c r="B4461">
        <v>19.596232650045991</v>
      </c>
      <c r="C4461">
        <v>20.215537695393621</v>
      </c>
      <c r="D4461">
        <v>160.18938237274079</v>
      </c>
      <c r="E4461">
        <v>195.47378507966641</v>
      </c>
      <c r="F4461">
        <v>215.39276892978529</v>
      </c>
    </row>
    <row r="4462" spans="1:6" x14ac:dyDescent="0.35">
      <c r="A4462" s="1">
        <v>4460</v>
      </c>
      <c r="B4462">
        <v>2.6762901355961741</v>
      </c>
      <c r="C4462">
        <v>9.2453228083570611</v>
      </c>
      <c r="D4462">
        <v>10.815696131807449</v>
      </c>
      <c r="E4462">
        <v>11.17736740405436</v>
      </c>
      <c r="F4462">
        <v>13.40805045020157</v>
      </c>
    </row>
    <row r="4463" spans="1:6" x14ac:dyDescent="0.35">
      <c r="A4463" s="1">
        <v>4461</v>
      </c>
      <c r="B4463">
        <v>234.06591500558241</v>
      </c>
      <c r="C4463">
        <v>291.15758848111608</v>
      </c>
      <c r="D4463">
        <v>938.9722892918129</v>
      </c>
      <c r="E4463">
        <v>978.93951230032326</v>
      </c>
      <c r="F4463">
        <v>1427.205162854922</v>
      </c>
    </row>
    <row r="4464" spans="1:6" x14ac:dyDescent="0.35">
      <c r="A4464" s="1">
        <v>4462</v>
      </c>
      <c r="B4464">
        <v>6.3456958936441206</v>
      </c>
      <c r="C4464">
        <v>486.2284394359171</v>
      </c>
      <c r="D4464">
        <v>841.98382591824907</v>
      </c>
      <c r="E4464">
        <v>944.7163284958209</v>
      </c>
      <c r="F4464">
        <v>1786.046668699669</v>
      </c>
    </row>
    <row r="4465" spans="1:6" x14ac:dyDescent="0.35">
      <c r="A4465" s="1">
        <v>4463</v>
      </c>
      <c r="B4465">
        <v>301.5240891908511</v>
      </c>
      <c r="C4465">
        <v>540.99042816736483</v>
      </c>
      <c r="D4465">
        <v>566.00439593404121</v>
      </c>
      <c r="E4465">
        <v>635.3710321139514</v>
      </c>
      <c r="F4465">
        <v>1218.850263933334</v>
      </c>
    </row>
    <row r="4466" spans="1:6" x14ac:dyDescent="0.35">
      <c r="A4466" s="1">
        <v>4464</v>
      </c>
      <c r="B4466">
        <v>91.210287996083778</v>
      </c>
      <c r="C4466">
        <v>387.40408354753089</v>
      </c>
      <c r="D4466">
        <v>465.21315992150551</v>
      </c>
      <c r="E4466">
        <v>483.41250703344463</v>
      </c>
      <c r="F4466">
        <v>597.74370261479658</v>
      </c>
    </row>
    <row r="4467" spans="1:6" x14ac:dyDescent="0.35">
      <c r="A4467" s="1">
        <v>4465</v>
      </c>
      <c r="B4467">
        <v>586.2107492456023</v>
      </c>
      <c r="C4467">
        <v>1408.8187662771741</v>
      </c>
      <c r="D4467">
        <v>1507.6497590946001</v>
      </c>
      <c r="E4467">
        <v>1793.1303947094109</v>
      </c>
      <c r="F4467">
        <v>4764.2691677442053</v>
      </c>
    </row>
    <row r="4468" spans="1:6" x14ac:dyDescent="0.35">
      <c r="A4468" s="1">
        <v>4466</v>
      </c>
      <c r="B4468">
        <v>48.481322000746658</v>
      </c>
      <c r="C4468">
        <v>53.235178286954451</v>
      </c>
      <c r="D4468">
        <v>87.930158040394602</v>
      </c>
      <c r="E4468">
        <v>89.51510338605128</v>
      </c>
      <c r="F4468">
        <v>105.21230937813441</v>
      </c>
    </row>
    <row r="4469" spans="1:6" x14ac:dyDescent="0.35">
      <c r="A4469" s="1">
        <v>4467</v>
      </c>
      <c r="B4469">
        <v>49.993666751986773</v>
      </c>
      <c r="C4469">
        <v>901.89447275680391</v>
      </c>
      <c r="D4469">
        <v>1300.562776830204</v>
      </c>
      <c r="E4469">
        <v>1404.3103666644899</v>
      </c>
      <c r="F4469">
        <v>2147.1251339182049</v>
      </c>
    </row>
    <row r="4470" spans="1:6" x14ac:dyDescent="0.35">
      <c r="A4470" s="1">
        <v>4468</v>
      </c>
      <c r="B4470">
        <v>51.618967187263998</v>
      </c>
      <c r="C4470">
        <v>129.6892811268321</v>
      </c>
      <c r="D4470">
        <v>135.0380974445377</v>
      </c>
      <c r="E4470">
        <v>162.1283154639583</v>
      </c>
      <c r="F4470">
        <v>168.9735912709765</v>
      </c>
    </row>
    <row r="4471" spans="1:6" x14ac:dyDescent="0.35">
      <c r="A4471" s="1">
        <v>4469</v>
      </c>
      <c r="B4471">
        <v>56.006421375630062</v>
      </c>
      <c r="C4471">
        <v>1407.892599964918</v>
      </c>
      <c r="D4471">
        <v>1621.8187715672821</v>
      </c>
      <c r="E4471">
        <v>3075.468492482953</v>
      </c>
      <c r="F4471">
        <v>3554.4397447527831</v>
      </c>
    </row>
    <row r="4472" spans="1:6" x14ac:dyDescent="0.35">
      <c r="A4472" s="1">
        <v>4470</v>
      </c>
      <c r="B4472">
        <v>263.32594230803181</v>
      </c>
      <c r="C4472">
        <v>632.84156704494069</v>
      </c>
      <c r="D4472">
        <v>677.23646145173609</v>
      </c>
      <c r="E4472">
        <v>805.47439888414988</v>
      </c>
      <c r="F4472">
        <v>2140.110309508721</v>
      </c>
    </row>
    <row r="4473" spans="1:6" x14ac:dyDescent="0.35">
      <c r="A4473" s="1">
        <v>4471</v>
      </c>
      <c r="B4473">
        <v>2.590585873140153</v>
      </c>
      <c r="C4473">
        <v>14.694081136624609</v>
      </c>
      <c r="D4473">
        <v>18.303232242525279</v>
      </c>
      <c r="E4473">
        <v>19.165795921669979</v>
      </c>
      <c r="F4473">
        <v>24.72654354579846</v>
      </c>
    </row>
    <row r="4474" spans="1:6" x14ac:dyDescent="0.35">
      <c r="A4474" s="1">
        <v>4472</v>
      </c>
      <c r="B4474">
        <v>8.4206518292464043</v>
      </c>
      <c r="C4474">
        <v>11.27923108115605</v>
      </c>
      <c r="D4474">
        <v>11.5370455105361</v>
      </c>
      <c r="E4474">
        <v>12.223579712329339</v>
      </c>
      <c r="F4474">
        <v>16.930113964737451</v>
      </c>
    </row>
    <row r="4475" spans="1:6" x14ac:dyDescent="0.35">
      <c r="A4475" s="1">
        <v>4473</v>
      </c>
      <c r="B4475">
        <v>45.658551177080838</v>
      </c>
      <c r="C4475">
        <v>157.72880487786489</v>
      </c>
      <c r="D4475">
        <v>184.51998487820131</v>
      </c>
      <c r="E4475">
        <v>190.69023752515031</v>
      </c>
      <c r="F4475">
        <v>228.74655835064669</v>
      </c>
    </row>
    <row r="4476" spans="1:6" x14ac:dyDescent="0.35">
      <c r="A4476" s="1">
        <v>4474</v>
      </c>
      <c r="B4476">
        <v>155.31798945103779</v>
      </c>
      <c r="C4476">
        <v>173.22745664481209</v>
      </c>
      <c r="D4476">
        <v>311.08499239802819</v>
      </c>
      <c r="E4476">
        <v>317.63664575051882</v>
      </c>
      <c r="F4476">
        <v>383.52694074117471</v>
      </c>
    </row>
    <row r="4477" spans="1:6" x14ac:dyDescent="0.35">
      <c r="A4477" s="1">
        <v>4475</v>
      </c>
      <c r="B4477">
        <v>4.8846193846955437</v>
      </c>
      <c r="C4477">
        <v>4.9766643962776103</v>
      </c>
      <c r="D4477">
        <v>17.230878205534339</v>
      </c>
      <c r="E4477">
        <v>19.41691771060194</v>
      </c>
      <c r="F4477">
        <v>20.580970402103571</v>
      </c>
    </row>
    <row r="4478" spans="1:6" x14ac:dyDescent="0.35">
      <c r="A4478" s="1">
        <v>4476</v>
      </c>
      <c r="B4478">
        <v>90.435584746230631</v>
      </c>
      <c r="C4478">
        <v>791.62573057400596</v>
      </c>
      <c r="D4478">
        <v>1041.7214284717199</v>
      </c>
      <c r="E4478">
        <v>1103.4443472212331</v>
      </c>
      <c r="F4478">
        <v>1517.2114956621899</v>
      </c>
    </row>
    <row r="4479" spans="1:6" x14ac:dyDescent="0.35">
      <c r="A4479" s="1">
        <v>4477</v>
      </c>
      <c r="B4479">
        <v>524.7554931176569</v>
      </c>
      <c r="C4479">
        <v>745.20804299748227</v>
      </c>
      <c r="D4479">
        <v>765.69474656860268</v>
      </c>
      <c r="E4479">
        <v>820.69205901118016</v>
      </c>
      <c r="F4479">
        <v>1213.2044603216821</v>
      </c>
    </row>
    <row r="4480" spans="1:6" x14ac:dyDescent="0.35">
      <c r="A4480" s="1">
        <v>4478</v>
      </c>
      <c r="B4480">
        <v>6.27007833726966</v>
      </c>
      <c r="C4480">
        <v>21.660169609686761</v>
      </c>
      <c r="D4480">
        <v>25.339278845950119</v>
      </c>
      <c r="E4480">
        <v>26.186611195745211</v>
      </c>
      <c r="F4480">
        <v>31.412710286771709</v>
      </c>
    </row>
    <row r="4481" spans="1:6" x14ac:dyDescent="0.35">
      <c r="A4481" s="1">
        <v>4479</v>
      </c>
      <c r="B4481">
        <v>669.62527874865134</v>
      </c>
      <c r="C4481">
        <v>1201.4325861461409</v>
      </c>
      <c r="D4481">
        <v>1256.983654000519</v>
      </c>
      <c r="E4481">
        <v>1411.0332133988329</v>
      </c>
      <c r="F4481">
        <v>2706.8250166328362</v>
      </c>
    </row>
    <row r="4482" spans="1:6" x14ac:dyDescent="0.35">
      <c r="A4482" s="1">
        <v>4480</v>
      </c>
      <c r="B4482">
        <v>70.657402640070416</v>
      </c>
      <c r="C4482">
        <v>400.77637188604342</v>
      </c>
      <c r="D4482">
        <v>499.21481607062759</v>
      </c>
      <c r="E4482">
        <v>522.74096504408419</v>
      </c>
      <c r="F4482">
        <v>674.40858121216024</v>
      </c>
    </row>
    <row r="4483" spans="1:6" x14ac:dyDescent="0.35">
      <c r="A4483" s="1">
        <v>4481</v>
      </c>
      <c r="B4483">
        <v>238.72985016797219</v>
      </c>
      <c r="C4483">
        <v>266.25740466999451</v>
      </c>
      <c r="D4483">
        <v>478.14985171500268</v>
      </c>
      <c r="E4483">
        <v>488.22000024525789</v>
      </c>
      <c r="F4483">
        <v>589.49597160079418</v>
      </c>
    </row>
    <row r="4484" spans="1:6" x14ac:dyDescent="0.35">
      <c r="A4484" s="1">
        <v>4482</v>
      </c>
      <c r="B4484">
        <v>4.1097619292513681</v>
      </c>
      <c r="C4484">
        <v>35.267212381841603</v>
      </c>
      <c r="D4484">
        <v>38.754874147157928</v>
      </c>
      <c r="E4484">
        <v>59.3743639748578</v>
      </c>
      <c r="F4484">
        <v>65.389129123166668</v>
      </c>
    </row>
    <row r="4485" spans="1:6" x14ac:dyDescent="0.35">
      <c r="A4485" s="1">
        <v>4483</v>
      </c>
      <c r="B4485">
        <v>21.705449376466522</v>
      </c>
      <c r="C4485">
        <v>22.39141256900658</v>
      </c>
      <c r="D4485">
        <v>177.43117219680499</v>
      </c>
      <c r="E4485">
        <v>216.51336878076091</v>
      </c>
      <c r="F4485">
        <v>238.5763082911466</v>
      </c>
    </row>
    <row r="4486" spans="1:6" x14ac:dyDescent="0.35">
      <c r="A4486" s="1">
        <v>4484</v>
      </c>
      <c r="B4486">
        <v>1.2308240775035519</v>
      </c>
      <c r="C4486">
        <v>1.707579334538881</v>
      </c>
      <c r="D4486">
        <v>9.88935309005862</v>
      </c>
      <c r="E4486">
        <v>10.5274335004033</v>
      </c>
      <c r="F4486">
        <v>18.53183103552967</v>
      </c>
    </row>
    <row r="4487" spans="1:6" x14ac:dyDescent="0.35">
      <c r="A4487" s="1">
        <v>4485</v>
      </c>
      <c r="B4487">
        <v>56.268433400752947</v>
      </c>
      <c r="C4487">
        <v>79.90709899573676</v>
      </c>
      <c r="D4487">
        <v>82.103845348297753</v>
      </c>
      <c r="E4487">
        <v>88.001092071738384</v>
      </c>
      <c r="F4487">
        <v>130.08937547567709</v>
      </c>
    </row>
    <row r="4488" spans="1:6" x14ac:dyDescent="0.35">
      <c r="A4488" s="1">
        <v>4486</v>
      </c>
      <c r="B4488">
        <v>21.86441667362913</v>
      </c>
      <c r="C4488">
        <v>23.729256011435499</v>
      </c>
      <c r="D4488">
        <v>36.811275861529822</v>
      </c>
      <c r="E4488">
        <v>37.391210571591991</v>
      </c>
      <c r="F4488">
        <v>43.069366347049673</v>
      </c>
    </row>
    <row r="4489" spans="1:6" x14ac:dyDescent="0.35">
      <c r="A4489" s="1">
        <v>4487</v>
      </c>
      <c r="B4489">
        <v>12.12394063461505</v>
      </c>
      <c r="C4489">
        <v>13.820309338379969</v>
      </c>
      <c r="D4489">
        <v>27.901821827074581</v>
      </c>
      <c r="E4489">
        <v>28.608455405359209</v>
      </c>
      <c r="F4489">
        <v>35.870112647978537</v>
      </c>
    </row>
    <row r="4490" spans="1:6" x14ac:dyDescent="0.35">
      <c r="A4490" s="1">
        <v>4488</v>
      </c>
      <c r="B4490">
        <v>29.98662962005027</v>
      </c>
      <c r="C4490">
        <v>32.926981117050808</v>
      </c>
      <c r="D4490">
        <v>54.386493040540238</v>
      </c>
      <c r="E4490">
        <v>55.366812204433863</v>
      </c>
      <c r="F4490">
        <v>65.075835859914633</v>
      </c>
    </row>
    <row r="4491" spans="1:6" x14ac:dyDescent="0.35">
      <c r="A4491" s="1">
        <v>4489</v>
      </c>
      <c r="B4491">
        <v>434.2889290261972</v>
      </c>
      <c r="C4491">
        <v>581.71805292567672</v>
      </c>
      <c r="D4491">
        <v>595.01464263077344</v>
      </c>
      <c r="E4491">
        <v>630.42213949474569</v>
      </c>
      <c r="F4491">
        <v>873.15818432256708</v>
      </c>
    </row>
    <row r="4492" spans="1:6" x14ac:dyDescent="0.35">
      <c r="A4492" s="1">
        <v>4490</v>
      </c>
      <c r="B4492">
        <v>27.83644401445023</v>
      </c>
      <c r="C4492">
        <v>39.530680936323947</v>
      </c>
      <c r="D4492">
        <v>40.617428925582757</v>
      </c>
      <c r="E4492">
        <v>43.53484404335034</v>
      </c>
      <c r="F4492">
        <v>64.356254447542938</v>
      </c>
    </row>
    <row r="4493" spans="1:6" x14ac:dyDescent="0.35">
      <c r="A4493" s="1">
        <v>4491</v>
      </c>
      <c r="B4493">
        <v>38.035970441560501</v>
      </c>
      <c r="C4493">
        <v>42.421836928850041</v>
      </c>
      <c r="D4493">
        <v>76.181900226016708</v>
      </c>
      <c r="E4493">
        <v>77.786340858679154</v>
      </c>
      <c r="F4493">
        <v>93.922277986814223</v>
      </c>
    </row>
    <row r="4494" spans="1:6" x14ac:dyDescent="0.35">
      <c r="A4494" s="1">
        <v>4492</v>
      </c>
      <c r="B4494">
        <v>0.27456209349005217</v>
      </c>
      <c r="C4494">
        <v>21.037865741350849</v>
      </c>
      <c r="D4494">
        <v>36.430494906071047</v>
      </c>
      <c r="E4494">
        <v>40.875468546459643</v>
      </c>
      <c r="F4494">
        <v>77.27768879064665</v>
      </c>
    </row>
    <row r="4495" spans="1:6" x14ac:dyDescent="0.35">
      <c r="A4495" s="1">
        <v>4493</v>
      </c>
      <c r="B4495">
        <v>39.487424757947558</v>
      </c>
      <c r="C4495">
        <v>39.950854960214947</v>
      </c>
      <c r="D4495">
        <v>86.822390443343949</v>
      </c>
      <c r="E4495">
        <v>93.551829993336085</v>
      </c>
      <c r="F4495">
        <v>97.018769258882415</v>
      </c>
    </row>
    <row r="4496" spans="1:6" x14ac:dyDescent="0.35">
      <c r="A4496" s="1">
        <v>4494</v>
      </c>
      <c r="B4496">
        <v>4.1622664915978804</v>
      </c>
      <c r="C4496">
        <v>5.1774965794592136</v>
      </c>
      <c r="D4496">
        <v>16.697232043226169</v>
      </c>
      <c r="E4496">
        <v>17.407947369234119</v>
      </c>
      <c r="F4496">
        <v>25.37921091947479</v>
      </c>
    </row>
    <row r="4497" spans="1:6" x14ac:dyDescent="0.35">
      <c r="A4497" s="1">
        <v>4495</v>
      </c>
      <c r="B4497">
        <v>9.1327761982383979</v>
      </c>
      <c r="C4497">
        <v>9.304872819231452</v>
      </c>
      <c r="D4497">
        <v>32.216584744208738</v>
      </c>
      <c r="E4497">
        <v>36.30382429921751</v>
      </c>
      <c r="F4497">
        <v>38.480254411203433</v>
      </c>
    </row>
    <row r="4498" spans="1:6" x14ac:dyDescent="0.35">
      <c r="A4498" s="1">
        <v>4496</v>
      </c>
      <c r="B4498">
        <v>160.47717144872141</v>
      </c>
      <c r="C4498">
        <v>222.6374236900632</v>
      </c>
      <c r="D4498">
        <v>1289.3925625579091</v>
      </c>
      <c r="E4498">
        <v>1372.5866934499891</v>
      </c>
      <c r="F4498">
        <v>2416.2151851785229</v>
      </c>
    </row>
    <row r="4499" spans="1:6" x14ac:dyDescent="0.35">
      <c r="A4499" s="1">
        <v>4497</v>
      </c>
      <c r="B4499">
        <v>291.25480707709329</v>
      </c>
      <c r="C4499">
        <v>699.96198211427668</v>
      </c>
      <c r="D4499">
        <v>749.0654859024969</v>
      </c>
      <c r="E4499">
        <v>890.90458994015034</v>
      </c>
      <c r="F4499">
        <v>2367.0945971229849</v>
      </c>
    </row>
    <row r="4500" spans="1:6" x14ac:dyDescent="0.35">
      <c r="A4500" s="1">
        <v>4498</v>
      </c>
      <c r="B4500">
        <v>9.4246469376094879</v>
      </c>
      <c r="C4500">
        <v>11.100883457783439</v>
      </c>
      <c r="D4500">
        <v>26.714745410906261</v>
      </c>
      <c r="E4500">
        <v>27.56311845397591</v>
      </c>
      <c r="F4500">
        <v>36.570109780617912</v>
      </c>
    </row>
    <row r="4501" spans="1:6" x14ac:dyDescent="0.35">
      <c r="A4501" s="1">
        <v>4499</v>
      </c>
      <c r="B4501">
        <v>4.7316092396851017</v>
      </c>
      <c r="C4501">
        <v>4.8057948357854743</v>
      </c>
      <c r="D4501">
        <v>13.52818212050564</v>
      </c>
      <c r="E4501">
        <v>14.943999317550331</v>
      </c>
      <c r="F4501">
        <v>15.68693645876616</v>
      </c>
    </row>
    <row r="4502" spans="1:6" x14ac:dyDescent="0.35">
      <c r="A4502" s="1">
        <v>4500</v>
      </c>
      <c r="B4502">
        <v>14.9327507377565</v>
      </c>
      <c r="C4502">
        <v>37.517560190619918</v>
      </c>
      <c r="D4502">
        <v>39.064908872056733</v>
      </c>
      <c r="E4502">
        <v>46.901785414896537</v>
      </c>
      <c r="F4502">
        <v>48.882041954834037</v>
      </c>
    </row>
    <row r="4503" spans="1:6" x14ac:dyDescent="0.35">
      <c r="A4503" s="1">
        <v>4501</v>
      </c>
      <c r="B4503">
        <v>0.15095064925833249</v>
      </c>
      <c r="C4503">
        <v>11.56634352652036</v>
      </c>
      <c r="D4503">
        <v>20.029009791451941</v>
      </c>
      <c r="E4503">
        <v>22.47279818344694</v>
      </c>
      <c r="F4503">
        <v>42.486262935470087</v>
      </c>
    </row>
    <row r="4504" spans="1:6" x14ac:dyDescent="0.35">
      <c r="A4504" s="1">
        <v>4502</v>
      </c>
      <c r="B4504">
        <v>176.36962844716521</v>
      </c>
      <c r="C4504">
        <v>219.3884389308129</v>
      </c>
      <c r="D4504">
        <v>707.51947706965973</v>
      </c>
      <c r="E4504">
        <v>737.6349437829906</v>
      </c>
      <c r="F4504">
        <v>1075.4049528509729</v>
      </c>
    </row>
    <row r="4505" spans="1:6" x14ac:dyDescent="0.35">
      <c r="A4505" s="1">
        <v>4503</v>
      </c>
      <c r="B4505">
        <v>6.0523350392897983</v>
      </c>
      <c r="C4505">
        <v>6.1335812532973124</v>
      </c>
      <c r="D4505">
        <v>14.892847265291021</v>
      </c>
      <c r="E4505">
        <v>16.219213508553409</v>
      </c>
      <c r="F4505">
        <v>16.907948009401689</v>
      </c>
    </row>
    <row r="4506" spans="1:6" x14ac:dyDescent="0.35">
      <c r="A4506" s="1">
        <v>4504</v>
      </c>
      <c r="B4506">
        <v>146.03557401078359</v>
      </c>
      <c r="C4506">
        <v>326.99535816570233</v>
      </c>
      <c r="D4506">
        <v>338.76597711047299</v>
      </c>
      <c r="E4506">
        <v>397.53651548063073</v>
      </c>
      <c r="F4506">
        <v>412.18482168874272</v>
      </c>
    </row>
    <row r="4507" spans="1:6" x14ac:dyDescent="0.35">
      <c r="A4507" s="1">
        <v>4505</v>
      </c>
      <c r="B4507">
        <v>36.781109053915642</v>
      </c>
      <c r="C4507">
        <v>39.918208939805368</v>
      </c>
      <c r="D4507">
        <v>61.925253807924513</v>
      </c>
      <c r="E4507">
        <v>62.900840860318858</v>
      </c>
      <c r="F4507">
        <v>72.45283897303888</v>
      </c>
    </row>
    <row r="4508" spans="1:6" x14ac:dyDescent="0.35">
      <c r="A4508" s="1">
        <v>4506</v>
      </c>
      <c r="B4508">
        <v>6.262418160551487</v>
      </c>
      <c r="C4508">
        <v>26.59882368076757</v>
      </c>
      <c r="D4508">
        <v>31.94112643680138</v>
      </c>
      <c r="E4508">
        <v>33.190677604416173</v>
      </c>
      <c r="F4508">
        <v>41.040556946502711</v>
      </c>
    </row>
    <row r="4509" spans="1:6" x14ac:dyDescent="0.35">
      <c r="A4509" s="1">
        <v>4507</v>
      </c>
      <c r="B4509">
        <v>5.3669483616781664</v>
      </c>
      <c r="C4509">
        <v>7.4458164082449816</v>
      </c>
      <c r="D4509">
        <v>43.122041837529657</v>
      </c>
      <c r="E4509">
        <v>45.904360347144973</v>
      </c>
      <c r="F4509">
        <v>80.807145418184689</v>
      </c>
    </row>
    <row r="4510" spans="1:6" x14ac:dyDescent="0.35">
      <c r="A4510" s="1">
        <v>4508</v>
      </c>
      <c r="B4510">
        <v>14.23157929334773</v>
      </c>
      <c r="C4510">
        <v>22.062451703175331</v>
      </c>
      <c r="D4510">
        <v>22.823194919066211</v>
      </c>
      <c r="E4510">
        <v>24.89041536625745</v>
      </c>
      <c r="F4510">
        <v>40.571807193612223</v>
      </c>
    </row>
    <row r="4511" spans="1:6" x14ac:dyDescent="0.35">
      <c r="A4511" s="1">
        <v>4509</v>
      </c>
      <c r="B4511">
        <v>134.90571633030569</v>
      </c>
      <c r="C4511">
        <v>1157.670111127833</v>
      </c>
      <c r="D4511">
        <v>1272.1549686128801</v>
      </c>
      <c r="E4511">
        <v>1949.003675048295</v>
      </c>
      <c r="F4511">
        <v>2146.44241112588</v>
      </c>
    </row>
    <row r="4512" spans="1:6" x14ac:dyDescent="0.35">
      <c r="A4512" s="1">
        <v>4510</v>
      </c>
      <c r="B4512">
        <v>72.208859678278046</v>
      </c>
      <c r="C4512">
        <v>79.289329585765145</v>
      </c>
      <c r="D4512">
        <v>130.96458968940411</v>
      </c>
      <c r="E4512">
        <v>133.3252327440737</v>
      </c>
      <c r="F4512">
        <v>156.70490347182121</v>
      </c>
    </row>
    <row r="4513" spans="1:6" x14ac:dyDescent="0.35">
      <c r="A4513" s="1">
        <v>4511</v>
      </c>
      <c r="B4513">
        <v>25.281636319572112</v>
      </c>
      <c r="C4513">
        <v>31.44815110516052</v>
      </c>
      <c r="D4513">
        <v>101.4191063720897</v>
      </c>
      <c r="E4513">
        <v>105.7359963249916</v>
      </c>
      <c r="F4513">
        <v>154.15350791187711</v>
      </c>
    </row>
    <row r="4514" spans="1:6" x14ac:dyDescent="0.35">
      <c r="A4514" s="1">
        <v>4512</v>
      </c>
      <c r="B4514">
        <v>61.365651122894718</v>
      </c>
      <c r="C4514">
        <v>526.59873938132296</v>
      </c>
      <c r="D4514">
        <v>578.67538975898788</v>
      </c>
      <c r="E4514">
        <v>886.55901924435773</v>
      </c>
      <c r="F4514">
        <v>976.3695693519411</v>
      </c>
    </row>
    <row r="4515" spans="1:6" x14ac:dyDescent="0.35">
      <c r="A4515" s="1">
        <v>4513</v>
      </c>
      <c r="B4515">
        <v>26.404959291756569</v>
      </c>
      <c r="C4515">
        <v>27.239442368356769</v>
      </c>
      <c r="D4515">
        <v>215.8473108612497</v>
      </c>
      <c r="E4515">
        <v>263.39130739101779</v>
      </c>
      <c r="F4515">
        <v>290.23115804436839</v>
      </c>
    </row>
    <row r="4516" spans="1:6" x14ac:dyDescent="0.35">
      <c r="A4516" s="1">
        <v>4514</v>
      </c>
      <c r="B4516">
        <v>189.4858536070771</v>
      </c>
      <c r="C4516">
        <v>339.97294660483021</v>
      </c>
      <c r="D4516">
        <v>355.69239723674468</v>
      </c>
      <c r="E4516">
        <v>399.28425851613417</v>
      </c>
      <c r="F4516">
        <v>765.9583129838594</v>
      </c>
    </row>
    <row r="4517" spans="1:6" x14ac:dyDescent="0.35">
      <c r="A4517" s="1">
        <v>4515</v>
      </c>
      <c r="B4517">
        <v>11.60561404445399</v>
      </c>
      <c r="C4517">
        <v>12.16010119790619</v>
      </c>
      <c r="D4517">
        <v>271.24380856136531</v>
      </c>
      <c r="E4517">
        <v>365.63017235503258</v>
      </c>
      <c r="F4517">
        <v>422.91775898435611</v>
      </c>
    </row>
    <row r="4518" spans="1:6" x14ac:dyDescent="0.35">
      <c r="A4518" s="1">
        <v>4516</v>
      </c>
      <c r="B4518">
        <v>52.634469055119951</v>
      </c>
      <c r="C4518">
        <v>126.49448658748641</v>
      </c>
      <c r="D4518">
        <v>135.3682863938358</v>
      </c>
      <c r="E4518">
        <v>161.00091373893471</v>
      </c>
      <c r="F4518">
        <v>427.77239824176712</v>
      </c>
    </row>
    <row r="4519" spans="1:6" x14ac:dyDescent="0.35">
      <c r="A4519" s="1">
        <v>4517</v>
      </c>
      <c r="B4519">
        <v>1.777529734188996</v>
      </c>
      <c r="C4519">
        <v>10.082339445970881</v>
      </c>
      <c r="D4519">
        <v>12.558757414753829</v>
      </c>
      <c r="E4519">
        <v>13.150605229261</v>
      </c>
      <c r="F4519">
        <v>16.966110574477721</v>
      </c>
    </row>
    <row r="4520" spans="1:6" x14ac:dyDescent="0.35">
      <c r="A4520" s="1">
        <v>4518</v>
      </c>
      <c r="B4520">
        <v>68.112401494102485</v>
      </c>
      <c r="C4520">
        <v>87.503732547049452</v>
      </c>
      <c r="D4520">
        <v>89.215339269534624</v>
      </c>
      <c r="E4520">
        <v>93.746934851795885</v>
      </c>
      <c r="F4520">
        <v>123.939507976881</v>
      </c>
    </row>
    <row r="4521" spans="1:6" x14ac:dyDescent="0.35">
      <c r="A4521" s="1">
        <v>4519</v>
      </c>
      <c r="B4521">
        <v>543.09689531542949</v>
      </c>
      <c r="C4521">
        <v>1972.4681586285801</v>
      </c>
      <c r="D4521">
        <v>2087.2915732298839</v>
      </c>
      <c r="E4521">
        <v>2696.1664705395069</v>
      </c>
      <c r="F4521">
        <v>2856.871149131553</v>
      </c>
    </row>
    <row r="4522" spans="1:6" x14ac:dyDescent="0.35">
      <c r="A4522" s="1">
        <v>4520</v>
      </c>
      <c r="B4522">
        <v>3.0614664059826469</v>
      </c>
      <c r="C4522">
        <v>15.349539455947429</v>
      </c>
      <c r="D4522">
        <v>16.474481228909319</v>
      </c>
      <c r="E4522">
        <v>22.686433552805099</v>
      </c>
      <c r="F4522">
        <v>24.389121914846179</v>
      </c>
    </row>
    <row r="4523" spans="1:6" x14ac:dyDescent="0.35">
      <c r="A4523" s="1">
        <v>4521</v>
      </c>
      <c r="B4523">
        <v>1.309544158981464</v>
      </c>
      <c r="C4523">
        <v>1.3509300375452631</v>
      </c>
      <c r="D4523">
        <v>10.704867295835999</v>
      </c>
      <c r="E4523">
        <v>13.062794163370709</v>
      </c>
      <c r="F4523">
        <v>14.39390659807168</v>
      </c>
    </row>
    <row r="4524" spans="1:6" x14ac:dyDescent="0.35">
      <c r="A4524" s="1">
        <v>4522</v>
      </c>
      <c r="B4524">
        <v>336.2000886260829</v>
      </c>
      <c r="C4524">
        <v>418.59897556867742</v>
      </c>
      <c r="D4524">
        <v>425.75474301434792</v>
      </c>
      <c r="E4524">
        <v>444.61831369930559</v>
      </c>
      <c r="F4524">
        <v>567.65367212169997</v>
      </c>
    </row>
    <row r="4525" spans="1:6" x14ac:dyDescent="0.35">
      <c r="A4525" s="1">
        <v>4523</v>
      </c>
      <c r="B4525">
        <v>410.7357667405949</v>
      </c>
      <c r="C4525">
        <v>1203.20535726706</v>
      </c>
      <c r="D4525">
        <v>1261.296979787357</v>
      </c>
      <c r="E4525">
        <v>1561.182504107052</v>
      </c>
      <c r="F4525">
        <v>1638.3510620501941</v>
      </c>
    </row>
    <row r="4526" spans="1:6" x14ac:dyDescent="0.35">
      <c r="A4526" s="1">
        <v>4524</v>
      </c>
      <c r="B4526">
        <v>103.7952969662017</v>
      </c>
      <c r="C4526">
        <v>440.85730657337342</v>
      </c>
      <c r="D4526">
        <v>529.40232014957576</v>
      </c>
      <c r="E4526">
        <v>550.11277594986677</v>
      </c>
      <c r="F4526">
        <v>680.21915603691173</v>
      </c>
    </row>
    <row r="4527" spans="1:6" x14ac:dyDescent="0.35">
      <c r="A4527" s="1">
        <v>4525</v>
      </c>
      <c r="B4527">
        <v>257.93395320702427</v>
      </c>
      <c r="C4527">
        <v>1463.029068293426</v>
      </c>
      <c r="D4527">
        <v>1822.377361711724</v>
      </c>
      <c r="E4527">
        <v>1908.2592704958961</v>
      </c>
      <c r="F4527">
        <v>2461.9199819007049</v>
      </c>
    </row>
    <row r="4528" spans="1:6" x14ac:dyDescent="0.35">
      <c r="A4528" s="1">
        <v>4526</v>
      </c>
      <c r="B4528">
        <v>195.2447030096493</v>
      </c>
      <c r="C4528">
        <v>261.52489941085742</v>
      </c>
      <c r="D4528">
        <v>267.50269100189331</v>
      </c>
      <c r="E4528">
        <v>283.42095588841158</v>
      </c>
      <c r="F4528">
        <v>392.54859837382719</v>
      </c>
    </row>
    <row r="4529" spans="1:6" x14ac:dyDescent="0.35">
      <c r="A4529" s="1">
        <v>4527</v>
      </c>
      <c r="B4529">
        <v>5.4047650739600552</v>
      </c>
      <c r="C4529">
        <v>5.9347315716130211</v>
      </c>
      <c r="D4529">
        <v>9.8025760749097053</v>
      </c>
      <c r="E4529">
        <v>9.9792679821190191</v>
      </c>
      <c r="F4529">
        <v>11.72921429553557</v>
      </c>
    </row>
    <row r="4530" spans="1:6" x14ac:dyDescent="0.35">
      <c r="A4530" s="1">
        <v>4528</v>
      </c>
      <c r="B4530">
        <v>596.81563190074485</v>
      </c>
      <c r="C4530">
        <v>925.21116476967541</v>
      </c>
      <c r="D4530">
        <v>957.11369882774306</v>
      </c>
      <c r="E4530">
        <v>1043.804673317502</v>
      </c>
      <c r="F4530">
        <v>1701.41965613958</v>
      </c>
    </row>
    <row r="4531" spans="1:6" x14ac:dyDescent="0.35">
      <c r="A4531" s="1">
        <v>4529</v>
      </c>
      <c r="B4531">
        <v>36.428059746223369</v>
      </c>
      <c r="C4531">
        <v>42.907033919996103</v>
      </c>
      <c r="D4531">
        <v>103.257591332167</v>
      </c>
      <c r="E4531">
        <v>106.53671511310149</v>
      </c>
      <c r="F4531">
        <v>141.35045618506709</v>
      </c>
    </row>
    <row r="4532" spans="1:6" x14ac:dyDescent="0.35">
      <c r="A4532" s="1">
        <v>4530</v>
      </c>
      <c r="B4532">
        <v>133.69215584445121</v>
      </c>
      <c r="C4532">
        <v>152.3982181676102</v>
      </c>
      <c r="D4532">
        <v>307.6767549817194</v>
      </c>
      <c r="E4532">
        <v>315.46888868808418</v>
      </c>
      <c r="F4532">
        <v>395.54405904956269</v>
      </c>
    </row>
    <row r="4533" spans="1:6" x14ac:dyDescent="0.35">
      <c r="A4533" s="1">
        <v>4531</v>
      </c>
      <c r="B4533">
        <v>646.94723692655168</v>
      </c>
      <c r="C4533">
        <v>2349.6411711380101</v>
      </c>
      <c r="D4533">
        <v>2486.4209823494898</v>
      </c>
      <c r="E4533">
        <v>3211.7242124841732</v>
      </c>
      <c r="F4533">
        <v>3403.15864835203</v>
      </c>
    </row>
    <row r="4534" spans="1:6" x14ac:dyDescent="0.35">
      <c r="A4534" s="1">
        <v>4532</v>
      </c>
      <c r="B4534">
        <v>2.8846666683275202</v>
      </c>
      <c r="C4534">
        <v>2.9758315699565681</v>
      </c>
      <c r="D4534">
        <v>23.580704526363789</v>
      </c>
      <c r="E4534">
        <v>28.774750862626011</v>
      </c>
      <c r="F4534">
        <v>31.706928174741019</v>
      </c>
    </row>
    <row r="4535" spans="1:6" x14ac:dyDescent="0.35">
      <c r="A4535" s="1">
        <v>4533</v>
      </c>
      <c r="B4535">
        <v>26.558708965167149</v>
      </c>
      <c r="C4535">
        <v>59.468897282809927</v>
      </c>
      <c r="D4535">
        <v>61.609556810542301</v>
      </c>
      <c r="E4535">
        <v>72.297840366602045</v>
      </c>
      <c r="F4535">
        <v>74.961849489373535</v>
      </c>
    </row>
    <row r="4536" spans="1:6" x14ac:dyDescent="0.35">
      <c r="A4536" s="1">
        <v>4534</v>
      </c>
      <c r="B4536">
        <v>9.3975943889389502</v>
      </c>
      <c r="C4536">
        <v>9.6945891084411624</v>
      </c>
      <c r="D4536">
        <v>76.820625057752181</v>
      </c>
      <c r="E4536">
        <v>93.74165834089645</v>
      </c>
      <c r="F4536">
        <v>103.29403170807041</v>
      </c>
    </row>
    <row r="4537" spans="1:6" x14ac:dyDescent="0.35">
      <c r="A4537" s="1">
        <v>4535</v>
      </c>
      <c r="B4537">
        <v>820.48921443905567</v>
      </c>
      <c r="C4537">
        <v>1271.960285883335</v>
      </c>
      <c r="D4537">
        <v>1315.819199270966</v>
      </c>
      <c r="E4537">
        <v>1435.000074831356</v>
      </c>
      <c r="F4537">
        <v>2339.074921096063</v>
      </c>
    </row>
    <row r="4538" spans="1:6" x14ac:dyDescent="0.35">
      <c r="A4538" s="1">
        <v>4536</v>
      </c>
      <c r="B4538">
        <v>5.2882065129358589</v>
      </c>
      <c r="C4538">
        <v>7.3365741890413494</v>
      </c>
      <c r="D4538">
        <v>42.48937145074612</v>
      </c>
      <c r="E4538">
        <v>45.230868829157451</v>
      </c>
      <c r="F4538">
        <v>79.621573358790627</v>
      </c>
    </row>
    <row r="4539" spans="1:6" x14ac:dyDescent="0.35">
      <c r="A4539" s="1">
        <v>4537</v>
      </c>
      <c r="B4539">
        <v>10.62944402614772</v>
      </c>
      <c r="C4539">
        <v>19.071204195718291</v>
      </c>
      <c r="D4539">
        <v>19.953006279794749</v>
      </c>
      <c r="E4539">
        <v>22.398345816463792</v>
      </c>
      <c r="F4539">
        <v>42.967381782005432</v>
      </c>
    </row>
    <row r="4540" spans="1:6" x14ac:dyDescent="0.35">
      <c r="A4540" s="1">
        <v>4538</v>
      </c>
      <c r="B4540">
        <v>318.49927855022332</v>
      </c>
      <c r="C4540">
        <v>452.30250502838538</v>
      </c>
      <c r="D4540">
        <v>464.73686806574602</v>
      </c>
      <c r="E4540">
        <v>498.11737492064941</v>
      </c>
      <c r="F4540">
        <v>736.35197804348036</v>
      </c>
    </row>
    <row r="4541" spans="1:6" x14ac:dyDescent="0.35">
      <c r="A4541" s="1">
        <v>4539</v>
      </c>
      <c r="B4541">
        <v>104.80771898780171</v>
      </c>
      <c r="C4541">
        <v>109.81516913552881</v>
      </c>
      <c r="D4541">
        <v>2449.5425021018918</v>
      </c>
      <c r="E4541">
        <v>3301.9247590747091</v>
      </c>
      <c r="F4541">
        <v>3819.2762113922809</v>
      </c>
    </row>
    <row r="4542" spans="1:6" x14ac:dyDescent="0.35">
      <c r="A4542" s="1">
        <v>4540</v>
      </c>
      <c r="B4542">
        <v>49.073234247682407</v>
      </c>
      <c r="C4542">
        <v>53.885130736587968</v>
      </c>
      <c r="D4542">
        <v>89.003704207685686</v>
      </c>
      <c r="E4542">
        <v>90.608000274859478</v>
      </c>
      <c r="F4542">
        <v>106.49685468092861</v>
      </c>
    </row>
    <row r="4543" spans="1:6" x14ac:dyDescent="0.35">
      <c r="A4543" s="1">
        <v>4541</v>
      </c>
      <c r="B4543">
        <v>130.19916484083589</v>
      </c>
      <c r="C4543">
        <v>161.9564081186661</v>
      </c>
      <c r="D4543">
        <v>522.30333439008461</v>
      </c>
      <c r="E4543">
        <v>544.53510212350864</v>
      </c>
      <c r="F4543">
        <v>793.88286951480416</v>
      </c>
    </row>
    <row r="4544" spans="1:6" x14ac:dyDescent="0.35">
      <c r="A4544" s="1">
        <v>4542</v>
      </c>
      <c r="B4544">
        <v>6.7597223313150092</v>
      </c>
      <c r="C4544">
        <v>7.082684923321013</v>
      </c>
      <c r="D4544">
        <v>157.98671426949539</v>
      </c>
      <c r="E4544">
        <v>212.9623156175835</v>
      </c>
      <c r="F4544">
        <v>246.32963053621441</v>
      </c>
    </row>
    <row r="4545" spans="1:6" x14ac:dyDescent="0.35">
      <c r="A4545" s="1">
        <v>4543</v>
      </c>
      <c r="B4545">
        <v>5.368067074731818</v>
      </c>
      <c r="C4545">
        <v>26.91434314116573</v>
      </c>
      <c r="D4545">
        <v>28.886849806803578</v>
      </c>
      <c r="E4545">
        <v>39.77907344007437</v>
      </c>
      <c r="F4545">
        <v>42.764618313910077</v>
      </c>
    </row>
    <row r="4546" spans="1:6" x14ac:dyDescent="0.35">
      <c r="A4546" s="1">
        <v>4544</v>
      </c>
      <c r="B4546">
        <v>544.3582939498134</v>
      </c>
      <c r="C4546">
        <v>729.15293410881975</v>
      </c>
      <c r="D4546">
        <v>745.81950883235015</v>
      </c>
      <c r="E4546">
        <v>790.2009408645323</v>
      </c>
      <c r="F4546">
        <v>1094.4577855851301</v>
      </c>
    </row>
    <row r="4547" spans="1:6" x14ac:dyDescent="0.35">
      <c r="A4547" s="1">
        <v>4545</v>
      </c>
      <c r="B4547">
        <v>16.916573438151669</v>
      </c>
      <c r="C4547">
        <v>49.555245575291309</v>
      </c>
      <c r="D4547">
        <v>51.947808575841051</v>
      </c>
      <c r="E4547">
        <v>64.298901190565005</v>
      </c>
      <c r="F4547">
        <v>67.477167324826169</v>
      </c>
    </row>
    <row r="4548" spans="1:6" x14ac:dyDescent="0.35">
      <c r="A4548" s="1">
        <v>4546</v>
      </c>
      <c r="B4548">
        <v>52.150842160049692</v>
      </c>
      <c r="C4548">
        <v>80.846644825555629</v>
      </c>
      <c r="D4548">
        <v>83.634346637033289</v>
      </c>
      <c r="E4548">
        <v>91.209562642883782</v>
      </c>
      <c r="F4548">
        <v>148.67316335658211</v>
      </c>
    </row>
    <row r="4549" spans="1:6" x14ac:dyDescent="0.35">
      <c r="A4549" s="1">
        <v>4547</v>
      </c>
      <c r="B4549">
        <v>692.38507193706027</v>
      </c>
      <c r="C4549">
        <v>927.43072411531637</v>
      </c>
      <c r="D4549">
        <v>948.62942296339509</v>
      </c>
      <c r="E4549">
        <v>1005.079451100755</v>
      </c>
      <c r="F4549">
        <v>1392.0725394041649</v>
      </c>
    </row>
    <row r="4550" spans="1:6" x14ac:dyDescent="0.35">
      <c r="A4550" s="1">
        <v>4548</v>
      </c>
      <c r="B4550">
        <v>0.30372985498851229</v>
      </c>
      <c r="C4550">
        <v>23.27279716462316</v>
      </c>
      <c r="D4550">
        <v>40.300643087067662</v>
      </c>
      <c r="E4550">
        <v>45.217822957244842</v>
      </c>
      <c r="F4550">
        <v>85.487187658994543</v>
      </c>
    </row>
    <row r="4551" spans="1:6" x14ac:dyDescent="0.35">
      <c r="A4551" s="1">
        <v>4549</v>
      </c>
      <c r="B4551">
        <v>23.97956442560448</v>
      </c>
      <c r="C4551">
        <v>27.334759229624709</v>
      </c>
      <c r="D4551">
        <v>55.186144031735147</v>
      </c>
      <c r="E4551">
        <v>56.583772569060088</v>
      </c>
      <c r="F4551">
        <v>70.946378171803261</v>
      </c>
    </row>
    <row r="4552" spans="1:6" x14ac:dyDescent="0.35">
      <c r="A4552" s="1">
        <v>4550</v>
      </c>
      <c r="B4552">
        <v>1394.6865324926141</v>
      </c>
      <c r="C4552">
        <v>1791.7482668229279</v>
      </c>
      <c r="D4552">
        <v>1826.7955532554961</v>
      </c>
      <c r="E4552">
        <v>1919.5856353939159</v>
      </c>
      <c r="F4552">
        <v>2537.8162981683108</v>
      </c>
    </row>
    <row r="4553" spans="1:6" x14ac:dyDescent="0.35">
      <c r="A4553" s="1">
        <v>4551</v>
      </c>
      <c r="B4553">
        <v>180.55689902184989</v>
      </c>
      <c r="C4553">
        <v>186.26308758030689</v>
      </c>
      <c r="D4553">
        <v>1475.9621736466561</v>
      </c>
      <c r="E4553">
        <v>1801.067639088541</v>
      </c>
      <c r="F4553">
        <v>1984.5983217391849</v>
      </c>
    </row>
    <row r="4554" spans="1:6" x14ac:dyDescent="0.35">
      <c r="A4554" s="1">
        <v>4552</v>
      </c>
      <c r="B4554">
        <v>33.910201223798417</v>
      </c>
      <c r="C4554">
        <v>60.841222764435898</v>
      </c>
      <c r="D4554">
        <v>63.654360124869847</v>
      </c>
      <c r="E4554">
        <v>71.455516567763254</v>
      </c>
      <c r="F4554">
        <v>137.07514322511801</v>
      </c>
    </row>
    <row r="4555" spans="1:6" x14ac:dyDescent="0.35">
      <c r="A4555" s="1">
        <v>4553</v>
      </c>
      <c r="B4555">
        <v>68.778176949300772</v>
      </c>
      <c r="C4555">
        <v>292.12654838079021</v>
      </c>
      <c r="D4555">
        <v>350.79938606923889</v>
      </c>
      <c r="E4555">
        <v>364.52281512014201</v>
      </c>
      <c r="F4555">
        <v>450.73558095262098</v>
      </c>
    </row>
    <row r="4556" spans="1:6" x14ac:dyDescent="0.35">
      <c r="A4556" s="1">
        <v>4554</v>
      </c>
      <c r="B4556">
        <v>811.58974823778431</v>
      </c>
      <c r="C4556">
        <v>821.11468442923046</v>
      </c>
      <c r="D4556">
        <v>1784.4709406412719</v>
      </c>
      <c r="E4556">
        <v>1922.7819139103069</v>
      </c>
      <c r="F4556">
        <v>1994.0383299194091</v>
      </c>
    </row>
    <row r="4557" spans="1:6" x14ac:dyDescent="0.35">
      <c r="A4557" s="1">
        <v>4555</v>
      </c>
      <c r="B4557">
        <v>19.709616672016491</v>
      </c>
      <c r="C4557">
        <v>169.1346723004248</v>
      </c>
      <c r="D4557">
        <v>185.86081791649329</v>
      </c>
      <c r="E4557">
        <v>284.74786964178338</v>
      </c>
      <c r="F4557">
        <v>313.59351021322328</v>
      </c>
    </row>
    <row r="4558" spans="1:6" x14ac:dyDescent="0.35">
      <c r="A4558" s="1">
        <v>4556</v>
      </c>
      <c r="B4558">
        <v>71.733780466499937</v>
      </c>
      <c r="C4558">
        <v>172.3951603195039</v>
      </c>
      <c r="D4558">
        <v>184.48896916073551</v>
      </c>
      <c r="E4558">
        <v>219.42283086317559</v>
      </c>
      <c r="F4558">
        <v>582.99688124465251</v>
      </c>
    </row>
    <row r="4559" spans="1:6" x14ac:dyDescent="0.35">
      <c r="A4559" s="1">
        <v>4557</v>
      </c>
      <c r="B4559">
        <v>2.8795288279729059</v>
      </c>
      <c r="C4559">
        <v>16.33299659053392</v>
      </c>
      <c r="D4559">
        <v>20.344697094927518</v>
      </c>
      <c r="E4559">
        <v>21.3034674664531</v>
      </c>
      <c r="F4559">
        <v>27.484437282887178</v>
      </c>
    </row>
    <row r="4560" spans="1:6" x14ac:dyDescent="0.35">
      <c r="A4560" s="1">
        <v>4558</v>
      </c>
      <c r="B4560">
        <v>63.368076755032106</v>
      </c>
      <c r="C4560">
        <v>64.361607351003116</v>
      </c>
      <c r="D4560">
        <v>181.17617908475191</v>
      </c>
      <c r="E4560">
        <v>200.137510899928</v>
      </c>
      <c r="F4560">
        <v>210.08729656563139</v>
      </c>
    </row>
    <row r="4561" spans="1:6" x14ac:dyDescent="0.35">
      <c r="A4561" s="1">
        <v>4559</v>
      </c>
      <c r="B4561">
        <v>434.53650723784739</v>
      </c>
      <c r="C4561">
        <v>673.63856860796398</v>
      </c>
      <c r="D4561">
        <v>696.86653882295104</v>
      </c>
      <c r="E4561">
        <v>759.98551770065228</v>
      </c>
      <c r="F4561">
        <v>1238.7895276303159</v>
      </c>
    </row>
    <row r="4562" spans="1:6" x14ac:dyDescent="0.35">
      <c r="A4562" s="1">
        <v>4560</v>
      </c>
      <c r="B4562">
        <v>516.75989524588169</v>
      </c>
      <c r="C4562">
        <v>523.69685177044539</v>
      </c>
      <c r="D4562">
        <v>1271.579670121464</v>
      </c>
      <c r="E4562">
        <v>1384.827346675467</v>
      </c>
      <c r="F4562">
        <v>1443.6328103849489</v>
      </c>
    </row>
    <row r="4563" spans="1:6" x14ac:dyDescent="0.35">
      <c r="A4563" s="1">
        <v>4561</v>
      </c>
      <c r="B4563">
        <v>57.84757901905563</v>
      </c>
      <c r="C4563">
        <v>245.7002255741462</v>
      </c>
      <c r="D4563">
        <v>295.04846021776979</v>
      </c>
      <c r="E4563">
        <v>306.59088808729177</v>
      </c>
      <c r="F4563">
        <v>379.10225732032541</v>
      </c>
    </row>
    <row r="4564" spans="1:6" x14ac:dyDescent="0.35">
      <c r="A4564" s="1">
        <v>4562</v>
      </c>
      <c r="B4564">
        <v>2.2104683984077962</v>
      </c>
      <c r="C4564">
        <v>9.3886830412455105</v>
      </c>
      <c r="D4564">
        <v>11.274374975924569</v>
      </c>
      <c r="E4564">
        <v>11.71543357300216</v>
      </c>
      <c r="F4564">
        <v>14.486233888813141</v>
      </c>
    </row>
    <row r="4565" spans="1:6" x14ac:dyDescent="0.35">
      <c r="A4565" s="1">
        <v>4563</v>
      </c>
      <c r="B4565">
        <v>31.83643296558563</v>
      </c>
      <c r="C4565">
        <v>800.30605920896403</v>
      </c>
      <c r="D4565">
        <v>921.91079763930611</v>
      </c>
      <c r="E4565">
        <v>1748.2271513478349</v>
      </c>
      <c r="F4565">
        <v>2020.494791214684</v>
      </c>
    </row>
    <row r="4566" spans="1:6" x14ac:dyDescent="0.35">
      <c r="A4566" s="1">
        <v>4564</v>
      </c>
      <c r="B4566">
        <v>0.95439901870344268</v>
      </c>
      <c r="C4566">
        <v>17.21752485256436</v>
      </c>
      <c r="D4566">
        <v>24.828261630152241</v>
      </c>
      <c r="E4566">
        <v>26.8088444592114</v>
      </c>
      <c r="F4566">
        <v>40.989474347040101</v>
      </c>
    </row>
    <row r="4567" spans="1:6" x14ac:dyDescent="0.35">
      <c r="A4567" s="1">
        <v>4565</v>
      </c>
      <c r="B4567">
        <v>80.221062113834037</v>
      </c>
      <c r="C4567">
        <v>87.063201768578097</v>
      </c>
      <c r="D4567">
        <v>135.0614421348341</v>
      </c>
      <c r="E4567">
        <v>137.18923630800211</v>
      </c>
      <c r="F4567">
        <v>158.02252420012351</v>
      </c>
    </row>
    <row r="4568" spans="1:6" x14ac:dyDescent="0.35">
      <c r="A4568" s="1">
        <v>4566</v>
      </c>
      <c r="B4568">
        <v>87.979754389282846</v>
      </c>
      <c r="C4568">
        <v>770.12867821414227</v>
      </c>
      <c r="D4568">
        <v>1013.43288348467</v>
      </c>
      <c r="E4568">
        <v>1073.479680848892</v>
      </c>
      <c r="F4568">
        <v>1476.0107442166959</v>
      </c>
    </row>
    <row r="4569" spans="1:6" x14ac:dyDescent="0.35">
      <c r="A4569" s="1">
        <v>4567</v>
      </c>
      <c r="B4569">
        <v>428.74875631621592</v>
      </c>
      <c r="C4569">
        <v>1557.1683012368601</v>
      </c>
      <c r="D4569">
        <v>1647.8158387774629</v>
      </c>
      <c r="E4569">
        <v>2128.4931492637338</v>
      </c>
      <c r="F4569">
        <v>2255.361727734467</v>
      </c>
    </row>
    <row r="4570" spans="1:6" x14ac:dyDescent="0.35">
      <c r="A4570" s="1">
        <v>4568</v>
      </c>
      <c r="B4570">
        <v>794.67885071849446</v>
      </c>
      <c r="C4570">
        <v>1064.450421929341</v>
      </c>
      <c r="D4570">
        <v>1088.7810412914671</v>
      </c>
      <c r="E4570">
        <v>1153.5710624825961</v>
      </c>
      <c r="F4570">
        <v>1597.7389614070701</v>
      </c>
    </row>
    <row r="4571" spans="1:6" x14ac:dyDescent="0.35">
      <c r="A4571" s="1">
        <v>4569</v>
      </c>
      <c r="B4571">
        <v>81.84910893538806</v>
      </c>
      <c r="C4571">
        <v>716.46421969432333</v>
      </c>
      <c r="D4571">
        <v>942.81439013821023</v>
      </c>
      <c r="E4571">
        <v>998.6769791258879</v>
      </c>
      <c r="F4571">
        <v>1373.158688971198</v>
      </c>
    </row>
    <row r="4572" spans="1:6" x14ac:dyDescent="0.35">
      <c r="A4572" s="1">
        <v>4570</v>
      </c>
      <c r="B4572">
        <v>412.60544459562789</v>
      </c>
      <c r="C4572">
        <v>2068.7156779453549</v>
      </c>
      <c r="D4572">
        <v>2220.328349399168</v>
      </c>
      <c r="E4572">
        <v>3057.5367360073451</v>
      </c>
      <c r="F4572">
        <v>3287.0145075925161</v>
      </c>
    </row>
    <row r="4573" spans="1:6" x14ac:dyDescent="0.35">
      <c r="A4573" s="1">
        <v>4571</v>
      </c>
      <c r="B4573">
        <v>1.7314740558440189</v>
      </c>
      <c r="C4573">
        <v>1.814199546871363</v>
      </c>
      <c r="D4573">
        <v>40.467623301393523</v>
      </c>
      <c r="E4573">
        <v>54.549389204360793</v>
      </c>
      <c r="F4573">
        <v>63.096284662942018</v>
      </c>
    </row>
    <row r="4574" spans="1:6" x14ac:dyDescent="0.35">
      <c r="A4574" s="1">
        <v>4572</v>
      </c>
      <c r="B4574">
        <v>1637.0978661911511</v>
      </c>
      <c r="C4574">
        <v>2537.9047442118022</v>
      </c>
      <c r="D4574">
        <v>2625.4151371051962</v>
      </c>
      <c r="E4574">
        <v>2863.2132137125759</v>
      </c>
      <c r="F4574">
        <v>4667.0870193041792</v>
      </c>
    </row>
    <row r="4575" spans="1:6" x14ac:dyDescent="0.35">
      <c r="A4575" s="1">
        <v>4573</v>
      </c>
      <c r="B4575">
        <v>21.364901304665</v>
      </c>
      <c r="C4575">
        <v>27.447404123893438</v>
      </c>
      <c r="D4575">
        <v>27.98428592362654</v>
      </c>
      <c r="E4575">
        <v>29.40571712035289</v>
      </c>
      <c r="F4575">
        <v>38.87625891305678</v>
      </c>
    </row>
    <row r="4576" spans="1:6" x14ac:dyDescent="0.35">
      <c r="A4576" s="1">
        <v>4574</v>
      </c>
      <c r="B4576">
        <v>57.065858951432233</v>
      </c>
      <c r="C4576">
        <v>79.170113125200103</v>
      </c>
      <c r="D4576">
        <v>458.50941566144888</v>
      </c>
      <c r="E4576">
        <v>488.09334025468269</v>
      </c>
      <c r="F4576">
        <v>859.20878159150095</v>
      </c>
    </row>
    <row r="4577" spans="1:6" x14ac:dyDescent="0.35">
      <c r="A4577" s="1">
        <v>4575</v>
      </c>
      <c r="B4577">
        <v>252.12951832091539</v>
      </c>
      <c r="C4577">
        <v>287.40720872413181</v>
      </c>
      <c r="D4577">
        <v>580.24639921537243</v>
      </c>
      <c r="E4577">
        <v>594.94155395851044</v>
      </c>
      <c r="F4577">
        <v>745.95500725486363</v>
      </c>
    </row>
    <row r="4578" spans="1:6" x14ac:dyDescent="0.35">
      <c r="A4578" s="1">
        <v>4576</v>
      </c>
      <c r="B4578">
        <v>198.9244404922693</v>
      </c>
      <c r="C4578">
        <v>247.44465840873531</v>
      </c>
      <c r="D4578">
        <v>797.99973131783975</v>
      </c>
      <c r="E4578">
        <v>831.96647728684627</v>
      </c>
      <c r="F4578">
        <v>1212.9317866799281</v>
      </c>
    </row>
    <row r="4579" spans="1:6" x14ac:dyDescent="0.35">
      <c r="A4579" s="1">
        <v>4577</v>
      </c>
      <c r="B4579">
        <v>22.073535355913631</v>
      </c>
      <c r="C4579">
        <v>22.369849285295739</v>
      </c>
      <c r="D4579">
        <v>54.315861320723947</v>
      </c>
      <c r="E4579">
        <v>59.153265723401908</v>
      </c>
      <c r="F4579">
        <v>61.665156631063248</v>
      </c>
    </row>
    <row r="4580" spans="1:6" x14ac:dyDescent="0.35">
      <c r="A4580" s="1">
        <v>4578</v>
      </c>
      <c r="B4580">
        <v>20.28198317110353</v>
      </c>
      <c r="C4580">
        <v>20.554247402101829</v>
      </c>
      <c r="D4580">
        <v>49.907428396411461</v>
      </c>
      <c r="E4580">
        <v>54.352215020075342</v>
      </c>
      <c r="F4580">
        <v>56.660233572399648</v>
      </c>
    </row>
    <row r="4581" spans="1:6" x14ac:dyDescent="0.35">
      <c r="A4581" s="1">
        <v>4579</v>
      </c>
      <c r="B4581">
        <v>74.81858617200173</v>
      </c>
      <c r="C4581">
        <v>271.73287155723739</v>
      </c>
      <c r="D4581">
        <v>287.55127452365753</v>
      </c>
      <c r="E4581">
        <v>371.43162693456651</v>
      </c>
      <c r="F4581">
        <v>393.57076443874882</v>
      </c>
    </row>
    <row r="4582" spans="1:6" x14ac:dyDescent="0.35">
      <c r="A4582" s="1">
        <v>4580</v>
      </c>
      <c r="B4582">
        <v>272.44350309117573</v>
      </c>
      <c r="C4582">
        <v>278.87590241474322</v>
      </c>
      <c r="D4582">
        <v>1317.110800015143</v>
      </c>
      <c r="E4582">
        <v>1529.1968953229441</v>
      </c>
      <c r="F4582">
        <v>1644.6381308901771</v>
      </c>
    </row>
    <row r="4583" spans="1:6" x14ac:dyDescent="0.35">
      <c r="A4583" s="1">
        <v>4581</v>
      </c>
      <c r="B4583">
        <v>286.34329643223509</v>
      </c>
      <c r="C4583">
        <v>719.41881624757627</v>
      </c>
      <c r="D4583">
        <v>749.09003556635901</v>
      </c>
      <c r="E4583">
        <v>899.36623734714055</v>
      </c>
      <c r="F4583">
        <v>937.33869100857396</v>
      </c>
    </row>
    <row r="4584" spans="1:6" x14ac:dyDescent="0.35">
      <c r="A4584" s="1">
        <v>4582</v>
      </c>
      <c r="B4584">
        <v>42.001374790407382</v>
      </c>
      <c r="C4584">
        <v>49.471600337026317</v>
      </c>
      <c r="D4584">
        <v>119.05549797904609</v>
      </c>
      <c r="E4584">
        <v>122.836311666809</v>
      </c>
      <c r="F4584">
        <v>162.9763849182103</v>
      </c>
    </row>
    <row r="4585" spans="1:6" x14ac:dyDescent="0.35">
      <c r="A4585" s="1">
        <v>4583</v>
      </c>
      <c r="B4585">
        <v>7.6624768623048114</v>
      </c>
      <c r="C4585">
        <v>11.8787256295806</v>
      </c>
      <c r="D4585">
        <v>12.288320177716519</v>
      </c>
      <c r="E4585">
        <v>13.40133992903044</v>
      </c>
      <c r="F4585">
        <v>21.844415681136692</v>
      </c>
    </row>
    <row r="4586" spans="1:6" x14ac:dyDescent="0.35">
      <c r="A4586" s="1">
        <v>4584</v>
      </c>
      <c r="B4586">
        <v>66.757171122489908</v>
      </c>
      <c r="C4586">
        <v>160.43505783879311</v>
      </c>
      <c r="D4586">
        <v>171.68984548676619</v>
      </c>
      <c r="E4586">
        <v>204.20013239027449</v>
      </c>
      <c r="F4586">
        <v>542.55083605000686</v>
      </c>
    </row>
    <row r="4587" spans="1:6" x14ac:dyDescent="0.35">
      <c r="A4587" s="1">
        <v>4585</v>
      </c>
      <c r="B4587">
        <v>427.22930425421822</v>
      </c>
      <c r="C4587">
        <v>1073.3857022756711</v>
      </c>
      <c r="D4587">
        <v>1117.655690586495</v>
      </c>
      <c r="E4587">
        <v>1341.870463318091</v>
      </c>
      <c r="F4587">
        <v>1398.5260412929681</v>
      </c>
    </row>
    <row r="4588" spans="1:6" x14ac:dyDescent="0.35">
      <c r="A4588" s="1">
        <v>4586</v>
      </c>
      <c r="B4588">
        <v>11.98822143501727</v>
      </c>
      <c r="C4588">
        <v>104.9386099333432</v>
      </c>
      <c r="D4588">
        <v>138.09151777107289</v>
      </c>
      <c r="E4588">
        <v>146.27356270019109</v>
      </c>
      <c r="F4588">
        <v>201.1229033879851</v>
      </c>
    </row>
    <row r="4589" spans="1:6" x14ac:dyDescent="0.35">
      <c r="A4589" s="1">
        <v>4587</v>
      </c>
      <c r="B4589">
        <v>4.9741161533678149</v>
      </c>
      <c r="C4589">
        <v>11.137785461836909</v>
      </c>
      <c r="D4589">
        <v>11.538704390152271</v>
      </c>
      <c r="E4589">
        <v>13.540487080632451</v>
      </c>
      <c r="F4589">
        <v>14.039422884615851</v>
      </c>
    </row>
    <row r="4590" spans="1:6" x14ac:dyDescent="0.35">
      <c r="A4590" s="1">
        <v>4588</v>
      </c>
      <c r="B4590">
        <v>18.336581190605141</v>
      </c>
      <c r="C4590">
        <v>18.916077129879039</v>
      </c>
      <c r="D4590">
        <v>149.89236289475059</v>
      </c>
      <c r="E4590">
        <v>182.90867406801229</v>
      </c>
      <c r="F4590">
        <v>201.54725991891061</v>
      </c>
    </row>
    <row r="4591" spans="1:6" x14ac:dyDescent="0.35">
      <c r="A4591" s="1">
        <v>4589</v>
      </c>
      <c r="B4591">
        <v>35.664474043883452</v>
      </c>
      <c r="C4591">
        <v>40.654608805146339</v>
      </c>
      <c r="D4591">
        <v>82.077587668785071</v>
      </c>
      <c r="E4591">
        <v>84.156261234648227</v>
      </c>
      <c r="F4591">
        <v>105.51756561991991</v>
      </c>
    </row>
    <row r="4592" spans="1:6" x14ac:dyDescent="0.35">
      <c r="A4592" s="1">
        <v>4590</v>
      </c>
      <c r="B4592">
        <v>0.54425735229840655</v>
      </c>
      <c r="C4592">
        <v>0.5702606045921178</v>
      </c>
      <c r="D4592">
        <v>12.720260772887871</v>
      </c>
      <c r="E4592">
        <v>17.146607561144549</v>
      </c>
      <c r="F4592">
        <v>19.83316857368666</v>
      </c>
    </row>
    <row r="4593" spans="1:6" x14ac:dyDescent="0.35">
      <c r="A4593" s="1">
        <v>4591</v>
      </c>
      <c r="B4593">
        <v>6.3037254609668896</v>
      </c>
      <c r="C4593">
        <v>483.01252453467822</v>
      </c>
      <c r="D4593">
        <v>836.41494488876037</v>
      </c>
      <c r="E4593">
        <v>938.46797469369039</v>
      </c>
      <c r="F4593">
        <v>1774.233756022569</v>
      </c>
    </row>
    <row r="4594" spans="1:6" x14ac:dyDescent="0.35">
      <c r="A4594" s="1">
        <v>4592</v>
      </c>
      <c r="B4594">
        <v>381.05677865310719</v>
      </c>
      <c r="C4594">
        <v>386.17206397463781</v>
      </c>
      <c r="D4594">
        <v>937.65800588436366</v>
      </c>
      <c r="E4594">
        <v>1021.166411266875</v>
      </c>
      <c r="F4594">
        <v>1064.5293362432319</v>
      </c>
    </row>
    <row r="4595" spans="1:6" x14ac:dyDescent="0.35">
      <c r="A4595" s="1">
        <v>4593</v>
      </c>
      <c r="B4595">
        <v>121.25076498754269</v>
      </c>
      <c r="C4595">
        <v>168.21681048822421</v>
      </c>
      <c r="D4595">
        <v>974.21853319087882</v>
      </c>
      <c r="E4595">
        <v>1037.0770190557159</v>
      </c>
      <c r="F4595">
        <v>1825.6050809758181</v>
      </c>
    </row>
    <row r="4596" spans="1:6" x14ac:dyDescent="0.35">
      <c r="A4596" s="1">
        <v>4594</v>
      </c>
      <c r="B4596">
        <v>1.932250993894524</v>
      </c>
      <c r="C4596">
        <v>1.993316445135431</v>
      </c>
      <c r="D4596">
        <v>15.79518363701157</v>
      </c>
      <c r="E4596">
        <v>19.274338197838428</v>
      </c>
      <c r="F4596">
        <v>21.238413488691389</v>
      </c>
    </row>
    <row r="4597" spans="1:6" x14ac:dyDescent="0.35">
      <c r="A4597" s="1">
        <v>4595</v>
      </c>
      <c r="B4597">
        <v>10.99421239890366</v>
      </c>
      <c r="C4597">
        <v>276.3731354132583</v>
      </c>
      <c r="D4597">
        <v>318.36742304157099</v>
      </c>
      <c r="E4597">
        <v>603.7228053854252</v>
      </c>
      <c r="F4597">
        <v>697.74616112003594</v>
      </c>
    </row>
    <row r="4598" spans="1:6" x14ac:dyDescent="0.35">
      <c r="A4598" s="1">
        <v>4596</v>
      </c>
      <c r="B4598">
        <v>86.032250322048171</v>
      </c>
      <c r="C4598">
        <v>87.381126243683326</v>
      </c>
      <c r="D4598">
        <v>245.97550043482781</v>
      </c>
      <c r="E4598">
        <v>271.71852639834037</v>
      </c>
      <c r="F4598">
        <v>285.22694412027391</v>
      </c>
    </row>
    <row r="4599" spans="1:6" x14ac:dyDescent="0.35">
      <c r="A4599" s="1">
        <v>4597</v>
      </c>
      <c r="B4599">
        <v>21.293733162334139</v>
      </c>
      <c r="C4599">
        <v>21.579579069788881</v>
      </c>
      <c r="D4599">
        <v>52.397019272039053</v>
      </c>
      <c r="E4599">
        <v>57.063530408023837</v>
      </c>
      <c r="F4599">
        <v>59.486682560961782</v>
      </c>
    </row>
    <row r="4600" spans="1:6" x14ac:dyDescent="0.35">
      <c r="A4600" s="1">
        <v>4598</v>
      </c>
      <c r="B4600">
        <v>2.407956135459238</v>
      </c>
      <c r="C4600">
        <v>43.4399489036322</v>
      </c>
      <c r="D4600">
        <v>62.641896893744821</v>
      </c>
      <c r="E4600">
        <v>67.638922751438116</v>
      </c>
      <c r="F4600">
        <v>103.4167620764007</v>
      </c>
    </row>
    <row r="4601" spans="1:6" x14ac:dyDescent="0.35">
      <c r="A4601" s="1">
        <v>4599</v>
      </c>
      <c r="B4601">
        <v>9.2673379727109975</v>
      </c>
      <c r="C4601">
        <v>39.361837936499953</v>
      </c>
      <c r="D4601">
        <v>47.267558047076363</v>
      </c>
      <c r="E4601">
        <v>49.116686081583417</v>
      </c>
      <c r="F4601">
        <v>60.733202743848572</v>
      </c>
    </row>
    <row r="4602" spans="1:6" x14ac:dyDescent="0.35">
      <c r="A4602" s="1">
        <v>4600</v>
      </c>
      <c r="B4602">
        <v>5.865983440447847</v>
      </c>
      <c r="C4602">
        <v>8.1381509207818716</v>
      </c>
      <c r="D4602">
        <v>47.131659611897859</v>
      </c>
      <c r="E4602">
        <v>50.172686505316967</v>
      </c>
      <c r="F4602">
        <v>88.320838016171152</v>
      </c>
    </row>
    <row r="4603" spans="1:6" x14ac:dyDescent="0.35">
      <c r="A4603" s="1">
        <v>4601</v>
      </c>
      <c r="B4603">
        <v>303.13563908280668</v>
      </c>
      <c r="C4603">
        <v>888.00259061285863</v>
      </c>
      <c r="D4603">
        <v>930.87599620348681</v>
      </c>
      <c r="E4603">
        <v>1152.200744198336</v>
      </c>
      <c r="F4603">
        <v>1209.1535153553871</v>
      </c>
    </row>
    <row r="4604" spans="1:6" x14ac:dyDescent="0.35">
      <c r="A4604" s="1">
        <v>4602</v>
      </c>
      <c r="B4604">
        <v>59.036956129838472</v>
      </c>
      <c r="C4604">
        <v>105.9233053653755</v>
      </c>
      <c r="D4604">
        <v>110.8209190904924</v>
      </c>
      <c r="E4604">
        <v>124.4025704537961</v>
      </c>
      <c r="F4604">
        <v>238.64497776537061</v>
      </c>
    </row>
    <row r="4605" spans="1:6" x14ac:dyDescent="0.35">
      <c r="A4605" s="1">
        <v>4603</v>
      </c>
      <c r="B4605">
        <v>10.46857976668444</v>
      </c>
      <c r="C4605">
        <v>14.022374119524139</v>
      </c>
      <c r="D4605">
        <v>14.34288979618392</v>
      </c>
      <c r="E4605">
        <v>15.196391187735079</v>
      </c>
      <c r="F4605">
        <v>21.047568774111571</v>
      </c>
    </row>
    <row r="4606" spans="1:6" x14ac:dyDescent="0.35">
      <c r="A4606" s="1">
        <v>4604</v>
      </c>
      <c r="B4606">
        <v>185.73883967730589</v>
      </c>
      <c r="C4606">
        <v>466.65669438316559</v>
      </c>
      <c r="D4606">
        <v>485.90316502434513</v>
      </c>
      <c r="E4606">
        <v>583.38100961736711</v>
      </c>
      <c r="F4606">
        <v>608.01214144637447</v>
      </c>
    </row>
    <row r="4607" spans="1:6" x14ac:dyDescent="0.35">
      <c r="A4607" s="1">
        <v>4605</v>
      </c>
      <c r="B4607">
        <v>132.4782719661919</v>
      </c>
      <c r="C4607">
        <v>391.95384574712028</v>
      </c>
      <c r="D4607">
        <v>449.62533868954802</v>
      </c>
      <c r="E4607">
        <v>462.75401568580162</v>
      </c>
      <c r="F4607">
        <v>542.62280415287603</v>
      </c>
    </row>
    <row r="4608" spans="1:6" x14ac:dyDescent="0.35">
      <c r="A4608" s="1">
        <v>4606</v>
      </c>
      <c r="B4608">
        <v>64.434949686638589</v>
      </c>
      <c r="C4608">
        <v>365.48195083844979</v>
      </c>
      <c r="D4608">
        <v>455.25140118996279</v>
      </c>
      <c r="E4608">
        <v>476.70571692736797</v>
      </c>
      <c r="F4608">
        <v>615.01670560982222</v>
      </c>
    </row>
    <row r="4609" spans="1:6" x14ac:dyDescent="0.35">
      <c r="A4609" s="1">
        <v>4607</v>
      </c>
      <c r="B4609">
        <v>792.24663573273722</v>
      </c>
      <c r="C4609">
        <v>804.66805220081812</v>
      </c>
      <c r="D4609">
        <v>2265.118742828316</v>
      </c>
      <c r="E4609">
        <v>2502.1789805511298</v>
      </c>
      <c r="F4609">
        <v>2626.5741748441201</v>
      </c>
    </row>
    <row r="4610" spans="1:6" x14ac:dyDescent="0.35">
      <c r="A4610" s="1">
        <v>4608</v>
      </c>
      <c r="B4610">
        <v>16.867182793399031</v>
      </c>
      <c r="C4610">
        <v>30.262870425594581</v>
      </c>
      <c r="D4610">
        <v>31.662145580826611</v>
      </c>
      <c r="E4610">
        <v>35.542498010874681</v>
      </c>
      <c r="F4610">
        <v>68.182181578645142</v>
      </c>
    </row>
    <row r="4611" spans="1:6" x14ac:dyDescent="0.35">
      <c r="A4611" s="1">
        <v>4609</v>
      </c>
      <c r="B4611">
        <v>2.2293478292381028</v>
      </c>
      <c r="C4611">
        <v>2.299802512193641</v>
      </c>
      <c r="D4611">
        <v>18.223801392704129</v>
      </c>
      <c r="E4611">
        <v>22.23789981587543</v>
      </c>
      <c r="F4611">
        <v>24.503965145875849</v>
      </c>
    </row>
    <row r="4612" spans="1:6" x14ac:dyDescent="0.35">
      <c r="A4612" s="1">
        <v>4610</v>
      </c>
      <c r="B4612">
        <v>2.155441285564244</v>
      </c>
      <c r="C4612">
        <v>54.183605398598452</v>
      </c>
      <c r="D4612">
        <v>62.416684588604952</v>
      </c>
      <c r="E4612">
        <v>118.3612806947569</v>
      </c>
      <c r="F4612">
        <v>136.79478146811681</v>
      </c>
    </row>
    <row r="4613" spans="1:6" x14ac:dyDescent="0.35">
      <c r="A4613" s="1">
        <v>4611</v>
      </c>
      <c r="B4613">
        <v>416.77975350520268</v>
      </c>
      <c r="C4613">
        <v>1220.9105532672429</v>
      </c>
      <c r="D4613">
        <v>1279.8569954211771</v>
      </c>
      <c r="E4613">
        <v>1584.155342501035</v>
      </c>
      <c r="F4613">
        <v>1662.4594376450229</v>
      </c>
    </row>
    <row r="4614" spans="1:6" x14ac:dyDescent="0.35">
      <c r="A4614" s="1">
        <v>4612</v>
      </c>
      <c r="B4614">
        <v>12.049684390926149</v>
      </c>
      <c r="C4614">
        <v>12.21143869408235</v>
      </c>
      <c r="D4614">
        <v>29.65039246242425</v>
      </c>
      <c r="E4614">
        <v>32.291074862578597</v>
      </c>
      <c r="F4614">
        <v>33.662286685864878</v>
      </c>
    </row>
    <row r="4615" spans="1:6" x14ac:dyDescent="0.35">
      <c r="A4615" s="1">
        <v>4613</v>
      </c>
      <c r="B4615">
        <v>1.518373435132804</v>
      </c>
      <c r="C4615">
        <v>2.1065098963650279</v>
      </c>
      <c r="D4615">
        <v>12.199737799287719</v>
      </c>
      <c r="E4615">
        <v>12.98688875144579</v>
      </c>
      <c r="F4615">
        <v>22.861301190816761</v>
      </c>
    </row>
    <row r="4616" spans="1:6" x14ac:dyDescent="0.35">
      <c r="A4616" s="1">
        <v>4614</v>
      </c>
      <c r="B4616">
        <v>115.4069959820639</v>
      </c>
      <c r="C4616">
        <v>116.7614293952045</v>
      </c>
      <c r="D4616">
        <v>253.74942342958161</v>
      </c>
      <c r="E4616">
        <v>273.41706212387692</v>
      </c>
      <c r="F4616">
        <v>283.54963086801712</v>
      </c>
    </row>
    <row r="4617" spans="1:6" x14ac:dyDescent="0.35">
      <c r="A4617" s="1">
        <v>4615</v>
      </c>
      <c r="B4617">
        <v>60.05990533495865</v>
      </c>
      <c r="C4617">
        <v>301.12755274984409</v>
      </c>
      <c r="D4617">
        <v>323.19668153708142</v>
      </c>
      <c r="E4617">
        <v>445.06287866058238</v>
      </c>
      <c r="F4617">
        <v>478.4662508613298</v>
      </c>
    </row>
    <row r="4618" spans="1:6" x14ac:dyDescent="0.35">
      <c r="A4618" s="1">
        <v>4616</v>
      </c>
      <c r="B4618">
        <v>276.18532256462822</v>
      </c>
      <c r="C4618">
        <v>354.81419049963068</v>
      </c>
      <c r="D4618">
        <v>361.75449277034539</v>
      </c>
      <c r="E4618">
        <v>380.12941657519218</v>
      </c>
      <c r="F4618">
        <v>502.55566149814899</v>
      </c>
    </row>
    <row r="4619" spans="1:6" x14ac:dyDescent="0.35">
      <c r="A4619" s="1">
        <v>4617</v>
      </c>
      <c r="B4619">
        <v>17.072291819944589</v>
      </c>
      <c r="C4619">
        <v>17.393999444334479</v>
      </c>
      <c r="D4619">
        <v>60.223849162229229</v>
      </c>
      <c r="E4619">
        <v>67.864302065760313</v>
      </c>
      <c r="F4619">
        <v>71.932796594806732</v>
      </c>
    </row>
    <row r="4620" spans="1:6" x14ac:dyDescent="0.35">
      <c r="A4620" s="1">
        <v>4618</v>
      </c>
      <c r="B4620">
        <v>685.06109898671139</v>
      </c>
      <c r="C4620">
        <v>852.96192338820799</v>
      </c>
      <c r="D4620">
        <v>867.54293652969011</v>
      </c>
      <c r="E4620">
        <v>905.98045900941531</v>
      </c>
      <c r="F4620">
        <v>1156.68455072907</v>
      </c>
    </row>
    <row r="4621" spans="1:6" x14ac:dyDescent="0.35">
      <c r="A4621" s="1">
        <v>4619</v>
      </c>
      <c r="B4621">
        <v>1.0735510167042519</v>
      </c>
      <c r="C4621">
        <v>9.2124926846425819</v>
      </c>
      <c r="D4621">
        <v>10.123538847055681</v>
      </c>
      <c r="E4621">
        <v>15.509756990470731</v>
      </c>
      <c r="F4621">
        <v>17.08093248709628</v>
      </c>
    </row>
    <row r="4622" spans="1:6" x14ac:dyDescent="0.35">
      <c r="A4622" s="1">
        <v>4620</v>
      </c>
      <c r="B4622">
        <v>5.7685858828426424</v>
      </c>
      <c r="C4622">
        <v>442.00834054717171</v>
      </c>
      <c r="D4622">
        <v>765.40951428805454</v>
      </c>
      <c r="E4622">
        <v>858.79899812254587</v>
      </c>
      <c r="F4622">
        <v>1623.614458026351</v>
      </c>
    </row>
    <row r="4623" spans="1:6" x14ac:dyDescent="0.35">
      <c r="A4623" s="1">
        <v>4621</v>
      </c>
      <c r="B4623">
        <v>11.376423284610951</v>
      </c>
      <c r="C4623">
        <v>27.340540304145151</v>
      </c>
      <c r="D4623">
        <v>29.25852493574104</v>
      </c>
      <c r="E4623">
        <v>34.798765462707522</v>
      </c>
      <c r="F4623">
        <v>92.458800463536193</v>
      </c>
    </row>
    <row r="4624" spans="1:6" x14ac:dyDescent="0.35">
      <c r="A4624" s="1">
        <v>4622</v>
      </c>
      <c r="B4624">
        <v>333.48236997928132</v>
      </c>
      <c r="C4624">
        <v>414.82298967715639</v>
      </c>
      <c r="D4624">
        <v>1337.78856426164</v>
      </c>
      <c r="E4624">
        <v>1394.7313457428761</v>
      </c>
      <c r="F4624">
        <v>2033.3920047443651</v>
      </c>
    </row>
    <row r="4625" spans="1:6" x14ac:dyDescent="0.35">
      <c r="A4625" s="1">
        <v>4623</v>
      </c>
      <c r="B4625">
        <v>60.381752107614581</v>
      </c>
      <c r="C4625">
        <v>108.3361200554627</v>
      </c>
      <c r="D4625">
        <v>113.3452959556984</v>
      </c>
      <c r="E4625">
        <v>127.236322180483</v>
      </c>
      <c r="F4625">
        <v>244.08104404069701</v>
      </c>
    </row>
    <row r="4626" spans="1:6" x14ac:dyDescent="0.35">
      <c r="A4626" s="1">
        <v>4624</v>
      </c>
      <c r="B4626">
        <v>263.42066627195271</v>
      </c>
      <c r="C4626">
        <v>589.8380288455229</v>
      </c>
      <c r="D4626">
        <v>611.07000814829087</v>
      </c>
      <c r="E4626">
        <v>717.08098855149785</v>
      </c>
      <c r="F4626">
        <v>743.50377359708898</v>
      </c>
    </row>
    <row r="4627" spans="1:6" x14ac:dyDescent="0.35">
      <c r="A4627" s="1">
        <v>4625</v>
      </c>
      <c r="B4627">
        <v>14.74984899997381</v>
      </c>
      <c r="C4627">
        <v>73.952596295661579</v>
      </c>
      <c r="D4627">
        <v>79.372456939085765</v>
      </c>
      <c r="E4627">
        <v>109.30104233641271</v>
      </c>
      <c r="F4627">
        <v>117.5044301590067</v>
      </c>
    </row>
    <row r="4628" spans="1:6" x14ac:dyDescent="0.35">
      <c r="A4628" s="1">
        <v>4626</v>
      </c>
      <c r="B4628">
        <v>73.557799651596042</v>
      </c>
      <c r="C4628">
        <v>74.421084765270692</v>
      </c>
      <c r="D4628">
        <v>161.73412271507399</v>
      </c>
      <c r="E4628">
        <v>174.26982918922741</v>
      </c>
      <c r="F4628">
        <v>180.72809851072779</v>
      </c>
    </row>
    <row r="4629" spans="1:6" x14ac:dyDescent="0.35">
      <c r="A4629" s="1">
        <v>4627</v>
      </c>
      <c r="B4629">
        <v>74.808275368431211</v>
      </c>
      <c r="C4629">
        <v>106.235626341173</v>
      </c>
      <c r="D4629">
        <v>109.1561769256643</v>
      </c>
      <c r="E4629">
        <v>116.9965028444737</v>
      </c>
      <c r="F4629">
        <v>172.9524217207275</v>
      </c>
    </row>
    <row r="4630" spans="1:6" x14ac:dyDescent="0.35">
      <c r="A4630" s="1">
        <v>4628</v>
      </c>
      <c r="B4630">
        <v>2.4440747067725499</v>
      </c>
      <c r="C4630">
        <v>44.09153423328906</v>
      </c>
      <c r="D4630">
        <v>63.581505297253521</v>
      </c>
      <c r="E4630">
        <v>68.653484943405729</v>
      </c>
      <c r="F4630">
        <v>104.9679804067695</v>
      </c>
    </row>
    <row r="4631" spans="1:6" x14ac:dyDescent="0.35">
      <c r="A4631" s="1">
        <v>4629</v>
      </c>
      <c r="B4631">
        <v>15.49733922789275</v>
      </c>
      <c r="C4631">
        <v>16.819123762778631</v>
      </c>
      <c r="D4631">
        <v>26.09156411319789</v>
      </c>
      <c r="E4631">
        <v>26.502617610120261</v>
      </c>
      <c r="F4631">
        <v>30.527253051102281</v>
      </c>
    </row>
    <row r="4632" spans="1:6" x14ac:dyDescent="0.35">
      <c r="A4632" s="1">
        <v>4630</v>
      </c>
      <c r="B4632">
        <v>55.909966656561153</v>
      </c>
      <c r="C4632">
        <v>60.678587139464298</v>
      </c>
      <c r="D4632">
        <v>94.130899384382829</v>
      </c>
      <c r="E4632">
        <v>95.613862812429161</v>
      </c>
      <c r="F4632">
        <v>110.1335961680186</v>
      </c>
    </row>
    <row r="4633" spans="1:6" x14ac:dyDescent="0.35">
      <c r="A4633" s="1">
        <v>4631</v>
      </c>
      <c r="B4633">
        <v>17.127934911573441</v>
      </c>
      <c r="C4633">
        <v>18.588794685482402</v>
      </c>
      <c r="D4633">
        <v>28.836860657193309</v>
      </c>
      <c r="E4633">
        <v>29.291164291961088</v>
      </c>
      <c r="F4633">
        <v>33.739262953432082</v>
      </c>
    </row>
    <row r="4634" spans="1:6" x14ac:dyDescent="0.35">
      <c r="A4634" s="1">
        <v>4632</v>
      </c>
      <c r="B4634">
        <v>524.65159903981441</v>
      </c>
      <c r="C4634">
        <v>813.33914713317608</v>
      </c>
      <c r="D4634">
        <v>841.38418250478799</v>
      </c>
      <c r="E4634">
        <v>917.59290754022027</v>
      </c>
      <c r="F4634">
        <v>1495.692296779278</v>
      </c>
    </row>
    <row r="4635" spans="1:6" x14ac:dyDescent="0.35">
      <c r="A4635" s="1">
        <v>4633</v>
      </c>
      <c r="B4635">
        <v>2.0402301592862631</v>
      </c>
      <c r="C4635">
        <v>11.57240445444172</v>
      </c>
      <c r="D4635">
        <v>14.414811267520779</v>
      </c>
      <c r="E4635">
        <v>15.09412803935307</v>
      </c>
      <c r="F4635">
        <v>19.473525429169911</v>
      </c>
    </row>
    <row r="4636" spans="1:6" x14ac:dyDescent="0.35">
      <c r="A4636" s="1">
        <v>4634</v>
      </c>
      <c r="B4636">
        <v>5.2042798159676336</v>
      </c>
      <c r="C4636">
        <v>5.2741417831155566</v>
      </c>
      <c r="D4636">
        <v>12.806056492559559</v>
      </c>
      <c r="E4636">
        <v>13.94657185127328</v>
      </c>
      <c r="F4636">
        <v>14.538800641989051</v>
      </c>
    </row>
    <row r="4637" spans="1:6" x14ac:dyDescent="0.35">
      <c r="A4637" s="1">
        <v>4635</v>
      </c>
      <c r="B4637">
        <v>321.5038489762415</v>
      </c>
      <c r="C4637">
        <v>353.02904322470209</v>
      </c>
      <c r="D4637">
        <v>583.10877435728116</v>
      </c>
      <c r="E4637">
        <v>593.61933817890622</v>
      </c>
      <c r="F4637">
        <v>697.71534745336282</v>
      </c>
    </row>
    <row r="4638" spans="1:6" x14ac:dyDescent="0.35">
      <c r="A4638" s="1">
        <v>4636</v>
      </c>
      <c r="B4638">
        <v>28.259244124027191</v>
      </c>
      <c r="C4638">
        <v>63.276648285341317</v>
      </c>
      <c r="D4638">
        <v>65.554372713134612</v>
      </c>
      <c r="E4638">
        <v>76.927019428517482</v>
      </c>
      <c r="F4638">
        <v>79.761603151987302</v>
      </c>
    </row>
    <row r="4639" spans="1:6" x14ac:dyDescent="0.35">
      <c r="A4639" s="1">
        <v>4637</v>
      </c>
      <c r="B4639">
        <v>29.35927102784747</v>
      </c>
      <c r="C4639">
        <v>106.6296415289606</v>
      </c>
      <c r="D4639">
        <v>112.8368796455855</v>
      </c>
      <c r="E4639">
        <v>145.75204319440979</v>
      </c>
      <c r="F4639">
        <v>154.4395762201448</v>
      </c>
    </row>
    <row r="4640" spans="1:6" x14ac:dyDescent="0.35">
      <c r="A4640" s="1">
        <v>4638</v>
      </c>
      <c r="B4640">
        <v>44.82438612821511</v>
      </c>
      <c r="C4640">
        <v>45.882691236390023</v>
      </c>
      <c r="D4640">
        <v>216.70064583541651</v>
      </c>
      <c r="E4640">
        <v>251.59459236245431</v>
      </c>
      <c r="F4640">
        <v>270.58782383787008</v>
      </c>
    </row>
    <row r="4641" spans="1:6" x14ac:dyDescent="0.35">
      <c r="A4641" s="1">
        <v>4639</v>
      </c>
      <c r="B4641">
        <v>60.115495398779053</v>
      </c>
      <c r="C4641">
        <v>301.40626947079272</v>
      </c>
      <c r="D4641">
        <v>323.49582493487708</v>
      </c>
      <c r="E4641">
        <v>445.47481860106092</v>
      </c>
      <c r="F4641">
        <v>478.90910819307118</v>
      </c>
    </row>
    <row r="4642" spans="1:6" x14ac:dyDescent="0.35">
      <c r="A4642" s="1">
        <v>4640</v>
      </c>
      <c r="B4642">
        <v>2.7379736451276702</v>
      </c>
      <c r="C4642">
        <v>13.72761576383915</v>
      </c>
      <c r="D4642">
        <v>14.733689493948971</v>
      </c>
      <c r="E4642">
        <v>20.289249964702229</v>
      </c>
      <c r="F4642">
        <v>21.812022140814911</v>
      </c>
    </row>
    <row r="4643" spans="1:6" x14ac:dyDescent="0.35">
      <c r="A4643" s="1">
        <v>4641</v>
      </c>
      <c r="B4643">
        <v>2.2607389549239012</v>
      </c>
      <c r="C4643">
        <v>9.6022008285962297</v>
      </c>
      <c r="D4643">
        <v>11.530777241082131</v>
      </c>
      <c r="E4643">
        <v>11.981866409574939</v>
      </c>
      <c r="F4643">
        <v>14.81568037171135</v>
      </c>
    </row>
    <row r="4644" spans="1:6" x14ac:dyDescent="0.35">
      <c r="A4644" s="1">
        <v>4642</v>
      </c>
      <c r="B4644">
        <v>88.994985054418606</v>
      </c>
      <c r="C4644">
        <v>323.21999225481483</v>
      </c>
      <c r="D4644">
        <v>342.03561825909412</v>
      </c>
      <c r="E4644">
        <v>441.80936554706011</v>
      </c>
      <c r="F4644">
        <v>468.1433597069194</v>
      </c>
    </row>
    <row r="4645" spans="1:6" x14ac:dyDescent="0.35">
      <c r="A4645" s="1">
        <v>4643</v>
      </c>
      <c r="B4645">
        <v>8.8945182171312762</v>
      </c>
      <c r="C4645">
        <v>76.326772304026974</v>
      </c>
      <c r="D4645">
        <v>83.874915393777457</v>
      </c>
      <c r="E4645">
        <v>128.50047547672801</v>
      </c>
      <c r="F4645">
        <v>141.5178811329103</v>
      </c>
    </row>
    <row r="4646" spans="1:6" x14ac:dyDescent="0.35">
      <c r="A4646" s="1">
        <v>4644</v>
      </c>
      <c r="B4646">
        <v>47.281649882903579</v>
      </c>
      <c r="C4646">
        <v>48.022965829231758</v>
      </c>
      <c r="D4646">
        <v>135.1833463357749</v>
      </c>
      <c r="E4646">
        <v>149.33121223463269</v>
      </c>
      <c r="F4646">
        <v>156.75517562986639</v>
      </c>
    </row>
    <row r="4647" spans="1:6" x14ac:dyDescent="0.35">
      <c r="A4647" s="1">
        <v>4645</v>
      </c>
      <c r="B4647">
        <v>2.9409393436318352</v>
      </c>
      <c r="C4647">
        <v>53.05505899163051</v>
      </c>
      <c r="D4647">
        <v>76.50721556828023</v>
      </c>
      <c r="E4647">
        <v>82.610295989731952</v>
      </c>
      <c r="F4647">
        <v>126.3072943492363</v>
      </c>
    </row>
    <row r="4648" spans="1:6" x14ac:dyDescent="0.35">
      <c r="A4648" s="1">
        <v>4646</v>
      </c>
      <c r="B4648">
        <v>2.9024572543860629</v>
      </c>
      <c r="C4648">
        <v>24.906935774329941</v>
      </c>
      <c r="D4648">
        <v>27.370044189330329</v>
      </c>
      <c r="E4648">
        <v>41.932247271261367</v>
      </c>
      <c r="F4648">
        <v>46.180084260037411</v>
      </c>
    </row>
    <row r="4649" spans="1:6" x14ac:dyDescent="0.35">
      <c r="A4649" s="1">
        <v>4647</v>
      </c>
      <c r="B4649">
        <v>20.02666393492435</v>
      </c>
      <c r="C4649">
        <v>48.129345996736447</v>
      </c>
      <c r="D4649">
        <v>51.505700118622848</v>
      </c>
      <c r="E4649">
        <v>61.258548828312918</v>
      </c>
      <c r="F4649">
        <v>162.76128958863629</v>
      </c>
    </row>
    <row r="4650" spans="1:6" x14ac:dyDescent="0.35">
      <c r="A4650" s="1">
        <v>4648</v>
      </c>
      <c r="B4650">
        <v>4.5808249343406162</v>
      </c>
      <c r="C4650">
        <v>4.6526464249098849</v>
      </c>
      <c r="D4650">
        <v>13.09707349756494</v>
      </c>
      <c r="E4650">
        <v>14.46777221551786</v>
      </c>
      <c r="F4650">
        <v>15.18703384696985</v>
      </c>
    </row>
    <row r="4651" spans="1:6" x14ac:dyDescent="0.35">
      <c r="A4651" s="1">
        <v>4649</v>
      </c>
      <c r="B4651">
        <v>2384.9463667203918</v>
      </c>
      <c r="C4651">
        <v>2969.470085433948</v>
      </c>
      <c r="D4651">
        <v>3020.2318851716891</v>
      </c>
      <c r="E4651">
        <v>3154.0468539669491</v>
      </c>
      <c r="F4651">
        <v>4026.8388042807469</v>
      </c>
    </row>
    <row r="4652" spans="1:6" x14ac:dyDescent="0.35">
      <c r="A4652" s="1">
        <v>4650</v>
      </c>
      <c r="B4652">
        <v>11.179518012921539</v>
      </c>
      <c r="C4652">
        <v>11.39018311984991</v>
      </c>
      <c r="D4652">
        <v>39.436627115878153</v>
      </c>
      <c r="E4652">
        <v>44.439855842446491</v>
      </c>
      <c r="F4652">
        <v>47.104044596519387</v>
      </c>
    </row>
    <row r="4653" spans="1:6" x14ac:dyDescent="0.35">
      <c r="A4653" s="1">
        <v>4651</v>
      </c>
      <c r="B4653">
        <v>1.3815473311759661</v>
      </c>
      <c r="C4653">
        <v>34.729415240058152</v>
      </c>
      <c r="D4653">
        <v>40.006473194961487</v>
      </c>
      <c r="E4653">
        <v>75.864609513408638</v>
      </c>
      <c r="F4653">
        <v>87.67970926501188</v>
      </c>
    </row>
    <row r="4654" spans="1:6" x14ac:dyDescent="0.35">
      <c r="A4654" s="1">
        <v>4652</v>
      </c>
      <c r="B4654">
        <v>28.35921043241548</v>
      </c>
      <c r="C4654">
        <v>29.71414243399591</v>
      </c>
      <c r="D4654">
        <v>662.80510587524702</v>
      </c>
      <c r="E4654">
        <v>893.44544446674672</v>
      </c>
      <c r="F4654">
        <v>1033.432068023523</v>
      </c>
    </row>
    <row r="4655" spans="1:6" x14ac:dyDescent="0.35">
      <c r="A4655" s="1">
        <v>4653</v>
      </c>
      <c r="B4655">
        <v>57.222887660994083</v>
      </c>
      <c r="C4655">
        <v>324.57436091218591</v>
      </c>
      <c r="D4655">
        <v>404.29611436796631</v>
      </c>
      <c r="E4655">
        <v>423.34909578962493</v>
      </c>
      <c r="F4655">
        <v>546.17924008472141</v>
      </c>
    </row>
    <row r="4656" spans="1:6" x14ac:dyDescent="0.35">
      <c r="A4656" s="1">
        <v>4654</v>
      </c>
      <c r="B4656">
        <v>902.80083632753144</v>
      </c>
      <c r="C4656">
        <v>1124.06723857101</v>
      </c>
      <c r="D4656">
        <v>1143.282679176386</v>
      </c>
      <c r="E4656">
        <v>1193.937179179936</v>
      </c>
      <c r="F4656">
        <v>1524.3250292709949</v>
      </c>
    </row>
    <row r="4657" spans="1:6" x14ac:dyDescent="0.35">
      <c r="A4657" s="1">
        <v>4655</v>
      </c>
      <c r="B4657">
        <v>2.0481505721814681</v>
      </c>
      <c r="C4657">
        <v>17.575850490267221</v>
      </c>
      <c r="D4657">
        <v>19.313969768993729</v>
      </c>
      <c r="E4657">
        <v>29.58994697052141</v>
      </c>
      <c r="F4657">
        <v>32.587479404788233</v>
      </c>
    </row>
    <row r="4658" spans="1:6" x14ac:dyDescent="0.35">
      <c r="A4658" s="1">
        <v>4656</v>
      </c>
      <c r="B4658">
        <v>4.2188067821888744</v>
      </c>
      <c r="C4658">
        <v>4.8090976792016349</v>
      </c>
      <c r="D4658">
        <v>9.7090870622879244</v>
      </c>
      <c r="E4658">
        <v>9.9549766309054153</v>
      </c>
      <c r="F4658">
        <v>12.48183895631354</v>
      </c>
    </row>
    <row r="4659" spans="1:6" x14ac:dyDescent="0.35">
      <c r="A4659" s="1">
        <v>4657</v>
      </c>
      <c r="B4659">
        <v>8.8468366827088687</v>
      </c>
      <c r="C4659">
        <v>159.5984776451746</v>
      </c>
      <c r="D4659">
        <v>230.14648113943159</v>
      </c>
      <c r="E4659">
        <v>248.50556626199119</v>
      </c>
      <c r="F4659">
        <v>379.95343472898782</v>
      </c>
    </row>
    <row r="4660" spans="1:6" x14ac:dyDescent="0.35">
      <c r="A4660" s="1">
        <v>4658</v>
      </c>
      <c r="B4660">
        <v>2.8300575328730919</v>
      </c>
      <c r="C4660">
        <v>9.7765167945088294</v>
      </c>
      <c r="D4660">
        <v>11.437116590600709</v>
      </c>
      <c r="E4660">
        <v>11.81956784087151</v>
      </c>
      <c r="F4660">
        <v>14.178415737904521</v>
      </c>
    </row>
    <row r="4661" spans="1:6" x14ac:dyDescent="0.35">
      <c r="A4661" s="1">
        <v>4659</v>
      </c>
      <c r="B4661">
        <v>6.8115112356673597</v>
      </c>
      <c r="C4661">
        <v>6.8914521294846161</v>
      </c>
      <c r="D4661">
        <v>14.976709462252471</v>
      </c>
      <c r="E4661">
        <v>16.137525934471011</v>
      </c>
      <c r="F4661">
        <v>16.73556685269757</v>
      </c>
    </row>
    <row r="4662" spans="1:6" x14ac:dyDescent="0.35">
      <c r="A4662" s="1">
        <v>4660</v>
      </c>
      <c r="B4662">
        <v>12.146072790569191</v>
      </c>
      <c r="C4662">
        <v>12.336507715475809</v>
      </c>
      <c r="D4662">
        <v>34.726934629680791</v>
      </c>
      <c r="E4662">
        <v>38.361346911492333</v>
      </c>
      <c r="F4662">
        <v>40.268471557445842</v>
      </c>
    </row>
    <row r="4663" spans="1:6" x14ac:dyDescent="0.35">
      <c r="A4663" s="1">
        <v>4661</v>
      </c>
      <c r="B4663">
        <v>19.275602632890251</v>
      </c>
      <c r="C4663">
        <v>23.97716890551418</v>
      </c>
      <c r="D4663">
        <v>77.325469328811025</v>
      </c>
      <c r="E4663">
        <v>80.61681702048061</v>
      </c>
      <c r="F4663">
        <v>117.5320191072876</v>
      </c>
    </row>
    <row r="4664" spans="1:6" x14ac:dyDescent="0.35">
      <c r="A4664" s="1">
        <v>4662</v>
      </c>
      <c r="B4664">
        <v>301.87130622471562</v>
      </c>
      <c r="C4664">
        <v>305.9236101023177</v>
      </c>
      <c r="D4664">
        <v>742.80806138354956</v>
      </c>
      <c r="E4664">
        <v>808.96300947990744</v>
      </c>
      <c r="F4664">
        <v>843.31490541154722</v>
      </c>
    </row>
    <row r="4665" spans="1:6" x14ac:dyDescent="0.35">
      <c r="A4665" s="1">
        <v>4663</v>
      </c>
      <c r="B4665">
        <v>0.92390232996761268</v>
      </c>
      <c r="C4665">
        <v>23.22510921966785</v>
      </c>
      <c r="D4665">
        <v>26.754113279021588</v>
      </c>
      <c r="E4665">
        <v>50.734048635061832</v>
      </c>
      <c r="F4665">
        <v>58.635332900157813</v>
      </c>
    </row>
    <row r="4666" spans="1:6" x14ac:dyDescent="0.35">
      <c r="A4666" s="1">
        <v>4664</v>
      </c>
      <c r="B4666">
        <v>40.14566766490411</v>
      </c>
      <c r="C4666">
        <v>44.774799940939779</v>
      </c>
      <c r="D4666">
        <v>80.40739366052243</v>
      </c>
      <c r="E4666">
        <v>82.100825947885724</v>
      </c>
      <c r="F4666">
        <v>99.131756456236417</v>
      </c>
    </row>
    <row r="4667" spans="1:6" x14ac:dyDescent="0.35">
      <c r="A4667" s="1">
        <v>4665</v>
      </c>
      <c r="B4667">
        <v>31.258621759802828</v>
      </c>
      <c r="C4667">
        <v>56.083794880659717</v>
      </c>
      <c r="D4667">
        <v>58.676961347818931</v>
      </c>
      <c r="E4667">
        <v>65.868112969954254</v>
      </c>
      <c r="F4667">
        <v>126.3566684982593</v>
      </c>
    </row>
    <row r="4668" spans="1:6" x14ac:dyDescent="0.35">
      <c r="A4668" s="1">
        <v>4666</v>
      </c>
      <c r="B4668">
        <v>14.09080441235781</v>
      </c>
      <c r="C4668">
        <v>18.102400644007549</v>
      </c>
      <c r="D4668">
        <v>18.456490575185558</v>
      </c>
      <c r="E4668">
        <v>19.39396782785704</v>
      </c>
      <c r="F4668">
        <v>25.64007915676418</v>
      </c>
    </row>
    <row r="4669" spans="1:6" x14ac:dyDescent="0.35">
      <c r="A4669" s="1">
        <v>4667</v>
      </c>
      <c r="B4669">
        <v>26.307880428022891</v>
      </c>
      <c r="C4669">
        <v>225.75653343019451</v>
      </c>
      <c r="D4669">
        <v>248.08215478608719</v>
      </c>
      <c r="E4669">
        <v>380.07400302747089</v>
      </c>
      <c r="F4669">
        <v>418.57640901797402</v>
      </c>
    </row>
    <row r="4670" spans="1:6" x14ac:dyDescent="0.35">
      <c r="A4670" s="1">
        <v>4668</v>
      </c>
      <c r="B4670">
        <v>8.8971895465549711</v>
      </c>
      <c r="C4670">
        <v>15.96321672073895</v>
      </c>
      <c r="D4670">
        <v>16.701313677200261</v>
      </c>
      <c r="E4670">
        <v>18.748142214037131</v>
      </c>
      <c r="F4670">
        <v>35.965092726702338</v>
      </c>
    </row>
    <row r="4671" spans="1:6" x14ac:dyDescent="0.35">
      <c r="A4671" s="1">
        <v>4669</v>
      </c>
      <c r="B4671">
        <v>201.80658298439141</v>
      </c>
      <c r="C4671">
        <v>286.58659269353927</v>
      </c>
      <c r="D4671">
        <v>294.46521749790122</v>
      </c>
      <c r="E4671">
        <v>315.61567679356602</v>
      </c>
      <c r="F4671">
        <v>466.56519047442652</v>
      </c>
    </row>
    <row r="4672" spans="1:6" x14ac:dyDescent="0.35">
      <c r="A4672" s="1">
        <v>4670</v>
      </c>
      <c r="B4672">
        <v>406.49048672913221</v>
      </c>
      <c r="C4672">
        <v>446.34908125324989</v>
      </c>
      <c r="D4672">
        <v>737.2483105856528</v>
      </c>
      <c r="E4672">
        <v>750.53724699264967</v>
      </c>
      <c r="F4672">
        <v>882.15009583185906</v>
      </c>
    </row>
    <row r="4673" spans="1:6" x14ac:dyDescent="0.35">
      <c r="A4673" s="1">
        <v>4671</v>
      </c>
      <c r="B4673">
        <v>6.0534061320511858</v>
      </c>
      <c r="C4673">
        <v>20.911669118577951</v>
      </c>
      <c r="D4673">
        <v>24.46364107384078</v>
      </c>
      <c r="E4673">
        <v>25.281692550430229</v>
      </c>
      <c r="F4673">
        <v>30.327195745547058</v>
      </c>
    </row>
    <row r="4674" spans="1:6" x14ac:dyDescent="0.35">
      <c r="A4674" s="1">
        <v>4672</v>
      </c>
      <c r="B4674">
        <v>87.898223822323445</v>
      </c>
      <c r="C4674">
        <v>112.92250016137289</v>
      </c>
      <c r="D4674">
        <v>115.131307771861</v>
      </c>
      <c r="E4674">
        <v>120.97927662957829</v>
      </c>
      <c r="F4674">
        <v>159.94242419310081</v>
      </c>
    </row>
    <row r="4675" spans="1:6" x14ac:dyDescent="0.35">
      <c r="A4675" s="1">
        <v>4673</v>
      </c>
      <c r="B4675">
        <v>8.8386149508571066</v>
      </c>
      <c r="C4675">
        <v>9.0472949163769307</v>
      </c>
      <c r="D4675">
        <v>42.729722224476383</v>
      </c>
      <c r="E4675">
        <v>49.610221526487997</v>
      </c>
      <c r="F4675">
        <v>53.355367287179881</v>
      </c>
    </row>
    <row r="4676" spans="1:6" x14ac:dyDescent="0.35">
      <c r="A4676" s="1">
        <v>4674</v>
      </c>
      <c r="B4676">
        <v>103.38136332370929</v>
      </c>
      <c r="C4676">
        <v>105.8222004292664</v>
      </c>
      <c r="D4676">
        <v>499.7906303839373</v>
      </c>
      <c r="E4676">
        <v>580.26878246372837</v>
      </c>
      <c r="F4676">
        <v>624.07409322101955</v>
      </c>
    </row>
    <row r="4677" spans="1:6" x14ac:dyDescent="0.35">
      <c r="A4677" s="1">
        <v>4675</v>
      </c>
      <c r="B4677">
        <v>2.554066052653083</v>
      </c>
      <c r="C4677">
        <v>2.6143676291745619</v>
      </c>
      <c r="D4677">
        <v>12.347470002893161</v>
      </c>
      <c r="E4677">
        <v>14.335705692566121</v>
      </c>
      <c r="F4677">
        <v>15.41792838275053</v>
      </c>
    </row>
    <row r="4678" spans="1:6" x14ac:dyDescent="0.35">
      <c r="A4678" s="1">
        <v>4676</v>
      </c>
      <c r="B4678">
        <v>633.02945623309813</v>
      </c>
      <c r="C4678">
        <v>695.10142406891896</v>
      </c>
      <c r="D4678">
        <v>1148.1200972602221</v>
      </c>
      <c r="E4678">
        <v>1168.8150174669099</v>
      </c>
      <c r="F4678">
        <v>1373.776296645606</v>
      </c>
    </row>
    <row r="4679" spans="1:6" x14ac:dyDescent="0.35">
      <c r="A4679" s="1">
        <v>4677</v>
      </c>
      <c r="B4679">
        <v>5.3474019458331226</v>
      </c>
      <c r="C4679">
        <v>6.2984731625049566</v>
      </c>
      <c r="D4679">
        <v>15.15754197885644</v>
      </c>
      <c r="E4679">
        <v>15.63889599575861</v>
      </c>
      <c r="F4679">
        <v>20.749326472892641</v>
      </c>
    </row>
    <row r="4680" spans="1:6" x14ac:dyDescent="0.35">
      <c r="A4680" s="1">
        <v>4678</v>
      </c>
      <c r="B4680">
        <v>23.409804013920191</v>
      </c>
      <c r="C4680">
        <v>56.259922309721958</v>
      </c>
      <c r="D4680">
        <v>60.206649959009333</v>
      </c>
      <c r="E4680">
        <v>71.607064806591936</v>
      </c>
      <c r="F4680">
        <v>190.2568447098314</v>
      </c>
    </row>
    <row r="4681" spans="1:6" x14ac:dyDescent="0.35">
      <c r="A4681" s="1">
        <v>4679</v>
      </c>
      <c r="B4681">
        <v>970.51363057852143</v>
      </c>
      <c r="C4681">
        <v>1504.5350667385551</v>
      </c>
      <c r="D4681">
        <v>1556.413473567047</v>
      </c>
      <c r="E4681">
        <v>1697.386276378013</v>
      </c>
      <c r="F4681">
        <v>2766.7689640748199</v>
      </c>
    </row>
    <row r="4682" spans="1:6" x14ac:dyDescent="0.35">
      <c r="A4682" s="1">
        <v>4680</v>
      </c>
      <c r="B4682">
        <v>234.721083968562</v>
      </c>
      <c r="C4682">
        <v>363.87546821272019</v>
      </c>
      <c r="D4682">
        <v>376.42238718601368</v>
      </c>
      <c r="E4682">
        <v>410.51700270022519</v>
      </c>
      <c r="F4682">
        <v>669.1498087987693</v>
      </c>
    </row>
    <row r="4683" spans="1:6" x14ac:dyDescent="0.35">
      <c r="A4683" s="1">
        <v>4681</v>
      </c>
      <c r="B4683">
        <v>44.177143755784783</v>
      </c>
      <c r="C4683">
        <v>68.485449183550472</v>
      </c>
      <c r="D4683">
        <v>70.846920227411246</v>
      </c>
      <c r="E4683">
        <v>77.263909725769523</v>
      </c>
      <c r="F4683">
        <v>125.9415080982605</v>
      </c>
    </row>
    <row r="4684" spans="1:6" x14ac:dyDescent="0.35">
      <c r="A4684" s="1">
        <v>4682</v>
      </c>
      <c r="B4684">
        <v>146.12634697819041</v>
      </c>
      <c r="C4684">
        <v>147.841307195318</v>
      </c>
      <c r="D4684">
        <v>321.2931415297349</v>
      </c>
      <c r="E4684">
        <v>346.19596628163242</v>
      </c>
      <c r="F4684">
        <v>359.02564998916699</v>
      </c>
    </row>
    <row r="4685" spans="1:6" x14ac:dyDescent="0.35">
      <c r="A4685" s="1">
        <v>4683</v>
      </c>
      <c r="B4685">
        <v>160.91943323560099</v>
      </c>
      <c r="C4685">
        <v>360.322531432044</v>
      </c>
      <c r="D4685">
        <v>373.29280488941998</v>
      </c>
      <c r="E4685">
        <v>438.0532017279229</v>
      </c>
      <c r="F4685">
        <v>454.19445463043053</v>
      </c>
    </row>
    <row r="4686" spans="1:6" x14ac:dyDescent="0.35">
      <c r="A4686" s="1">
        <v>4684</v>
      </c>
      <c r="B4686">
        <v>350.4027419084411</v>
      </c>
      <c r="C4686">
        <v>450.16101530884742</v>
      </c>
      <c r="D4686">
        <v>458.96633820852009</v>
      </c>
      <c r="E4686">
        <v>482.27903138058531</v>
      </c>
      <c r="F4686">
        <v>637.6040555498912</v>
      </c>
    </row>
    <row r="4687" spans="1:6" x14ac:dyDescent="0.35">
      <c r="A4687" s="1">
        <v>4685</v>
      </c>
      <c r="B4687">
        <v>30.237001929537119</v>
      </c>
      <c r="C4687">
        <v>40.501630857136668</v>
      </c>
      <c r="D4687">
        <v>41.427394747712427</v>
      </c>
      <c r="E4687">
        <v>43.89261197854686</v>
      </c>
      <c r="F4687">
        <v>60.792905228675522</v>
      </c>
    </row>
    <row r="4688" spans="1:6" x14ac:dyDescent="0.35">
      <c r="A4688" s="1">
        <v>4686</v>
      </c>
      <c r="B4688">
        <v>11.273614800733631</v>
      </c>
      <c r="C4688">
        <v>96.742578848349609</v>
      </c>
      <c r="D4688">
        <v>106.3096914875446</v>
      </c>
      <c r="E4688">
        <v>162.87165047855549</v>
      </c>
      <c r="F4688">
        <v>179.37093840963621</v>
      </c>
    </row>
    <row r="4689" spans="1:6" x14ac:dyDescent="0.35">
      <c r="A4689" s="1">
        <v>4687</v>
      </c>
      <c r="B4689">
        <v>0.84583976940338612</v>
      </c>
      <c r="C4689">
        <v>21.26276814067668</v>
      </c>
      <c r="D4689">
        <v>24.49359880639437</v>
      </c>
      <c r="E4689">
        <v>46.447416146125732</v>
      </c>
      <c r="F4689">
        <v>53.68110334876939</v>
      </c>
    </row>
    <row r="4690" spans="1:6" x14ac:dyDescent="0.35">
      <c r="A4690" s="1">
        <v>4688</v>
      </c>
      <c r="B4690">
        <v>506.78794438829522</v>
      </c>
      <c r="C4690">
        <v>651.06846581620005</v>
      </c>
      <c r="D4690">
        <v>663.80361585439914</v>
      </c>
      <c r="E4690">
        <v>697.52079451138877</v>
      </c>
      <c r="F4690">
        <v>922.16758032733208</v>
      </c>
    </row>
    <row r="4691" spans="1:6" x14ac:dyDescent="0.35">
      <c r="A4691" s="1">
        <v>4689</v>
      </c>
      <c r="B4691">
        <v>106.3549777405657</v>
      </c>
      <c r="C4691">
        <v>533.24116964831956</v>
      </c>
      <c r="D4691">
        <v>572.32151264636457</v>
      </c>
      <c r="E4691">
        <v>788.12399535279621</v>
      </c>
      <c r="F4691">
        <v>847.27518593588354</v>
      </c>
    </row>
    <row r="4692" spans="1:6" x14ac:dyDescent="0.35">
      <c r="A4692" s="1">
        <v>4690</v>
      </c>
      <c r="B4692">
        <v>8.972445240459491</v>
      </c>
      <c r="C4692">
        <v>9.0777471723557301</v>
      </c>
      <c r="D4692">
        <v>19.72803110544471</v>
      </c>
      <c r="E4692">
        <v>21.25711354704238</v>
      </c>
      <c r="F4692">
        <v>22.044881371933329</v>
      </c>
    </row>
    <row r="4693" spans="1:6" x14ac:dyDescent="0.35">
      <c r="A4693" s="1">
        <v>4691</v>
      </c>
      <c r="B4693">
        <v>384.19708480405961</v>
      </c>
      <c r="C4693">
        <v>396.33896928135209</v>
      </c>
      <c r="D4693">
        <v>3140.6186496783289</v>
      </c>
      <c r="E4693">
        <v>3832.3926707946521</v>
      </c>
      <c r="F4693">
        <v>4222.9175060597036</v>
      </c>
    </row>
    <row r="4694" spans="1:6" x14ac:dyDescent="0.35">
      <c r="A4694" s="1">
        <v>4692</v>
      </c>
      <c r="B4694">
        <v>248.0559673161101</v>
      </c>
      <c r="C4694">
        <v>251.94516840381979</v>
      </c>
      <c r="D4694">
        <v>709.21881582805099</v>
      </c>
      <c r="E4694">
        <v>783.44343721269399</v>
      </c>
      <c r="F4694">
        <v>822.39212927155518</v>
      </c>
    </row>
    <row r="4695" spans="1:6" x14ac:dyDescent="0.35">
      <c r="A4695" s="1">
        <v>4693</v>
      </c>
      <c r="B4695">
        <v>121.9959636551016</v>
      </c>
      <c r="C4695">
        <v>443.07591493620708</v>
      </c>
      <c r="D4695">
        <v>468.86872140459889</v>
      </c>
      <c r="E4695">
        <v>605.64041073555472</v>
      </c>
      <c r="F4695">
        <v>641.73953466321632</v>
      </c>
    </row>
    <row r="4696" spans="1:6" x14ac:dyDescent="0.35">
      <c r="A4696" s="1">
        <v>4694</v>
      </c>
      <c r="B4696">
        <v>202.0068500223764</v>
      </c>
      <c r="C4696">
        <v>507.52900706160699</v>
      </c>
      <c r="D4696">
        <v>528.46118750931248</v>
      </c>
      <c r="E4696">
        <v>634.47666799480328</v>
      </c>
      <c r="F4696">
        <v>661.26512732785466</v>
      </c>
    </row>
    <row r="4697" spans="1:6" x14ac:dyDescent="0.35">
      <c r="A4697" s="1">
        <v>4695</v>
      </c>
      <c r="B4697">
        <v>2027.9148631793209</v>
      </c>
      <c r="C4697">
        <v>2879.852591112437</v>
      </c>
      <c r="D4697">
        <v>2959.0233500931522</v>
      </c>
      <c r="E4697">
        <v>3171.5601768628972</v>
      </c>
      <c r="F4697">
        <v>4688.4223022514598</v>
      </c>
    </row>
    <row r="4698" spans="1:6" x14ac:dyDescent="0.35">
      <c r="A4698" s="1">
        <v>4696</v>
      </c>
      <c r="B4698">
        <v>62.284129692985552</v>
      </c>
      <c r="C4698">
        <v>545.20264130244254</v>
      </c>
      <c r="D4698">
        <v>717.44670791879958</v>
      </c>
      <c r="E4698">
        <v>759.95606181098515</v>
      </c>
      <c r="F4698">
        <v>1044.922724087889</v>
      </c>
    </row>
    <row r="4699" spans="1:6" x14ac:dyDescent="0.35">
      <c r="A4699" s="1">
        <v>4697</v>
      </c>
      <c r="B4699">
        <v>423.35245043627458</v>
      </c>
      <c r="C4699">
        <v>567.06894122610277</v>
      </c>
      <c r="D4699">
        <v>580.03068963336852</v>
      </c>
      <c r="E4699">
        <v>614.54653740040465</v>
      </c>
      <c r="F4699">
        <v>851.16988310136935</v>
      </c>
    </row>
    <row r="4700" spans="1:6" x14ac:dyDescent="0.35">
      <c r="A4700" s="1">
        <v>4698</v>
      </c>
      <c r="B4700">
        <v>36.635956806332388</v>
      </c>
      <c r="C4700">
        <v>47.066068669802213</v>
      </c>
      <c r="D4700">
        <v>47.986699106828048</v>
      </c>
      <c r="E4700">
        <v>50.424131004305117</v>
      </c>
      <c r="F4700">
        <v>66.66396076538652</v>
      </c>
    </row>
    <row r="4701" spans="1:6" x14ac:dyDescent="0.35">
      <c r="A4701" s="1">
        <v>4699</v>
      </c>
      <c r="B4701">
        <v>8.1659359224224666</v>
      </c>
      <c r="C4701">
        <v>9.3085048736590874</v>
      </c>
      <c r="D4701">
        <v>18.792940020526089</v>
      </c>
      <c r="E4701">
        <v>19.26888465724177</v>
      </c>
      <c r="F4701">
        <v>24.159887469027421</v>
      </c>
    </row>
    <row r="4702" spans="1:6" x14ac:dyDescent="0.35">
      <c r="A4702" s="1">
        <v>4700</v>
      </c>
      <c r="B4702">
        <v>381.17646204929099</v>
      </c>
      <c r="C4702">
        <v>413.68740765035579</v>
      </c>
      <c r="D4702">
        <v>641.75468780477593</v>
      </c>
      <c r="E4702">
        <v>651.86506322895548</v>
      </c>
      <c r="F4702">
        <v>750.8560110215019</v>
      </c>
    </row>
    <row r="4703" spans="1:6" x14ac:dyDescent="0.35">
      <c r="A4703" s="1">
        <v>4701</v>
      </c>
      <c r="B4703">
        <v>6.0310201159120416</v>
      </c>
      <c r="C4703">
        <v>9.3495660098935129</v>
      </c>
      <c r="D4703">
        <v>9.6719517088739533</v>
      </c>
      <c r="E4703">
        <v>10.547992789350721</v>
      </c>
      <c r="F4703">
        <v>17.193410533007771</v>
      </c>
    </row>
    <row r="4704" spans="1:6" x14ac:dyDescent="0.35">
      <c r="A4704" s="1">
        <v>4702</v>
      </c>
      <c r="B4704">
        <v>11.242738480017261</v>
      </c>
      <c r="C4704">
        <v>38.838369994045053</v>
      </c>
      <c r="D4704">
        <v>45.435299212115538</v>
      </c>
      <c r="E4704">
        <v>46.954632066025788</v>
      </c>
      <c r="F4704">
        <v>56.325434501111843</v>
      </c>
    </row>
    <row r="4705" spans="1:6" x14ac:dyDescent="0.35">
      <c r="A4705" s="1">
        <v>4703</v>
      </c>
      <c r="B4705">
        <v>11.73026742502328</v>
      </c>
      <c r="C4705">
        <v>21.04628659624051</v>
      </c>
      <c r="D4705">
        <v>22.019411271126121</v>
      </c>
      <c r="E4705">
        <v>24.71799895262183</v>
      </c>
      <c r="F4705">
        <v>47.41723815621441</v>
      </c>
    </row>
    <row r="4706" spans="1:6" x14ac:dyDescent="0.35">
      <c r="A4706" s="1">
        <v>4704</v>
      </c>
      <c r="B4706">
        <v>529.94316858478021</v>
      </c>
      <c r="C4706">
        <v>604.0922454447051</v>
      </c>
      <c r="D4706">
        <v>1219.6018038979271</v>
      </c>
      <c r="E4706">
        <v>1250.489091190921</v>
      </c>
      <c r="F4706">
        <v>1567.8995573345051</v>
      </c>
    </row>
    <row r="4707" spans="1:6" x14ac:dyDescent="0.35">
      <c r="A4707" s="1">
        <v>4705</v>
      </c>
      <c r="B4707">
        <v>107.06595878437339</v>
      </c>
      <c r="C4707">
        <v>918.76803871260086</v>
      </c>
      <c r="D4707">
        <v>1009.627280013523</v>
      </c>
      <c r="E4707">
        <v>1546.7984072105339</v>
      </c>
      <c r="F4707">
        <v>1703.4927872141541</v>
      </c>
    </row>
    <row r="4708" spans="1:6" x14ac:dyDescent="0.35">
      <c r="A4708" s="1">
        <v>4706</v>
      </c>
      <c r="B4708">
        <v>6.1699987252793402</v>
      </c>
      <c r="C4708">
        <v>15.50171851234516</v>
      </c>
      <c r="D4708">
        <v>16.141060825070468</v>
      </c>
      <c r="E4708">
        <v>19.379145966157999</v>
      </c>
      <c r="F4708">
        <v>20.197359605541099</v>
      </c>
    </row>
    <row r="4709" spans="1:6" x14ac:dyDescent="0.35">
      <c r="A4709" s="1">
        <v>4707</v>
      </c>
      <c r="B4709">
        <v>6.8699689214885744</v>
      </c>
      <c r="C4709">
        <v>526.39999200314253</v>
      </c>
      <c r="D4709">
        <v>911.54741944821251</v>
      </c>
      <c r="E4709">
        <v>1022.767545934508</v>
      </c>
      <c r="F4709">
        <v>1933.607489540226</v>
      </c>
    </row>
    <row r="4710" spans="1:6" x14ac:dyDescent="0.35">
      <c r="A4710" s="1">
        <v>4708</v>
      </c>
      <c r="B4710">
        <v>3.9308747505190489</v>
      </c>
      <c r="C4710">
        <v>4.889665430163717</v>
      </c>
      <c r="D4710">
        <v>15.76898739539341</v>
      </c>
      <c r="E4710">
        <v>16.440192118937929</v>
      </c>
      <c r="F4710">
        <v>23.96831139785149</v>
      </c>
    </row>
    <row r="4711" spans="1:6" x14ac:dyDescent="0.35">
      <c r="A4711" s="1">
        <v>4709</v>
      </c>
      <c r="B4711">
        <v>10.519170616600739</v>
      </c>
      <c r="C4711">
        <v>92.079308689893367</v>
      </c>
      <c r="D4711">
        <v>121.1696200318957</v>
      </c>
      <c r="E4711">
        <v>128.34902750852811</v>
      </c>
      <c r="F4711">
        <v>176.47706518538089</v>
      </c>
    </row>
    <row r="4712" spans="1:6" x14ac:dyDescent="0.35">
      <c r="A4712" s="1">
        <v>4710</v>
      </c>
      <c r="B4712">
        <v>30.078216464049429</v>
      </c>
      <c r="C4712">
        <v>263.2889492507943</v>
      </c>
      <c r="D4712">
        <v>346.46895587322598</v>
      </c>
      <c r="E4712">
        <v>366.99754886181898</v>
      </c>
      <c r="F4712">
        <v>504.61348722769912</v>
      </c>
    </row>
    <row r="4713" spans="1:6" x14ac:dyDescent="0.35">
      <c r="A4713" s="1">
        <v>4711</v>
      </c>
      <c r="B4713">
        <v>0.77542655082591594</v>
      </c>
      <c r="C4713">
        <v>59.415775357735058</v>
      </c>
      <c r="D4713">
        <v>102.88810320030321</v>
      </c>
      <c r="E4713">
        <v>115.44173190653071</v>
      </c>
      <c r="F4713">
        <v>218.24998095340061</v>
      </c>
    </row>
    <row r="4714" spans="1:6" x14ac:dyDescent="0.35">
      <c r="A4714" s="1">
        <v>4712</v>
      </c>
      <c r="B4714">
        <v>23.891032366810961</v>
      </c>
      <c r="C4714">
        <v>25.032486018411401</v>
      </c>
      <c r="D4714">
        <v>558.37585024063549</v>
      </c>
      <c r="E4714">
        <v>752.67730329108372</v>
      </c>
      <c r="F4714">
        <v>870.6081237659987</v>
      </c>
    </row>
    <row r="4715" spans="1:6" x14ac:dyDescent="0.35">
      <c r="A4715" s="1">
        <v>4713</v>
      </c>
      <c r="B4715">
        <v>47.409311534098379</v>
      </c>
      <c r="C4715">
        <v>55.841374816239387</v>
      </c>
      <c r="D4715">
        <v>134.38462959133699</v>
      </c>
      <c r="E4715">
        <v>138.65224642221449</v>
      </c>
      <c r="F4715">
        <v>183.96060233374129</v>
      </c>
    </row>
    <row r="4716" spans="1:6" x14ac:dyDescent="0.35">
      <c r="A4716" s="1">
        <v>4714</v>
      </c>
      <c r="B4716">
        <v>11.639250242448799</v>
      </c>
      <c r="C4716">
        <v>12.19534444914331</v>
      </c>
      <c r="D4716">
        <v>272.02994623703592</v>
      </c>
      <c r="E4716">
        <v>366.689867156454</v>
      </c>
      <c r="F4716">
        <v>424.14348865468912</v>
      </c>
    </row>
    <row r="4717" spans="1:6" x14ac:dyDescent="0.35">
      <c r="A4717" s="1">
        <v>4715</v>
      </c>
      <c r="B4717">
        <v>49.186319110608842</v>
      </c>
      <c r="C4717">
        <v>430.55126927572411</v>
      </c>
      <c r="D4717">
        <v>566.573907261709</v>
      </c>
      <c r="E4717">
        <v>600.14391387548551</v>
      </c>
      <c r="F4717">
        <v>825.18456637761767</v>
      </c>
    </row>
    <row r="4718" spans="1:6" x14ac:dyDescent="0.35">
      <c r="A4718" s="1">
        <v>4716</v>
      </c>
      <c r="B4718">
        <v>13.846181300523449</v>
      </c>
      <c r="C4718">
        <v>121.20221722947259</v>
      </c>
      <c r="D4718">
        <v>159.49323271071009</v>
      </c>
      <c r="E4718">
        <v>168.94334823549369</v>
      </c>
      <c r="F4718">
        <v>232.29335553174101</v>
      </c>
    </row>
    <row r="4719" spans="1:6" x14ac:dyDescent="0.35">
      <c r="A4719" s="1">
        <v>4717</v>
      </c>
      <c r="B4719">
        <v>46.664684654767932</v>
      </c>
      <c r="C4719">
        <v>47.396327373468068</v>
      </c>
      <c r="D4719">
        <v>133.41937607841831</v>
      </c>
      <c r="E4719">
        <v>147.38263037143031</v>
      </c>
      <c r="F4719">
        <v>154.70972051285091</v>
      </c>
    </row>
    <row r="4720" spans="1:6" x14ac:dyDescent="0.35">
      <c r="A4720" s="1">
        <v>4718</v>
      </c>
      <c r="B4720">
        <v>18.526473933856561</v>
      </c>
      <c r="C4720">
        <v>23.04531812550017</v>
      </c>
      <c r="D4720">
        <v>74.320285556158424</v>
      </c>
      <c r="E4720">
        <v>77.48371802456434</v>
      </c>
      <c r="F4720">
        <v>112.96424448329689</v>
      </c>
    </row>
    <row r="4721" spans="1:6" x14ac:dyDescent="0.35">
      <c r="A4721" s="1">
        <v>4719</v>
      </c>
      <c r="B4721">
        <v>14.39666666147353</v>
      </c>
      <c r="C4721">
        <v>361.90422381941022</v>
      </c>
      <c r="D4721">
        <v>416.89477145801601</v>
      </c>
      <c r="E4721">
        <v>790.56103972762503</v>
      </c>
      <c r="F4721">
        <v>913.68244777312714</v>
      </c>
    </row>
    <row r="4722" spans="1:6" x14ac:dyDescent="0.35">
      <c r="A4722" s="1">
        <v>4720</v>
      </c>
      <c r="B4722">
        <v>52.649116782016883</v>
      </c>
      <c r="C4722">
        <v>223.62041919437769</v>
      </c>
      <c r="D4722">
        <v>268.5339836476569</v>
      </c>
      <c r="E4722">
        <v>279.03915332209192</v>
      </c>
      <c r="F4722">
        <v>345.03430145986181</v>
      </c>
    </row>
    <row r="4723" spans="1:6" x14ac:dyDescent="0.35">
      <c r="A4723" s="1">
        <v>4721</v>
      </c>
      <c r="B4723">
        <v>53.257869401782678</v>
      </c>
      <c r="C4723">
        <v>53.882911559899902</v>
      </c>
      <c r="D4723">
        <v>117.09995168655659</v>
      </c>
      <c r="E4723">
        <v>126.1761478400811</v>
      </c>
      <c r="F4723">
        <v>130.85211239741059</v>
      </c>
    </row>
    <row r="4724" spans="1:6" x14ac:dyDescent="0.35">
      <c r="A4724" s="1">
        <v>4722</v>
      </c>
      <c r="B4724">
        <v>117.1388147033089</v>
      </c>
      <c r="C4724">
        <v>210.16887138741919</v>
      </c>
      <c r="D4724">
        <v>219.8865246040437</v>
      </c>
      <c r="E4724">
        <v>246.8347049762171</v>
      </c>
      <c r="F4724">
        <v>473.51001242091837</v>
      </c>
    </row>
    <row r="4725" spans="1:6" x14ac:dyDescent="0.35">
      <c r="A4725" s="1">
        <v>4723</v>
      </c>
      <c r="B4725">
        <v>706.40106870868556</v>
      </c>
      <c r="C4725">
        <v>775.66752066337801</v>
      </c>
      <c r="D4725">
        <v>1281.1935617288191</v>
      </c>
      <c r="E4725">
        <v>1304.28713755993</v>
      </c>
      <c r="F4725">
        <v>1533.004561733658</v>
      </c>
    </row>
    <row r="4726" spans="1:6" x14ac:dyDescent="0.35">
      <c r="A4726" s="1">
        <v>4724</v>
      </c>
      <c r="B4726">
        <v>41.385112429798639</v>
      </c>
      <c r="C4726">
        <v>41.940663911890908</v>
      </c>
      <c r="D4726">
        <v>101.8354328491061</v>
      </c>
      <c r="E4726">
        <v>110.9049598571391</v>
      </c>
      <c r="F4726">
        <v>115.6144405066493</v>
      </c>
    </row>
    <row r="4727" spans="1:6" x14ac:dyDescent="0.35">
      <c r="A4727" s="1">
        <v>4725</v>
      </c>
      <c r="B4727">
        <v>1020.159843154794</v>
      </c>
      <c r="C4727">
        <v>1310.595311756646</v>
      </c>
      <c r="D4727">
        <v>1336.23106100716</v>
      </c>
      <c r="E4727">
        <v>1404.1034562983591</v>
      </c>
      <c r="F4727">
        <v>1856.3155349811741</v>
      </c>
    </row>
    <row r="4728" spans="1:6" x14ac:dyDescent="0.35">
      <c r="A4728" s="1">
        <v>4726</v>
      </c>
      <c r="B4728">
        <v>1597.4810687093909</v>
      </c>
      <c r="C4728">
        <v>1754.1227423928181</v>
      </c>
      <c r="D4728">
        <v>2897.3377177295611</v>
      </c>
      <c r="E4728">
        <v>2949.5623700314641</v>
      </c>
      <c r="F4728">
        <v>3466.7922715510258</v>
      </c>
    </row>
    <row r="4729" spans="1:6" x14ac:dyDescent="0.35">
      <c r="A4729" s="1">
        <v>4727</v>
      </c>
      <c r="B4729">
        <v>117.20791491239029</v>
      </c>
      <c r="C4729">
        <v>281.68147768919891</v>
      </c>
      <c r="D4729">
        <v>301.44190448410001</v>
      </c>
      <c r="E4729">
        <v>358.52135942643338</v>
      </c>
      <c r="F4729">
        <v>952.57559836851851</v>
      </c>
    </row>
    <row r="4730" spans="1:6" x14ac:dyDescent="0.35">
      <c r="A4730" s="1">
        <v>4728</v>
      </c>
      <c r="B4730">
        <v>482.7373300644096</v>
      </c>
      <c r="C4730">
        <v>685.53782806894799</v>
      </c>
      <c r="D4730">
        <v>704.38412260697635</v>
      </c>
      <c r="E4730">
        <v>754.9776964093478</v>
      </c>
      <c r="F4730">
        <v>1116.0608886977559</v>
      </c>
    </row>
    <row r="4731" spans="1:6" x14ac:dyDescent="0.35">
      <c r="A4731" s="1">
        <v>4729</v>
      </c>
      <c r="B4731">
        <v>608.49648962723768</v>
      </c>
      <c r="C4731">
        <v>1091.7561424202329</v>
      </c>
      <c r="D4731">
        <v>1142.236061349819</v>
      </c>
      <c r="E4731">
        <v>1282.2227361325711</v>
      </c>
      <c r="F4731">
        <v>2459.7242262631462</v>
      </c>
    </row>
    <row r="4732" spans="1:6" x14ac:dyDescent="0.35">
      <c r="A4732" s="1">
        <v>4730</v>
      </c>
      <c r="B4732">
        <v>2.9379336084946091</v>
      </c>
      <c r="C4732">
        <v>2.9932955746425778</v>
      </c>
      <c r="D4732">
        <v>10.3637913616215</v>
      </c>
      <c r="E4732">
        <v>11.678620302348749</v>
      </c>
      <c r="F4732">
        <v>12.378758686751119</v>
      </c>
    </row>
    <row r="4733" spans="1:6" x14ac:dyDescent="0.35">
      <c r="A4733" s="1">
        <v>4731</v>
      </c>
      <c r="B4733">
        <v>19.68774256858887</v>
      </c>
      <c r="C4733">
        <v>19.95202974629278</v>
      </c>
      <c r="D4733">
        <v>48.445193659795841</v>
      </c>
      <c r="E4733">
        <v>52.759752748064741</v>
      </c>
      <c r="F4733">
        <v>55.000148803931097</v>
      </c>
    </row>
    <row r="4734" spans="1:6" x14ac:dyDescent="0.35">
      <c r="A4734" s="1">
        <v>4732</v>
      </c>
      <c r="B4734">
        <v>17.541259327360368</v>
      </c>
      <c r="C4734">
        <v>153.54699446213871</v>
      </c>
      <c r="D4734">
        <v>202.05658839898581</v>
      </c>
      <c r="E4734">
        <v>214.02862050631319</v>
      </c>
      <c r="F4734">
        <v>294.28460461159392</v>
      </c>
    </row>
    <row r="4735" spans="1:6" x14ac:dyDescent="0.35">
      <c r="A4735" s="1">
        <v>4733</v>
      </c>
      <c r="B4735">
        <v>0.80292164180031489</v>
      </c>
      <c r="C4735">
        <v>20.183889812574709</v>
      </c>
      <c r="D4735">
        <v>23.250787298757711</v>
      </c>
      <c r="E4735">
        <v>44.090662296163757</v>
      </c>
      <c r="F4735">
        <v>50.957310348327717</v>
      </c>
    </row>
    <row r="4736" spans="1:6" x14ac:dyDescent="0.35">
      <c r="A4736" s="1">
        <v>4734</v>
      </c>
      <c r="B4736">
        <v>3.7517469456120782</v>
      </c>
      <c r="C4736">
        <v>94.311627701437075</v>
      </c>
      <c r="D4736">
        <v>108.6420712681257</v>
      </c>
      <c r="E4736">
        <v>206.01886782967659</v>
      </c>
      <c r="F4736">
        <v>238.10409821222771</v>
      </c>
    </row>
    <row r="4737" spans="1:6" x14ac:dyDescent="0.35">
      <c r="A4737" s="1">
        <v>4735</v>
      </c>
      <c r="B4737">
        <v>247.82869076339179</v>
      </c>
      <c r="C4737">
        <v>733.23275575314301</v>
      </c>
      <c r="D4737">
        <v>841.11950863847278</v>
      </c>
      <c r="E4737">
        <v>865.6794820072929</v>
      </c>
      <c r="F4737">
        <v>1015.0909816055409</v>
      </c>
    </row>
    <row r="4738" spans="1:6" x14ac:dyDescent="0.35">
      <c r="A4738" s="1">
        <v>4736</v>
      </c>
      <c r="B4738">
        <v>8.2952976761536235</v>
      </c>
      <c r="C4738">
        <v>149.64861771612291</v>
      </c>
      <c r="D4738">
        <v>215.7984417076739</v>
      </c>
      <c r="E4738">
        <v>233.0129650017609</v>
      </c>
      <c r="F4738">
        <v>356.26596909087311</v>
      </c>
    </row>
    <row r="4739" spans="1:6" x14ac:dyDescent="0.35">
      <c r="A4739" s="1">
        <v>4737</v>
      </c>
      <c r="B4739">
        <v>152.09095725065021</v>
      </c>
      <c r="C4739">
        <v>1331.3245608473169</v>
      </c>
      <c r="D4739">
        <v>1751.925524552792</v>
      </c>
      <c r="E4739">
        <v>1855.728666018174</v>
      </c>
      <c r="F4739">
        <v>2551.5857433162791</v>
      </c>
    </row>
    <row r="4740" spans="1:6" x14ac:dyDescent="0.35">
      <c r="A4740" s="1">
        <v>4738</v>
      </c>
      <c r="B4740">
        <v>6.1227300111826786</v>
      </c>
      <c r="C4740">
        <v>6.2381057877598538</v>
      </c>
      <c r="D4740">
        <v>21.59841060259691</v>
      </c>
      <c r="E4740">
        <v>24.338548293825141</v>
      </c>
      <c r="F4740">
        <v>25.797654886896829</v>
      </c>
    </row>
    <row r="4741" spans="1:6" x14ac:dyDescent="0.35">
      <c r="A4741" s="1">
        <v>4739</v>
      </c>
      <c r="B4741">
        <v>10.89566075374454</v>
      </c>
      <c r="C4741">
        <v>11.82496324044121</v>
      </c>
      <c r="D4741">
        <v>18.344105844977069</v>
      </c>
      <c r="E4741">
        <v>18.633103807030171</v>
      </c>
      <c r="F4741">
        <v>21.46269034298933</v>
      </c>
    </row>
    <row r="4742" spans="1:6" x14ac:dyDescent="0.35">
      <c r="A4742" s="1">
        <v>4740</v>
      </c>
      <c r="B4742">
        <v>358.80214157896347</v>
      </c>
      <c r="C4742">
        <v>365.56335359494631</v>
      </c>
      <c r="D4742">
        <v>1265.702711822931</v>
      </c>
      <c r="E4742">
        <v>1426.2793287957929</v>
      </c>
      <c r="F4742">
        <v>1511.785397074146</v>
      </c>
    </row>
    <row r="4743" spans="1:6" x14ac:dyDescent="0.35">
      <c r="A4743" s="1">
        <v>4741</v>
      </c>
      <c r="B4743">
        <v>348.50492550885372</v>
      </c>
      <c r="C4743">
        <v>494.91368250471311</v>
      </c>
      <c r="D4743">
        <v>508.51948024406988</v>
      </c>
      <c r="E4743">
        <v>545.04474682511011</v>
      </c>
      <c r="F4743">
        <v>805.72330469462622</v>
      </c>
    </row>
    <row r="4744" spans="1:6" x14ac:dyDescent="0.35">
      <c r="A4744" s="1">
        <v>4742</v>
      </c>
      <c r="B4744">
        <v>40.293642628064703</v>
      </c>
      <c r="C4744">
        <v>62.465066322064366</v>
      </c>
      <c r="D4744">
        <v>64.618946410914361</v>
      </c>
      <c r="E4744">
        <v>70.471834570100413</v>
      </c>
      <c r="F4744">
        <v>114.8703082164818</v>
      </c>
    </row>
    <row r="4745" spans="1:6" x14ac:dyDescent="0.35">
      <c r="A4745" s="1">
        <v>4743</v>
      </c>
      <c r="B4745">
        <v>444.28983356502198</v>
      </c>
      <c r="C4745">
        <v>1067.745441375939</v>
      </c>
      <c r="D4745">
        <v>1142.6495699788809</v>
      </c>
      <c r="E4745">
        <v>1359.015687875162</v>
      </c>
      <c r="F4745">
        <v>3610.8453458420072</v>
      </c>
    </row>
    <row r="4746" spans="1:6" x14ac:dyDescent="0.35">
      <c r="A4746" s="1">
        <v>4744</v>
      </c>
      <c r="B4746">
        <v>183.24834582077639</v>
      </c>
      <c r="C4746">
        <v>208.88825682294089</v>
      </c>
      <c r="D4746">
        <v>421.72449117735181</v>
      </c>
      <c r="E4746">
        <v>432.40496530903539</v>
      </c>
      <c r="F4746">
        <v>542.16190966656643</v>
      </c>
    </row>
    <row r="4747" spans="1:6" x14ac:dyDescent="0.35">
      <c r="A4747" s="1">
        <v>4745</v>
      </c>
      <c r="B4747">
        <v>2.0543835024353818</v>
      </c>
      <c r="C4747">
        <v>17.982996909437009</v>
      </c>
      <c r="D4747">
        <v>23.66430562472722</v>
      </c>
      <c r="E4747">
        <v>25.06643672563154</v>
      </c>
      <c r="F4747">
        <v>34.465794356724487</v>
      </c>
    </row>
    <row r="4748" spans="1:6" x14ac:dyDescent="0.35">
      <c r="A4748" s="1">
        <v>4746</v>
      </c>
      <c r="B4748">
        <v>624.41167789770782</v>
      </c>
      <c r="C4748">
        <v>1398.1505646146941</v>
      </c>
      <c r="D4748">
        <v>1448.4787943969529</v>
      </c>
      <c r="E4748">
        <v>1699.7669529380489</v>
      </c>
      <c r="F4748">
        <v>1762.399455461655</v>
      </c>
    </row>
    <row r="4749" spans="1:6" x14ac:dyDescent="0.35">
      <c r="A4749" s="1">
        <v>4747</v>
      </c>
      <c r="B4749">
        <v>0.28427828684163009</v>
      </c>
      <c r="C4749">
        <v>21.782352966987879</v>
      </c>
      <c r="D4749">
        <v>37.719695931244203</v>
      </c>
      <c r="E4749">
        <v>42.321968136717672</v>
      </c>
      <c r="F4749">
        <v>80.012388823374224</v>
      </c>
    </row>
    <row r="4750" spans="1:6" x14ac:dyDescent="0.35">
      <c r="A4750" s="1">
        <v>4748</v>
      </c>
      <c r="B4750">
        <v>7.0293617408702014</v>
      </c>
      <c r="C4750">
        <v>16.89340693297261</v>
      </c>
      <c r="D4750">
        <v>18.07850768490708</v>
      </c>
      <c r="E4750">
        <v>21.5017588967495</v>
      </c>
      <c r="F4750">
        <v>57.129234586787767</v>
      </c>
    </row>
    <row r="4751" spans="1:6" x14ac:dyDescent="0.35">
      <c r="A4751" s="1">
        <v>4749</v>
      </c>
      <c r="B4751">
        <v>4.7040776553351771</v>
      </c>
      <c r="C4751">
        <v>13.91761305712266</v>
      </c>
      <c r="D4751">
        <v>15.96542948221558</v>
      </c>
      <c r="E4751">
        <v>16.43160642720132</v>
      </c>
      <c r="F4751">
        <v>19.267610985613249</v>
      </c>
    </row>
    <row r="4752" spans="1:6" x14ac:dyDescent="0.35">
      <c r="A4752" s="1">
        <v>4750</v>
      </c>
      <c r="B4752">
        <v>242.05481183407761</v>
      </c>
      <c r="C4752">
        <v>1372.9608740161279</v>
      </c>
      <c r="D4752">
        <v>1710.186673352631</v>
      </c>
      <c r="E4752">
        <v>1790.7814496984149</v>
      </c>
      <c r="F4752">
        <v>2310.3572467298668</v>
      </c>
    </row>
    <row r="4753" spans="1:6" x14ac:dyDescent="0.35">
      <c r="A4753" s="1">
        <v>4751</v>
      </c>
      <c r="B4753">
        <v>3.99359610626809</v>
      </c>
      <c r="C4753">
        <v>4.9676853276174811</v>
      </c>
      <c r="D4753">
        <v>16.020598634875931</v>
      </c>
      <c r="E4753">
        <v>16.70251315532769</v>
      </c>
      <c r="F4753">
        <v>24.350751714905581</v>
      </c>
    </row>
    <row r="4754" spans="1:6" x14ac:dyDescent="0.35">
      <c r="A4754" s="1">
        <v>4752</v>
      </c>
      <c r="B4754">
        <v>1.773244357684165</v>
      </c>
      <c r="C4754">
        <v>8.8906689226181026</v>
      </c>
      <c r="D4754">
        <v>9.5422510035874382</v>
      </c>
      <c r="E4754">
        <v>13.140301071040531</v>
      </c>
      <c r="F4754">
        <v>14.126522094071721</v>
      </c>
    </row>
    <row r="4755" spans="1:6" x14ac:dyDescent="0.35">
      <c r="A4755" s="1">
        <v>4753</v>
      </c>
      <c r="B4755">
        <v>3.661610565749756</v>
      </c>
      <c r="C4755">
        <v>3.719019947790283</v>
      </c>
      <c r="D4755">
        <v>10.468940286186241</v>
      </c>
      <c r="E4755">
        <v>11.564586808385959</v>
      </c>
      <c r="F4755">
        <v>12.13951731261011</v>
      </c>
    </row>
    <row r="4756" spans="1:6" x14ac:dyDescent="0.35">
      <c r="A4756" s="1">
        <v>4754</v>
      </c>
      <c r="B4756">
        <v>69.666219402653553</v>
      </c>
      <c r="C4756">
        <v>204.07954503449531</v>
      </c>
      <c r="D4756">
        <v>213.93265267123789</v>
      </c>
      <c r="E4756">
        <v>264.79720459162178</v>
      </c>
      <c r="F4756">
        <v>277.88601283278138</v>
      </c>
    </row>
    <row r="4757" spans="1:6" x14ac:dyDescent="0.35">
      <c r="A4757" s="1">
        <v>4755</v>
      </c>
      <c r="B4757">
        <v>189.43650307810449</v>
      </c>
      <c r="C4757">
        <v>424.17648982643618</v>
      </c>
      <c r="D4757">
        <v>439.44526873230478</v>
      </c>
      <c r="E4757">
        <v>515.68207163649379</v>
      </c>
      <c r="F4757">
        <v>534.68376983831081</v>
      </c>
    </row>
    <row r="4758" spans="1:6" x14ac:dyDescent="0.35">
      <c r="A4758" s="1">
        <v>4756</v>
      </c>
      <c r="B4758">
        <v>48.496813124259383</v>
      </c>
      <c r="C4758">
        <v>57.122295840915307</v>
      </c>
      <c r="D4758">
        <v>137.46722019737581</v>
      </c>
      <c r="E4758">
        <v>141.83273003575749</v>
      </c>
      <c r="F4758">
        <v>188.18039462962889</v>
      </c>
    </row>
    <row r="4759" spans="1:6" x14ac:dyDescent="0.35">
      <c r="A4759" s="1">
        <v>4757</v>
      </c>
      <c r="B4759">
        <v>5.1280479887188104</v>
      </c>
      <c r="C4759">
        <v>5.2084492386114878</v>
      </c>
      <c r="D4759">
        <v>14.66164334371315</v>
      </c>
      <c r="E4759">
        <v>16.19608504460512</v>
      </c>
      <c r="F4759">
        <v>17.001269310626601</v>
      </c>
    </row>
    <row r="4760" spans="1:6" x14ac:dyDescent="0.35">
      <c r="A4760" s="1">
        <v>4758</v>
      </c>
      <c r="B4760">
        <v>183.8751921095249</v>
      </c>
      <c r="C4760">
        <v>255.0985830708087</v>
      </c>
      <c r="D4760">
        <v>1477.389606288559</v>
      </c>
      <c r="E4760">
        <v>1572.713674267002</v>
      </c>
      <c r="F4760">
        <v>2768.5061204771878</v>
      </c>
    </row>
    <row r="4761" spans="1:6" x14ac:dyDescent="0.35">
      <c r="A4761" s="1">
        <v>4759</v>
      </c>
      <c r="B4761">
        <v>9.9413070187278567</v>
      </c>
      <c r="C4761">
        <v>42.224435636254789</v>
      </c>
      <c r="D4761">
        <v>50.705100855846453</v>
      </c>
      <c r="E4761">
        <v>52.688707104167378</v>
      </c>
      <c r="F4761">
        <v>65.15003731223824</v>
      </c>
    </row>
    <row r="4762" spans="1:6" x14ac:dyDescent="0.35">
      <c r="A4762" s="1">
        <v>4760</v>
      </c>
      <c r="B4762">
        <v>85.957977022980344</v>
      </c>
      <c r="C4762">
        <v>119.2534886877736</v>
      </c>
      <c r="D4762">
        <v>690.65011094970657</v>
      </c>
      <c r="E4762">
        <v>735.21220739688454</v>
      </c>
      <c r="F4762">
        <v>1294.2212745600241</v>
      </c>
    </row>
    <row r="4763" spans="1:6" x14ac:dyDescent="0.35">
      <c r="A4763" s="1">
        <v>4761</v>
      </c>
      <c r="B4763">
        <v>108.0632815831533</v>
      </c>
      <c r="C4763">
        <v>319.71898615480097</v>
      </c>
      <c r="D4763">
        <v>366.76195168162218</v>
      </c>
      <c r="E4763">
        <v>377.47108834233029</v>
      </c>
      <c r="F4763">
        <v>442.62051435556617</v>
      </c>
    </row>
    <row r="4764" spans="1:6" x14ac:dyDescent="0.35">
      <c r="A4764" s="1">
        <v>4762</v>
      </c>
      <c r="B4764">
        <v>51.141102197060953</v>
      </c>
      <c r="C4764">
        <v>91.756671411507355</v>
      </c>
      <c r="D4764">
        <v>95.999257419618587</v>
      </c>
      <c r="E4764">
        <v>107.76444088957921</v>
      </c>
      <c r="F4764">
        <v>206.72758212454181</v>
      </c>
    </row>
    <row r="4765" spans="1:6" x14ac:dyDescent="0.35">
      <c r="A4765" s="1">
        <v>4763</v>
      </c>
      <c r="B4765">
        <v>2211.442204788224</v>
      </c>
      <c r="C4765">
        <v>2841.0310455402332</v>
      </c>
      <c r="D4765">
        <v>2896.6027073972991</v>
      </c>
      <c r="E4765">
        <v>3043.732473868859</v>
      </c>
      <c r="F4765">
        <v>4024.01108709246</v>
      </c>
    </row>
    <row r="4766" spans="1:6" x14ac:dyDescent="0.35">
      <c r="A4766" s="1">
        <v>4764</v>
      </c>
      <c r="B4766">
        <v>10.14707803758778</v>
      </c>
      <c r="C4766">
        <v>10.30617127516577</v>
      </c>
      <c r="D4766">
        <v>29.01159261676607</v>
      </c>
      <c r="E4766">
        <v>32.047855092728142</v>
      </c>
      <c r="F4766">
        <v>33.641106091925423</v>
      </c>
    </row>
    <row r="4767" spans="1:6" x14ac:dyDescent="0.35">
      <c r="A4767" s="1">
        <v>4765</v>
      </c>
      <c r="B4767">
        <v>4.680975254298585</v>
      </c>
      <c r="C4767">
        <v>17.000787005180221</v>
      </c>
      <c r="D4767">
        <v>17.99045490238041</v>
      </c>
      <c r="E4767">
        <v>23.238373555302541</v>
      </c>
      <c r="F4767">
        <v>24.623494019492391</v>
      </c>
    </row>
    <row r="4768" spans="1:6" x14ac:dyDescent="0.35">
      <c r="A4768" s="1">
        <v>4766</v>
      </c>
      <c r="B4768">
        <v>174.264713865847</v>
      </c>
      <c r="C4768">
        <v>312.6633842812995</v>
      </c>
      <c r="D4768">
        <v>327.12011292015228</v>
      </c>
      <c r="E4768">
        <v>367.21029953896368</v>
      </c>
      <c r="F4768">
        <v>704.42992816807214</v>
      </c>
    </row>
    <row r="4769" spans="1:6" x14ac:dyDescent="0.35">
      <c r="A4769" s="1">
        <v>4767</v>
      </c>
      <c r="B4769">
        <v>6.5401039068409039</v>
      </c>
      <c r="C4769">
        <v>57.248643305738483</v>
      </c>
      <c r="D4769">
        <v>75.335017773208435</v>
      </c>
      <c r="E4769">
        <v>79.798684406072624</v>
      </c>
      <c r="F4769">
        <v>109.72142059044739</v>
      </c>
    </row>
    <row r="4770" spans="1:6" x14ac:dyDescent="0.35">
      <c r="A4770" s="1">
        <v>4768</v>
      </c>
      <c r="B4770">
        <v>8.1653172107992553</v>
      </c>
      <c r="C4770">
        <v>8.27492798172341</v>
      </c>
      <c r="D4770">
        <v>20.09221586440048</v>
      </c>
      <c r="E4770">
        <v>21.881641109967251</v>
      </c>
      <c r="F4770">
        <v>22.810825571326419</v>
      </c>
    </row>
    <row r="4771" spans="1:6" x14ac:dyDescent="0.35">
      <c r="A4771" s="1">
        <v>4769</v>
      </c>
      <c r="B4771">
        <v>380.08824717516342</v>
      </c>
      <c r="C4771">
        <v>681.94917405263789</v>
      </c>
      <c r="D4771">
        <v>713.48070172873747</v>
      </c>
      <c r="E4771">
        <v>800.92128808060011</v>
      </c>
      <c r="F4771">
        <v>1536.430013371757</v>
      </c>
    </row>
    <row r="4772" spans="1:6" x14ac:dyDescent="0.35">
      <c r="A4772" s="1">
        <v>4770</v>
      </c>
      <c r="B4772">
        <v>266.46958253973219</v>
      </c>
      <c r="C4772">
        <v>331.77830121098691</v>
      </c>
      <c r="D4772">
        <v>337.44990698536827</v>
      </c>
      <c r="E4772">
        <v>352.4010267967015</v>
      </c>
      <c r="F4772">
        <v>449.91789756976362</v>
      </c>
    </row>
    <row r="4773" spans="1:6" x14ac:dyDescent="0.35">
      <c r="A4773" s="1">
        <v>4771</v>
      </c>
      <c r="B4773">
        <v>153.18563439639951</v>
      </c>
      <c r="C4773">
        <v>529.18426920935906</v>
      </c>
      <c r="D4773">
        <v>619.06937941933336</v>
      </c>
      <c r="E4773">
        <v>639.77073856765867</v>
      </c>
      <c r="F4773">
        <v>767.45069113200736</v>
      </c>
    </row>
    <row r="4774" spans="1:6" x14ac:dyDescent="0.35">
      <c r="A4774" s="1">
        <v>4772</v>
      </c>
      <c r="B4774">
        <v>146.68555677706519</v>
      </c>
      <c r="C4774">
        <v>352.52401187676742</v>
      </c>
      <c r="D4774">
        <v>377.25416093478202</v>
      </c>
      <c r="E4774">
        <v>448.68902636179661</v>
      </c>
      <c r="F4774">
        <v>1192.147152548323</v>
      </c>
    </row>
    <row r="4775" spans="1:6" x14ac:dyDescent="0.35">
      <c r="A4775" s="1">
        <v>4773</v>
      </c>
      <c r="B4775">
        <v>542.81505119417</v>
      </c>
      <c r="C4775">
        <v>675.21459198012133</v>
      </c>
      <c r="D4775">
        <v>2177.541703454287</v>
      </c>
      <c r="E4775">
        <v>2270.2284588194839</v>
      </c>
      <c r="F4775">
        <v>3309.787516568575</v>
      </c>
    </row>
    <row r="4776" spans="1:6" x14ac:dyDescent="0.35">
      <c r="A4776" s="1">
        <v>4774</v>
      </c>
      <c r="B4776">
        <v>366.17244835877909</v>
      </c>
      <c r="C4776">
        <v>1835.910540380371</v>
      </c>
      <c r="D4776">
        <v>1970.461317243886</v>
      </c>
      <c r="E4776">
        <v>2713.4535601389471</v>
      </c>
      <c r="F4776">
        <v>2917.1068045783418</v>
      </c>
    </row>
    <row r="4777" spans="1:6" x14ac:dyDescent="0.35">
      <c r="A4777" s="1">
        <v>4775</v>
      </c>
      <c r="B4777">
        <v>231.62922773998761</v>
      </c>
      <c r="C4777">
        <v>685.30458053749749</v>
      </c>
      <c r="D4777">
        <v>786.13925459088273</v>
      </c>
      <c r="E4777">
        <v>809.09385136178571</v>
      </c>
      <c r="F4777">
        <v>948.73898349241915</v>
      </c>
    </row>
    <row r="4778" spans="1:6" x14ac:dyDescent="0.35">
      <c r="A4778" s="1">
        <v>4776</v>
      </c>
      <c r="B4778">
        <v>675.84080211717435</v>
      </c>
      <c r="C4778">
        <v>796.04361096847435</v>
      </c>
      <c r="D4778">
        <v>1915.7126082690711</v>
      </c>
      <c r="E4778">
        <v>1976.5493824971579</v>
      </c>
      <c r="F4778">
        <v>2622.4401286606608</v>
      </c>
    </row>
    <row r="4779" spans="1:6" x14ac:dyDescent="0.35">
      <c r="A4779" s="1">
        <v>4777</v>
      </c>
      <c r="B4779">
        <v>58.160308850874813</v>
      </c>
      <c r="C4779">
        <v>80.688494236793943</v>
      </c>
      <c r="D4779">
        <v>467.30303750618862</v>
      </c>
      <c r="E4779">
        <v>497.45434378597048</v>
      </c>
      <c r="F4779">
        <v>875.68730275795406</v>
      </c>
    </row>
    <row r="4780" spans="1:6" x14ac:dyDescent="0.35">
      <c r="A4780" s="1">
        <v>4778</v>
      </c>
      <c r="B4780">
        <v>306.48439311664288</v>
      </c>
      <c r="C4780">
        <v>906.77312408027706</v>
      </c>
      <c r="D4780">
        <v>1040.194342913064</v>
      </c>
      <c r="E4780">
        <v>1070.5671319138751</v>
      </c>
      <c r="F4780">
        <v>1255.341108800739</v>
      </c>
    </row>
    <row r="4781" spans="1:6" x14ac:dyDescent="0.35">
      <c r="A4781" s="1">
        <v>4779</v>
      </c>
      <c r="B4781">
        <v>1.7903085804746479</v>
      </c>
      <c r="C4781">
        <v>8.9762252953732418</v>
      </c>
      <c r="D4781">
        <v>9.6340776581273566</v>
      </c>
      <c r="E4781">
        <v>13.26675235455291</v>
      </c>
      <c r="F4781">
        <v>14.26246394507681</v>
      </c>
    </row>
    <row r="4782" spans="1:6" x14ac:dyDescent="0.35">
      <c r="A4782" s="1">
        <v>4780</v>
      </c>
      <c r="B4782">
        <v>0.15913526449077289</v>
      </c>
      <c r="C4782">
        <v>12.193476115057869</v>
      </c>
      <c r="D4782">
        <v>21.114992126971881</v>
      </c>
      <c r="E4782">
        <v>23.691283875502641</v>
      </c>
      <c r="F4782">
        <v>44.789888103693201</v>
      </c>
    </row>
    <row r="4783" spans="1:6" x14ac:dyDescent="0.35">
      <c r="A4783" s="1">
        <v>4781</v>
      </c>
      <c r="B4783">
        <v>48.661644228702762</v>
      </c>
      <c r="C4783">
        <v>49.424596725720633</v>
      </c>
      <c r="D4783">
        <v>139.12889929451461</v>
      </c>
      <c r="E4783">
        <v>153.68969441631401</v>
      </c>
      <c r="F4783">
        <v>161.33033864934029</v>
      </c>
    </row>
    <row r="4784" spans="1:6" x14ac:dyDescent="0.35">
      <c r="A4784" s="1">
        <v>4782</v>
      </c>
      <c r="B4784">
        <v>87.503898146514146</v>
      </c>
      <c r="C4784">
        <v>99.74734924436693</v>
      </c>
      <c r="D4784">
        <v>201.37991836480501</v>
      </c>
      <c r="E4784">
        <v>206.48000871699489</v>
      </c>
      <c r="F4784">
        <v>258.89063450964051</v>
      </c>
    </row>
    <row r="4785" spans="1:6" x14ac:dyDescent="0.35">
      <c r="A4785" s="1">
        <v>4783</v>
      </c>
      <c r="B4785">
        <v>11.972810162320069</v>
      </c>
      <c r="C4785">
        <v>67.911064359076292</v>
      </c>
      <c r="D4785">
        <v>84.591337916539089</v>
      </c>
      <c r="E4785">
        <v>88.577814987377749</v>
      </c>
      <c r="F4785">
        <v>114.2777064113826</v>
      </c>
    </row>
    <row r="4786" spans="1:6" x14ac:dyDescent="0.35">
      <c r="A4786" s="1">
        <v>4784</v>
      </c>
      <c r="B4786">
        <v>32.97362432110755</v>
      </c>
      <c r="C4786">
        <v>113.9083528184897</v>
      </c>
      <c r="D4786">
        <v>133.2563671920536</v>
      </c>
      <c r="E4786">
        <v>137.7123910364752</v>
      </c>
      <c r="F4786">
        <v>165.1958479923621</v>
      </c>
    </row>
    <row r="4787" spans="1:6" x14ac:dyDescent="0.35">
      <c r="A4787" s="1">
        <v>4785</v>
      </c>
      <c r="B4787">
        <v>4.5417659413934182</v>
      </c>
      <c r="C4787">
        <v>4.6027343585829898</v>
      </c>
      <c r="D4787">
        <v>11.17582322207496</v>
      </c>
      <c r="E4787">
        <v>12.171148991444451</v>
      </c>
      <c r="F4787">
        <v>12.687986026788479</v>
      </c>
    </row>
    <row r="4788" spans="1:6" x14ac:dyDescent="0.35">
      <c r="A4788" s="1">
        <v>4786</v>
      </c>
      <c r="B4788">
        <v>297.19032735859111</v>
      </c>
      <c r="C4788">
        <v>714.22660003701878</v>
      </c>
      <c r="D4788">
        <v>764.3307906312441</v>
      </c>
      <c r="E4788">
        <v>909.06045255246966</v>
      </c>
      <c r="F4788">
        <v>2415.3339313693332</v>
      </c>
    </row>
    <row r="4789" spans="1:6" x14ac:dyDescent="0.35">
      <c r="A4789" s="1">
        <v>4787</v>
      </c>
      <c r="B4789">
        <v>1.619473241287509</v>
      </c>
      <c r="C4789">
        <v>124.089455280728</v>
      </c>
      <c r="D4789">
        <v>214.8811254944068</v>
      </c>
      <c r="E4789">
        <v>241.0992963181169</v>
      </c>
      <c r="F4789">
        <v>455.8136469393225</v>
      </c>
    </row>
    <row r="4790" spans="1:6" x14ac:dyDescent="0.35">
      <c r="A4790" s="1">
        <v>4788</v>
      </c>
      <c r="B4790">
        <v>5.7952953312163551</v>
      </c>
      <c r="C4790">
        <v>6.46354150140884</v>
      </c>
      <c r="D4790">
        <v>11.60734445782979</v>
      </c>
      <c r="E4790">
        <v>11.85180272193451</v>
      </c>
      <c r="F4790">
        <v>14.31033132046618</v>
      </c>
    </row>
    <row r="4791" spans="1:6" x14ac:dyDescent="0.35">
      <c r="A4791" s="1">
        <v>4789</v>
      </c>
      <c r="B4791">
        <v>532.73109791004333</v>
      </c>
      <c r="C4791">
        <v>2262.7075004079752</v>
      </c>
      <c r="D4791">
        <v>2717.166263720439</v>
      </c>
      <c r="E4791">
        <v>2823.463024548621</v>
      </c>
      <c r="F4791">
        <v>3491.2361966938138</v>
      </c>
    </row>
    <row r="4792" spans="1:6" x14ac:dyDescent="0.35">
      <c r="A4792" s="1">
        <v>4790</v>
      </c>
      <c r="B4792">
        <v>227.52232691876969</v>
      </c>
      <c r="C4792">
        <v>408.21747074248401</v>
      </c>
      <c r="D4792">
        <v>427.09236782622253</v>
      </c>
      <c r="E4792">
        <v>479.43464839336912</v>
      </c>
      <c r="F4792">
        <v>919.71307818175853</v>
      </c>
    </row>
    <row r="4793" spans="1:6" x14ac:dyDescent="0.35">
      <c r="A4793" s="1">
        <v>4791</v>
      </c>
      <c r="B4793">
        <v>9.9918610333490978</v>
      </c>
      <c r="C4793">
        <v>17.92726144410604</v>
      </c>
      <c r="D4793">
        <v>18.756170638353229</v>
      </c>
      <c r="E4793">
        <v>21.054832051842631</v>
      </c>
      <c r="F4793">
        <v>40.390081238166857</v>
      </c>
    </row>
    <row r="4794" spans="1:6" x14ac:dyDescent="0.35">
      <c r="A4794" s="1">
        <v>4792</v>
      </c>
      <c r="B4794">
        <v>28.4722783731352</v>
      </c>
      <c r="C4794">
        <v>28.918687371944941</v>
      </c>
      <c r="D4794">
        <v>81.405320622617893</v>
      </c>
      <c r="E4794">
        <v>89.924946677454855</v>
      </c>
      <c r="F4794">
        <v>94.395542626296574</v>
      </c>
    </row>
    <row r="4795" spans="1:6" x14ac:dyDescent="0.35">
      <c r="A4795" s="1">
        <v>4793</v>
      </c>
      <c r="B4795">
        <v>0.55083614055477248</v>
      </c>
      <c r="C4795">
        <v>9.9371801037437688</v>
      </c>
      <c r="D4795">
        <v>14.32975468857517</v>
      </c>
      <c r="E4795">
        <v>15.472857919224021</v>
      </c>
      <c r="F4795">
        <v>23.657278989416231</v>
      </c>
    </row>
    <row r="4796" spans="1:6" x14ac:dyDescent="0.35">
      <c r="A4796" s="1">
        <v>4794</v>
      </c>
      <c r="B4796">
        <v>134.97634993684221</v>
      </c>
      <c r="C4796">
        <v>490.21924948346538</v>
      </c>
      <c r="D4796">
        <v>518.7564138897676</v>
      </c>
      <c r="E4796">
        <v>670.0806286218193</v>
      </c>
      <c r="F4796">
        <v>710.02070399553213</v>
      </c>
    </row>
    <row r="4797" spans="1:6" x14ac:dyDescent="0.35">
      <c r="A4797" s="1">
        <v>4795</v>
      </c>
      <c r="B4797">
        <v>34.792114821068502</v>
      </c>
      <c r="C4797">
        <v>102.93690431947419</v>
      </c>
      <c r="D4797">
        <v>118.0828839173017</v>
      </c>
      <c r="E4797">
        <v>121.5308035702614</v>
      </c>
      <c r="F4797">
        <v>142.5063493539144</v>
      </c>
    </row>
    <row r="4798" spans="1:6" x14ac:dyDescent="0.35">
      <c r="A4798" s="1">
        <v>4796</v>
      </c>
      <c r="B4798">
        <v>363.18645727265209</v>
      </c>
      <c r="C4798">
        <v>813.22846492207339</v>
      </c>
      <c r="D4798">
        <v>842.50167060099909</v>
      </c>
      <c r="E4798">
        <v>988.66238361389742</v>
      </c>
      <c r="F4798">
        <v>1025.092318393873</v>
      </c>
    </row>
    <row r="4799" spans="1:6" x14ac:dyDescent="0.35">
      <c r="A4799" s="1">
        <v>4797</v>
      </c>
      <c r="B4799">
        <v>46.432393527726227</v>
      </c>
      <c r="C4799">
        <v>136.0186016587557</v>
      </c>
      <c r="D4799">
        <v>142.58567785699199</v>
      </c>
      <c r="E4799">
        <v>176.4867982512009</v>
      </c>
      <c r="F4799">
        <v>185.21046232072439</v>
      </c>
    </row>
    <row r="4800" spans="1:6" x14ac:dyDescent="0.35">
      <c r="A4800" s="1">
        <v>4798</v>
      </c>
      <c r="B4800">
        <v>349.46026595550029</v>
      </c>
      <c r="C4800">
        <v>1982.1761383081271</v>
      </c>
      <c r="D4800">
        <v>2469.0370134555778</v>
      </c>
      <c r="E4800">
        <v>2585.3936013003499</v>
      </c>
      <c r="F4800">
        <v>3335.517487864995</v>
      </c>
    </row>
    <row r="4801" spans="1:6" x14ac:dyDescent="0.35">
      <c r="A4801" s="1">
        <v>4799</v>
      </c>
      <c r="B4801">
        <v>16.503839525244629</v>
      </c>
      <c r="C4801">
        <v>70.097956784956452</v>
      </c>
      <c r="D4801">
        <v>84.176944345424602</v>
      </c>
      <c r="E4801">
        <v>87.469984097832395</v>
      </c>
      <c r="F4801">
        <v>108.1573840179489</v>
      </c>
    </row>
    <row r="4802" spans="1:6" x14ac:dyDescent="0.35">
      <c r="A4802" s="1">
        <v>4800</v>
      </c>
      <c r="B4802">
        <v>8.8259261238933142</v>
      </c>
      <c r="C4802">
        <v>676.27197359010552</v>
      </c>
      <c r="D4802">
        <v>1171.0751932677281</v>
      </c>
      <c r="E4802">
        <v>1313.960937159188</v>
      </c>
      <c r="F4802">
        <v>2484.1272282773348</v>
      </c>
    </row>
    <row r="4803" spans="1:6" x14ac:dyDescent="0.35">
      <c r="A4803" s="1">
        <v>4801</v>
      </c>
      <c r="B4803">
        <v>340.4733314145393</v>
      </c>
      <c r="C4803">
        <v>456.05464515913809</v>
      </c>
      <c r="D4803">
        <v>466.47889015082541</v>
      </c>
      <c r="E4803">
        <v>494.23761851942089</v>
      </c>
      <c r="F4803">
        <v>684.53754171164201</v>
      </c>
    </row>
    <row r="4804" spans="1:6" x14ac:dyDescent="0.35">
      <c r="A4804" s="1">
        <v>4802</v>
      </c>
      <c r="B4804">
        <v>10.51236383824391</v>
      </c>
      <c r="C4804">
        <v>16.296752081188458</v>
      </c>
      <c r="D4804">
        <v>16.858686165106938</v>
      </c>
      <c r="E4804">
        <v>18.38566873160886</v>
      </c>
      <c r="F4804">
        <v>29.968957766598319</v>
      </c>
    </row>
    <row r="4805" spans="1:6" x14ac:dyDescent="0.35">
      <c r="A4805" s="1">
        <v>4803</v>
      </c>
      <c r="B4805">
        <v>388.69395312569378</v>
      </c>
      <c r="C4805">
        <v>393.91175945896339</v>
      </c>
      <c r="D4805">
        <v>956.45063256815627</v>
      </c>
      <c r="E4805">
        <v>1041.632720975249</v>
      </c>
      <c r="F4805">
        <v>1085.8647296216491</v>
      </c>
    </row>
    <row r="4806" spans="1:6" x14ac:dyDescent="0.35">
      <c r="A4806" s="1">
        <v>4804</v>
      </c>
      <c r="B4806">
        <v>11.11693809504721</v>
      </c>
      <c r="C4806">
        <v>11.24740810927484</v>
      </c>
      <c r="D4806">
        <v>24.443203013091129</v>
      </c>
      <c r="E4806">
        <v>26.337749526321719</v>
      </c>
      <c r="F4806">
        <v>27.31380074846706</v>
      </c>
    </row>
    <row r="4807" spans="1:6" x14ac:dyDescent="0.35">
      <c r="A4807" s="1">
        <v>4805</v>
      </c>
      <c r="B4807">
        <v>377.56220932149682</v>
      </c>
      <c r="C4807">
        <v>381.99333472678597</v>
      </c>
      <c r="D4807">
        <v>830.15931667624943</v>
      </c>
      <c r="E4807">
        <v>894.50339785057588</v>
      </c>
      <c r="F4807">
        <v>927.65281837386965</v>
      </c>
    </row>
    <row r="4808" spans="1:6" x14ac:dyDescent="0.35">
      <c r="A4808" s="1">
        <v>4806</v>
      </c>
      <c r="B4808">
        <v>8.2069768449748057</v>
      </c>
      <c r="C4808">
        <v>29.806836763286761</v>
      </c>
      <c r="D4808">
        <v>31.541984051040131</v>
      </c>
      <c r="E4808">
        <v>40.74296131091608</v>
      </c>
      <c r="F4808">
        <v>43.171440625492203</v>
      </c>
    </row>
    <row r="4809" spans="1:6" x14ac:dyDescent="0.35">
      <c r="A4809" s="1">
        <v>4807</v>
      </c>
      <c r="B4809">
        <v>587.45706535084128</v>
      </c>
      <c r="C4809">
        <v>1475.9474791860359</v>
      </c>
      <c r="D4809">
        <v>1536.8204510473431</v>
      </c>
      <c r="E4809">
        <v>1845.124565689332</v>
      </c>
      <c r="F4809">
        <v>1923.028209567356</v>
      </c>
    </row>
    <row r="4810" spans="1:6" x14ac:dyDescent="0.35">
      <c r="A4810" s="1">
        <v>4808</v>
      </c>
      <c r="B4810">
        <v>7.787399281319165</v>
      </c>
      <c r="C4810">
        <v>7.9712600131815927</v>
      </c>
      <c r="D4810">
        <v>37.647686882160961</v>
      </c>
      <c r="E4810">
        <v>43.709857891704317</v>
      </c>
      <c r="F4810">
        <v>47.009576859823767</v>
      </c>
    </row>
    <row r="4811" spans="1:6" x14ac:dyDescent="0.35">
      <c r="A4811" s="1">
        <v>4809</v>
      </c>
      <c r="B4811">
        <v>146.7325922663793</v>
      </c>
      <c r="C4811">
        <v>182.69511187891339</v>
      </c>
      <c r="D4811">
        <v>185.81820536544251</v>
      </c>
      <c r="E4811">
        <v>194.05110214222569</v>
      </c>
      <c r="F4811">
        <v>247.74917567789231</v>
      </c>
    </row>
    <row r="4812" spans="1:6" x14ac:dyDescent="0.35">
      <c r="A4812" s="1">
        <v>4810</v>
      </c>
      <c r="B4812">
        <v>5.496011167547489</v>
      </c>
      <c r="C4812">
        <v>9.8608686381345052</v>
      </c>
      <c r="D4812">
        <v>10.316809145439411</v>
      </c>
      <c r="E4812">
        <v>11.58118509670439</v>
      </c>
      <c r="F4812">
        <v>22.2165157023516</v>
      </c>
    </row>
    <row r="4813" spans="1:6" x14ac:dyDescent="0.35">
      <c r="A4813" s="1">
        <v>4811</v>
      </c>
      <c r="B4813">
        <v>11.890625846883969</v>
      </c>
      <c r="C4813">
        <v>12.171363881692949</v>
      </c>
      <c r="D4813">
        <v>57.484474924802647</v>
      </c>
      <c r="E4813">
        <v>66.740839558271944</v>
      </c>
      <c r="F4813">
        <v>71.779199893011068</v>
      </c>
    </row>
    <row r="4814" spans="1:6" x14ac:dyDescent="0.35">
      <c r="A4814" s="1">
        <v>4812</v>
      </c>
      <c r="B4814">
        <v>94.034616270197006</v>
      </c>
      <c r="C4814">
        <v>278.21339253175267</v>
      </c>
      <c r="D4814">
        <v>319.14928811736638</v>
      </c>
      <c r="E4814">
        <v>328.468175548153</v>
      </c>
      <c r="F4814">
        <v>385.15996933440891</v>
      </c>
    </row>
    <row r="4815" spans="1:6" x14ac:dyDescent="0.35">
      <c r="A4815" s="1">
        <v>4813</v>
      </c>
      <c r="B4815">
        <v>173.05615643750039</v>
      </c>
      <c r="C4815">
        <v>175.0871688439326</v>
      </c>
      <c r="D4815">
        <v>380.5046612926306</v>
      </c>
      <c r="E4815">
        <v>409.996859141409</v>
      </c>
      <c r="F4815">
        <v>425.19094149991838</v>
      </c>
    </row>
    <row r="4816" spans="1:6" x14ac:dyDescent="0.35">
      <c r="A4816" s="1">
        <v>4814</v>
      </c>
      <c r="B4816">
        <v>271.38664536480701</v>
      </c>
      <c r="C4816">
        <v>348.64934889866129</v>
      </c>
      <c r="D4816">
        <v>355.46906449244079</v>
      </c>
      <c r="E4816">
        <v>373.52472684236318</v>
      </c>
      <c r="F4816">
        <v>493.8238347230029</v>
      </c>
    </row>
    <row r="4817" spans="1:6" x14ac:dyDescent="0.35">
      <c r="A4817" s="1">
        <v>4815</v>
      </c>
      <c r="B4817">
        <v>2.621683656890883</v>
      </c>
      <c r="C4817">
        <v>3.2611458668918041</v>
      </c>
      <c r="D4817">
        <v>10.517072958064199</v>
      </c>
      <c r="E4817">
        <v>10.96473068460771</v>
      </c>
      <c r="F4817">
        <v>15.98558444700417</v>
      </c>
    </row>
    <row r="4818" spans="1:6" x14ac:dyDescent="0.35">
      <c r="A4818" s="1">
        <v>4816</v>
      </c>
      <c r="B4818">
        <v>20.50599618778778</v>
      </c>
      <c r="C4818">
        <v>20.9901433761436</v>
      </c>
      <c r="D4818">
        <v>99.134935271207155</v>
      </c>
      <c r="E4818">
        <v>115.09801243223281</v>
      </c>
      <c r="F4818">
        <v>123.78692411335651</v>
      </c>
    </row>
    <row r="4819" spans="1:6" x14ac:dyDescent="0.35">
      <c r="A4819" s="1">
        <v>4817</v>
      </c>
      <c r="B4819">
        <v>25.273079001429419</v>
      </c>
      <c r="C4819">
        <v>27.4286467722448</v>
      </c>
      <c r="D4819">
        <v>42.550153378385772</v>
      </c>
      <c r="E4819">
        <v>43.220499903603162</v>
      </c>
      <c r="F4819">
        <v>49.783880104303712</v>
      </c>
    </row>
    <row r="4820" spans="1:6" x14ac:dyDescent="0.35">
      <c r="A4820" s="1">
        <v>4818</v>
      </c>
      <c r="B4820">
        <v>693.71466559312944</v>
      </c>
      <c r="C4820">
        <v>817.09646066145581</v>
      </c>
      <c r="D4820">
        <v>1966.377181215986</v>
      </c>
      <c r="E4820">
        <v>2028.8228967708831</v>
      </c>
      <c r="F4820">
        <v>2691.7954216330731</v>
      </c>
    </row>
    <row r="4821" spans="1:6" x14ac:dyDescent="0.35">
      <c r="A4821" s="1">
        <v>4819</v>
      </c>
      <c r="B4821">
        <v>5.3682204624455458</v>
      </c>
      <c r="C4821">
        <v>13.48730303299611</v>
      </c>
      <c r="D4821">
        <v>14.04356416666821</v>
      </c>
      <c r="E4821">
        <v>16.860867003751039</v>
      </c>
      <c r="F4821">
        <v>17.572755514131501</v>
      </c>
    </row>
    <row r="4822" spans="1:6" x14ac:dyDescent="0.35">
      <c r="A4822" s="1">
        <v>4820</v>
      </c>
      <c r="B4822">
        <v>20.808704915150969</v>
      </c>
      <c r="C4822">
        <v>375.39266806142348</v>
      </c>
      <c r="D4822">
        <v>541.32910836378198</v>
      </c>
      <c r="E4822">
        <v>584.51163772754376</v>
      </c>
      <c r="F4822">
        <v>893.69106589550915</v>
      </c>
    </row>
    <row r="4823" spans="1:6" x14ac:dyDescent="0.35">
      <c r="A4823" s="1">
        <v>4821</v>
      </c>
      <c r="B4823">
        <v>305.94484161482882</v>
      </c>
      <c r="C4823">
        <v>348.75231403942382</v>
      </c>
      <c r="D4823">
        <v>704.09602924623277</v>
      </c>
      <c r="E4823">
        <v>721.92776438115777</v>
      </c>
      <c r="F4823">
        <v>905.1740076538498</v>
      </c>
    </row>
    <row r="4824" spans="1:6" x14ac:dyDescent="0.35">
      <c r="A4824" s="1">
        <v>4822</v>
      </c>
      <c r="B4824">
        <v>215.75545891197959</v>
      </c>
      <c r="C4824">
        <v>387.10551587922589</v>
      </c>
      <c r="D4824">
        <v>405.00425196094818</v>
      </c>
      <c r="E4824">
        <v>454.63952475901613</v>
      </c>
      <c r="F4824">
        <v>872.1478895620628</v>
      </c>
    </row>
    <row r="4825" spans="1:6" x14ac:dyDescent="0.35">
      <c r="A4825" s="1">
        <v>4823</v>
      </c>
      <c r="B4825">
        <v>264.48932995021698</v>
      </c>
      <c r="C4825">
        <v>1123.3847488987619</v>
      </c>
      <c r="D4825">
        <v>1349.0135779085051</v>
      </c>
      <c r="E4825">
        <v>1401.787593087307</v>
      </c>
      <c r="F4825">
        <v>1733.322357159286</v>
      </c>
    </row>
    <row r="4826" spans="1:6" x14ac:dyDescent="0.35">
      <c r="A4826" s="1">
        <v>4824</v>
      </c>
      <c r="B4826">
        <v>4.0299816929266719</v>
      </c>
      <c r="C4826">
        <v>308.79067360755289</v>
      </c>
      <c r="D4826">
        <v>534.72140188588708</v>
      </c>
      <c r="E4826">
        <v>599.96406582615418</v>
      </c>
      <c r="F4826">
        <v>1134.2704564178091</v>
      </c>
    </row>
    <row r="4827" spans="1:6" x14ac:dyDescent="0.35">
      <c r="A4827" s="1">
        <v>4825</v>
      </c>
      <c r="B4827">
        <v>66.66189736574556</v>
      </c>
      <c r="C4827">
        <v>82.921587622543143</v>
      </c>
      <c r="D4827">
        <v>267.41900620838851</v>
      </c>
      <c r="E4827">
        <v>278.80165847590729</v>
      </c>
      <c r="F4827">
        <v>406.46757168307857</v>
      </c>
    </row>
    <row r="4828" spans="1:6" x14ac:dyDescent="0.35">
      <c r="A4828" s="1">
        <v>4826</v>
      </c>
      <c r="B4828">
        <v>9.1358127268921567</v>
      </c>
      <c r="C4828">
        <v>11.736742442169209</v>
      </c>
      <c r="D4828">
        <v>11.966317646327409</v>
      </c>
      <c r="E4828">
        <v>12.574133663461019</v>
      </c>
      <c r="F4828">
        <v>16.623817535459839</v>
      </c>
    </row>
    <row r="4829" spans="1:6" x14ac:dyDescent="0.35">
      <c r="A4829" s="1">
        <v>4827</v>
      </c>
      <c r="B4829">
        <v>30.700301306489301</v>
      </c>
      <c r="C4829">
        <v>153.9247614452193</v>
      </c>
      <c r="D4829">
        <v>165.2056467473401</v>
      </c>
      <c r="E4829">
        <v>227.49893458890131</v>
      </c>
      <c r="F4829">
        <v>244.57344686954011</v>
      </c>
    </row>
    <row r="4830" spans="1:6" x14ac:dyDescent="0.35">
      <c r="A4830" s="1">
        <v>4828</v>
      </c>
      <c r="B4830">
        <v>137.16081219725521</v>
      </c>
      <c r="C4830">
        <v>150.6101729484997</v>
      </c>
      <c r="D4830">
        <v>248.76738908373389</v>
      </c>
      <c r="E4830">
        <v>253.25143328729709</v>
      </c>
      <c r="F4830">
        <v>297.66114478544017</v>
      </c>
    </row>
    <row r="4831" spans="1:6" x14ac:dyDescent="0.35">
      <c r="A4831" s="1">
        <v>4829</v>
      </c>
      <c r="B4831">
        <v>389.70977030119451</v>
      </c>
      <c r="C4831">
        <v>427.92292466432002</v>
      </c>
      <c r="D4831">
        <v>706.81326907591665</v>
      </c>
      <c r="E4831">
        <v>719.55361238970465</v>
      </c>
      <c r="F4831">
        <v>845.73322732369979</v>
      </c>
    </row>
    <row r="4832" spans="1:6" x14ac:dyDescent="0.35">
      <c r="A4832" s="1">
        <v>4830</v>
      </c>
      <c r="B4832">
        <v>1057.4114901394651</v>
      </c>
      <c r="C4832">
        <v>1179.3399059006199</v>
      </c>
      <c r="D4832">
        <v>2117.879883291429</v>
      </c>
      <c r="E4832">
        <v>2162.4838184751129</v>
      </c>
      <c r="F4832">
        <v>2611.0677542964181</v>
      </c>
    </row>
    <row r="4833" spans="1:6" x14ac:dyDescent="0.35">
      <c r="A4833" s="1">
        <v>4831</v>
      </c>
      <c r="B4833">
        <v>5.0247543770933962</v>
      </c>
      <c r="C4833">
        <v>18.24935494795993</v>
      </c>
      <c r="D4833">
        <v>19.311705810370249</v>
      </c>
      <c r="E4833">
        <v>24.945040914563581</v>
      </c>
      <c r="F4833">
        <v>26.431887081684039</v>
      </c>
    </row>
    <row r="4834" spans="1:6" x14ac:dyDescent="0.35">
      <c r="A4834" s="1">
        <v>4832</v>
      </c>
      <c r="B4834">
        <v>43.377706654272949</v>
      </c>
      <c r="C4834">
        <v>67.246124855710377</v>
      </c>
      <c r="D4834">
        <v>69.564862318218658</v>
      </c>
      <c r="E4834">
        <v>75.865728884017997</v>
      </c>
      <c r="F4834">
        <v>123.6624491633804</v>
      </c>
    </row>
    <row r="4835" spans="1:6" x14ac:dyDescent="0.35">
      <c r="A4835" s="1">
        <v>4833</v>
      </c>
      <c r="B4835">
        <v>53.377466686930902</v>
      </c>
      <c r="C4835">
        <v>68.573820134893637</v>
      </c>
      <c r="D4835">
        <v>69.91515047718805</v>
      </c>
      <c r="E4835">
        <v>73.466414078600451</v>
      </c>
      <c r="F4835">
        <v>97.127348516751155</v>
      </c>
    </row>
    <row r="4836" spans="1:6" x14ac:dyDescent="0.35">
      <c r="A4836" s="1">
        <v>4834</v>
      </c>
      <c r="B4836">
        <v>32.760334670713753</v>
      </c>
      <c r="C4836">
        <v>45.449931877959187</v>
      </c>
      <c r="D4836">
        <v>263.22081508536507</v>
      </c>
      <c r="E4836">
        <v>280.20433707830222</v>
      </c>
      <c r="F4836">
        <v>493.25407089570001</v>
      </c>
    </row>
    <row r="4837" spans="1:6" x14ac:dyDescent="0.35">
      <c r="A4837" s="1">
        <v>4835</v>
      </c>
      <c r="B4837">
        <v>71.085886335472665</v>
      </c>
      <c r="C4837">
        <v>100.94944204599619</v>
      </c>
      <c r="D4837">
        <v>103.72466879549241</v>
      </c>
      <c r="E4837">
        <v>111.1748675115122</v>
      </c>
      <c r="F4837">
        <v>164.34647278438121</v>
      </c>
    </row>
    <row r="4838" spans="1:6" x14ac:dyDescent="0.35">
      <c r="A4838" s="1">
        <v>4836</v>
      </c>
      <c r="B4838">
        <v>10.377029458071171</v>
      </c>
      <c r="C4838">
        <v>10.498815796131129</v>
      </c>
      <c r="D4838">
        <v>22.81633985435839</v>
      </c>
      <c r="E4838">
        <v>24.584791275909321</v>
      </c>
      <c r="F4838">
        <v>25.495879580817761</v>
      </c>
    </row>
    <row r="4839" spans="1:6" x14ac:dyDescent="0.35">
      <c r="A4839" s="1">
        <v>4837</v>
      </c>
      <c r="B4839">
        <v>97.661022591365096</v>
      </c>
      <c r="C4839">
        <v>99.501331783869148</v>
      </c>
      <c r="D4839">
        <v>344.50692125004468</v>
      </c>
      <c r="E4839">
        <v>388.21367436143993</v>
      </c>
      <c r="F4839">
        <v>411.48725358001121</v>
      </c>
    </row>
    <row r="4840" spans="1:6" x14ac:dyDescent="0.35">
      <c r="A4840" s="1">
        <v>4838</v>
      </c>
      <c r="B4840">
        <v>601.06780860451602</v>
      </c>
      <c r="C4840">
        <v>685.16856842233562</v>
      </c>
      <c r="D4840">
        <v>1383.2867882733469</v>
      </c>
      <c r="E4840">
        <v>1418.3195147759211</v>
      </c>
      <c r="F4840">
        <v>1778.330218985122</v>
      </c>
    </row>
    <row r="4841" spans="1:6" x14ac:dyDescent="0.35">
      <c r="A4841" s="1">
        <v>4839</v>
      </c>
      <c r="B4841">
        <v>262.41306370979112</v>
      </c>
      <c r="C4841">
        <v>406.80485454525137</v>
      </c>
      <c r="D4841">
        <v>420.83203690242487</v>
      </c>
      <c r="E4841">
        <v>458.94907505605732</v>
      </c>
      <c r="F4841">
        <v>748.09492372327554</v>
      </c>
    </row>
    <row r="4842" spans="1:6" x14ac:dyDescent="0.35">
      <c r="A4842" s="1">
        <v>4840</v>
      </c>
      <c r="B4842">
        <v>609.57684301961172</v>
      </c>
      <c r="C4842">
        <v>1803.5107520190079</v>
      </c>
      <c r="D4842">
        <v>2068.8765820401331</v>
      </c>
      <c r="E4842">
        <v>2129.286016414721</v>
      </c>
      <c r="F4842">
        <v>2496.789028093383</v>
      </c>
    </row>
    <row r="4843" spans="1:6" x14ac:dyDescent="0.35">
      <c r="A4843" s="1">
        <v>4841</v>
      </c>
      <c r="B4843">
        <v>74.573741044682691</v>
      </c>
      <c r="C4843">
        <v>75.978997077462338</v>
      </c>
      <c r="D4843">
        <v>263.06472379363822</v>
      </c>
      <c r="E4843">
        <v>296.43910388866351</v>
      </c>
      <c r="F4843">
        <v>314.21075755125889</v>
      </c>
    </row>
    <row r="4844" spans="1:6" x14ac:dyDescent="0.35">
      <c r="A4844" s="1">
        <v>4842</v>
      </c>
      <c r="B4844">
        <v>76.439775945674981</v>
      </c>
      <c r="C4844">
        <v>82.959405684003528</v>
      </c>
      <c r="D4844">
        <v>128.69520925859311</v>
      </c>
      <c r="E4844">
        <v>130.7227080920625</v>
      </c>
      <c r="F4844">
        <v>150.57400171400121</v>
      </c>
    </row>
    <row r="4845" spans="1:6" x14ac:dyDescent="0.35">
      <c r="A4845" s="1">
        <v>4843</v>
      </c>
      <c r="B4845">
        <v>35.001867989967963</v>
      </c>
      <c r="C4845">
        <v>48.559715025362557</v>
      </c>
      <c r="D4845">
        <v>281.23095549649298</v>
      </c>
      <c r="E4845">
        <v>299.37652698642398</v>
      </c>
      <c r="F4845">
        <v>527.00358676248652</v>
      </c>
    </row>
    <row r="4846" spans="1:6" x14ac:dyDescent="0.35">
      <c r="A4846" s="1">
        <v>4844</v>
      </c>
      <c r="B4846">
        <v>17.038206354565851</v>
      </c>
      <c r="C4846">
        <v>17.8522491536187</v>
      </c>
      <c r="D4846">
        <v>398.21313762156279</v>
      </c>
      <c r="E4846">
        <v>536.78179389547449</v>
      </c>
      <c r="F4846">
        <v>620.88572142629937</v>
      </c>
    </row>
    <row r="4847" spans="1:6" x14ac:dyDescent="0.35">
      <c r="A4847" s="1">
        <v>4845</v>
      </c>
      <c r="B4847">
        <v>6.8805725270788258</v>
      </c>
      <c r="C4847">
        <v>34.497722815940961</v>
      </c>
      <c r="D4847">
        <v>37.026002545706767</v>
      </c>
      <c r="E4847">
        <v>50.987216823869609</v>
      </c>
      <c r="F4847">
        <v>54.813968194762523</v>
      </c>
    </row>
    <row r="4848" spans="1:6" x14ac:dyDescent="0.35">
      <c r="A4848" s="1">
        <v>4846</v>
      </c>
      <c r="B4848">
        <v>55.016650223276997</v>
      </c>
      <c r="C4848">
        <v>62.714520613559699</v>
      </c>
      <c r="D4848">
        <v>126.6143425075505</v>
      </c>
      <c r="E4848">
        <v>129.82094121865859</v>
      </c>
      <c r="F4848">
        <v>162.77326823829671</v>
      </c>
    </row>
    <row r="4849" spans="1:6" x14ac:dyDescent="0.35">
      <c r="A4849" s="1">
        <v>4847</v>
      </c>
      <c r="B4849">
        <v>132.53950651045341</v>
      </c>
      <c r="C4849">
        <v>1160.1814038762991</v>
      </c>
      <c r="D4849">
        <v>1526.7136762419291</v>
      </c>
      <c r="E4849">
        <v>1617.172815909141</v>
      </c>
      <c r="F4849">
        <v>2223.5767421787482</v>
      </c>
    </row>
    <row r="4850" spans="1:6" x14ac:dyDescent="0.35">
      <c r="A4850" s="1">
        <v>4848</v>
      </c>
      <c r="B4850">
        <v>32.113602366587529</v>
      </c>
      <c r="C4850">
        <v>110.9373817395112</v>
      </c>
      <c r="D4850">
        <v>129.78075892258639</v>
      </c>
      <c r="E4850">
        <v>134.12056022808571</v>
      </c>
      <c r="F4850">
        <v>160.88719042152781</v>
      </c>
    </row>
    <row r="4851" spans="1:6" x14ac:dyDescent="0.35">
      <c r="A4851" s="1">
        <v>4849</v>
      </c>
      <c r="B4851">
        <v>705.46679197269566</v>
      </c>
      <c r="C4851">
        <v>804.17494499937163</v>
      </c>
      <c r="D4851">
        <v>1623.5487559499279</v>
      </c>
      <c r="E4851">
        <v>1664.6662884912339</v>
      </c>
      <c r="F4851">
        <v>2087.2069618371329</v>
      </c>
    </row>
    <row r="4852" spans="1:6" x14ac:dyDescent="0.35">
      <c r="A4852" s="1">
        <v>4850</v>
      </c>
      <c r="B4852">
        <v>59.025421317083691</v>
      </c>
      <c r="C4852">
        <v>79.062925317215331</v>
      </c>
      <c r="D4852">
        <v>80.870101961537273</v>
      </c>
      <c r="E4852">
        <v>85.682433753797199</v>
      </c>
      <c r="F4852">
        <v>118.6733675704416</v>
      </c>
    </row>
    <row r="4853" spans="1:6" x14ac:dyDescent="0.35">
      <c r="A4853" s="1">
        <v>4851</v>
      </c>
      <c r="B4853">
        <v>21.4345980946011</v>
      </c>
      <c r="C4853">
        <v>187.62724234948931</v>
      </c>
      <c r="D4853">
        <v>246.903696243925</v>
      </c>
      <c r="E4853">
        <v>261.53295927499829</v>
      </c>
      <c r="F4853">
        <v>359.60201645495692</v>
      </c>
    </row>
    <row r="4854" spans="1:6" x14ac:dyDescent="0.35">
      <c r="A4854" s="1">
        <v>4852</v>
      </c>
      <c r="B4854">
        <v>158.4045214664589</v>
      </c>
      <c r="C4854">
        <v>672.80303370090803</v>
      </c>
      <c r="D4854">
        <v>807.93372761227693</v>
      </c>
      <c r="E4854">
        <v>839.5404567829213</v>
      </c>
      <c r="F4854">
        <v>1038.098960682501</v>
      </c>
    </row>
    <row r="4855" spans="1:6" x14ac:dyDescent="0.35">
      <c r="A4855" s="1">
        <v>4853</v>
      </c>
      <c r="B4855">
        <v>8.0152464030205568</v>
      </c>
      <c r="C4855">
        <v>8.1228426316422908</v>
      </c>
      <c r="D4855">
        <v>19.722939939535411</v>
      </c>
      <c r="E4855">
        <v>21.479477241482961</v>
      </c>
      <c r="F4855">
        <v>22.391584171242119</v>
      </c>
    </row>
    <row r="4856" spans="1:6" x14ac:dyDescent="0.35">
      <c r="A4856" s="1">
        <v>4854</v>
      </c>
      <c r="B4856">
        <v>171.2448800990733</v>
      </c>
      <c r="C4856">
        <v>1498.9879669146189</v>
      </c>
      <c r="D4856">
        <v>1972.5582757699849</v>
      </c>
      <c r="E4856">
        <v>2089.4341034686131</v>
      </c>
      <c r="F4856">
        <v>2872.9255346627979</v>
      </c>
    </row>
    <row r="4857" spans="1:6" x14ac:dyDescent="0.35">
      <c r="A4857" s="1">
        <v>4855</v>
      </c>
      <c r="B4857">
        <v>54.378269636772792</v>
      </c>
      <c r="C4857">
        <v>121.76102895993429</v>
      </c>
      <c r="D4857">
        <v>126.14397397251859</v>
      </c>
      <c r="E4857">
        <v>148.02795808966761</v>
      </c>
      <c r="F4857">
        <v>153.4824478610976</v>
      </c>
    </row>
    <row r="4858" spans="1:6" x14ac:dyDescent="0.35">
      <c r="A4858" s="1">
        <v>4856</v>
      </c>
      <c r="B4858">
        <v>15.106628861500541</v>
      </c>
      <c r="C4858">
        <v>15.39129583737167</v>
      </c>
      <c r="D4858">
        <v>53.289818818697988</v>
      </c>
      <c r="E4858">
        <v>60.050568199315883</v>
      </c>
      <c r="F4858">
        <v>63.65062597266931</v>
      </c>
    </row>
    <row r="4859" spans="1:6" x14ac:dyDescent="0.35">
      <c r="A4859" s="1">
        <v>4857</v>
      </c>
      <c r="B4859">
        <v>49.2521915472473</v>
      </c>
      <c r="C4859">
        <v>61.26543165400448</v>
      </c>
      <c r="D4859">
        <v>197.57871644256579</v>
      </c>
      <c r="E4859">
        <v>205.98862663038511</v>
      </c>
      <c r="F4859">
        <v>300.31276470337173</v>
      </c>
    </row>
    <row r="4860" spans="1:6" x14ac:dyDescent="0.35">
      <c r="A4860" s="1">
        <v>4858</v>
      </c>
      <c r="B4860">
        <v>6.8264477479189321</v>
      </c>
      <c r="C4860">
        <v>6.9550842725968387</v>
      </c>
      <c r="D4860">
        <v>24.080830143977909</v>
      </c>
      <c r="E4860">
        <v>27.135906349707842</v>
      </c>
      <c r="F4860">
        <v>28.762715779170811</v>
      </c>
    </row>
    <row r="4861" spans="1:6" x14ac:dyDescent="0.35">
      <c r="A4861" s="1">
        <v>4859</v>
      </c>
      <c r="B4861">
        <v>5.6080760956171618</v>
      </c>
      <c r="C4861">
        <v>5.683358601902273</v>
      </c>
      <c r="D4861">
        <v>13.799669086719391</v>
      </c>
      <c r="E4861">
        <v>15.028676201260449</v>
      </c>
      <c r="F4861">
        <v>15.666855592414469</v>
      </c>
    </row>
    <row r="4862" spans="1:6" x14ac:dyDescent="0.35">
      <c r="A4862" s="1">
        <v>4860</v>
      </c>
      <c r="B4862">
        <v>264.04007273893342</v>
      </c>
      <c r="C4862">
        <v>270.27406681847748</v>
      </c>
      <c r="D4862">
        <v>1276.484950073663</v>
      </c>
      <c r="E4862">
        <v>1482.0293194442461</v>
      </c>
      <c r="F4862">
        <v>1593.9098080240881</v>
      </c>
    </row>
    <row r="4863" spans="1:6" x14ac:dyDescent="0.35">
      <c r="A4863" s="1">
        <v>4861</v>
      </c>
      <c r="B4863">
        <v>48.102426903723376</v>
      </c>
      <c r="C4863">
        <v>421.06344473688921</v>
      </c>
      <c r="D4863">
        <v>554.08862570761187</v>
      </c>
      <c r="E4863">
        <v>586.91886831359716</v>
      </c>
      <c r="F4863">
        <v>807.00042214987957</v>
      </c>
    </row>
    <row r="4864" spans="1:6" x14ac:dyDescent="0.35">
      <c r="A4864" s="1">
        <v>4862</v>
      </c>
      <c r="B4864">
        <v>25.48720509831027</v>
      </c>
      <c r="C4864">
        <v>1952.9148840786779</v>
      </c>
      <c r="D4864">
        <v>3381.7905585631102</v>
      </c>
      <c r="E4864">
        <v>3794.4110823546489</v>
      </c>
      <c r="F4864">
        <v>7173.5769446337108</v>
      </c>
    </row>
    <row r="4865" spans="1:6" x14ac:dyDescent="0.35">
      <c r="A4865" s="1">
        <v>4863</v>
      </c>
      <c r="B4865">
        <v>4.072229900173185</v>
      </c>
      <c r="C4865">
        <v>12.048210974148409</v>
      </c>
      <c r="D4865">
        <v>13.820966418963661</v>
      </c>
      <c r="E4865">
        <v>14.224526868691621</v>
      </c>
      <c r="F4865">
        <v>16.679601679519681</v>
      </c>
    </row>
    <row r="4866" spans="1:6" x14ac:dyDescent="0.35">
      <c r="A4866" s="1">
        <v>4864</v>
      </c>
      <c r="B4866">
        <v>152.7512883021364</v>
      </c>
      <c r="C4866">
        <v>155.62970993412651</v>
      </c>
      <c r="D4866">
        <v>538.84215681558737</v>
      </c>
      <c r="E4866">
        <v>607.20374742890669</v>
      </c>
      <c r="F4866">
        <v>643.60587710876655</v>
      </c>
    </row>
    <row r="4867" spans="1:6" x14ac:dyDescent="0.35">
      <c r="A4867" s="1">
        <v>4865</v>
      </c>
      <c r="B4867">
        <v>4.8075703342080516</v>
      </c>
      <c r="C4867">
        <v>4.9210772147718878</v>
      </c>
      <c r="D4867">
        <v>23.241893226203089</v>
      </c>
      <c r="E4867">
        <v>26.984389591618651</v>
      </c>
      <c r="F4867">
        <v>29.021479311727031</v>
      </c>
    </row>
    <row r="4868" spans="1:6" x14ac:dyDescent="0.35">
      <c r="A4868" s="1">
        <v>4866</v>
      </c>
      <c r="B4868">
        <v>317.30937002844411</v>
      </c>
      <c r="C4868">
        <v>1347.731143028424</v>
      </c>
      <c r="D4868">
        <v>1618.419346619899</v>
      </c>
      <c r="E4868">
        <v>1681.732636095164</v>
      </c>
      <c r="F4868">
        <v>2079.476798969371</v>
      </c>
    </row>
    <row r="4869" spans="1:6" x14ac:dyDescent="0.35">
      <c r="A4869" s="1">
        <v>4867</v>
      </c>
      <c r="B4869">
        <v>9.8814582804482409</v>
      </c>
      <c r="C4869">
        <v>178.26323182344001</v>
      </c>
      <c r="D4869">
        <v>257.06169711668241</v>
      </c>
      <c r="E4869">
        <v>277.5678441398714</v>
      </c>
      <c r="F4869">
        <v>424.38830380192962</v>
      </c>
    </row>
    <row r="4870" spans="1:6" x14ac:dyDescent="0.35">
      <c r="A4870" s="1">
        <v>4868</v>
      </c>
      <c r="B4870">
        <v>399.89002726659203</v>
      </c>
      <c r="C4870">
        <v>535.64167193376784</v>
      </c>
      <c r="D4870">
        <v>547.88507319118992</v>
      </c>
      <c r="E4870">
        <v>580.48803389323803</v>
      </c>
      <c r="F4870">
        <v>803.99758501727058</v>
      </c>
    </row>
    <row r="4871" spans="1:6" x14ac:dyDescent="0.35">
      <c r="A4871" s="1">
        <v>4869</v>
      </c>
      <c r="B4871">
        <v>4.6690528230829571</v>
      </c>
      <c r="C4871">
        <v>5.807894585708298</v>
      </c>
      <c r="D4871">
        <v>18.73024194065183</v>
      </c>
      <c r="E4871">
        <v>19.527492046094221</v>
      </c>
      <c r="F4871">
        <v>28.469315126841149</v>
      </c>
    </row>
    <row r="4872" spans="1:6" x14ac:dyDescent="0.35">
      <c r="A4872" s="1">
        <v>4870</v>
      </c>
      <c r="B4872">
        <v>47.522987164155033</v>
      </c>
      <c r="C4872">
        <v>53.002786269041692</v>
      </c>
      <c r="D4872">
        <v>95.183359976167807</v>
      </c>
      <c r="E4872">
        <v>97.187983775863287</v>
      </c>
      <c r="F4872">
        <v>117.3485823913278</v>
      </c>
    </row>
    <row r="4873" spans="1:6" x14ac:dyDescent="0.35">
      <c r="A4873" s="1">
        <v>4871</v>
      </c>
      <c r="B4873">
        <v>8.0177043715332914</v>
      </c>
      <c r="C4873">
        <v>8.803883723799764</v>
      </c>
      <c r="D4873">
        <v>14.54164167592681</v>
      </c>
      <c r="E4873">
        <v>14.80375546948874</v>
      </c>
      <c r="F4873">
        <v>17.39971514859247</v>
      </c>
    </row>
    <row r="4874" spans="1:6" x14ac:dyDescent="0.35">
      <c r="A4874" s="1">
        <v>4872</v>
      </c>
      <c r="B4874">
        <v>18.80213259413582</v>
      </c>
      <c r="C4874">
        <v>1440.682273865448</v>
      </c>
      <c r="D4874">
        <v>2494.7762707773609</v>
      </c>
      <c r="E4874">
        <v>2799.1700153823599</v>
      </c>
      <c r="F4874">
        <v>5292.0100249117086</v>
      </c>
    </row>
    <row r="4875" spans="1:6" x14ac:dyDescent="0.35">
      <c r="A4875" s="1">
        <v>4873</v>
      </c>
      <c r="B4875">
        <v>75.371902137452608</v>
      </c>
      <c r="C4875">
        <v>659.76614472877952</v>
      </c>
      <c r="D4875">
        <v>868.20387993931104</v>
      </c>
      <c r="E4875">
        <v>919.64573001061399</v>
      </c>
      <c r="F4875">
        <v>1264.4924748787571</v>
      </c>
    </row>
    <row r="4876" spans="1:6" x14ac:dyDescent="0.35">
      <c r="A4876" s="1">
        <v>4874</v>
      </c>
      <c r="B4876">
        <v>185.56743972803579</v>
      </c>
      <c r="C4876">
        <v>206.96492231062879</v>
      </c>
      <c r="D4876">
        <v>371.67134200713718</v>
      </c>
      <c r="E4876">
        <v>379.49898349866271</v>
      </c>
      <c r="F4876">
        <v>458.22195298569369</v>
      </c>
    </row>
    <row r="4877" spans="1:6" x14ac:dyDescent="0.35">
      <c r="A4877" s="1">
        <v>4875</v>
      </c>
      <c r="B4877">
        <v>94.270086898926664</v>
      </c>
      <c r="C4877">
        <v>133.8734475246371</v>
      </c>
      <c r="D4877">
        <v>137.55379647048241</v>
      </c>
      <c r="E4877">
        <v>147.4338291545933</v>
      </c>
      <c r="F4877">
        <v>217.94700846523079</v>
      </c>
    </row>
    <row r="4878" spans="1:6" x14ac:dyDescent="0.35">
      <c r="A4878" s="1">
        <v>4876</v>
      </c>
      <c r="B4878">
        <v>543.45782917920656</v>
      </c>
      <c r="C4878">
        <v>1973.779030702812</v>
      </c>
      <c r="D4878">
        <v>2088.6787551837001</v>
      </c>
      <c r="E4878">
        <v>2697.9583014079799</v>
      </c>
      <c r="F4878">
        <v>2858.769781863693</v>
      </c>
    </row>
    <row r="4879" spans="1:6" x14ac:dyDescent="0.35">
      <c r="A4879" s="1">
        <v>4877</v>
      </c>
      <c r="B4879">
        <v>316.22614462567537</v>
      </c>
      <c r="C4879">
        <v>926.349790136053</v>
      </c>
      <c r="D4879">
        <v>971.07462617947738</v>
      </c>
      <c r="E4879">
        <v>1201.9569862359331</v>
      </c>
      <c r="F4879">
        <v>1261.3691863429051</v>
      </c>
    </row>
    <row r="4880" spans="1:6" x14ac:dyDescent="0.35">
      <c r="A4880" s="1">
        <v>4878</v>
      </c>
      <c r="B4880">
        <v>103.6869330496619</v>
      </c>
      <c r="C4880">
        <v>133.20619239929499</v>
      </c>
      <c r="D4880">
        <v>135.8117568449567</v>
      </c>
      <c r="E4880">
        <v>142.71016649487561</v>
      </c>
      <c r="F4880">
        <v>188.67206534950321</v>
      </c>
    </row>
    <row r="4881" spans="1:6" x14ac:dyDescent="0.35">
      <c r="A4881" s="1">
        <v>4879</v>
      </c>
      <c r="B4881">
        <v>36.212110520116248</v>
      </c>
      <c r="C4881">
        <v>106.0794040935527</v>
      </c>
      <c r="D4881">
        <v>111.2009942382123</v>
      </c>
      <c r="E4881">
        <v>137.6401033428894</v>
      </c>
      <c r="F4881">
        <v>144.44359253276539</v>
      </c>
    </row>
    <row r="4882" spans="1:6" x14ac:dyDescent="0.35">
      <c r="A4882" s="1">
        <v>4880</v>
      </c>
      <c r="B4882">
        <v>26.014447306889309</v>
      </c>
      <c r="C4882">
        <v>223.23848776695829</v>
      </c>
      <c r="D4882">
        <v>245.31509336600851</v>
      </c>
      <c r="E4882">
        <v>375.83472950350853</v>
      </c>
      <c r="F4882">
        <v>413.90768694182373</v>
      </c>
    </row>
    <row r="4883" spans="1:6" x14ac:dyDescent="0.35">
      <c r="A4883" s="1">
        <v>4881</v>
      </c>
      <c r="B4883">
        <v>5.36390256029188</v>
      </c>
      <c r="C4883">
        <v>6.1144140241425591</v>
      </c>
      <c r="D4883">
        <v>12.344390165335479</v>
      </c>
      <c r="E4883">
        <v>12.657020668402071</v>
      </c>
      <c r="F4883">
        <v>15.86974028238958</v>
      </c>
    </row>
    <row r="4884" spans="1:6" x14ac:dyDescent="0.35">
      <c r="A4884" s="1">
        <v>4882</v>
      </c>
      <c r="B4884">
        <v>14.46261477060678</v>
      </c>
      <c r="C4884">
        <v>15.69614655672097</v>
      </c>
      <c r="D4884">
        <v>24.34948573962912</v>
      </c>
      <c r="E4884">
        <v>24.73309406675402</v>
      </c>
      <c r="F4884">
        <v>28.489013138996508</v>
      </c>
    </row>
    <row r="4885" spans="1:6" x14ac:dyDescent="0.35">
      <c r="A4885" s="1">
        <v>4883</v>
      </c>
      <c r="B4885">
        <v>577.3018364408972</v>
      </c>
      <c r="C4885">
        <v>588.18042288471338</v>
      </c>
      <c r="D4885">
        <v>2036.477532458636</v>
      </c>
      <c r="E4885">
        <v>2294.8404715981692</v>
      </c>
      <c r="F4885">
        <v>2432.4171594816512</v>
      </c>
    </row>
    <row r="4886" spans="1:6" x14ac:dyDescent="0.35">
      <c r="A4886" s="1">
        <v>4884</v>
      </c>
      <c r="B4886">
        <v>11.59145236504242</v>
      </c>
      <c r="C4886">
        <v>42.098879407194708</v>
      </c>
      <c r="D4886">
        <v>44.549584156610571</v>
      </c>
      <c r="E4886">
        <v>57.544952808709887</v>
      </c>
      <c r="F4886">
        <v>60.974912808126263</v>
      </c>
    </row>
    <row r="4887" spans="1:6" x14ac:dyDescent="0.35">
      <c r="A4887" s="1">
        <v>4885</v>
      </c>
      <c r="B4887">
        <v>1730.6423285844801</v>
      </c>
      <c r="C4887">
        <v>2154.803435007334</v>
      </c>
      <c r="D4887">
        <v>2191.6388626408989</v>
      </c>
      <c r="E4887">
        <v>2288.742031260053</v>
      </c>
      <c r="F4887">
        <v>2922.085704869779</v>
      </c>
    </row>
    <row r="4888" spans="1:6" x14ac:dyDescent="0.35">
      <c r="A4888" s="1">
        <v>4886</v>
      </c>
      <c r="B4888">
        <v>5.9213874200614631</v>
      </c>
      <c r="C4888">
        <v>29.68857331263473</v>
      </c>
      <c r="D4888">
        <v>31.8643986131185</v>
      </c>
      <c r="E4888">
        <v>43.879352059237277</v>
      </c>
      <c r="F4888">
        <v>47.172635770458967</v>
      </c>
    </row>
    <row r="4889" spans="1:6" x14ac:dyDescent="0.35">
      <c r="A4889" s="1">
        <v>4887</v>
      </c>
      <c r="B4889">
        <v>27.535438924915528</v>
      </c>
      <c r="C4889">
        <v>31.388167855581411</v>
      </c>
      <c r="D4889">
        <v>63.369570502493758</v>
      </c>
      <c r="E4889">
        <v>64.974450163616297</v>
      </c>
      <c r="F4889">
        <v>81.466853543333428</v>
      </c>
    </row>
    <row r="4890" spans="1:6" x14ac:dyDescent="0.35">
      <c r="A4890" s="1">
        <v>4888</v>
      </c>
      <c r="B4890">
        <v>2.6570186394114041</v>
      </c>
      <c r="C4890">
        <v>9.6499993064363441</v>
      </c>
      <c r="D4890">
        <v>10.211755330947099</v>
      </c>
      <c r="E4890">
        <v>13.19058280202252</v>
      </c>
      <c r="F4890">
        <v>13.97680590538179</v>
      </c>
    </row>
    <row r="4891" spans="1:6" x14ac:dyDescent="0.35">
      <c r="A4891" s="1">
        <v>4889</v>
      </c>
      <c r="B4891">
        <v>30.424050932545349</v>
      </c>
      <c r="C4891">
        <v>33.93219924172692</v>
      </c>
      <c r="D4891">
        <v>60.936055678544953</v>
      </c>
      <c r="E4891">
        <v>62.219408856068469</v>
      </c>
      <c r="F4891">
        <v>75.126153901130337</v>
      </c>
    </row>
    <row r="4892" spans="1:6" x14ac:dyDescent="0.35">
      <c r="A4892" s="1">
        <v>4890</v>
      </c>
      <c r="B4892">
        <v>355.35697997403167</v>
      </c>
      <c r="C4892">
        <v>363.74696898707481</v>
      </c>
      <c r="D4892">
        <v>1717.950734277289</v>
      </c>
      <c r="E4892">
        <v>1994.581571379111</v>
      </c>
      <c r="F4892">
        <v>2145.1553540907289</v>
      </c>
    </row>
    <row r="4893" spans="1:6" x14ac:dyDescent="0.35">
      <c r="A4893" s="1">
        <v>4891</v>
      </c>
      <c r="B4893">
        <v>65.138449927455028</v>
      </c>
      <c r="C4893">
        <v>83.683108743052031</v>
      </c>
      <c r="D4893">
        <v>85.319982591902445</v>
      </c>
      <c r="E4893">
        <v>89.6537177921238</v>
      </c>
      <c r="F4893">
        <v>118.5280104253041</v>
      </c>
    </row>
    <row r="4894" spans="1:6" x14ac:dyDescent="0.35">
      <c r="A4894" s="1">
        <v>4892</v>
      </c>
      <c r="B4894">
        <v>11.50981202491886</v>
      </c>
      <c r="C4894">
        <v>13.556909108154519</v>
      </c>
      <c r="D4894">
        <v>32.625274984686683</v>
      </c>
      <c r="E4894">
        <v>33.661347138623178</v>
      </c>
      <c r="F4894">
        <v>44.661098934738632</v>
      </c>
    </row>
    <row r="4895" spans="1:6" x14ac:dyDescent="0.35">
      <c r="A4895" s="1">
        <v>4893</v>
      </c>
      <c r="B4895">
        <v>318.65205478798771</v>
      </c>
      <c r="C4895">
        <v>355.39530997449191</v>
      </c>
      <c r="D4895">
        <v>638.22531048527503</v>
      </c>
      <c r="E4895">
        <v>651.66675284754456</v>
      </c>
      <c r="F4895">
        <v>786.84798950640527</v>
      </c>
    </row>
    <row r="4896" spans="1:6" x14ac:dyDescent="0.35">
      <c r="A4896" s="1">
        <v>4894</v>
      </c>
      <c r="B4896">
        <v>96.064232118163289</v>
      </c>
      <c r="C4896">
        <v>136.42132261163661</v>
      </c>
      <c r="D4896">
        <v>140.17171583858439</v>
      </c>
      <c r="E4896">
        <v>150.23978498250159</v>
      </c>
      <c r="F4896">
        <v>222.0949688219882</v>
      </c>
    </row>
    <row r="4897" spans="1:6" x14ac:dyDescent="0.35">
      <c r="A4897" s="1">
        <v>4895</v>
      </c>
      <c r="B4897">
        <v>960.27162101896204</v>
      </c>
      <c r="C4897">
        <v>1094.631791041511</v>
      </c>
      <c r="D4897">
        <v>2209.952067793005</v>
      </c>
      <c r="E4897">
        <v>2265.920683289889</v>
      </c>
      <c r="F4897">
        <v>2841.0771923662428</v>
      </c>
    </row>
    <row r="4898" spans="1:6" x14ac:dyDescent="0.35">
      <c r="A4898" s="1">
        <v>4896</v>
      </c>
      <c r="B4898">
        <v>1.72270974203101</v>
      </c>
      <c r="C4898">
        <v>31.077984381698169</v>
      </c>
      <c r="D4898">
        <v>44.815519871409649</v>
      </c>
      <c r="E4898">
        <v>48.390512372087947</v>
      </c>
      <c r="F4898">
        <v>73.98683925126447</v>
      </c>
    </row>
    <row r="4899" spans="1:6" x14ac:dyDescent="0.35">
      <c r="A4899" s="1">
        <v>4897</v>
      </c>
      <c r="B4899">
        <v>35.560254542969702</v>
      </c>
      <c r="C4899">
        <v>36.399833225055353</v>
      </c>
      <c r="D4899">
        <v>171.91379048653101</v>
      </c>
      <c r="E4899">
        <v>199.59599046046841</v>
      </c>
      <c r="F4899">
        <v>214.66377396401521</v>
      </c>
    </row>
    <row r="4900" spans="1:6" x14ac:dyDescent="0.35">
      <c r="A4900" s="1">
        <v>4898</v>
      </c>
      <c r="B4900">
        <v>50.086836179840567</v>
      </c>
      <c r="C4900">
        <v>173.0264453666081</v>
      </c>
      <c r="D4900">
        <v>202.41602101339419</v>
      </c>
      <c r="E4900">
        <v>209.18470783215361</v>
      </c>
      <c r="F4900">
        <v>250.9319962951941</v>
      </c>
    </row>
    <row r="4901" spans="1:6" x14ac:dyDescent="0.35">
      <c r="A4901" s="1">
        <v>4899</v>
      </c>
      <c r="B4901">
        <v>20.082167607753259</v>
      </c>
      <c r="C4901">
        <v>20.317854869039031</v>
      </c>
      <c r="D4901">
        <v>44.155368643990897</v>
      </c>
      <c r="E4901">
        <v>47.577767895843508</v>
      </c>
      <c r="F4901">
        <v>49.340953412330997</v>
      </c>
    </row>
    <row r="4902" spans="1:6" x14ac:dyDescent="0.35">
      <c r="A4902" s="1">
        <v>4900</v>
      </c>
      <c r="B4902">
        <v>10.87038994575121</v>
      </c>
      <c r="C4902">
        <v>11.93629057396311</v>
      </c>
      <c r="D4902">
        <v>19.715533043341921</v>
      </c>
      <c r="E4902">
        <v>20.07090647869763</v>
      </c>
      <c r="F4902">
        <v>23.590504194908789</v>
      </c>
    </row>
    <row r="4903" spans="1:6" x14ac:dyDescent="0.35">
      <c r="A4903" s="1">
        <v>4901</v>
      </c>
      <c r="B4903">
        <v>7.7531907232376804</v>
      </c>
      <c r="C4903">
        <v>19.479384926244851</v>
      </c>
      <c r="D4903">
        <v>20.28277940146344</v>
      </c>
      <c r="E4903">
        <v>24.351741616005391</v>
      </c>
      <c r="F4903">
        <v>25.379904940010679</v>
      </c>
    </row>
    <row r="4904" spans="1:6" x14ac:dyDescent="0.35">
      <c r="A4904" s="1">
        <v>4902</v>
      </c>
      <c r="B4904">
        <v>9.7629464499727039</v>
      </c>
      <c r="C4904">
        <v>33.726385002197993</v>
      </c>
      <c r="D4904">
        <v>39.455013023276322</v>
      </c>
      <c r="E4904">
        <v>40.774368206959927</v>
      </c>
      <c r="F4904">
        <v>48.911766629028222</v>
      </c>
    </row>
    <row r="4905" spans="1:6" x14ac:dyDescent="0.35">
      <c r="A4905" s="1">
        <v>4903</v>
      </c>
      <c r="B4905">
        <v>96.127589236843022</v>
      </c>
      <c r="C4905">
        <v>99.165535462253956</v>
      </c>
      <c r="D4905">
        <v>785.79487311783203</v>
      </c>
      <c r="E4905">
        <v>958.87939555897276</v>
      </c>
      <c r="F4905">
        <v>1056.5902123141029</v>
      </c>
    </row>
    <row r="4906" spans="1:6" x14ac:dyDescent="0.35">
      <c r="A4906" s="1">
        <v>4904</v>
      </c>
      <c r="B4906">
        <v>9.260713291887529E-2</v>
      </c>
      <c r="C4906">
        <v>7.095868203340749</v>
      </c>
      <c r="D4906">
        <v>12.287652826296529</v>
      </c>
      <c r="E4906">
        <v>13.78689935193273</v>
      </c>
      <c r="F4906">
        <v>26.06501540883022</v>
      </c>
    </row>
    <row r="4907" spans="1:6" x14ac:dyDescent="0.35">
      <c r="A4907" s="1">
        <v>4905</v>
      </c>
      <c r="B4907">
        <v>17.800477687788931</v>
      </c>
      <c r="C4907">
        <v>18.009386701883301</v>
      </c>
      <c r="D4907">
        <v>39.138536720508398</v>
      </c>
      <c r="E4907">
        <v>42.1720908024785</v>
      </c>
      <c r="F4907">
        <v>43.734947216123352</v>
      </c>
    </row>
    <row r="4908" spans="1:6" x14ac:dyDescent="0.35">
      <c r="A4908" s="1">
        <v>4906</v>
      </c>
      <c r="B4908">
        <v>30.309568582370002</v>
      </c>
      <c r="C4908">
        <v>40.598831888919648</v>
      </c>
      <c r="D4908">
        <v>41.526817546951378</v>
      </c>
      <c r="E4908">
        <v>43.997951123704098</v>
      </c>
      <c r="F4908">
        <v>60.938803874933889</v>
      </c>
    </row>
    <row r="4909" spans="1:6" x14ac:dyDescent="0.35">
      <c r="A4909" s="1">
        <v>4907</v>
      </c>
      <c r="B4909">
        <v>18.58391186058952</v>
      </c>
      <c r="C4909">
        <v>20.406165103177141</v>
      </c>
      <c r="D4909">
        <v>33.705481605580687</v>
      </c>
      <c r="E4909">
        <v>34.313024539477617</v>
      </c>
      <c r="F4909">
        <v>40.330094218598518</v>
      </c>
    </row>
    <row r="4910" spans="1:6" x14ac:dyDescent="0.35">
      <c r="A4910" s="1">
        <v>4908</v>
      </c>
      <c r="B4910">
        <v>4.9211569339724344</v>
      </c>
      <c r="C4910">
        <v>123.7083223749875</v>
      </c>
      <c r="D4910">
        <v>142.50552878241629</v>
      </c>
      <c r="E4910">
        <v>270.23442536147888</v>
      </c>
      <c r="F4910">
        <v>312.32054051374553</v>
      </c>
    </row>
    <row r="4911" spans="1:6" x14ac:dyDescent="0.35">
      <c r="A4911" s="1">
        <v>4909</v>
      </c>
      <c r="B4911">
        <v>14.79413654875921</v>
      </c>
      <c r="C4911">
        <v>20.52459186063874</v>
      </c>
      <c r="D4911">
        <v>118.8670604250499</v>
      </c>
      <c r="E4911">
        <v>126.5365957325442</v>
      </c>
      <c r="F4911">
        <v>222.7470552852981</v>
      </c>
    </row>
    <row r="4912" spans="1:6" x14ac:dyDescent="0.35">
      <c r="A4912" s="1">
        <v>4910</v>
      </c>
      <c r="B4912">
        <v>33.738125750486617</v>
      </c>
      <c r="C4912">
        <v>34.134081337271851</v>
      </c>
      <c r="D4912">
        <v>74.181204388261023</v>
      </c>
      <c r="E4912">
        <v>79.930849475517235</v>
      </c>
      <c r="F4912">
        <v>82.893008533174196</v>
      </c>
    </row>
    <row r="4913" spans="1:6" x14ac:dyDescent="0.35">
      <c r="A4913" s="1">
        <v>4911</v>
      </c>
      <c r="B4913">
        <v>1033.747470838752</v>
      </c>
      <c r="C4913">
        <v>1049.9553122847899</v>
      </c>
      <c r="D4913">
        <v>2955.5957273110421</v>
      </c>
      <c r="E4913">
        <v>3264.91912501249</v>
      </c>
      <c r="F4913">
        <v>3427.233752408717</v>
      </c>
    </row>
    <row r="4914" spans="1:6" x14ac:dyDescent="0.35">
      <c r="A4914" s="1">
        <v>4912</v>
      </c>
      <c r="B4914">
        <v>29.03836510670936</v>
      </c>
      <c r="C4914">
        <v>729.96807052922827</v>
      </c>
      <c r="D4914">
        <v>840.88510690272221</v>
      </c>
      <c r="E4914">
        <v>1594.5774567514291</v>
      </c>
      <c r="F4914">
        <v>1842.915803630365</v>
      </c>
    </row>
    <row r="4915" spans="1:6" x14ac:dyDescent="0.35">
      <c r="A4915" s="1">
        <v>4913</v>
      </c>
      <c r="B4915">
        <v>367.83860741946569</v>
      </c>
      <c r="C4915">
        <v>1335.9493433078401</v>
      </c>
      <c r="D4915">
        <v>1413.7190475547411</v>
      </c>
      <c r="E4915">
        <v>1826.10898432461</v>
      </c>
      <c r="F4915">
        <v>1934.953990968881</v>
      </c>
    </row>
    <row r="4916" spans="1:6" x14ac:dyDescent="0.35">
      <c r="A4916" s="1">
        <v>4914</v>
      </c>
      <c r="B4916">
        <v>740.5532933663261</v>
      </c>
      <c r="C4916">
        <v>1779.7445346498359</v>
      </c>
      <c r="D4916">
        <v>1904.596590521885</v>
      </c>
      <c r="E4916">
        <v>2265.2409921623021</v>
      </c>
      <c r="F4916">
        <v>6018.6464120575574</v>
      </c>
    </row>
    <row r="4917" spans="1:6" x14ac:dyDescent="0.35">
      <c r="A4917" s="1">
        <v>4915</v>
      </c>
      <c r="B4917">
        <v>21.369692552859359</v>
      </c>
      <c r="C4917">
        <v>23.465106685237469</v>
      </c>
      <c r="D4917">
        <v>38.758028162240052</v>
      </c>
      <c r="E4917">
        <v>39.456643491855999</v>
      </c>
      <c r="F4917">
        <v>46.375688850902748</v>
      </c>
    </row>
    <row r="4918" spans="1:6" x14ac:dyDescent="0.35">
      <c r="A4918" s="1">
        <v>4916</v>
      </c>
      <c r="B4918">
        <v>67.944382289723151</v>
      </c>
      <c r="C4918">
        <v>163.288238839115</v>
      </c>
      <c r="D4918">
        <v>174.74318190643609</v>
      </c>
      <c r="E4918">
        <v>207.83163254895291</v>
      </c>
      <c r="F4918">
        <v>552.19957341439317</v>
      </c>
    </row>
    <row r="4919" spans="1:6" x14ac:dyDescent="0.35">
      <c r="A4919" s="1">
        <v>4917</v>
      </c>
      <c r="B4919">
        <v>55.599075455508242</v>
      </c>
      <c r="C4919">
        <v>133.61921628046341</v>
      </c>
      <c r="D4919">
        <v>142.9928277914606</v>
      </c>
      <c r="E4919">
        <v>170.06919822830551</v>
      </c>
      <c r="F4919">
        <v>451.86643419392863</v>
      </c>
    </row>
    <row r="4920" spans="1:6" x14ac:dyDescent="0.35">
      <c r="A4920" s="1">
        <v>4918</v>
      </c>
      <c r="B4920">
        <v>45.766348724702517</v>
      </c>
      <c r="C4920">
        <v>51.043592680543718</v>
      </c>
      <c r="D4920">
        <v>91.665004777812413</v>
      </c>
      <c r="E4920">
        <v>93.595529716444673</v>
      </c>
      <c r="F4920">
        <v>113.01091249840179</v>
      </c>
    </row>
    <row r="4921" spans="1:6" x14ac:dyDescent="0.35">
      <c r="A4921" s="1">
        <v>4919</v>
      </c>
      <c r="B4921">
        <v>541.3670714424253</v>
      </c>
      <c r="C4921">
        <v>2714.2990061943919</v>
      </c>
      <c r="D4921">
        <v>2913.2253873500108</v>
      </c>
      <c r="E4921">
        <v>4011.7010821855438</v>
      </c>
      <c r="F4921">
        <v>4312.7918961614732</v>
      </c>
    </row>
    <row r="4922" spans="1:6" x14ac:dyDescent="0.35">
      <c r="A4922" s="1">
        <v>4920</v>
      </c>
      <c r="B4922">
        <v>27.505880129604929</v>
      </c>
      <c r="C4922">
        <v>156.0163044774001</v>
      </c>
      <c r="D4922">
        <v>194.33693253216609</v>
      </c>
      <c r="E4922">
        <v>203.49531381135759</v>
      </c>
      <c r="F4922">
        <v>262.53726998278643</v>
      </c>
    </row>
    <row r="4923" spans="1:6" x14ac:dyDescent="0.35">
      <c r="A4923" s="1">
        <v>4921</v>
      </c>
      <c r="B4923">
        <v>201.99626581176821</v>
      </c>
      <c r="C4923">
        <v>205.8026521771896</v>
      </c>
      <c r="D4923">
        <v>712.55767953601958</v>
      </c>
      <c r="E4923">
        <v>802.95813495823541</v>
      </c>
      <c r="F4923">
        <v>851.09582560987349</v>
      </c>
    </row>
    <row r="4924" spans="1:6" x14ac:dyDescent="0.35">
      <c r="A4924" s="1">
        <v>4922</v>
      </c>
      <c r="B4924">
        <v>221.90814083367351</v>
      </c>
      <c r="C4924">
        <v>247.49601112699179</v>
      </c>
      <c r="D4924">
        <v>444.45780265566452</v>
      </c>
      <c r="E4924">
        <v>453.81837460213688</v>
      </c>
      <c r="F4924">
        <v>547.95809989756424</v>
      </c>
    </row>
    <row r="4925" spans="1:6" x14ac:dyDescent="0.35">
      <c r="A4925" s="1">
        <v>4923</v>
      </c>
      <c r="B4925">
        <v>23.23520293552567</v>
      </c>
      <c r="C4925">
        <v>32.996434216173483</v>
      </c>
      <c r="D4925">
        <v>33.903547569340823</v>
      </c>
      <c r="E4925">
        <v>36.338726871456828</v>
      </c>
      <c r="F4925">
        <v>53.718450225996641</v>
      </c>
    </row>
    <row r="4926" spans="1:6" x14ac:dyDescent="0.35">
      <c r="A4926" s="1">
        <v>4924</v>
      </c>
      <c r="B4926">
        <v>4.5973646066404763</v>
      </c>
      <c r="C4926">
        <v>5.2406229063582268</v>
      </c>
      <c r="D4926">
        <v>10.58029332165682</v>
      </c>
      <c r="E4926">
        <v>10.848246811415279</v>
      </c>
      <c r="F4926">
        <v>13.601847063915409</v>
      </c>
    </row>
    <row r="4927" spans="1:6" x14ac:dyDescent="0.35">
      <c r="A4927" s="1">
        <v>4925</v>
      </c>
      <c r="B4927">
        <v>167.49169627550441</v>
      </c>
      <c r="C4927">
        <v>172.7849816946796</v>
      </c>
      <c r="D4927">
        <v>1369.1606880811739</v>
      </c>
      <c r="E4927">
        <v>1670.74133202383</v>
      </c>
      <c r="F4927">
        <v>1840.9916272066121</v>
      </c>
    </row>
    <row r="4928" spans="1:6" x14ac:dyDescent="0.35">
      <c r="A4928" s="1">
        <v>4926</v>
      </c>
      <c r="B4928">
        <v>709.0757039726675</v>
      </c>
      <c r="C4928">
        <v>1587.7259041692021</v>
      </c>
      <c r="D4928">
        <v>1644.878142389193</v>
      </c>
      <c r="E4928">
        <v>1930.238481128265</v>
      </c>
      <c r="F4928">
        <v>2001.363329350228</v>
      </c>
    </row>
    <row r="4929" spans="1:6" x14ac:dyDescent="0.35">
      <c r="A4929" s="1">
        <v>4927</v>
      </c>
      <c r="B4929">
        <v>18.64191457186562</v>
      </c>
      <c r="C4929">
        <v>23.188916213135609</v>
      </c>
      <c r="D4929">
        <v>74.783383996382355</v>
      </c>
      <c r="E4929">
        <v>77.966528184555088</v>
      </c>
      <c r="F4929">
        <v>113.6681379765715</v>
      </c>
    </row>
    <row r="4930" spans="1:6" x14ac:dyDescent="0.35">
      <c r="A4930" s="1">
        <v>4928</v>
      </c>
      <c r="B4930">
        <v>28.657403757788341</v>
      </c>
      <c r="C4930">
        <v>64.168186891128158</v>
      </c>
      <c r="D4930">
        <v>66.47800339895015</v>
      </c>
      <c r="E4930">
        <v>78.010885428172912</v>
      </c>
      <c r="F4930">
        <v>80.885407120692747</v>
      </c>
    </row>
    <row r="4931" spans="1:6" x14ac:dyDescent="0.35">
      <c r="A4931" s="1">
        <v>4929</v>
      </c>
      <c r="B4931">
        <v>38.453611362795002</v>
      </c>
      <c r="C4931">
        <v>38.969810535157741</v>
      </c>
      <c r="D4931">
        <v>94.621952867329355</v>
      </c>
      <c r="E4931">
        <v>103.04904286020709</v>
      </c>
      <c r="F4931">
        <v>107.42492896959151</v>
      </c>
    </row>
    <row r="4932" spans="1:6" x14ac:dyDescent="0.35">
      <c r="A4932" s="1">
        <v>4930</v>
      </c>
      <c r="B4932">
        <v>2.590571444796363</v>
      </c>
      <c r="C4932">
        <v>2.6517349147271712</v>
      </c>
      <c r="D4932">
        <v>12.52395300103832</v>
      </c>
      <c r="E4932">
        <v>14.540606641550641</v>
      </c>
      <c r="F4932">
        <v>15.63829759405759</v>
      </c>
    </row>
    <row r="4933" spans="1:6" x14ac:dyDescent="0.35">
      <c r="A4933" s="1">
        <v>4931</v>
      </c>
      <c r="B4933">
        <v>13.595006319528959</v>
      </c>
      <c r="C4933">
        <v>49.375566888576472</v>
      </c>
      <c r="D4933">
        <v>52.249869910006893</v>
      </c>
      <c r="E4933">
        <v>67.491455984475678</v>
      </c>
      <c r="F4933">
        <v>71.514276110832341</v>
      </c>
    </row>
    <row r="4934" spans="1:6" x14ac:dyDescent="0.35">
      <c r="A4934" s="1">
        <v>4932</v>
      </c>
      <c r="B4934">
        <v>13.48935792454612</v>
      </c>
      <c r="C4934">
        <v>243.35037102880341</v>
      </c>
      <c r="D4934">
        <v>350.91958521540158</v>
      </c>
      <c r="E4934">
        <v>378.91289844898392</v>
      </c>
      <c r="F4934">
        <v>579.34017090396094</v>
      </c>
    </row>
    <row r="4935" spans="1:6" x14ac:dyDescent="0.35">
      <c r="A4935" s="1">
        <v>4933</v>
      </c>
      <c r="B4935">
        <v>273.16930479859508</v>
      </c>
      <c r="C4935">
        <v>992.12085408256667</v>
      </c>
      <c r="D4935">
        <v>1049.8752485779021</v>
      </c>
      <c r="E4935">
        <v>1356.1298669380089</v>
      </c>
      <c r="F4935">
        <v>1436.9618247479939</v>
      </c>
    </row>
    <row r="4936" spans="1:6" x14ac:dyDescent="0.35">
      <c r="A4936" s="1">
        <v>4934</v>
      </c>
      <c r="B4936">
        <v>20.83890199491141</v>
      </c>
      <c r="C4936">
        <v>1596.7463563283129</v>
      </c>
      <c r="D4936">
        <v>2765.026676929966</v>
      </c>
      <c r="E4936">
        <v>3102.3943334938849</v>
      </c>
      <c r="F4936">
        <v>5865.2750007527748</v>
      </c>
    </row>
    <row r="4937" spans="1:6" x14ac:dyDescent="0.35">
      <c r="A4937" s="1">
        <v>4935</v>
      </c>
      <c r="B4937">
        <v>29.738046060405921</v>
      </c>
      <c r="C4937">
        <v>168.677389229569</v>
      </c>
      <c r="D4937">
        <v>210.10782507771231</v>
      </c>
      <c r="E4937">
        <v>220.0094302267226</v>
      </c>
      <c r="F4937">
        <v>283.84277799997329</v>
      </c>
    </row>
    <row r="4938" spans="1:6" x14ac:dyDescent="0.35">
      <c r="A4938" s="1">
        <v>4936</v>
      </c>
      <c r="B4938">
        <v>7.6921500307679498</v>
      </c>
      <c r="C4938">
        <v>138.76772893618559</v>
      </c>
      <c r="D4938">
        <v>200.10782672612291</v>
      </c>
      <c r="E4938">
        <v>216.07068918818061</v>
      </c>
      <c r="F4938">
        <v>330.36201859058889</v>
      </c>
    </row>
    <row r="4939" spans="1:6" x14ac:dyDescent="0.35">
      <c r="A4939" s="1">
        <v>4937</v>
      </c>
      <c r="B4939">
        <v>258.90992171833182</v>
      </c>
      <c r="C4939">
        <v>304.95878371737098</v>
      </c>
      <c r="D4939">
        <v>733.89620734347534</v>
      </c>
      <c r="E4939">
        <v>757.20235341167165</v>
      </c>
      <c r="F4939">
        <v>1004.638616513754</v>
      </c>
    </row>
    <row r="4940" spans="1:6" x14ac:dyDescent="0.35">
      <c r="A4940" s="1">
        <v>4938</v>
      </c>
      <c r="B4940">
        <v>40.831952402669039</v>
      </c>
      <c r="C4940">
        <v>1026.4359374843341</v>
      </c>
      <c r="D4940">
        <v>1182.4006115699699</v>
      </c>
      <c r="E4940">
        <v>2242.1961628066888</v>
      </c>
      <c r="F4940">
        <v>2591.3941814367172</v>
      </c>
    </row>
    <row r="4941" spans="1:6" x14ac:dyDescent="0.35">
      <c r="A4941" s="1">
        <v>4939</v>
      </c>
      <c r="B4941">
        <v>8.6889957043853112</v>
      </c>
      <c r="C4941">
        <v>12.054646780065649</v>
      </c>
      <c r="D4941">
        <v>69.813832934561646</v>
      </c>
      <c r="E4941">
        <v>74.318358029474211</v>
      </c>
      <c r="F4941">
        <v>130.82535774625919</v>
      </c>
    </row>
    <row r="4942" spans="1:6" x14ac:dyDescent="0.35">
      <c r="A4942" s="1">
        <v>4940</v>
      </c>
      <c r="B4942">
        <v>166.90409117176719</v>
      </c>
      <c r="C4942">
        <v>207.81041988488801</v>
      </c>
      <c r="D4942">
        <v>211.36284863955291</v>
      </c>
      <c r="E4942">
        <v>220.72753124357459</v>
      </c>
      <c r="F4942">
        <v>281.80754095862619</v>
      </c>
    </row>
    <row r="4943" spans="1:6" x14ac:dyDescent="0.35">
      <c r="A4943" s="1">
        <v>4941</v>
      </c>
      <c r="B4943">
        <v>773.66233042492615</v>
      </c>
      <c r="C4943">
        <v>2288.9785714982381</v>
      </c>
      <c r="D4943">
        <v>2625.7753983794778</v>
      </c>
      <c r="E4943">
        <v>2702.4458039453789</v>
      </c>
      <c r="F4943">
        <v>3168.8730308148629</v>
      </c>
    </row>
    <row r="4944" spans="1:6" x14ac:dyDescent="0.35">
      <c r="A4944" s="1">
        <v>4942</v>
      </c>
      <c r="B4944">
        <v>9.3949657171158645</v>
      </c>
      <c r="C4944">
        <v>32.455184762258597</v>
      </c>
      <c r="D4944">
        <v>37.967891826660313</v>
      </c>
      <c r="E4944">
        <v>39.237518448389999</v>
      </c>
      <c r="F4944">
        <v>47.068205587113169</v>
      </c>
    </row>
    <row r="4945" spans="1:6" x14ac:dyDescent="0.35">
      <c r="A4945" s="1">
        <v>4943</v>
      </c>
      <c r="B4945">
        <v>14.716027824284399</v>
      </c>
      <c r="C4945">
        <v>1127.591262427841</v>
      </c>
      <c r="D4945">
        <v>1952.608132737802</v>
      </c>
      <c r="E4945">
        <v>2190.8506189407981</v>
      </c>
      <c r="F4945">
        <v>4141.9432813319154</v>
      </c>
    </row>
    <row r="4946" spans="1:6" x14ac:dyDescent="0.35">
      <c r="A4946" s="1">
        <v>4944</v>
      </c>
      <c r="B4946">
        <v>324.63728957976019</v>
      </c>
      <c r="C4946">
        <v>726.91114818528922</v>
      </c>
      <c r="D4946">
        <v>753.07725090916654</v>
      </c>
      <c r="E4946">
        <v>883.72424163638766</v>
      </c>
      <c r="F4946">
        <v>916.28744725630543</v>
      </c>
    </row>
    <row r="4947" spans="1:6" x14ac:dyDescent="0.35">
      <c r="A4947" s="1">
        <v>4945</v>
      </c>
      <c r="B4947">
        <v>46.797771124650957</v>
      </c>
      <c r="C4947">
        <v>49.033651346018097</v>
      </c>
      <c r="D4947">
        <v>1093.747011007948</v>
      </c>
      <c r="E4947">
        <v>1474.3448348874081</v>
      </c>
      <c r="F4947">
        <v>1705.3478095765281</v>
      </c>
    </row>
    <row r="4948" spans="1:6" x14ac:dyDescent="0.35">
      <c r="A4948" s="1">
        <v>4946</v>
      </c>
      <c r="B4948">
        <v>1.5063712644552409</v>
      </c>
      <c r="C4948">
        <v>13.185984876266</v>
      </c>
      <c r="D4948">
        <v>17.351789451247729</v>
      </c>
      <c r="E4948">
        <v>18.379898369031299</v>
      </c>
      <c r="F4948">
        <v>25.271952468488241</v>
      </c>
    </row>
    <row r="4949" spans="1:6" x14ac:dyDescent="0.35">
      <c r="A4949" s="1">
        <v>4947</v>
      </c>
      <c r="B4949">
        <v>7.3609155128170762</v>
      </c>
      <c r="C4949">
        <v>7.4996234653250466</v>
      </c>
      <c r="D4949">
        <v>25.966207127617359</v>
      </c>
      <c r="E4949">
        <v>29.260476514276242</v>
      </c>
      <c r="F4949">
        <v>31.014654852399701</v>
      </c>
    </row>
    <row r="4950" spans="1:6" x14ac:dyDescent="0.35">
      <c r="A4950" s="1">
        <v>4948</v>
      </c>
      <c r="B4950">
        <v>28.019527430304251</v>
      </c>
      <c r="C4950">
        <v>50.272255799678433</v>
      </c>
      <c r="D4950">
        <v>52.596712057418792</v>
      </c>
      <c r="E4950">
        <v>59.042699077582562</v>
      </c>
      <c r="F4950">
        <v>113.2632835252417</v>
      </c>
    </row>
    <row r="4951" spans="1:6" x14ac:dyDescent="0.35">
      <c r="A4951" s="1">
        <v>4949</v>
      </c>
      <c r="B4951">
        <v>55.315429510604943</v>
      </c>
      <c r="C4951">
        <v>234.9452429808581</v>
      </c>
      <c r="D4951">
        <v>282.13336807081151</v>
      </c>
      <c r="E4951">
        <v>293.17055175290579</v>
      </c>
      <c r="F4951">
        <v>362.50789657430357</v>
      </c>
    </row>
    <row r="4952" spans="1:6" x14ac:dyDescent="0.35">
      <c r="A4952" s="1">
        <v>4950</v>
      </c>
      <c r="B4952">
        <v>0.38298568583714521</v>
      </c>
      <c r="C4952">
        <v>9.6275159122597991</v>
      </c>
      <c r="D4952">
        <v>11.09039569527868</v>
      </c>
      <c r="E4952">
        <v>21.030810055945381</v>
      </c>
      <c r="F4952">
        <v>24.306133296409669</v>
      </c>
    </row>
    <row r="4953" spans="1:6" x14ac:dyDescent="0.35">
      <c r="A4953" s="1">
        <v>4951</v>
      </c>
      <c r="B4953">
        <v>2.106800482965248</v>
      </c>
      <c r="C4953">
        <v>18.079144572843049</v>
      </c>
      <c r="D4953">
        <v>19.867035846858119</v>
      </c>
      <c r="E4953">
        <v>30.437271270545629</v>
      </c>
      <c r="F4953">
        <v>33.520639683977777</v>
      </c>
    </row>
    <row r="4954" spans="1:6" x14ac:dyDescent="0.35">
      <c r="A4954" s="1">
        <v>4952</v>
      </c>
      <c r="B4954">
        <v>53.879547150550593</v>
      </c>
      <c r="C4954">
        <v>971.99643328402283</v>
      </c>
      <c r="D4954">
        <v>1401.652209350882</v>
      </c>
      <c r="E4954">
        <v>1513.4638351306669</v>
      </c>
      <c r="F4954">
        <v>2314.0157025285762</v>
      </c>
    </row>
    <row r="4955" spans="1:6" x14ac:dyDescent="0.35">
      <c r="A4955" s="1">
        <v>4953</v>
      </c>
      <c r="B4955">
        <v>21.611933110296139</v>
      </c>
      <c r="C4955">
        <v>28.948588850910049</v>
      </c>
      <c r="D4955">
        <v>29.610279693331378</v>
      </c>
      <c r="E4955">
        <v>31.37229664260763</v>
      </c>
      <c r="F4955">
        <v>43.451801353998214</v>
      </c>
    </row>
    <row r="4956" spans="1:6" x14ac:dyDescent="0.35">
      <c r="A4956" s="1">
        <v>4954</v>
      </c>
      <c r="B4956">
        <v>457.83140205350952</v>
      </c>
      <c r="C4956">
        <v>1100.2893956380531</v>
      </c>
      <c r="D4956">
        <v>1177.4765370648729</v>
      </c>
      <c r="E4956">
        <v>1400.4373064312781</v>
      </c>
      <c r="F4956">
        <v>3720.9007778101559</v>
      </c>
    </row>
    <row r="4957" spans="1:6" x14ac:dyDescent="0.35">
      <c r="A4957" s="1">
        <v>4955</v>
      </c>
      <c r="B4957">
        <v>669.55052293836025</v>
      </c>
      <c r="C4957">
        <v>677.40846597150562</v>
      </c>
      <c r="D4957">
        <v>1472.1642973792391</v>
      </c>
      <c r="E4957">
        <v>1586.2689724092929</v>
      </c>
      <c r="F4957">
        <v>1645.0545481329891</v>
      </c>
    </row>
    <row r="4958" spans="1:6" x14ac:dyDescent="0.35">
      <c r="A4958" s="1">
        <v>4956</v>
      </c>
      <c r="B4958">
        <v>12.813742093679959</v>
      </c>
      <c r="C4958">
        <v>15.93917784794017</v>
      </c>
      <c r="D4958">
        <v>51.403250011051753</v>
      </c>
      <c r="E4958">
        <v>53.591222094981312</v>
      </c>
      <c r="F4958">
        <v>78.131148959280608</v>
      </c>
    </row>
    <row r="4959" spans="1:6" x14ac:dyDescent="0.35">
      <c r="A4959" s="1">
        <v>4957</v>
      </c>
      <c r="B4959">
        <v>3.7739517893539412</v>
      </c>
      <c r="C4959">
        <v>11.055377638651301</v>
      </c>
      <c r="D4959">
        <v>11.589139245283929</v>
      </c>
      <c r="E4959">
        <v>14.34456889799891</v>
      </c>
      <c r="F4959">
        <v>15.05361456899672</v>
      </c>
    </row>
    <row r="4960" spans="1:6" x14ac:dyDescent="0.35">
      <c r="A4960" s="1">
        <v>4958</v>
      </c>
      <c r="B4960">
        <v>86.857264097927953</v>
      </c>
      <c r="C4960">
        <v>87.876633674851149</v>
      </c>
      <c r="D4960">
        <v>190.97612322346109</v>
      </c>
      <c r="E4960">
        <v>205.77832194387949</v>
      </c>
      <c r="F4960">
        <v>213.40426517124649</v>
      </c>
    </row>
    <row r="4961" spans="1:6" x14ac:dyDescent="0.35">
      <c r="A4961" s="1">
        <v>4959</v>
      </c>
      <c r="B4961">
        <v>8.8448423648453254</v>
      </c>
      <c r="C4961">
        <v>222.34214947967391</v>
      </c>
      <c r="D4961">
        <v>256.12654810866889</v>
      </c>
      <c r="E4961">
        <v>485.6949140102812</v>
      </c>
      <c r="F4961">
        <v>561.33669078451715</v>
      </c>
    </row>
    <row r="4962" spans="1:6" x14ac:dyDescent="0.35">
      <c r="A4962" s="1">
        <v>4960</v>
      </c>
      <c r="B4962">
        <v>19.765126690711291</v>
      </c>
      <c r="C4962">
        <v>49.658588917516347</v>
      </c>
      <c r="D4962">
        <v>51.706673912732597</v>
      </c>
      <c r="E4962">
        <v>62.079636031295642</v>
      </c>
      <c r="F4962">
        <v>64.700721863325981</v>
      </c>
    </row>
    <row r="4963" spans="1:6" x14ac:dyDescent="0.35">
      <c r="A4963" s="1">
        <v>4961</v>
      </c>
      <c r="B4963">
        <v>226.90998372242171</v>
      </c>
      <c r="C4963">
        <v>407.1188128910776</v>
      </c>
      <c r="D4963">
        <v>425.94291093910158</v>
      </c>
      <c r="E4963">
        <v>478.14431988357859</v>
      </c>
      <c r="F4963">
        <v>917.23780442008535</v>
      </c>
    </row>
    <row r="4964" spans="1:6" x14ac:dyDescent="0.35">
      <c r="A4964" s="1">
        <v>4962</v>
      </c>
      <c r="B4964">
        <v>696.45186651928782</v>
      </c>
      <c r="C4964">
        <v>820.32049108752574</v>
      </c>
      <c r="D4964">
        <v>1974.1359467554159</v>
      </c>
      <c r="E4964">
        <v>2036.828055357669</v>
      </c>
      <c r="F4964">
        <v>2702.416481395192</v>
      </c>
    </row>
    <row r="4965" spans="1:6" x14ac:dyDescent="0.35">
      <c r="A4965" s="1">
        <v>4963</v>
      </c>
      <c r="B4965">
        <v>379.42781999946328</v>
      </c>
      <c r="C4965">
        <v>911.86494609795295</v>
      </c>
      <c r="D4965">
        <v>975.83379723443636</v>
      </c>
      <c r="E4965">
        <v>1160.6125570282229</v>
      </c>
      <c r="F4965">
        <v>3083.696889786097</v>
      </c>
    </row>
    <row r="4966" spans="1:6" x14ac:dyDescent="0.35">
      <c r="A4966" s="1">
        <v>4964</v>
      </c>
      <c r="B4966">
        <v>378.11758007547212</v>
      </c>
      <c r="C4966">
        <v>387.04494754326038</v>
      </c>
      <c r="D4966">
        <v>1827.985408873292</v>
      </c>
      <c r="E4966">
        <v>2122.3344398303798</v>
      </c>
      <c r="F4966">
        <v>2282.552467195108</v>
      </c>
    </row>
    <row r="4967" spans="1:6" x14ac:dyDescent="0.35">
      <c r="A4967" s="1">
        <v>4965</v>
      </c>
      <c r="B4967">
        <v>8.4502918697671898</v>
      </c>
      <c r="C4967">
        <v>9.6326475986153586</v>
      </c>
      <c r="D4967">
        <v>19.447351751612018</v>
      </c>
      <c r="E4967">
        <v>19.93986983310398</v>
      </c>
      <c r="F4967">
        <v>25.0011881789844</v>
      </c>
    </row>
    <row r="4968" spans="1:6" x14ac:dyDescent="0.35">
      <c r="A4968" s="1">
        <v>4966</v>
      </c>
      <c r="B4968">
        <v>154.22742692805349</v>
      </c>
      <c r="C4968">
        <v>370.64911145095891</v>
      </c>
      <c r="D4968">
        <v>396.65076655979482</v>
      </c>
      <c r="E4968">
        <v>471.75847129792629</v>
      </c>
      <c r="F4968">
        <v>1253.4416604940129</v>
      </c>
    </row>
    <row r="4969" spans="1:6" x14ac:dyDescent="0.35">
      <c r="A4969" s="1">
        <v>4967</v>
      </c>
      <c r="B4969">
        <v>409.76319369607558</v>
      </c>
      <c r="C4969">
        <v>635.23383345685966</v>
      </c>
      <c r="D4969">
        <v>657.13755638884493</v>
      </c>
      <c r="E4969">
        <v>716.65806602833811</v>
      </c>
      <c r="F4969">
        <v>1168.1650326360409</v>
      </c>
    </row>
    <row r="4970" spans="1:6" x14ac:dyDescent="0.35">
      <c r="A4970" s="1">
        <v>4968</v>
      </c>
      <c r="B4970">
        <v>1415.733519192213</v>
      </c>
      <c r="C4970">
        <v>2540.0898640436872</v>
      </c>
      <c r="D4970">
        <v>2657.5369068663999</v>
      </c>
      <c r="E4970">
        <v>2983.2311895920202</v>
      </c>
      <c r="F4970">
        <v>5722.8169668211513</v>
      </c>
    </row>
    <row r="4971" spans="1:6" x14ac:dyDescent="0.35">
      <c r="A4971" s="1">
        <v>4969</v>
      </c>
      <c r="B4971">
        <v>1442.432379066827</v>
      </c>
      <c r="C4971">
        <v>2587.9925960406831</v>
      </c>
      <c r="D4971">
        <v>2707.654534602249</v>
      </c>
      <c r="E4971">
        <v>3039.490980311632</v>
      </c>
      <c r="F4971">
        <v>5830.741718346706</v>
      </c>
    </row>
    <row r="4972" spans="1:6" x14ac:dyDescent="0.35">
      <c r="A4972" s="1">
        <v>4970</v>
      </c>
      <c r="B4972">
        <v>7.4255707994851967</v>
      </c>
      <c r="C4972">
        <v>9.2367625889584968</v>
      </c>
      <c r="D4972">
        <v>29.788212490164408</v>
      </c>
      <c r="E4972">
        <v>31.05614355181185</v>
      </c>
      <c r="F4972">
        <v>45.277045066203947</v>
      </c>
    </row>
    <row r="4973" spans="1:6" x14ac:dyDescent="0.35">
      <c r="A4973" s="1">
        <v>4971</v>
      </c>
      <c r="B4973">
        <v>54.66135190767082</v>
      </c>
      <c r="C4973">
        <v>986.10032753766245</v>
      </c>
      <c r="D4973">
        <v>1421.9905088179621</v>
      </c>
      <c r="E4973">
        <v>1535.42454728603</v>
      </c>
      <c r="F4973">
        <v>2347.5926084226212</v>
      </c>
    </row>
    <row r="4974" spans="1:6" x14ac:dyDescent="0.35">
      <c r="A4974" s="1">
        <v>4972</v>
      </c>
      <c r="B4974">
        <v>467.09969728154209</v>
      </c>
      <c r="C4974">
        <v>581.58061638096649</v>
      </c>
      <c r="D4974">
        <v>591.5224840983401</v>
      </c>
      <c r="E4974">
        <v>617.73059187308968</v>
      </c>
      <c r="F4974">
        <v>788.66980521144046</v>
      </c>
    </row>
    <row r="4975" spans="1:6" x14ac:dyDescent="0.35">
      <c r="A4975" s="1">
        <v>4973</v>
      </c>
      <c r="B4975">
        <v>71.408446084078591</v>
      </c>
      <c r="C4975">
        <v>612.77925029667847</v>
      </c>
      <c r="D4975">
        <v>673.37850432049004</v>
      </c>
      <c r="E4975">
        <v>1031.648825811041</v>
      </c>
      <c r="F4975">
        <v>1136.157320511036</v>
      </c>
    </row>
    <row r="4976" spans="1:6" x14ac:dyDescent="0.35">
      <c r="A4976" s="1">
        <v>4974</v>
      </c>
      <c r="B4976">
        <v>3.7389962615761059</v>
      </c>
      <c r="C4976">
        <v>15.880910497352319</v>
      </c>
      <c r="D4976">
        <v>19.07054899176725</v>
      </c>
      <c r="E4976">
        <v>19.81659740702484</v>
      </c>
      <c r="F4976">
        <v>24.503392309794531</v>
      </c>
    </row>
    <row r="4977" spans="1:6" x14ac:dyDescent="0.35">
      <c r="A4977" s="1">
        <v>4975</v>
      </c>
      <c r="B4977">
        <v>68.802900550574861</v>
      </c>
      <c r="C4977">
        <v>123.4452302895523</v>
      </c>
      <c r="D4977">
        <v>129.1530115193849</v>
      </c>
      <c r="E4977">
        <v>144.9813514156159</v>
      </c>
      <c r="F4977">
        <v>278.12183670130332</v>
      </c>
    </row>
    <row r="4978" spans="1:6" x14ac:dyDescent="0.35">
      <c r="A4978" s="1">
        <v>4976</v>
      </c>
      <c r="B4978">
        <v>19.42549949071271</v>
      </c>
      <c r="C4978">
        <v>110.1835181745971</v>
      </c>
      <c r="D4978">
        <v>137.24672565074849</v>
      </c>
      <c r="E4978">
        <v>143.71465650903821</v>
      </c>
      <c r="F4978">
        <v>185.41190393884611</v>
      </c>
    </row>
    <row r="4979" spans="1:6" x14ac:dyDescent="0.35">
      <c r="A4979" s="1">
        <v>4977</v>
      </c>
      <c r="B4979">
        <v>32.397025112701307</v>
      </c>
      <c r="C4979">
        <v>81.39540805362742</v>
      </c>
      <c r="D4979">
        <v>84.752424786242159</v>
      </c>
      <c r="E4979">
        <v>101.75475011948249</v>
      </c>
      <c r="F4979">
        <v>106.05097269632741</v>
      </c>
    </row>
    <row r="4980" spans="1:6" x14ac:dyDescent="0.35">
      <c r="A4980" s="1">
        <v>4978</v>
      </c>
      <c r="B4980">
        <v>84.770264578149281</v>
      </c>
      <c r="C4980">
        <v>85.908215965949182</v>
      </c>
      <c r="D4980">
        <v>208.59231929579849</v>
      </c>
      <c r="E4980">
        <v>227.16968103122409</v>
      </c>
      <c r="F4980">
        <v>236.81623983571819</v>
      </c>
    </row>
    <row r="4981" spans="1:6" x14ac:dyDescent="0.35">
      <c r="A4981" s="1">
        <v>4979</v>
      </c>
      <c r="B4981">
        <v>1045.189556742964</v>
      </c>
      <c r="C4981">
        <v>1301.3538441219241</v>
      </c>
      <c r="D4981">
        <v>1323.5999221502209</v>
      </c>
      <c r="E4981">
        <v>1382.2435922437419</v>
      </c>
      <c r="F4981">
        <v>1764.739838032172</v>
      </c>
    </row>
    <row r="4982" spans="1:6" x14ac:dyDescent="0.35">
      <c r="A4982" s="1">
        <v>4980</v>
      </c>
      <c r="B4982">
        <v>388.33453197307068</v>
      </c>
      <c r="C4982">
        <v>602.01413207428266</v>
      </c>
      <c r="D4982">
        <v>622.77239471016321</v>
      </c>
      <c r="E4982">
        <v>679.18026542486427</v>
      </c>
      <c r="F4982">
        <v>1107.0755699754011</v>
      </c>
    </row>
    <row r="4983" spans="1:6" x14ac:dyDescent="0.35">
      <c r="A4983" s="1">
        <v>4981</v>
      </c>
      <c r="B4983">
        <v>2.5936704742170238</v>
      </c>
      <c r="C4983">
        <v>65.199835620751955</v>
      </c>
      <c r="D4983">
        <v>75.106806666553624</v>
      </c>
      <c r="E4983">
        <v>142.42566526146021</v>
      </c>
      <c r="F4983">
        <v>164.6069359889552</v>
      </c>
    </row>
    <row r="4984" spans="1:6" x14ac:dyDescent="0.35">
      <c r="A4984" s="1">
        <v>4982</v>
      </c>
      <c r="B4984">
        <v>178.2659808231202</v>
      </c>
      <c r="C4984">
        <v>1011.143777658197</v>
      </c>
      <c r="D4984">
        <v>1259.500285930342</v>
      </c>
      <c r="E4984">
        <v>1318.8558787633799</v>
      </c>
      <c r="F4984">
        <v>1701.5075945791209</v>
      </c>
    </row>
    <row r="4985" spans="1:6" x14ac:dyDescent="0.35">
      <c r="A4985" s="1">
        <v>4983</v>
      </c>
      <c r="B4985">
        <v>161.6662846441524</v>
      </c>
      <c r="C4985">
        <v>190.41971511166031</v>
      </c>
      <c r="D4985">
        <v>458.25309578027492</v>
      </c>
      <c r="E4985">
        <v>472.80571709047041</v>
      </c>
      <c r="F4985">
        <v>627.30771947207438</v>
      </c>
    </row>
    <row r="4986" spans="1:6" x14ac:dyDescent="0.35">
      <c r="A4986" s="1">
        <v>4984</v>
      </c>
      <c r="B4986">
        <v>1.0809478002718489</v>
      </c>
      <c r="C4986">
        <v>82.82583515612518</v>
      </c>
      <c r="D4986">
        <v>143.42643891939539</v>
      </c>
      <c r="E4986">
        <v>160.92624895423731</v>
      </c>
      <c r="F4986">
        <v>304.24137085540008</v>
      </c>
    </row>
    <row r="4987" spans="1:6" x14ac:dyDescent="0.35">
      <c r="A4987" s="1">
        <v>4985</v>
      </c>
      <c r="B4987">
        <v>0.16185650310650929</v>
      </c>
      <c r="C4987">
        <v>12.40198651764233</v>
      </c>
      <c r="D4987">
        <v>21.476061888163741</v>
      </c>
      <c r="E4987">
        <v>24.09640863992675</v>
      </c>
      <c r="F4987">
        <v>45.555802393604417</v>
      </c>
    </row>
    <row r="4988" spans="1:6" x14ac:dyDescent="0.35">
      <c r="A4988" s="1">
        <v>4986</v>
      </c>
      <c r="B4988">
        <v>1654.4191534600759</v>
      </c>
      <c r="C4988">
        <v>2564.757003959679</v>
      </c>
      <c r="D4988">
        <v>2653.1932991376129</v>
      </c>
      <c r="E4988">
        <v>2893.5073944155802</v>
      </c>
      <c r="F4988">
        <v>4716.4670573824887</v>
      </c>
    </row>
    <row r="4989" spans="1:6" x14ac:dyDescent="0.35">
      <c r="A4989" s="1">
        <v>4987</v>
      </c>
      <c r="B4989">
        <v>669.08220507848068</v>
      </c>
      <c r="C4989">
        <v>788.08295222323659</v>
      </c>
      <c r="D4989">
        <v>1896.5549464045091</v>
      </c>
      <c r="E4989">
        <v>1956.7833358756329</v>
      </c>
      <c r="F4989">
        <v>2596.214993936338</v>
      </c>
    </row>
    <row r="4990" spans="1:6" x14ac:dyDescent="0.35">
      <c r="A4990" s="1">
        <v>4988</v>
      </c>
      <c r="B4990">
        <v>160.93025941912421</v>
      </c>
      <c r="C4990">
        <v>163.0905784054612</v>
      </c>
      <c r="D4990">
        <v>395.99753786497507</v>
      </c>
      <c r="E4990">
        <v>431.26532496323068</v>
      </c>
      <c r="F4990">
        <v>449.57862407388637</v>
      </c>
    </row>
    <row r="4991" spans="1:6" x14ac:dyDescent="0.35">
      <c r="A4991" s="1">
        <v>4989</v>
      </c>
      <c r="B4991">
        <v>8.6785182415075095</v>
      </c>
      <c r="C4991">
        <v>20.85676418907169</v>
      </c>
      <c r="D4991">
        <v>22.31990108155637</v>
      </c>
      <c r="E4991">
        <v>26.54628025827509</v>
      </c>
      <c r="F4991">
        <v>70.53230759232801</v>
      </c>
    </row>
    <row r="4992" spans="1:6" x14ac:dyDescent="0.35">
      <c r="A4992" s="1">
        <v>4990</v>
      </c>
      <c r="B4992">
        <v>0.46887520412342198</v>
      </c>
      <c r="C4992">
        <v>35.926786062892617</v>
      </c>
      <c r="D4992">
        <v>62.213088188083148</v>
      </c>
      <c r="E4992">
        <v>69.803858991394875</v>
      </c>
      <c r="F4992">
        <v>131.9686619712256</v>
      </c>
    </row>
    <row r="4993" spans="1:6" x14ac:dyDescent="0.35">
      <c r="A4993" s="1">
        <v>4991</v>
      </c>
      <c r="B4993">
        <v>17.58564052747117</v>
      </c>
      <c r="C4993">
        <v>153.93548423704371</v>
      </c>
      <c r="D4993">
        <v>202.5678124631244</v>
      </c>
      <c r="E4993">
        <v>214.5701350497595</v>
      </c>
      <c r="F4993">
        <v>295.02917509442261</v>
      </c>
    </row>
    <row r="4994" spans="1:6" x14ac:dyDescent="0.35">
      <c r="A4994" s="1">
        <v>4992</v>
      </c>
      <c r="B4994">
        <v>59.048061372258069</v>
      </c>
      <c r="C4994">
        <v>91.539032691931709</v>
      </c>
      <c r="D4994">
        <v>94.695422518705925</v>
      </c>
      <c r="E4994">
        <v>103.2725001093</v>
      </c>
      <c r="F4994">
        <v>168.33595989389951</v>
      </c>
    </row>
    <row r="4995" spans="1:6" x14ac:dyDescent="0.35">
      <c r="A4995" s="1">
        <v>4993</v>
      </c>
      <c r="B4995">
        <v>10.592120245734071</v>
      </c>
      <c r="C4995">
        <v>31.338137215368281</v>
      </c>
      <c r="D4995">
        <v>35.949183079199358</v>
      </c>
      <c r="E4995">
        <v>36.998868611383912</v>
      </c>
      <c r="F4995">
        <v>43.384669080914797</v>
      </c>
    </row>
    <row r="4996" spans="1:6" x14ac:dyDescent="0.35">
      <c r="A4996" s="1">
        <v>4994</v>
      </c>
      <c r="B4996">
        <v>3.7995741863211152</v>
      </c>
      <c r="C4996">
        <v>5.2713255120657916</v>
      </c>
      <c r="D4996">
        <v>30.52859576537918</v>
      </c>
      <c r="E4996">
        <v>32.498360494762977</v>
      </c>
      <c r="F4996">
        <v>57.208067436152177</v>
      </c>
    </row>
    <row r="4997" spans="1:6" x14ac:dyDescent="0.35">
      <c r="A4997" s="1">
        <v>4995</v>
      </c>
      <c r="B4997">
        <v>17.851797818178749</v>
      </c>
      <c r="C4997">
        <v>18.704711978368</v>
      </c>
      <c r="D4997">
        <v>417.22821483833752</v>
      </c>
      <c r="E4997">
        <v>562.41366360335269</v>
      </c>
      <c r="F4997">
        <v>650.53363813298972</v>
      </c>
    </row>
    <row r="4998" spans="1:6" x14ac:dyDescent="0.35">
      <c r="A4998" s="1">
        <v>4996</v>
      </c>
      <c r="B4998">
        <v>12.276832168715799</v>
      </c>
      <c r="C4998">
        <v>29.504459909648919</v>
      </c>
      <c r="D4998">
        <v>31.57424712090107</v>
      </c>
      <c r="E4998">
        <v>37.55298063162514</v>
      </c>
      <c r="F4998">
        <v>99.776629913822276</v>
      </c>
    </row>
    <row r="4999" spans="1:6" x14ac:dyDescent="0.35">
      <c r="A4999" s="1">
        <v>4997</v>
      </c>
      <c r="B4999">
        <v>96.308420347235554</v>
      </c>
      <c r="C4999">
        <v>1737.4207101474269</v>
      </c>
      <c r="D4999">
        <v>2505.420280938954</v>
      </c>
      <c r="E4999">
        <v>2705.280926115096</v>
      </c>
      <c r="F4999">
        <v>4136.2485164641612</v>
      </c>
    </row>
    <row r="5000" spans="1:6" x14ac:dyDescent="0.35">
      <c r="A5000" s="1">
        <v>4998</v>
      </c>
      <c r="B5000">
        <v>3.6118908394006821</v>
      </c>
      <c r="C5000">
        <v>30.994817589440188</v>
      </c>
      <c r="D5000">
        <v>34.059971678151292</v>
      </c>
      <c r="E5000">
        <v>52.181543609533492</v>
      </c>
      <c r="F5000">
        <v>57.467658843045477</v>
      </c>
    </row>
    <row r="5001" spans="1:6" x14ac:dyDescent="0.35">
      <c r="A5001" s="1">
        <v>4999</v>
      </c>
      <c r="B5001">
        <v>4.4905245322121532</v>
      </c>
      <c r="C5001">
        <v>39.307699214286409</v>
      </c>
      <c r="D5001">
        <v>51.726050574116726</v>
      </c>
      <c r="E5001">
        <v>54.79086495688631</v>
      </c>
      <c r="F5001">
        <v>75.336223688312344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62EE8-BC69-4065-B586-8DE4C76089AA}">
  <dimension ref="A1:R8"/>
  <sheetViews>
    <sheetView topLeftCell="A4" workbookViewId="0">
      <selection activeCell="R9" sqref="R9"/>
    </sheetView>
  </sheetViews>
  <sheetFormatPr defaultRowHeight="14.5" x14ac:dyDescent="0.35"/>
  <cols>
    <col min="1" max="1" width="8.36328125" bestFit="1" customWidth="1"/>
    <col min="2" max="2" width="9.453125" bestFit="1" customWidth="1"/>
    <col min="3" max="3" width="8.26953125" bestFit="1" customWidth="1"/>
    <col min="4" max="4" width="11" bestFit="1" customWidth="1"/>
    <col min="5" max="5" width="6.81640625" bestFit="1" customWidth="1"/>
    <col min="6" max="6" width="5.453125" bestFit="1" customWidth="1"/>
    <col min="7" max="8" width="6.7265625" bestFit="1" customWidth="1"/>
    <col min="10" max="10" width="6.7265625" bestFit="1" customWidth="1"/>
    <col min="11" max="11" width="13.453125" bestFit="1" customWidth="1"/>
    <col min="12" max="12" width="9.6328125" bestFit="1" customWidth="1"/>
    <col min="13" max="13" width="17.08984375" bestFit="1" customWidth="1"/>
    <col min="14" max="14" width="17.7265625" bestFit="1" customWidth="1"/>
    <col min="15" max="15" width="15.36328125" bestFit="1" customWidth="1"/>
    <col min="16" max="16" width="15.81640625" bestFit="1" customWidth="1"/>
    <col min="18" max="18" width="21.36328125" bestFit="1" customWidth="1"/>
  </cols>
  <sheetData>
    <row r="1" spans="1:18" x14ac:dyDescent="0.3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25</v>
      </c>
      <c r="L1" s="2" t="s">
        <v>22</v>
      </c>
      <c r="M1" s="2" t="s">
        <v>23</v>
      </c>
      <c r="N1" s="2" t="s">
        <v>18</v>
      </c>
      <c r="O1" s="2" t="s">
        <v>19</v>
      </c>
      <c r="P1" s="2" t="s">
        <v>20</v>
      </c>
      <c r="Q1" s="2" t="s">
        <v>21</v>
      </c>
      <c r="R1" s="2" t="s">
        <v>29</v>
      </c>
    </row>
    <row r="2" spans="1:18" x14ac:dyDescent="0.35">
      <c r="A2" t="s">
        <v>27</v>
      </c>
    </row>
    <row r="3" spans="1:18" x14ac:dyDescent="0.35">
      <c r="A3" s="4">
        <v>33</v>
      </c>
      <c r="B3">
        <v>1.7461</v>
      </c>
      <c r="C3">
        <v>1.2814000000000001</v>
      </c>
      <c r="D3" t="s">
        <v>28</v>
      </c>
      <c r="E3">
        <v>10000</v>
      </c>
      <c r="F3">
        <v>10</v>
      </c>
      <c r="G3">
        <v>20</v>
      </c>
      <c r="K3" t="s">
        <v>26</v>
      </c>
      <c r="L3">
        <v>100000</v>
      </c>
      <c r="M3">
        <v>0.01</v>
      </c>
      <c r="N3" s="3">
        <v>1E-3</v>
      </c>
      <c r="O3" s="3">
        <f t="shared" ref="O3" si="0">N3/(1+(M3*(1000*P3/F3)*E3/L3))</f>
        <v>9.2592592592592585E-4</v>
      </c>
      <c r="P3">
        <v>0.8</v>
      </c>
      <c r="Q3" t="s">
        <v>24</v>
      </c>
      <c r="R3" t="s">
        <v>30</v>
      </c>
    </row>
    <row r="4" spans="1:18" x14ac:dyDescent="0.35">
      <c r="A4" s="4">
        <v>34</v>
      </c>
      <c r="B4">
        <v>1.0418000000000001</v>
      </c>
      <c r="C4">
        <v>1.1111</v>
      </c>
      <c r="D4" t="s">
        <v>28</v>
      </c>
      <c r="E4">
        <v>10000</v>
      </c>
      <c r="F4">
        <v>10</v>
      </c>
      <c r="G4">
        <v>20</v>
      </c>
      <c r="K4" t="s">
        <v>26</v>
      </c>
      <c r="L4">
        <v>100000</v>
      </c>
      <c r="M4">
        <v>0.01</v>
      </c>
      <c r="N4" s="3">
        <v>1E-3</v>
      </c>
      <c r="O4" s="3">
        <f t="shared" ref="O4" si="1">N4/(1+(M4*(1000*P4/F4)*E4/L4))</f>
        <v>9.2592592592592585E-4</v>
      </c>
      <c r="P4">
        <v>0.8</v>
      </c>
      <c r="Q4" t="s">
        <v>24</v>
      </c>
      <c r="R4" t="s">
        <v>31</v>
      </c>
    </row>
    <row r="5" spans="1:18" x14ac:dyDescent="0.35">
      <c r="A5">
        <v>35</v>
      </c>
      <c r="B5">
        <v>0.89890000000000003</v>
      </c>
      <c r="C5">
        <v>0.96099999999999997</v>
      </c>
      <c r="D5" t="s">
        <v>28</v>
      </c>
      <c r="E5">
        <v>10000</v>
      </c>
      <c r="F5">
        <v>10</v>
      </c>
      <c r="G5">
        <v>20</v>
      </c>
      <c r="K5" t="s">
        <v>26</v>
      </c>
      <c r="L5">
        <v>100000</v>
      </c>
      <c r="M5">
        <v>0.01</v>
      </c>
      <c r="N5" s="3">
        <v>1E-4</v>
      </c>
      <c r="O5" s="3">
        <f t="shared" ref="O5" si="2">N5/(1+(M5*(1000*P5/F5)*E5/L5))</f>
        <v>9.2592592592592588E-5</v>
      </c>
      <c r="P5">
        <v>0.8</v>
      </c>
      <c r="Q5" t="s">
        <v>24</v>
      </c>
      <c r="R5" t="s">
        <v>32</v>
      </c>
    </row>
    <row r="6" spans="1:18" x14ac:dyDescent="0.35">
      <c r="A6">
        <v>36</v>
      </c>
      <c r="B6">
        <v>0.70989999999999998</v>
      </c>
      <c r="C6">
        <v>0.75839999999999996</v>
      </c>
      <c r="D6" t="s">
        <v>28</v>
      </c>
      <c r="E6">
        <v>10000</v>
      </c>
      <c r="F6">
        <v>10</v>
      </c>
      <c r="G6">
        <v>20</v>
      </c>
      <c r="K6" t="s">
        <v>26</v>
      </c>
      <c r="L6">
        <v>100000</v>
      </c>
      <c r="M6">
        <v>0.01</v>
      </c>
      <c r="N6" s="3">
        <v>1.0000000000000001E-5</v>
      </c>
      <c r="O6" s="3">
        <f t="shared" ref="O6" si="3">N6/(1+(M6*(1000*P6/F6)*E6/L6))</f>
        <v>9.2592592592592591E-6</v>
      </c>
      <c r="P6">
        <v>0.8</v>
      </c>
      <c r="Q6" t="s">
        <v>24</v>
      </c>
      <c r="R6" t="s">
        <v>33</v>
      </c>
    </row>
    <row r="7" spans="1:18" x14ac:dyDescent="0.35">
      <c r="A7">
        <v>37</v>
      </c>
      <c r="B7">
        <v>0.69720000000000004</v>
      </c>
      <c r="C7">
        <v>0.74639999999999995</v>
      </c>
      <c r="D7" t="s">
        <v>28</v>
      </c>
      <c r="E7">
        <v>10000</v>
      </c>
      <c r="F7">
        <v>10</v>
      </c>
      <c r="G7">
        <v>20</v>
      </c>
      <c r="K7" t="s">
        <v>26</v>
      </c>
      <c r="L7">
        <v>100000</v>
      </c>
      <c r="M7">
        <v>0.01</v>
      </c>
      <c r="N7" s="3">
        <v>9.9999999999999995E-7</v>
      </c>
      <c r="O7" s="3">
        <f>N7/(1+(M7*(1000*P7/F7)*E7/L7))</f>
        <v>9.2592592592592583E-7</v>
      </c>
      <c r="P7">
        <v>0.8</v>
      </c>
      <c r="Q7" t="s">
        <v>24</v>
      </c>
      <c r="R7" t="s">
        <v>34</v>
      </c>
    </row>
    <row r="8" spans="1:18" x14ac:dyDescent="0.35">
      <c r="A8">
        <v>38</v>
      </c>
      <c r="B8">
        <v>0.38669999999999999</v>
      </c>
      <c r="C8">
        <v>0.42630000000000001</v>
      </c>
      <c r="D8" t="s">
        <v>28</v>
      </c>
      <c r="E8">
        <v>10000</v>
      </c>
      <c r="F8">
        <v>10</v>
      </c>
      <c r="G8">
        <v>20</v>
      </c>
      <c r="H8">
        <v>20</v>
      </c>
      <c r="K8" t="s">
        <v>26</v>
      </c>
      <c r="L8">
        <v>100000</v>
      </c>
      <c r="M8">
        <v>0.01</v>
      </c>
      <c r="N8" s="3">
        <v>1E-3</v>
      </c>
      <c r="O8" s="3">
        <f>N8/(1+(M8*(1000*P8/F8)*E8/L8))</f>
        <v>9.2592592592592585E-4</v>
      </c>
      <c r="P8">
        <v>0.8</v>
      </c>
      <c r="Q8" t="s">
        <v>24</v>
      </c>
      <c r="R8" t="s">
        <v>35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73F60-CF53-4562-8E47-36EA56E47A77}">
  <dimension ref="A1:V55"/>
  <sheetViews>
    <sheetView workbookViewId="0">
      <selection activeCell="F34" sqref="F34"/>
    </sheetView>
  </sheetViews>
  <sheetFormatPr defaultRowHeight="14.5" x14ac:dyDescent="0.35"/>
  <cols>
    <col min="1" max="1" width="9.7265625" customWidth="1"/>
    <col min="6" max="6" width="9.7265625" customWidth="1"/>
    <col min="7" max="8" width="15.54296875" customWidth="1"/>
    <col min="9" max="9" width="19.08984375" customWidth="1"/>
    <col min="10" max="10" width="19" customWidth="1"/>
    <col min="11" max="11" width="16.6328125" customWidth="1"/>
    <col min="12" max="12" width="15.54296875" customWidth="1"/>
    <col min="13" max="13" width="13.08984375" customWidth="1"/>
    <col min="14" max="14" width="15.453125" customWidth="1"/>
    <col min="15" max="15" width="13" customWidth="1"/>
    <col min="16" max="16" width="11.81640625" bestFit="1" customWidth="1"/>
    <col min="17" max="17" width="10.36328125" bestFit="1" customWidth="1"/>
  </cols>
  <sheetData>
    <row r="1" spans="1:22" x14ac:dyDescent="0.35">
      <c r="A1" t="s">
        <v>49</v>
      </c>
    </row>
    <row r="2" spans="1:22" x14ac:dyDescent="0.35">
      <c r="A2" s="31" t="s">
        <v>48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0</v>
      </c>
      <c r="H2" s="5" t="s">
        <v>36</v>
      </c>
      <c r="I2" s="5" t="s">
        <v>37</v>
      </c>
      <c r="J2" s="5" t="s">
        <v>38</v>
      </c>
      <c r="K2" s="5" t="s">
        <v>39</v>
      </c>
      <c r="L2" s="5" t="s">
        <v>40</v>
      </c>
      <c r="M2" s="5" t="s">
        <v>41</v>
      </c>
      <c r="N2" s="6" t="s">
        <v>42</v>
      </c>
      <c r="O2" s="6" t="s">
        <v>43</v>
      </c>
      <c r="P2" s="6" t="s">
        <v>28</v>
      </c>
      <c r="Q2" s="18" t="s">
        <v>47</v>
      </c>
    </row>
    <row r="3" spans="1:22" x14ac:dyDescent="0.35">
      <c r="A3" s="7">
        <v>4863</v>
      </c>
      <c r="B3" s="13">
        <v>25.48720509831027</v>
      </c>
      <c r="C3" s="13">
        <v>1952.9148840786779</v>
      </c>
      <c r="D3" s="13">
        <v>3381.7905585631102</v>
      </c>
      <c r="E3" s="13">
        <v>3794.4110823546489</v>
      </c>
      <c r="F3" s="13">
        <v>7173.5769446337108</v>
      </c>
      <c r="G3" s="13">
        <v>2980.1558924507108</v>
      </c>
      <c r="H3" s="8">
        <v>3.4742389826870941</v>
      </c>
      <c r="I3" s="8">
        <v>1</v>
      </c>
      <c r="J3" s="8">
        <v>3.301404476165771</v>
      </c>
      <c r="K3" s="8">
        <v>1.0010168552398679</v>
      </c>
      <c r="L3" s="8">
        <v>4.9747443219247556</v>
      </c>
      <c r="M3" s="8">
        <v>0.10168552398681641</v>
      </c>
      <c r="N3" s="8">
        <f t="shared" ref="N3:N12" si="0">ABS(H3-J3)^2</f>
        <v>2.9871766644469257E-2</v>
      </c>
      <c r="O3" s="8">
        <f t="shared" ref="O3:O12" si="1">ABS(I3-K3)^2</f>
        <v>1.03399457884689E-6</v>
      </c>
      <c r="P3" s="9">
        <f>AVERAGE(Tabela2[[#This Row],[APE Log(Theta)]],Tabela2[[#This Row],[APE Gamma]])</f>
        <v>2.538214922955786</v>
      </c>
      <c r="Q3" s="19">
        <f>AVERAGE(Tabela2[[#This Row],[ASE Log(Theta)]],Tabela2[[#This Row],[ASE Gamma]])</f>
        <v>1.4936400319524052E-2</v>
      </c>
    </row>
    <row r="4" spans="1:22" x14ac:dyDescent="0.35">
      <c r="A4" s="10">
        <v>983</v>
      </c>
      <c r="B4" s="13">
        <v>25.207843054869269</v>
      </c>
      <c r="C4" s="13">
        <v>1931.5092301210091</v>
      </c>
      <c r="D4" s="13">
        <v>3344.723178389977</v>
      </c>
      <c r="E4" s="13">
        <v>3752.8210206145318</v>
      </c>
      <c r="F4" s="13">
        <v>7094.9482716856919</v>
      </c>
      <c r="G4" s="13">
        <v>2947.4907792428698</v>
      </c>
      <c r="H4" s="11">
        <v>3.4694524551478891</v>
      </c>
      <c r="I4" s="11">
        <v>1</v>
      </c>
      <c r="J4" s="11">
        <v>3.3014039993286128</v>
      </c>
      <c r="K4" s="11">
        <v>1.0010168552398679</v>
      </c>
      <c r="L4" s="11">
        <v>4.8436592802973752</v>
      </c>
      <c r="M4" s="11">
        <v>0.10168552398681641</v>
      </c>
      <c r="N4" s="11">
        <f t="shared" si="0"/>
        <v>2.8240283503243258E-2</v>
      </c>
      <c r="O4" s="11">
        <f t="shared" si="1"/>
        <v>1.03399457884689E-6</v>
      </c>
      <c r="P4" s="12">
        <f>AVERAGE(Tabela2[[#This Row],[APE Log(Theta)]],Tabela2[[#This Row],[APE Gamma]])</f>
        <v>2.4726724021420958</v>
      </c>
      <c r="Q4" s="11">
        <f>AVERAGE(Tabela2[[#This Row],[ASE Log(Theta)]],Tabela2[[#This Row],[ASE Gamma]])</f>
        <v>1.4120658748911052E-2</v>
      </c>
    </row>
    <row r="5" spans="1:22" x14ac:dyDescent="0.35">
      <c r="A5" s="7">
        <v>4021</v>
      </c>
      <c r="B5" s="13">
        <v>97.128030898407175</v>
      </c>
      <c r="C5" s="13">
        <v>2441.609954578053</v>
      </c>
      <c r="D5" s="13">
        <v>2812.607195519668</v>
      </c>
      <c r="E5" s="13">
        <v>5333.5705340198874</v>
      </c>
      <c r="F5" s="13">
        <v>6164.216975039516</v>
      </c>
      <c r="G5" s="13">
        <v>3132.4506101655888</v>
      </c>
      <c r="H5" s="8">
        <v>3.4958842321317429</v>
      </c>
      <c r="I5" s="8">
        <v>1</v>
      </c>
      <c r="J5" s="8">
        <v>3.3562314510345459</v>
      </c>
      <c r="K5" s="8">
        <v>0.99950188398361206</v>
      </c>
      <c r="L5" s="8">
        <v>3.9947770527869761</v>
      </c>
      <c r="M5" s="8">
        <v>4.9811601638793952E-2</v>
      </c>
      <c r="N5" s="8">
        <f t="shared" si="0"/>
        <v>1.9502899268181634E-2</v>
      </c>
      <c r="O5" s="8">
        <f t="shared" si="1"/>
        <v>2.4811956578218997E-7</v>
      </c>
      <c r="P5" s="9">
        <f>AVERAGE(Tabela2[[#This Row],[APE Log(Theta)]],Tabela2[[#This Row],[APE Gamma]])</f>
        <v>2.0222943272128853</v>
      </c>
      <c r="Q5" s="11">
        <f>AVERAGE(Tabela2[[#This Row],[ASE Log(Theta)]],Tabela2[[#This Row],[ASE Gamma]])</f>
        <v>9.751573693873708E-3</v>
      </c>
    </row>
    <row r="6" spans="1:22" x14ac:dyDescent="0.35">
      <c r="A6" s="10">
        <v>1732</v>
      </c>
      <c r="B6" s="13">
        <v>1037.1370605998229</v>
      </c>
      <c r="C6" s="13">
        <v>2492.5134110128879</v>
      </c>
      <c r="D6" s="13">
        <v>2667.367395725274</v>
      </c>
      <c r="E6" s="13">
        <v>3172.4460686440912</v>
      </c>
      <c r="F6" s="13">
        <v>8429.0506902158395</v>
      </c>
      <c r="G6" s="13">
        <v>2983.9437334907038</v>
      </c>
      <c r="H6" s="11">
        <v>3.474790629636793</v>
      </c>
      <c r="I6" s="11">
        <v>1</v>
      </c>
      <c r="J6" s="11">
        <v>3.3391144275665279</v>
      </c>
      <c r="K6" s="11">
        <v>1.0010039806365969</v>
      </c>
      <c r="L6" s="11">
        <v>3.9045863918553958</v>
      </c>
      <c r="M6" s="11">
        <v>0.100398063659668</v>
      </c>
      <c r="N6" s="11">
        <f t="shared" si="0"/>
        <v>1.8408031808211406E-2</v>
      </c>
      <c r="O6" s="11">
        <f t="shared" si="1"/>
        <v>1.0079771186615202E-6</v>
      </c>
      <c r="P6" s="12">
        <f>AVERAGE(Tabela2[[#This Row],[APE Log(Theta)]],Tabela2[[#This Row],[APE Gamma]])</f>
        <v>2.0024922277575321</v>
      </c>
      <c r="Q6" s="11">
        <f>AVERAGE(Tabela2[[#This Row],[ASE Log(Theta)]],Tabela2[[#This Row],[ASE Gamma]])</f>
        <v>9.2045198926650335E-3</v>
      </c>
    </row>
    <row r="7" spans="1:22" x14ac:dyDescent="0.35">
      <c r="A7" s="7">
        <v>4692</v>
      </c>
      <c r="B7" s="13">
        <v>384.19708480405961</v>
      </c>
      <c r="C7" s="13">
        <v>396.33896928135209</v>
      </c>
      <c r="D7" s="13">
        <v>3140.6186496783289</v>
      </c>
      <c r="E7" s="13">
        <v>3832.3926707946521</v>
      </c>
      <c r="F7" s="13">
        <v>4222.9175060597036</v>
      </c>
      <c r="G7" s="13">
        <v>3115.9222318922439</v>
      </c>
      <c r="H7" s="8">
        <v>3.4935866098857851</v>
      </c>
      <c r="I7" s="8">
        <v>1.5</v>
      </c>
      <c r="J7" s="8">
        <v>3.3643865585327148</v>
      </c>
      <c r="K7" s="8">
        <v>1.4996845722198491</v>
      </c>
      <c r="L7" s="8">
        <v>3.698206622027731</v>
      </c>
      <c r="M7" s="8">
        <v>2.1028518676757809E-2</v>
      </c>
      <c r="N7" s="8">
        <f t="shared" si="0"/>
        <v>1.6692653269635982E-2</v>
      </c>
      <c r="O7" s="8">
        <f t="shared" si="1"/>
        <v>9.9494684490939076E-8</v>
      </c>
      <c r="P7" s="9">
        <f>AVERAGE(Tabela2[[#This Row],[APE Log(Theta)]],Tabela2[[#This Row],[APE Gamma]])</f>
        <v>1.8596175703522444</v>
      </c>
      <c r="Q7" s="11">
        <f>AVERAGE(Tabela2[[#This Row],[ASE Log(Theta)]],Tabela2[[#This Row],[ASE Gamma]])</f>
        <v>8.3463763821602366E-3</v>
      </c>
    </row>
    <row r="8" spans="1:22" x14ac:dyDescent="0.35">
      <c r="A8" s="10">
        <v>2611</v>
      </c>
      <c r="B8" s="13">
        <v>22.5895298503555</v>
      </c>
      <c r="C8" s="13">
        <v>1730.885316727944</v>
      </c>
      <c r="D8" s="13">
        <v>2997.3101591816521</v>
      </c>
      <c r="E8" s="13">
        <v>3363.0192906107491</v>
      </c>
      <c r="F8" s="13">
        <v>6358.0031588229549</v>
      </c>
      <c r="G8" s="13">
        <v>2641.337888228918</v>
      </c>
      <c r="H8" s="11">
        <v>3.4218239610732648</v>
      </c>
      <c r="I8" s="11">
        <v>1</v>
      </c>
      <c r="J8" s="11">
        <v>3.3013865947723389</v>
      </c>
      <c r="K8" s="11">
        <v>1.0010169744491579</v>
      </c>
      <c r="L8" s="11">
        <v>3.5196832937937121</v>
      </c>
      <c r="M8" s="11">
        <v>0.1016974449157715</v>
      </c>
      <c r="N8" s="11">
        <f t="shared" si="0"/>
        <v>1.4505159201503411E-2</v>
      </c>
      <c r="O8" s="11">
        <f t="shared" si="1"/>
        <v>1.0342370302400892E-6</v>
      </c>
      <c r="P8" s="12">
        <f>AVERAGE(Tabela2[[#This Row],[APE Log(Theta)]],Tabela2[[#This Row],[APE Gamma]])</f>
        <v>1.8106903693547418</v>
      </c>
      <c r="Q8" s="11">
        <f>AVERAGE(Tabela2[[#This Row],[ASE Log(Theta)]],Tabela2[[#This Row],[ASE Gamma]])</f>
        <v>7.2530967192668255E-3</v>
      </c>
    </row>
    <row r="9" spans="1:22" x14ac:dyDescent="0.35">
      <c r="A9" s="7">
        <v>2074</v>
      </c>
      <c r="B9" s="13">
        <v>379.73678430206422</v>
      </c>
      <c r="C9" s="13">
        <v>391.73770869514152</v>
      </c>
      <c r="D9" s="13">
        <v>3104.1579281013278</v>
      </c>
      <c r="E9" s="13">
        <v>3787.9008627370599</v>
      </c>
      <c r="F9" s="13">
        <v>4173.891936066716</v>
      </c>
      <c r="G9" s="13">
        <v>3079.7482210920962</v>
      </c>
      <c r="H9" s="8">
        <v>3.488515213039427</v>
      </c>
      <c r="I9" s="8">
        <v>1.5</v>
      </c>
      <c r="J9" s="8">
        <v>3.3643798828125</v>
      </c>
      <c r="K9" s="8">
        <v>1.4996845722198491</v>
      </c>
      <c r="L9" s="8">
        <v>3.5584001400633718</v>
      </c>
      <c r="M9" s="8">
        <v>2.1028518676757809E-2</v>
      </c>
      <c r="N9" s="8">
        <f t="shared" si="0"/>
        <v>1.5409580210548222E-2</v>
      </c>
      <c r="O9" s="8">
        <f t="shared" si="1"/>
        <v>9.9494684490939076E-8</v>
      </c>
      <c r="P9" s="9">
        <f>AVERAGE(Tabela2[[#This Row],[APE Log(Theta)]],Tabela2[[#This Row],[APE Gamma]])</f>
        <v>1.7897143293700648</v>
      </c>
      <c r="Q9" s="11">
        <f>AVERAGE(Tabela2[[#This Row],[ASE Log(Theta)]],Tabela2[[#This Row],[ASE Gamma]])</f>
        <v>7.7048398526163566E-3</v>
      </c>
    </row>
    <row r="10" spans="1:22" x14ac:dyDescent="0.35">
      <c r="A10" s="10">
        <v>1175</v>
      </c>
      <c r="B10" s="13">
        <v>134.69864874098121</v>
      </c>
      <c r="C10" s="13">
        <v>141.13421260069239</v>
      </c>
      <c r="D10" s="13">
        <v>3148.1466084108629</v>
      </c>
      <c r="E10" s="13">
        <v>4243.6264006806396</v>
      </c>
      <c r="F10" s="13">
        <v>4908.5253434719798</v>
      </c>
      <c r="G10" s="13">
        <v>3111.086283093709</v>
      </c>
      <c r="H10" s="11">
        <v>3.4929120560305442</v>
      </c>
      <c r="I10" s="11">
        <v>1</v>
      </c>
      <c r="J10" s="11">
        <v>3.3746600151062012</v>
      </c>
      <c r="K10" s="11">
        <v>1.001149535179138</v>
      </c>
      <c r="L10" s="11">
        <v>3.385485778841177</v>
      </c>
      <c r="M10" s="11">
        <v>0.1149535179138184</v>
      </c>
      <c r="N10" s="11">
        <f t="shared" si="0"/>
        <v>1.3983545182772504E-2</v>
      </c>
      <c r="O10" s="11">
        <f t="shared" si="1"/>
        <v>1.3214311280757453E-6</v>
      </c>
      <c r="P10" s="12">
        <f>AVERAGE(Tabela2[[#This Row],[APE Log(Theta)]],Tabela2[[#This Row],[APE Gamma]])</f>
        <v>1.7502196483774977</v>
      </c>
      <c r="Q10" s="11">
        <f>AVERAGE(Tabela2[[#This Row],[ASE Log(Theta)]],Tabela2[[#This Row],[ASE Gamma]])</f>
        <v>6.99243330695029E-3</v>
      </c>
    </row>
    <row r="11" spans="1:22" x14ac:dyDescent="0.35">
      <c r="A11" s="7">
        <v>2484</v>
      </c>
      <c r="B11" s="13">
        <v>535.74987198517454</v>
      </c>
      <c r="C11" s="13">
        <v>1287.547993029181</v>
      </c>
      <c r="D11" s="13">
        <v>1377.871638268105</v>
      </c>
      <c r="E11" s="13">
        <v>1638.778170913077</v>
      </c>
      <c r="F11" s="13">
        <v>4354.1620483872766</v>
      </c>
      <c r="G11" s="13">
        <v>1541.404250180819</v>
      </c>
      <c r="H11" s="8">
        <v>3.1879165521506589</v>
      </c>
      <c r="I11" s="8">
        <v>1</v>
      </c>
      <c r="J11" s="8">
        <v>3.290047168731689</v>
      </c>
      <c r="K11" s="8">
        <v>1.001027584075928</v>
      </c>
      <c r="L11" s="8">
        <v>3.2036791086055971</v>
      </c>
      <c r="M11" s="8">
        <v>0.1027584075927734</v>
      </c>
      <c r="N11" s="8">
        <f t="shared" si="0"/>
        <v>1.0430662843221373E-2</v>
      </c>
      <c r="O11" s="8">
        <f t="shared" si="1"/>
        <v>1.0559290331007121E-6</v>
      </c>
      <c r="P11" s="9">
        <f>AVERAGE(Tabela2[[#This Row],[APE Log(Theta)]],Tabela2[[#This Row],[APE Gamma]])</f>
        <v>1.6532187580991853</v>
      </c>
      <c r="Q11" s="11">
        <f>AVERAGE(Tabela2[[#This Row],[ASE Log(Theta)]],Tabela2[[#This Row],[ASE Gamma]])</f>
        <v>5.2158593861272367E-3</v>
      </c>
    </row>
    <row r="12" spans="1:22" x14ac:dyDescent="0.35">
      <c r="A12" s="10">
        <v>951</v>
      </c>
      <c r="B12" s="13">
        <v>547.41904717445618</v>
      </c>
      <c r="C12" s="13">
        <v>1315.5920932351089</v>
      </c>
      <c r="D12" s="13">
        <v>1407.8830790095001</v>
      </c>
      <c r="E12" s="13">
        <v>1674.47242036179</v>
      </c>
      <c r="F12" s="13">
        <v>4449.0001107033386</v>
      </c>
      <c r="G12" s="13">
        <v>1574.977596948434</v>
      </c>
      <c r="H12" s="11">
        <v>3.197274380607606</v>
      </c>
      <c r="I12" s="11">
        <v>1</v>
      </c>
      <c r="J12" s="11">
        <v>3.2992715835571289</v>
      </c>
      <c r="K12" s="11">
        <v>1.001023054122925</v>
      </c>
      <c r="L12" s="11">
        <v>3.1901298045662081</v>
      </c>
      <c r="M12" s="11">
        <v>0.1023054122924805</v>
      </c>
      <c r="N12" s="11">
        <f t="shared" si="0"/>
        <v>1.0403429409526155E-2</v>
      </c>
      <c r="O12" s="11">
        <f t="shared" si="1"/>
        <v>1.0466397384338958E-6</v>
      </c>
      <c r="P12" s="12">
        <f>AVERAGE(Tabela2[[#This Row],[APE Log(Theta)]],Tabela2[[#This Row],[APE Gamma]])</f>
        <v>1.6462176084293443</v>
      </c>
      <c r="Q12" s="20">
        <f>AVERAGE(Tabela2[[#This Row],[ASE Log(Theta)]],Tabela2[[#This Row],[ASE Gamma]])</f>
        <v>5.2022380246322941E-3</v>
      </c>
    </row>
    <row r="13" spans="1:22" x14ac:dyDescent="0.35">
      <c r="A13" s="17"/>
      <c r="B13" s="17"/>
      <c r="C13" s="17"/>
      <c r="D13" s="17"/>
      <c r="E13" s="17"/>
      <c r="F13" s="17"/>
      <c r="G13" s="17"/>
      <c r="H13" s="17"/>
      <c r="I13" s="17"/>
      <c r="J13" s="17"/>
    </row>
    <row r="14" spans="1:22" x14ac:dyDescent="0.35">
      <c r="A14" s="13"/>
      <c r="B14" s="13"/>
      <c r="C14" s="13"/>
      <c r="D14" s="13"/>
      <c r="E14" s="13"/>
      <c r="F14" t="s">
        <v>50</v>
      </c>
      <c r="G14" s="13"/>
      <c r="H14" s="13"/>
      <c r="I14" s="13"/>
      <c r="J14" s="13"/>
      <c r="M14" s="13"/>
      <c r="N14" s="13"/>
      <c r="O14" s="13"/>
      <c r="P14" s="13"/>
      <c r="Q14" s="13"/>
      <c r="R14" s="13"/>
      <c r="S14" s="13"/>
      <c r="T14" s="13"/>
      <c r="U14" s="13"/>
      <c r="V14" s="13"/>
    </row>
    <row r="15" spans="1:22" x14ac:dyDescent="0.35">
      <c r="A15" s="13"/>
      <c r="B15" s="13"/>
      <c r="C15" s="13"/>
      <c r="D15" s="13"/>
      <c r="E15" s="13"/>
      <c r="F15" t="s">
        <v>48</v>
      </c>
      <c r="G15" s="5" t="s">
        <v>36</v>
      </c>
      <c r="H15" s="5" t="s">
        <v>37</v>
      </c>
      <c r="I15" s="5" t="s">
        <v>44</v>
      </c>
      <c r="J15" s="14" t="s">
        <v>0</v>
      </c>
      <c r="K15" s="5" t="s">
        <v>45</v>
      </c>
      <c r="L15" s="5" t="s">
        <v>40</v>
      </c>
      <c r="M15" s="5" t="s">
        <v>41</v>
      </c>
      <c r="N15" s="6" t="s">
        <v>42</v>
      </c>
      <c r="O15" s="6" t="s">
        <v>43</v>
      </c>
      <c r="P15" s="6" t="s">
        <v>28</v>
      </c>
      <c r="Q15" s="18" t="s">
        <v>46</v>
      </c>
      <c r="R15" s="13"/>
      <c r="S15" s="13"/>
      <c r="T15" s="13"/>
      <c r="U15" s="13"/>
      <c r="V15" s="13"/>
    </row>
    <row r="16" spans="1:22" x14ac:dyDescent="0.35">
      <c r="A16" s="13"/>
      <c r="B16" s="13"/>
      <c r="C16" s="13"/>
      <c r="D16" s="13"/>
      <c r="E16" s="13"/>
      <c r="F16" s="15">
        <v>1</v>
      </c>
      <c r="G16" s="8">
        <v>3.4742389826870941</v>
      </c>
      <c r="H16" s="8">
        <v>1</v>
      </c>
      <c r="I16" s="8">
        <f>LOG(J16)</f>
        <v>3.4929557077937012</v>
      </c>
      <c r="J16">
        <v>3111.3989999999999</v>
      </c>
      <c r="K16" s="8">
        <v>0.86150000000000004</v>
      </c>
      <c r="L16" s="8">
        <f>100*ABS(G16-I16)/G16</f>
        <v>0.53872877484470016</v>
      </c>
      <c r="M16" s="8">
        <f>100*ABS(H16-K16)/H16</f>
        <v>13.849999999999996</v>
      </c>
      <c r="N16" s="8">
        <f t="shared" ref="N16:N25" si="2">ABS(G16-I16)^2</f>
        <v>3.5031579871629869E-4</v>
      </c>
      <c r="O16" s="8">
        <f t="shared" ref="O16:O25" si="3">ABS(H16-K16)^2</f>
        <v>1.9182249999999988E-2</v>
      </c>
      <c r="P16" s="9">
        <f>AVERAGE(L16,M16)</f>
        <v>7.1943643874223477</v>
      </c>
      <c r="Q16" s="13">
        <f>AVERAGE(Tabela1[[#This Row],[ASE Log(Theta)]],Tabela1[[#This Row],[ASE Gamma]])</f>
        <v>9.7662828993581429E-3</v>
      </c>
      <c r="R16" s="13"/>
      <c r="S16" s="13"/>
      <c r="T16" s="13"/>
      <c r="U16" s="13"/>
      <c r="V16" s="13"/>
    </row>
    <row r="17" spans="1:22" x14ac:dyDescent="0.35">
      <c r="A17" s="13"/>
      <c r="B17" s="13"/>
      <c r="C17" s="13"/>
      <c r="D17" s="13"/>
      <c r="E17" s="13"/>
      <c r="F17" s="15">
        <v>2</v>
      </c>
      <c r="G17" s="11">
        <v>3.4694524551478891</v>
      </c>
      <c r="H17" s="11">
        <v>1</v>
      </c>
      <c r="I17" s="8">
        <f t="shared" ref="I17:I25" si="4">LOG(J17)</f>
        <v>3.4881691311941938</v>
      </c>
      <c r="J17">
        <v>3077.2950000000001</v>
      </c>
      <c r="K17" s="11">
        <v>0.86150000000000004</v>
      </c>
      <c r="L17" s="8">
        <f t="shared" ref="L17:L25" si="5">100*ABS(G17-I17)/G17</f>
        <v>0.53947060201194919</v>
      </c>
      <c r="M17" s="8">
        <f t="shared" ref="M17:M25" si="6">100*ABS(H17-K17)/H17</f>
        <v>13.849999999999996</v>
      </c>
      <c r="N17" s="11">
        <f t="shared" si="2"/>
        <v>3.50313962222315E-4</v>
      </c>
      <c r="O17" s="11">
        <f t="shared" si="3"/>
        <v>1.9182249999999988E-2</v>
      </c>
      <c r="P17" s="9">
        <f t="shared" ref="P17:P25" si="7">AVERAGE(L17,M17)</f>
        <v>7.1947353010059727</v>
      </c>
      <c r="Q17" s="13">
        <f>AVERAGE(Tabela1[[#This Row],[ASE Log(Theta)]],Tabela1[[#This Row],[ASE Gamma]])</f>
        <v>9.7662819811111506E-3</v>
      </c>
      <c r="R17" s="13"/>
      <c r="S17" s="13"/>
      <c r="T17" s="13"/>
      <c r="U17" s="13"/>
      <c r="V17" s="13"/>
    </row>
    <row r="18" spans="1:22" x14ac:dyDescent="0.35">
      <c r="A18" s="13"/>
      <c r="B18" s="13"/>
      <c r="C18" s="13"/>
      <c r="D18" s="13"/>
      <c r="E18" s="13"/>
      <c r="F18" s="15">
        <v>3</v>
      </c>
      <c r="G18" s="8">
        <v>3.4958842321317429</v>
      </c>
      <c r="H18" s="8">
        <v>1</v>
      </c>
      <c r="I18" s="8">
        <f t="shared" si="4"/>
        <v>3.5409589331419178</v>
      </c>
      <c r="J18">
        <v>3475.0329999999999</v>
      </c>
      <c r="K18" s="8">
        <v>1.1225000000000001</v>
      </c>
      <c r="L18" s="8">
        <f t="shared" si="5"/>
        <v>1.2893648077896709</v>
      </c>
      <c r="M18" s="8">
        <f t="shared" si="6"/>
        <v>12.250000000000005</v>
      </c>
      <c r="N18" s="8">
        <f t="shared" si="2"/>
        <v>2.031728671156658E-3</v>
      </c>
      <c r="O18" s="8">
        <f t="shared" si="3"/>
        <v>1.5006250000000013E-2</v>
      </c>
      <c r="P18" s="9">
        <f t="shared" si="7"/>
        <v>6.769682403894838</v>
      </c>
      <c r="Q18" s="13">
        <f>AVERAGE(Tabela1[[#This Row],[ASE Log(Theta)]],Tabela1[[#This Row],[ASE Gamma]])</f>
        <v>8.5189893355783353E-3</v>
      </c>
      <c r="R18" s="13"/>
      <c r="S18" s="13"/>
      <c r="T18" s="13"/>
      <c r="U18" s="13"/>
      <c r="V18" s="13"/>
    </row>
    <row r="19" spans="1:22" x14ac:dyDescent="0.35">
      <c r="A19" s="13"/>
      <c r="B19" s="13"/>
      <c r="C19" s="13"/>
      <c r="D19" s="13"/>
      <c r="E19" s="13"/>
      <c r="F19" s="15">
        <v>4</v>
      </c>
      <c r="G19" s="11">
        <v>3.474790629636793</v>
      </c>
      <c r="H19" s="11">
        <v>1</v>
      </c>
      <c r="I19" s="8">
        <f t="shared" si="4"/>
        <v>3.6008379059986524</v>
      </c>
      <c r="J19" s="15">
        <v>3988.76</v>
      </c>
      <c r="K19" s="11">
        <v>1.5295000000000001</v>
      </c>
      <c r="L19" s="8">
        <f t="shared" si="5"/>
        <v>3.6274783086725049</v>
      </c>
      <c r="M19" s="8">
        <f t="shared" si="6"/>
        <v>52.95000000000001</v>
      </c>
      <c r="N19" s="11">
        <f t="shared" si="2"/>
        <v>1.5887915878242963E-2</v>
      </c>
      <c r="O19" s="11">
        <f t="shared" si="3"/>
        <v>0.2803702500000001</v>
      </c>
      <c r="P19" s="9">
        <f t="shared" si="7"/>
        <v>28.288739154336259</v>
      </c>
      <c r="Q19" s="13">
        <f>AVERAGE(Tabela1[[#This Row],[ASE Log(Theta)]],Tabela1[[#This Row],[ASE Gamma]])</f>
        <v>0.14812908293912153</v>
      </c>
      <c r="R19" s="13"/>
      <c r="S19" s="13"/>
      <c r="T19" s="13"/>
      <c r="U19" s="13"/>
      <c r="V19" s="13"/>
    </row>
    <row r="20" spans="1:22" x14ac:dyDescent="0.35">
      <c r="F20" s="15">
        <v>5</v>
      </c>
      <c r="G20" s="8">
        <v>3.4935866098857851</v>
      </c>
      <c r="H20" s="8">
        <v>1.5</v>
      </c>
      <c r="I20" s="8">
        <f t="shared" si="4"/>
        <v>3.4047456519208805</v>
      </c>
      <c r="J20" s="16">
        <v>2539.4850000000001</v>
      </c>
      <c r="K20" s="8">
        <v>1.2124999999999999</v>
      </c>
      <c r="L20" s="8">
        <f t="shared" si="5"/>
        <v>2.542972820925971</v>
      </c>
      <c r="M20" s="8">
        <f t="shared" si="6"/>
        <v>19.166666666666671</v>
      </c>
      <c r="N20" s="8">
        <f t="shared" si="2"/>
        <v>7.8927158121219355E-3</v>
      </c>
      <c r="O20" s="8">
        <f t="shared" si="3"/>
        <v>8.2656250000000056E-2</v>
      </c>
      <c r="P20" s="9">
        <f t="shared" si="7"/>
        <v>10.854819743796321</v>
      </c>
      <c r="Q20">
        <f>AVERAGE(Tabela1[[#This Row],[ASE Log(Theta)]],Tabela1[[#This Row],[ASE Gamma]])</f>
        <v>4.5274482906060995E-2</v>
      </c>
    </row>
    <row r="21" spans="1:22" x14ac:dyDescent="0.35">
      <c r="F21" s="15">
        <v>6</v>
      </c>
      <c r="G21" s="11">
        <v>3.4218239610732648</v>
      </c>
      <c r="H21" s="11">
        <v>1</v>
      </c>
      <c r="I21" s="8">
        <f t="shared" si="4"/>
        <v>3.4405407196983524</v>
      </c>
      <c r="J21" s="15">
        <v>2757.66</v>
      </c>
      <c r="K21" s="11">
        <v>0.86150000000000004</v>
      </c>
      <c r="L21" s="8">
        <f t="shared" si="5"/>
        <v>0.54698192654004996</v>
      </c>
      <c r="M21" s="8">
        <f t="shared" si="6"/>
        <v>13.849999999999996</v>
      </c>
      <c r="N21" s="11">
        <f t="shared" si="2"/>
        <v>3.5031705342979081E-4</v>
      </c>
      <c r="O21" s="11">
        <f t="shared" si="3"/>
        <v>1.9182249999999988E-2</v>
      </c>
      <c r="P21" s="9">
        <f>AVERAGE(L21,M21)</f>
        <v>7.1984909632700234</v>
      </c>
      <c r="Q21">
        <f>AVERAGE(Tabela1[[#This Row],[ASE Log(Theta)]],Tabela1[[#This Row],[ASE Gamma]])</f>
        <v>9.7662835267148893E-3</v>
      </c>
    </row>
    <row r="22" spans="1:22" x14ac:dyDescent="0.35">
      <c r="F22" s="15">
        <v>7</v>
      </c>
      <c r="G22" s="8">
        <v>3.488515213039427</v>
      </c>
      <c r="H22" s="8">
        <v>1.5</v>
      </c>
      <c r="I22" s="8">
        <f t="shared" si="4"/>
        <v>3.3996742405577978</v>
      </c>
      <c r="J22" s="16">
        <v>2510.0030000000002</v>
      </c>
      <c r="K22" s="8">
        <v>1.2124999999999999</v>
      </c>
      <c r="L22" s="8">
        <f t="shared" si="5"/>
        <v>2.5466700603614418</v>
      </c>
      <c r="M22" s="8">
        <f t="shared" si="6"/>
        <v>19.166666666666671</v>
      </c>
      <c r="N22" s="8">
        <f t="shared" si="2"/>
        <v>7.8927183914816058E-3</v>
      </c>
      <c r="O22" s="8">
        <f t="shared" si="3"/>
        <v>8.2656250000000056E-2</v>
      </c>
      <c r="P22" s="9">
        <f t="shared" si="7"/>
        <v>10.856668363514057</v>
      </c>
      <c r="Q22">
        <f>AVERAGE(Tabela1[[#This Row],[ASE Log(Theta)]],Tabela1[[#This Row],[ASE Gamma]])</f>
        <v>4.527448419574083E-2</v>
      </c>
    </row>
    <row r="23" spans="1:22" x14ac:dyDescent="0.35">
      <c r="F23" s="15">
        <v>8</v>
      </c>
      <c r="G23" s="11">
        <v>3.4929120560305442</v>
      </c>
      <c r="H23" s="11">
        <v>1</v>
      </c>
      <c r="I23" s="8">
        <f t="shared" si="4"/>
        <v>3.3596911360396531</v>
      </c>
      <c r="J23" s="15">
        <v>2289.239</v>
      </c>
      <c r="K23" s="11">
        <v>0.88500000000000001</v>
      </c>
      <c r="L23" s="8">
        <f t="shared" si="5"/>
        <v>3.814035906254325</v>
      </c>
      <c r="M23" s="8">
        <f t="shared" si="6"/>
        <v>11.5</v>
      </c>
      <c r="N23" s="11">
        <f t="shared" si="2"/>
        <v>1.7747813523219417E-2</v>
      </c>
      <c r="O23" s="11">
        <f t="shared" si="3"/>
        <v>1.3224999999999997E-2</v>
      </c>
      <c r="P23" s="9">
        <f t="shared" si="7"/>
        <v>7.6570179531271627</v>
      </c>
      <c r="Q23">
        <f>AVERAGE(Tabela1[[#This Row],[ASE Log(Theta)]],Tabela1[[#This Row],[ASE Gamma]])</f>
        <v>1.5486406761609707E-2</v>
      </c>
    </row>
    <row r="24" spans="1:22" x14ac:dyDescent="0.35">
      <c r="F24" s="15">
        <v>9</v>
      </c>
      <c r="G24" s="8">
        <v>3.1879165521506589</v>
      </c>
      <c r="H24" s="8">
        <v>1</v>
      </c>
      <c r="I24" s="8">
        <f t="shared" si="4"/>
        <v>3.3139637663713359</v>
      </c>
      <c r="J24" s="16">
        <v>2060.4580000000001</v>
      </c>
      <c r="K24" s="8">
        <v>1.5295000000000001</v>
      </c>
      <c r="L24" s="8">
        <f t="shared" si="5"/>
        <v>3.9539056985554395</v>
      </c>
      <c r="M24" s="8">
        <f t="shared" si="6"/>
        <v>52.95000000000001</v>
      </c>
      <c r="N24" s="8">
        <f t="shared" si="2"/>
        <v>1.5887900212793238E-2</v>
      </c>
      <c r="O24" s="8">
        <f t="shared" si="3"/>
        <v>0.2803702500000001</v>
      </c>
      <c r="P24" s="9">
        <f t="shared" si="7"/>
        <v>28.451952849277724</v>
      </c>
      <c r="Q24">
        <f>AVERAGE(Tabela1[[#This Row],[ASE Log(Theta)]],Tabela1[[#This Row],[ASE Gamma]])</f>
        <v>0.14812907510639667</v>
      </c>
    </row>
    <row r="25" spans="1:22" x14ac:dyDescent="0.35">
      <c r="F25" s="15">
        <v>10</v>
      </c>
      <c r="G25" s="11">
        <v>3.197274380607606</v>
      </c>
      <c r="H25" s="11">
        <v>1</v>
      </c>
      <c r="I25" s="8">
        <f t="shared" si="4"/>
        <v>3.323321622986946</v>
      </c>
      <c r="J25" s="15">
        <v>2105.337</v>
      </c>
      <c r="K25" s="11">
        <v>1.5295000000000001</v>
      </c>
      <c r="L25" s="8">
        <f t="shared" si="5"/>
        <v>3.9423342314270222</v>
      </c>
      <c r="M25" s="8">
        <f t="shared" si="6"/>
        <v>52.95000000000001</v>
      </c>
      <c r="N25" s="11">
        <f t="shared" si="2"/>
        <v>1.5887907311436075E-2</v>
      </c>
      <c r="O25" s="11">
        <f t="shared" si="3"/>
        <v>0.2803702500000001</v>
      </c>
      <c r="P25" s="9">
        <f t="shared" si="7"/>
        <v>28.446167115713514</v>
      </c>
      <c r="Q25">
        <f>AVERAGE(Tabela1[[#This Row],[ASE Log(Theta)]],Tabela1[[#This Row],[ASE Gamma]])</f>
        <v>0.14812907865571809</v>
      </c>
    </row>
    <row r="28" spans="1:22" x14ac:dyDescent="0.35">
      <c r="H28" s="17"/>
      <c r="I28" s="17"/>
      <c r="J28" s="17"/>
      <c r="K28" s="17"/>
      <c r="L28" s="17"/>
      <c r="M28" s="17"/>
      <c r="N28" s="17"/>
      <c r="O28" s="17"/>
      <c r="P28" s="17"/>
      <c r="Q28" s="17"/>
    </row>
    <row r="29" spans="1:22" x14ac:dyDescent="0.35">
      <c r="H29" s="17"/>
      <c r="I29" s="17"/>
      <c r="J29" s="17"/>
      <c r="K29" s="17"/>
      <c r="L29" s="17"/>
      <c r="M29" s="17"/>
      <c r="N29" s="17"/>
      <c r="O29" s="17"/>
      <c r="P29" s="17"/>
      <c r="Q29" s="17"/>
    </row>
    <row r="30" spans="1:22" x14ac:dyDescent="0.35">
      <c r="H30" s="17"/>
      <c r="I30" s="17"/>
      <c r="J30" s="26"/>
      <c r="K30" s="26"/>
      <c r="L30" s="26"/>
      <c r="M30" s="27"/>
      <c r="N30" s="24"/>
      <c r="O30" s="17"/>
      <c r="P30" s="17"/>
      <c r="Q30" s="17"/>
    </row>
    <row r="31" spans="1:22" x14ac:dyDescent="0.35">
      <c r="H31" s="17"/>
      <c r="I31" s="17"/>
      <c r="J31" s="26"/>
      <c r="K31" s="28"/>
      <c r="L31" s="28"/>
      <c r="M31" s="29"/>
      <c r="N31" s="24"/>
      <c r="O31" s="17"/>
      <c r="P31" s="17"/>
      <c r="Q31" s="17"/>
    </row>
    <row r="32" spans="1:22" x14ac:dyDescent="0.35">
      <c r="H32" s="17"/>
      <c r="I32" s="17"/>
      <c r="J32" s="26"/>
      <c r="K32" s="28"/>
      <c r="L32" s="28"/>
      <c r="M32" s="29"/>
      <c r="N32" s="24"/>
      <c r="O32" s="17"/>
      <c r="P32" s="17"/>
      <c r="Q32" s="17"/>
    </row>
    <row r="33" spans="8:17" x14ac:dyDescent="0.35">
      <c r="H33" s="17"/>
      <c r="I33" s="17"/>
      <c r="J33" s="26"/>
      <c r="K33" s="28"/>
      <c r="L33" s="28"/>
      <c r="M33" s="29"/>
      <c r="N33" s="24"/>
      <c r="O33" s="17"/>
      <c r="P33" s="17"/>
      <c r="Q33" s="17"/>
    </row>
    <row r="34" spans="8:17" x14ac:dyDescent="0.35">
      <c r="H34" s="17"/>
      <c r="I34" s="17"/>
      <c r="J34" s="26"/>
      <c r="K34" s="28"/>
      <c r="L34" s="28"/>
      <c r="M34" s="29"/>
      <c r="N34" s="24"/>
      <c r="O34" s="17"/>
      <c r="P34" s="17"/>
      <c r="Q34" s="17"/>
    </row>
    <row r="35" spans="8:17" x14ac:dyDescent="0.35">
      <c r="H35" s="17"/>
      <c r="I35" s="17"/>
      <c r="J35" s="30"/>
      <c r="K35" s="30"/>
      <c r="L35" s="30"/>
      <c r="M35" s="30"/>
      <c r="N35" s="30"/>
      <c r="O35" s="30"/>
      <c r="P35" s="30"/>
      <c r="Q35" s="17"/>
    </row>
    <row r="36" spans="8:17" x14ac:dyDescent="0.35">
      <c r="H36" s="17"/>
      <c r="I36" s="17"/>
      <c r="J36" s="26"/>
      <c r="K36" s="28"/>
      <c r="L36" s="28"/>
      <c r="M36" s="29"/>
      <c r="N36" s="24"/>
      <c r="O36" s="22"/>
      <c r="P36" s="22"/>
      <c r="Q36" s="17"/>
    </row>
    <row r="37" spans="8:17" x14ac:dyDescent="0.35">
      <c r="H37" s="17"/>
      <c r="I37" s="17"/>
      <c r="J37" s="26"/>
      <c r="K37" s="28"/>
      <c r="L37" s="28"/>
      <c r="M37" s="29"/>
      <c r="N37" s="24"/>
      <c r="O37" s="22"/>
      <c r="P37" s="22"/>
      <c r="Q37" s="17"/>
    </row>
    <row r="38" spans="8:17" x14ac:dyDescent="0.35">
      <c r="H38" s="17"/>
      <c r="I38" s="17"/>
      <c r="J38" s="26"/>
      <c r="K38" s="28"/>
      <c r="L38" s="28"/>
      <c r="M38" s="29"/>
      <c r="N38" s="24"/>
      <c r="O38" s="22"/>
      <c r="P38" s="22"/>
      <c r="Q38" s="17"/>
    </row>
    <row r="39" spans="8:17" x14ac:dyDescent="0.35">
      <c r="H39" s="17"/>
      <c r="I39" s="17"/>
      <c r="J39" s="26"/>
      <c r="K39" s="28"/>
      <c r="L39" s="28"/>
      <c r="M39" s="29"/>
      <c r="N39" s="24"/>
      <c r="O39" s="22"/>
      <c r="P39" s="22"/>
      <c r="Q39" s="17"/>
    </row>
    <row r="40" spans="8:17" x14ac:dyDescent="0.35">
      <c r="H40" s="17"/>
      <c r="I40" s="17"/>
      <c r="J40" s="17"/>
      <c r="K40" s="21"/>
      <c r="L40" s="22"/>
      <c r="M40" s="22"/>
      <c r="N40" s="22"/>
      <c r="O40" s="22"/>
      <c r="P40" s="22"/>
      <c r="Q40" s="17"/>
    </row>
    <row r="41" spans="8:17" x14ac:dyDescent="0.35">
      <c r="H41" s="17"/>
      <c r="I41" s="17"/>
      <c r="J41" s="17"/>
      <c r="K41" s="21"/>
      <c r="L41" s="22"/>
      <c r="M41" s="22"/>
      <c r="N41" s="22"/>
      <c r="O41" s="22"/>
      <c r="P41" s="22"/>
      <c r="Q41" s="17"/>
    </row>
    <row r="42" spans="8:17" x14ac:dyDescent="0.35">
      <c r="H42" s="17"/>
      <c r="I42" s="17"/>
      <c r="J42" s="17"/>
      <c r="K42" s="21"/>
      <c r="L42" s="22"/>
      <c r="M42" s="22"/>
      <c r="N42" s="22"/>
      <c r="O42" s="22"/>
      <c r="P42" s="22"/>
      <c r="Q42" s="17"/>
    </row>
    <row r="43" spans="8:17" x14ac:dyDescent="0.35">
      <c r="H43" s="17"/>
      <c r="I43" s="17"/>
      <c r="J43" s="17"/>
      <c r="K43" s="21"/>
      <c r="L43" s="22"/>
      <c r="M43" s="22"/>
      <c r="N43" s="22"/>
      <c r="O43" s="22"/>
      <c r="P43" s="22"/>
      <c r="Q43" s="17"/>
    </row>
    <row r="44" spans="8:17" x14ac:dyDescent="0.35">
      <c r="H44" s="17"/>
      <c r="I44" s="17"/>
      <c r="J44" s="17"/>
      <c r="K44" s="17"/>
      <c r="L44" s="17"/>
      <c r="M44" s="17"/>
      <c r="N44" s="17"/>
      <c r="O44" s="17"/>
      <c r="P44" s="17"/>
      <c r="Q44" s="17"/>
    </row>
    <row r="45" spans="8:17" x14ac:dyDescent="0.35">
      <c r="H45" s="17"/>
      <c r="I45" s="17"/>
      <c r="J45" s="17"/>
      <c r="K45" s="17"/>
      <c r="L45" s="17"/>
      <c r="M45" s="17"/>
      <c r="N45" s="17"/>
      <c r="O45" s="17"/>
      <c r="P45" s="17"/>
      <c r="Q45" s="17"/>
    </row>
    <row r="46" spans="8:17" x14ac:dyDescent="0.35">
      <c r="H46" s="17"/>
      <c r="I46" s="17"/>
      <c r="J46" s="17"/>
      <c r="K46" s="22"/>
      <c r="L46" s="21"/>
      <c r="M46" s="21"/>
      <c r="N46" s="23"/>
      <c r="O46" s="24"/>
      <c r="P46" s="17"/>
      <c r="Q46" s="17"/>
    </row>
    <row r="47" spans="8:17" x14ac:dyDescent="0.35">
      <c r="K47" s="22"/>
      <c r="L47" s="22"/>
      <c r="M47" s="22"/>
      <c r="N47" s="25"/>
      <c r="O47" s="24"/>
      <c r="P47" s="17"/>
      <c r="Q47" s="17"/>
    </row>
    <row r="48" spans="8:17" x14ac:dyDescent="0.35">
      <c r="K48" s="22"/>
      <c r="L48" s="22"/>
      <c r="M48" s="22"/>
      <c r="N48" s="25"/>
      <c r="O48" s="24"/>
      <c r="P48" s="17"/>
      <c r="Q48" s="17"/>
    </row>
    <row r="49" spans="11:17" x14ac:dyDescent="0.35">
      <c r="K49" s="22"/>
      <c r="L49" s="22"/>
      <c r="M49" s="22"/>
      <c r="N49" s="25"/>
      <c r="O49" s="24"/>
      <c r="P49" s="17"/>
      <c r="Q49" s="17"/>
    </row>
    <row r="50" spans="11:17" x14ac:dyDescent="0.35">
      <c r="K50" s="22"/>
      <c r="L50" s="22"/>
      <c r="M50" s="22"/>
      <c r="N50" s="25"/>
      <c r="O50" s="24"/>
      <c r="P50" s="17"/>
      <c r="Q50" s="17"/>
    </row>
    <row r="51" spans="11:17" x14ac:dyDescent="0.35">
      <c r="K51" s="22"/>
      <c r="L51" s="22"/>
      <c r="M51" s="22"/>
      <c r="N51" s="25"/>
      <c r="O51" s="24"/>
      <c r="P51" s="17"/>
      <c r="Q51" s="17"/>
    </row>
    <row r="52" spans="11:17" x14ac:dyDescent="0.35">
      <c r="K52" s="22"/>
      <c r="L52" s="22"/>
      <c r="M52" s="22"/>
      <c r="N52" s="25"/>
      <c r="O52" s="24"/>
      <c r="P52" s="17"/>
      <c r="Q52" s="17"/>
    </row>
    <row r="53" spans="11:17" x14ac:dyDescent="0.35">
      <c r="K53" s="22"/>
      <c r="L53" s="22"/>
      <c r="M53" s="22"/>
      <c r="N53" s="25"/>
      <c r="O53" s="24"/>
      <c r="P53" s="17"/>
      <c r="Q53" s="17"/>
    </row>
    <row r="54" spans="11:17" x14ac:dyDescent="0.35">
      <c r="K54" s="22"/>
      <c r="L54" s="22"/>
      <c r="M54" s="22"/>
      <c r="N54" s="25"/>
      <c r="O54" s="24"/>
      <c r="P54" s="17"/>
      <c r="Q54" s="17"/>
    </row>
    <row r="55" spans="11:17" x14ac:dyDescent="0.35">
      <c r="K55" s="22"/>
      <c r="L55" s="22"/>
      <c r="M55" s="22"/>
      <c r="N55" s="25"/>
      <c r="O55" s="24"/>
      <c r="P55" s="17"/>
      <c r="Q55" s="17"/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7451C-DCE8-45D2-84DF-1A518E369582}">
  <dimension ref="A1:S5001"/>
  <sheetViews>
    <sheetView tabSelected="1" workbookViewId="0">
      <selection activeCell="A8" sqref="A8"/>
    </sheetView>
  </sheetViews>
  <sheetFormatPr defaultRowHeight="14.5" x14ac:dyDescent="0.35"/>
  <cols>
    <col min="1" max="1" width="9.7265625" customWidth="1"/>
    <col min="7" max="7" width="15.54296875" customWidth="1"/>
    <col min="8" max="8" width="13.08984375" customWidth="1"/>
    <col min="9" max="9" width="19" customWidth="1"/>
    <col min="10" max="10" width="16.54296875" customWidth="1"/>
    <col min="11" max="11" width="15.54296875" customWidth="1"/>
    <col min="12" max="12" width="13.08984375" customWidth="1"/>
    <col min="13" max="13" width="15.453125" customWidth="1"/>
    <col min="14" max="14" width="13" customWidth="1"/>
    <col min="15" max="15" width="10.453125" bestFit="1" customWidth="1"/>
    <col min="16" max="16" width="11.81640625" bestFit="1" customWidth="1"/>
    <col min="18" max="19" width="9.36328125" bestFit="1" customWidth="1"/>
  </cols>
  <sheetData>
    <row r="1" spans="1:19" x14ac:dyDescent="0.35">
      <c r="A1" t="s">
        <v>51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32" t="s">
        <v>42</v>
      </c>
      <c r="N1" s="32" t="s">
        <v>43</v>
      </c>
      <c r="O1" s="32" t="s">
        <v>28</v>
      </c>
      <c r="P1" s="32" t="s">
        <v>47</v>
      </c>
    </row>
    <row r="2" spans="1:19" x14ac:dyDescent="0.35">
      <c r="A2" s="1">
        <v>390</v>
      </c>
      <c r="B2">
        <v>262.50046761895283</v>
      </c>
      <c r="C2">
        <v>953.37281149945625</v>
      </c>
      <c r="D2">
        <v>1008.871563722927</v>
      </c>
      <c r="E2">
        <v>1303.1651725501131</v>
      </c>
      <c r="F2">
        <v>1380.8401761136381</v>
      </c>
      <c r="G2">
        <v>3.022545940544128</v>
      </c>
      <c r="H2">
        <v>2.5</v>
      </c>
      <c r="I2">
        <v>3.0225169658660889</v>
      </c>
      <c r="J2">
        <v>2.4997794628143311</v>
      </c>
      <c r="K2">
        <v>9.5861828435494872E-4</v>
      </c>
      <c r="L2">
        <v>8.8214874267578125E-3</v>
      </c>
      <c r="M2">
        <f>ABS(G2-I2)^2</f>
        <v>8.3953196746859208E-10</v>
      </c>
      <c r="N2">
        <f>ABS(H2-J2)^2</f>
        <v>4.8636650262778858E-8</v>
      </c>
      <c r="O2">
        <f>AVERAGE(Tabela3[[#This Row],[APE Log(Theta)]:[APE Gamma]])</f>
        <v>4.8900528555563807E-3</v>
      </c>
      <c r="P2">
        <f>AVERAGE(Tabela3[[#This Row],[ASE Log(Theta)]:[ASE Gamma]])</f>
        <v>2.4738091115123724E-8</v>
      </c>
    </row>
    <row r="3" spans="1:19" x14ac:dyDescent="0.35">
      <c r="A3" s="1">
        <v>2754</v>
      </c>
      <c r="B3">
        <v>261.74240381102697</v>
      </c>
      <c r="C3">
        <v>950.61960717028421</v>
      </c>
      <c r="D3">
        <v>1005.95808693471</v>
      </c>
      <c r="E3">
        <v>1299.401817909185</v>
      </c>
      <c r="F3">
        <v>1376.85250717142</v>
      </c>
      <c r="G3">
        <v>3.0212899457519451</v>
      </c>
      <c r="H3">
        <v>2.5</v>
      </c>
      <c r="I3">
        <v>3.021208763122559</v>
      </c>
      <c r="J3">
        <v>2.4997775554656978</v>
      </c>
      <c r="K3">
        <v>2.6870188179273021E-3</v>
      </c>
      <c r="L3">
        <v>8.8977813720703125E-3</v>
      </c>
      <c r="M3">
        <f>ABS(G3-I3)^2</f>
        <v>6.5906193140337638E-9</v>
      </c>
      <c r="N3">
        <f>ABS(H3-J3)^2</f>
        <v>4.9481570840923478E-8</v>
      </c>
      <c r="O3">
        <f>AVERAGE(Tabela3[[#This Row],[APE Log(Theta)]:[APE Gamma]])</f>
        <v>5.7924000949988071E-3</v>
      </c>
      <c r="P3">
        <f>AVERAGE(Tabela3[[#This Row],[ASE Log(Theta)]:[ASE Gamma]])</f>
        <v>2.8036095077478621E-8</v>
      </c>
    </row>
    <row r="4" spans="1:19" x14ac:dyDescent="0.35">
      <c r="A4" s="1">
        <v>911</v>
      </c>
      <c r="B4">
        <v>387.0979328973213</v>
      </c>
      <c r="C4">
        <v>2195.6610250939862</v>
      </c>
      <c r="D4">
        <v>2734.957925881436</v>
      </c>
      <c r="E4">
        <v>2863.8463833732881</v>
      </c>
      <c r="F4">
        <v>3694.7603217924102</v>
      </c>
      <c r="G4">
        <v>3.4149875597568999</v>
      </c>
      <c r="H4">
        <v>2.5</v>
      </c>
      <c r="I4">
        <v>3.4147510528564449</v>
      </c>
      <c r="J4">
        <v>2.5001544952392578</v>
      </c>
      <c r="K4">
        <v>6.9255567206652144E-3</v>
      </c>
      <c r="L4">
        <v>6.1798095703125E-3</v>
      </c>
      <c r="M4">
        <f>ABS(G4-I4)^2</f>
        <v>5.5935513962863947E-8</v>
      </c>
      <c r="N4">
        <f>ABS(H4-J4)^2</f>
        <v>2.3868778953328729E-8</v>
      </c>
      <c r="O4">
        <f>AVERAGE(Tabela3[[#This Row],[APE Log(Theta)]:[APE Gamma]])</f>
        <v>6.5526831454888572E-3</v>
      </c>
      <c r="P4">
        <f>AVERAGE(Tabela3[[#This Row],[ASE Log(Theta)]:[ASE Gamma]])</f>
        <v>3.9902146458096338E-8</v>
      </c>
    </row>
    <row r="5" spans="1:19" x14ac:dyDescent="0.35">
      <c r="A5" s="1">
        <v>413</v>
      </c>
      <c r="B5">
        <v>277.49358685933049</v>
      </c>
      <c r="C5">
        <v>1007.826170661067</v>
      </c>
      <c r="D5">
        <v>1066.494819751108</v>
      </c>
      <c r="E5">
        <v>1377.5974621348821</v>
      </c>
      <c r="F5">
        <v>1459.708993377722</v>
      </c>
      <c r="G5">
        <v>3.0466688097644621</v>
      </c>
      <c r="H5">
        <v>2.5</v>
      </c>
      <c r="I5">
        <v>3.0468494892120361</v>
      </c>
      <c r="J5">
        <v>2.4998190402984619</v>
      </c>
      <c r="K5">
        <v>5.9303934512008423E-3</v>
      </c>
      <c r="L5">
        <v>7.2383880615234384E-3</v>
      </c>
      <c r="M5">
        <f>ABS(G5-I5)^2</f>
        <v>3.2645062775663988E-8</v>
      </c>
      <c r="N5">
        <f>ABS(H5-J5)^2</f>
        <v>3.2746413580753142E-8</v>
      </c>
      <c r="O5">
        <f>AVERAGE(Tabela3[[#This Row],[APE Log(Theta)]:[APE Gamma]])</f>
        <v>6.5843907563621403E-3</v>
      </c>
      <c r="P5">
        <f>AVERAGE(Tabela3[[#This Row],[ASE Log(Theta)]:[ASE Gamma]])</f>
        <v>3.2695738178208565E-8</v>
      </c>
    </row>
    <row r="6" spans="1:19" x14ac:dyDescent="0.35">
      <c r="A6" s="1">
        <v>2135</v>
      </c>
      <c r="B6">
        <v>277.28938902907851</v>
      </c>
      <c r="C6">
        <v>1007.0845466125641</v>
      </c>
      <c r="D6">
        <v>1065.710023494614</v>
      </c>
      <c r="E6">
        <v>1376.5837363190451</v>
      </c>
      <c r="F6">
        <v>1458.634844556409</v>
      </c>
      <c r="G6">
        <v>3.0463491099944471</v>
      </c>
      <c r="H6">
        <v>2.5</v>
      </c>
      <c r="I6">
        <v>3.0465371608734131</v>
      </c>
      <c r="J6">
        <v>2.4998183250427251</v>
      </c>
      <c r="K6">
        <v>6.1729917411320282E-3</v>
      </c>
      <c r="L6">
        <v>7.266998291015625E-3</v>
      </c>
      <c r="M6">
        <f>ABS(G6-I6)^2</f>
        <v>3.5363133079887532E-8</v>
      </c>
      <c r="N6">
        <f>ABS(H6-J6)^2</f>
        <v>3.3005790100853649E-8</v>
      </c>
      <c r="O6">
        <f>AVERAGE(Tabela3[[#This Row],[APE Log(Theta)]:[APE Gamma]])</f>
        <v>6.7199950160738266E-3</v>
      </c>
      <c r="P6">
        <f>AVERAGE(Tabela3[[#This Row],[ASE Log(Theta)]:[ASE Gamma]])</f>
        <v>3.418446159037059E-8</v>
      </c>
    </row>
    <row r="7" spans="1:19" x14ac:dyDescent="0.35">
      <c r="A7" s="1">
        <v>1695</v>
      </c>
      <c r="B7">
        <v>260.56784317376002</v>
      </c>
      <c r="C7">
        <v>946.35373219038411</v>
      </c>
      <c r="D7">
        <v>1001.443882302789</v>
      </c>
      <c r="E7">
        <v>1293.570793951709</v>
      </c>
      <c r="F7">
        <v>1370.673925731428</v>
      </c>
      <c r="G7">
        <v>3.0193366773018542</v>
      </c>
      <c r="H7">
        <v>2.5</v>
      </c>
      <c r="I7">
        <v>3.019166231155396</v>
      </c>
      <c r="J7">
        <v>2.499774694442749</v>
      </c>
      <c r="K7">
        <v>5.6451520540923483E-3</v>
      </c>
      <c r="L7">
        <v>9.0122222900390625E-3</v>
      </c>
      <c r="M7">
        <f>ABS(G7-I7)^2</f>
        <v>2.9051888842458756E-8</v>
      </c>
      <c r="N7">
        <f>ABS(H7-J7)^2</f>
        <v>5.0762594128173077E-8</v>
      </c>
      <c r="O7">
        <f>AVERAGE(Tabela3[[#This Row],[APE Log(Theta)]:[APE Gamma]])</f>
        <v>7.3286871720657058E-3</v>
      </c>
      <c r="P7">
        <f>AVERAGE(Tabela3[[#This Row],[ASE Log(Theta)]:[ASE Gamma]])</f>
        <v>3.990724148531592E-8</v>
      </c>
      <c r="R7" s="33"/>
      <c r="S7" s="33"/>
    </row>
    <row r="8" spans="1:19" x14ac:dyDescent="0.35">
      <c r="A8" s="1">
        <v>4933</v>
      </c>
      <c r="B8">
        <v>273.16930479859508</v>
      </c>
      <c r="C8">
        <v>992.12085408256667</v>
      </c>
      <c r="D8">
        <v>1049.8752485779021</v>
      </c>
      <c r="E8">
        <v>1356.1298669380089</v>
      </c>
      <c r="F8">
        <v>1436.9618247479939</v>
      </c>
      <c r="G8">
        <v>3.0398477565533089</v>
      </c>
      <c r="H8">
        <v>2.5</v>
      </c>
      <c r="I8">
        <v>3.040122509002686</v>
      </c>
      <c r="J8">
        <v>2.4998068809509282</v>
      </c>
      <c r="K8">
        <v>9.0383621608805895E-3</v>
      </c>
      <c r="L8">
        <v>7.724761962890625E-3</v>
      </c>
      <c r="M8">
        <f>ABS(G8-I8)^2</f>
        <v>7.5488908438735583E-8</v>
      </c>
      <c r="N8">
        <f>ABS(H8-J8)^2</f>
        <v>3.7294967114404614E-8</v>
      </c>
      <c r="O8">
        <f>AVERAGE(Tabela3[[#This Row],[APE Log(Theta)]:[APE Gamma]])</f>
        <v>8.3815620618856064E-3</v>
      </c>
      <c r="P8">
        <f>AVERAGE(Tabela3[[#This Row],[ASE Log(Theta)]:[ASE Gamma]])</f>
        <v>5.6391937776570099E-8</v>
      </c>
      <c r="R8" s="33"/>
      <c r="S8" s="33"/>
    </row>
    <row r="9" spans="1:19" x14ac:dyDescent="0.35">
      <c r="A9" s="1">
        <v>4506</v>
      </c>
      <c r="B9">
        <v>6.262418160551487</v>
      </c>
      <c r="C9">
        <v>26.59882368076757</v>
      </c>
      <c r="D9">
        <v>31.94112643680138</v>
      </c>
      <c r="E9">
        <v>33.190677604416173</v>
      </c>
      <c r="F9">
        <v>41.040556946502711</v>
      </c>
      <c r="G9">
        <v>1.486047653038389</v>
      </c>
      <c r="H9">
        <v>3</v>
      </c>
      <c r="I9">
        <v>1.4862402677536011</v>
      </c>
      <c r="J9">
        <v>3.0001225471496582</v>
      </c>
      <c r="K9">
        <v>1.2961543650246611E-2</v>
      </c>
      <c r="L9">
        <v>4.0849049886067714E-3</v>
      </c>
      <c r="M9">
        <f>ABS(G9-I9)^2</f>
        <v>3.7100428516213773E-8</v>
      </c>
      <c r="N9">
        <f>ABS(H9-J9)^2</f>
        <v>1.5017803889350034E-8</v>
      </c>
      <c r="O9">
        <f>AVERAGE(Tabela3[[#This Row],[APE Log(Theta)]:[APE Gamma]])</f>
        <v>8.5232243194266911E-3</v>
      </c>
      <c r="P9">
        <f>AVERAGE(Tabela3[[#This Row],[ASE Log(Theta)]:[ASE Gamma]])</f>
        <v>2.6059116202781904E-8</v>
      </c>
      <c r="R9" s="33"/>
      <c r="S9" s="33"/>
    </row>
    <row r="10" spans="1:19" x14ac:dyDescent="0.35">
      <c r="A10" s="1">
        <v>605</v>
      </c>
      <c r="B10">
        <v>51.677822702905893</v>
      </c>
      <c r="C10">
        <v>52.897937655275911</v>
      </c>
      <c r="D10">
        <v>249.8331493722072</v>
      </c>
      <c r="E10">
        <v>290.06221523985698</v>
      </c>
      <c r="F10">
        <v>311.95942195082552</v>
      </c>
      <c r="G10">
        <v>2.3950786161209638</v>
      </c>
      <c r="H10">
        <v>2</v>
      </c>
      <c r="I10">
        <v>2.3953313827514648</v>
      </c>
      <c r="J10">
        <v>2.0002191066741939</v>
      </c>
      <c r="K10">
        <v>1.055358386984296E-2</v>
      </c>
      <c r="L10">
        <v>1.09553337097168E-2</v>
      </c>
      <c r="M10">
        <f>ABS(G10-I10)^2</f>
        <v>6.3890969494829123E-8</v>
      </c>
      <c r="N10">
        <f>ABS(H10-J10)^2</f>
        <v>4.8007734676308272E-8</v>
      </c>
      <c r="O10">
        <f>AVERAGE(Tabela3[[#This Row],[APE Log(Theta)]:[APE Gamma]])</f>
        <v>1.075445878977988E-2</v>
      </c>
      <c r="P10">
        <f>AVERAGE(Tabela3[[#This Row],[ASE Log(Theta)]:[ASE Gamma]])</f>
        <v>5.5949352085568698E-8</v>
      </c>
      <c r="R10" s="33"/>
      <c r="S10" s="33"/>
    </row>
    <row r="11" spans="1:19" x14ac:dyDescent="0.35">
      <c r="A11" s="1">
        <v>207</v>
      </c>
      <c r="B11">
        <v>258.15926272823958</v>
      </c>
      <c r="C11">
        <v>937.60603306475184</v>
      </c>
      <c r="D11">
        <v>992.18695281056478</v>
      </c>
      <c r="E11">
        <v>1281.6135651499551</v>
      </c>
      <c r="F11">
        <v>1358.0039877433401</v>
      </c>
      <c r="G11">
        <v>3.0153035712531349</v>
      </c>
      <c r="H11">
        <v>2.5</v>
      </c>
      <c r="I11">
        <v>3.014919519424438</v>
      </c>
      <c r="J11">
        <v>2.499768972396851</v>
      </c>
      <c r="K11">
        <v>1.2736755010600041E-2</v>
      </c>
      <c r="L11">
        <v>9.2411041259765625E-3</v>
      </c>
      <c r="M11">
        <f>ABS(G11-I11)^2</f>
        <v>1.4749580712537906E-7</v>
      </c>
      <c r="N11">
        <f>ABS(H11-J11)^2</f>
        <v>5.3373753416757961E-8</v>
      </c>
      <c r="O11">
        <f>AVERAGE(Tabela3[[#This Row],[APE Log(Theta)]:[APE Gamma]])</f>
        <v>1.0988929568288302E-2</v>
      </c>
      <c r="P11">
        <f>AVERAGE(Tabela3[[#This Row],[ASE Log(Theta)]:[ASE Gamma]])</f>
        <v>1.0043478027106851E-7</v>
      </c>
      <c r="R11" s="33"/>
      <c r="S11" s="33"/>
    </row>
    <row r="12" spans="1:19" x14ac:dyDescent="0.35">
      <c r="A12" s="1">
        <v>4304</v>
      </c>
      <c r="B12">
        <v>110.1988742764058</v>
      </c>
      <c r="C12">
        <v>552.51364685929173</v>
      </c>
      <c r="D12">
        <v>593.0064371001547</v>
      </c>
      <c r="E12">
        <v>816.608483431379</v>
      </c>
      <c r="F12">
        <v>877.89752464829166</v>
      </c>
      <c r="G12">
        <v>2.7964469819897122</v>
      </c>
      <c r="H12">
        <v>2</v>
      </c>
      <c r="I12">
        <v>2.7967560291290279</v>
      </c>
      <c r="J12">
        <v>1.9997344017028811</v>
      </c>
      <c r="K12">
        <v>1.1051421368132979E-2</v>
      </c>
      <c r="L12">
        <v>1.327991485595703E-2</v>
      </c>
      <c r="M12">
        <f>ABS(G12-I12)^2</f>
        <v>9.551013431920337E-8</v>
      </c>
      <c r="N12">
        <f>ABS(H12-J12)^2</f>
        <v>7.0542455432469354E-8</v>
      </c>
      <c r="O12">
        <f>AVERAGE(Tabela3[[#This Row],[APE Log(Theta)]:[APE Gamma]])</f>
        <v>1.2165668112045004E-2</v>
      </c>
      <c r="P12">
        <f>AVERAGE(Tabela3[[#This Row],[ASE Log(Theta)]:[ASE Gamma]])</f>
        <v>8.3026294875836355E-8</v>
      </c>
      <c r="R12" s="33"/>
      <c r="S12" s="33"/>
    </row>
    <row r="13" spans="1:19" x14ac:dyDescent="0.35">
      <c r="A13" s="1">
        <v>2480</v>
      </c>
      <c r="B13">
        <v>5.7466682773914384</v>
      </c>
      <c r="C13">
        <v>24.40824172762273</v>
      </c>
      <c r="D13">
        <v>29.31057194404136</v>
      </c>
      <c r="E13">
        <v>30.457214642087731</v>
      </c>
      <c r="F13">
        <v>37.660606597080807</v>
      </c>
      <c r="G13">
        <v>1.448721718133418</v>
      </c>
      <c r="H13">
        <v>3</v>
      </c>
      <c r="I13">
        <v>1.4489802122116091</v>
      </c>
      <c r="J13">
        <v>3.0002129077911381</v>
      </c>
      <c r="K13">
        <v>1.7842907644399001E-2</v>
      </c>
      <c r="L13">
        <v>7.0969263712565107E-3</v>
      </c>
      <c r="M13">
        <f>ABS(G13-I13)^2</f>
        <v>6.681918845987595E-8</v>
      </c>
      <c r="N13">
        <f>ABS(H13-J13)^2</f>
        <v>4.5329727527321591E-8</v>
      </c>
      <c r="O13">
        <f>AVERAGE(Tabela3[[#This Row],[APE Log(Theta)]:[APE Gamma]])</f>
        <v>1.2469917007827756E-2</v>
      </c>
      <c r="P13">
        <f>AVERAGE(Tabela3[[#This Row],[ASE Log(Theta)]:[ASE Gamma]])</f>
        <v>5.607445799359877E-8</v>
      </c>
      <c r="R13" s="33"/>
      <c r="S13" s="33"/>
    </row>
    <row r="14" spans="1:19" x14ac:dyDescent="0.35">
      <c r="A14" s="1">
        <v>3035</v>
      </c>
      <c r="B14">
        <v>146.8658612381341</v>
      </c>
      <c r="C14">
        <v>533.40064614718995</v>
      </c>
      <c r="D14">
        <v>564.45153194893896</v>
      </c>
      <c r="E14">
        <v>729.10527412826355</v>
      </c>
      <c r="F14">
        <v>772.56350640688902</v>
      </c>
      <c r="G14">
        <v>2.7703367155311698</v>
      </c>
      <c r="H14">
        <v>2.5</v>
      </c>
      <c r="I14">
        <v>2.7697327136993408</v>
      </c>
      <c r="J14">
        <v>2.4998774528503418</v>
      </c>
      <c r="K14">
        <v>2.1802470018997371E-2</v>
      </c>
      <c r="L14">
        <v>4.901885986328125E-3</v>
      </c>
      <c r="M14">
        <f>ABS(G14-I14)^2</f>
        <v>3.6481821285273896E-7</v>
      </c>
      <c r="N14">
        <f>ABS(H14-J14)^2</f>
        <v>1.5017803889350034E-8</v>
      </c>
      <c r="O14">
        <f>AVERAGE(Tabela3[[#This Row],[APE Log(Theta)]:[APE Gamma]])</f>
        <v>1.3352178002662748E-2</v>
      </c>
      <c r="P14">
        <f>AVERAGE(Tabela3[[#This Row],[ASE Log(Theta)]:[ASE Gamma]])</f>
        <v>1.899180083710445E-7</v>
      </c>
      <c r="R14" s="33"/>
      <c r="S14" s="33"/>
    </row>
    <row r="15" spans="1:19" x14ac:dyDescent="0.35">
      <c r="A15" s="1">
        <v>184</v>
      </c>
      <c r="B15">
        <v>128.57704023192889</v>
      </c>
      <c r="C15">
        <v>1125.4960499703791</v>
      </c>
      <c r="D15">
        <v>1481.07029323602</v>
      </c>
      <c r="E15">
        <v>1568.825021969822</v>
      </c>
      <c r="F15">
        <v>2157.0995981892329</v>
      </c>
      <c r="G15">
        <v>3.143121808791185</v>
      </c>
      <c r="H15">
        <v>2</v>
      </c>
      <c r="I15">
        <v>3.143750905990601</v>
      </c>
      <c r="J15">
        <v>1.9998540878295901</v>
      </c>
      <c r="K15">
        <v>2.0015043567705788E-2</v>
      </c>
      <c r="L15">
        <v>7.2956085205078116E-3</v>
      </c>
      <c r="M15">
        <f>ABS(G15-I15)^2</f>
        <v>3.9576328631313262E-7</v>
      </c>
      <c r="N15">
        <f>ABS(H15-J15)^2</f>
        <v>2.1290361473737679E-8</v>
      </c>
      <c r="O15">
        <f>AVERAGE(Tabela3[[#This Row],[APE Log(Theta)]:[APE Gamma]])</f>
        <v>1.36553260441068E-2</v>
      </c>
      <c r="P15">
        <f>AVERAGE(Tabela3[[#This Row],[ASE Log(Theta)]:[ASE Gamma]])</f>
        <v>2.0852682389343515E-7</v>
      </c>
      <c r="R15" s="33"/>
      <c r="S15" s="33"/>
    </row>
    <row r="16" spans="1:19" x14ac:dyDescent="0.35">
      <c r="A16" s="1">
        <v>2411</v>
      </c>
      <c r="B16">
        <v>256.5775793434878</v>
      </c>
      <c r="C16">
        <v>931.86153306785366</v>
      </c>
      <c r="D16">
        <v>986.10804786931521</v>
      </c>
      <c r="E16">
        <v>1273.761408848268</v>
      </c>
      <c r="F16">
        <v>1349.6838046085541</v>
      </c>
      <c r="G16">
        <v>3.0126345626570501</v>
      </c>
      <c r="H16">
        <v>2.5</v>
      </c>
      <c r="I16">
        <v>3.0120868682861328</v>
      </c>
      <c r="J16">
        <v>2.4997656345367432</v>
      </c>
      <c r="K16">
        <v>1.8179913943303989E-2</v>
      </c>
      <c r="L16">
        <v>9.3746185302734375E-3</v>
      </c>
      <c r="M16">
        <f>ABS(G16-I16)^2</f>
        <v>2.9996912393447984E-7</v>
      </c>
      <c r="N16">
        <f>ABS(H16-J16)^2</f>
        <v>5.4927170367591316E-8</v>
      </c>
      <c r="O16">
        <f>AVERAGE(Tabela3[[#This Row],[APE Log(Theta)]:[APE Gamma]])</f>
        <v>1.3777266236788713E-2</v>
      </c>
      <c r="P16">
        <f>AVERAGE(Tabela3[[#This Row],[ASE Log(Theta)]:[ASE Gamma]])</f>
        <v>1.7744814715103558E-7</v>
      </c>
      <c r="R16" s="33"/>
      <c r="S16" s="33"/>
    </row>
    <row r="17" spans="1:16" x14ac:dyDescent="0.35">
      <c r="A17" s="1">
        <v>2988</v>
      </c>
      <c r="B17">
        <v>134.66748460420621</v>
      </c>
      <c r="C17">
        <v>675.19403914608017</v>
      </c>
      <c r="D17">
        <v>724.67786774368585</v>
      </c>
      <c r="E17">
        <v>997.92861852949761</v>
      </c>
      <c r="F17">
        <v>1072.826307536583</v>
      </c>
      <c r="G17">
        <v>2.8835325721332898</v>
      </c>
      <c r="H17">
        <v>2</v>
      </c>
      <c r="I17">
        <v>2.8831551074981689</v>
      </c>
      <c r="J17">
        <v>1.999669075012207</v>
      </c>
      <c r="K17">
        <v>1.309035447592115E-2</v>
      </c>
      <c r="L17">
        <v>1.6546249389648441E-2</v>
      </c>
      <c r="M17">
        <f>ABS(G17-I17)^2</f>
        <v>1.424795507669499E-7</v>
      </c>
      <c r="N17">
        <f>ABS(H17-J17)^2</f>
        <v>1.0951134754577652E-7</v>
      </c>
      <c r="O17">
        <f>AVERAGE(Tabela3[[#This Row],[APE Log(Theta)]:[APE Gamma]])</f>
        <v>1.4818301932784796E-2</v>
      </c>
      <c r="P17">
        <f>AVERAGE(Tabela3[[#This Row],[ASE Log(Theta)]:[ASE Gamma]])</f>
        <v>1.2599544915636321E-7</v>
      </c>
    </row>
    <row r="18" spans="1:16" x14ac:dyDescent="0.35">
      <c r="A18" s="1">
        <v>4085</v>
      </c>
      <c r="B18">
        <v>283.15145829776583</v>
      </c>
      <c r="C18">
        <v>292.09997048645607</v>
      </c>
      <c r="D18">
        <v>2314.6212862783868</v>
      </c>
      <c r="E18">
        <v>2824.4555110526148</v>
      </c>
      <c r="F18">
        <v>3112.270491905967</v>
      </c>
      <c r="G18">
        <v>3.361051347359473</v>
      </c>
      <c r="H18">
        <v>1.5</v>
      </c>
      <c r="I18">
        <v>3.3613965511322021</v>
      </c>
      <c r="J18">
        <v>1.499684810638428</v>
      </c>
      <c r="K18">
        <v>1.027070809258464E-2</v>
      </c>
      <c r="L18">
        <v>2.1012624104817711E-2</v>
      </c>
      <c r="M18">
        <f>ABS(G18-I18)^2</f>
        <v>1.1916564470645562E-7</v>
      </c>
      <c r="N18">
        <f>ABS(H18-J18)^2</f>
        <v>9.9344333648192422E-8</v>
      </c>
      <c r="O18">
        <f>AVERAGE(Tabela3[[#This Row],[APE Log(Theta)]:[APE Gamma]])</f>
        <v>1.5641666098701174E-2</v>
      </c>
      <c r="P18">
        <f>AVERAGE(Tabela3[[#This Row],[ASE Log(Theta)]:[ASE Gamma]])</f>
        <v>1.0925498917732401E-7</v>
      </c>
    </row>
    <row r="19" spans="1:16" x14ac:dyDescent="0.35">
      <c r="A19" s="1">
        <v>1917</v>
      </c>
      <c r="B19">
        <v>215.0690625272083</v>
      </c>
      <c r="C19">
        <v>1219.894807394257</v>
      </c>
      <c r="D19">
        <v>1519.5246142704179</v>
      </c>
      <c r="E19">
        <v>1591.134192538829</v>
      </c>
      <c r="F19">
        <v>2052.7845052621278</v>
      </c>
      <c r="G19">
        <v>3.1597446496109058</v>
      </c>
      <c r="H19">
        <v>2.5</v>
      </c>
      <c r="I19">
        <v>3.160645723342896</v>
      </c>
      <c r="J19">
        <v>2.500110387802124</v>
      </c>
      <c r="K19">
        <v>2.8517295918219991E-2</v>
      </c>
      <c r="L19">
        <v>4.4155120849609384E-3</v>
      </c>
      <c r="M19">
        <f>ABS(G19-I19)^2</f>
        <v>8.1193387048258395E-7</v>
      </c>
      <c r="N19">
        <f>ABS(H19-J19)^2</f>
        <v>1.2185466857772553E-8</v>
      </c>
      <c r="O19">
        <f>AVERAGE(Tabela3[[#This Row],[APE Log(Theta)]:[APE Gamma]])</f>
        <v>1.6466404001590464E-2</v>
      </c>
      <c r="P19">
        <f>AVERAGE(Tabela3[[#This Row],[ASE Log(Theta)]:[ASE Gamma]])</f>
        <v>4.1205966867017825E-7</v>
      </c>
    </row>
    <row r="20" spans="1:16" x14ac:dyDescent="0.35">
      <c r="A20" s="1">
        <v>4427</v>
      </c>
      <c r="B20">
        <v>115.3825600253636</v>
      </c>
      <c r="C20">
        <v>128.6871371758383</v>
      </c>
      <c r="D20">
        <v>231.0986830000808</v>
      </c>
      <c r="E20">
        <v>235.9657723751169</v>
      </c>
      <c r="F20">
        <v>284.91432587957041</v>
      </c>
      <c r="G20">
        <v>2.3930952347628942</v>
      </c>
      <c r="H20">
        <v>3</v>
      </c>
      <c r="I20">
        <v>2.3934395313262939</v>
      </c>
      <c r="J20">
        <v>3.000569343566895</v>
      </c>
      <c r="K20">
        <v>1.438708156693355E-2</v>
      </c>
      <c r="L20">
        <v>1.8978118896484378E-2</v>
      </c>
      <c r="M20">
        <f>ABS(G20-I20)^2</f>
        <v>1.1854012356886944E-7</v>
      </c>
      <c r="N20">
        <f>ABS(H20-J20)^2</f>
        <v>3.2415209716469326E-7</v>
      </c>
      <c r="O20">
        <f>AVERAGE(Tabela3[[#This Row],[APE Log(Theta)]:[APE Gamma]])</f>
        <v>1.6682600231708963E-2</v>
      </c>
      <c r="P20">
        <f>AVERAGE(Tabela3[[#This Row],[ASE Log(Theta)]:[ASE Gamma]])</f>
        <v>2.2134611036678134E-7</v>
      </c>
    </row>
    <row r="21" spans="1:16" x14ac:dyDescent="0.35">
      <c r="A21" s="1">
        <v>3265</v>
      </c>
      <c r="B21">
        <v>291.2709081357043</v>
      </c>
      <c r="C21">
        <v>1057.8638854100341</v>
      </c>
      <c r="D21">
        <v>1119.4453831770941</v>
      </c>
      <c r="E21">
        <v>1445.99400794396</v>
      </c>
      <c r="F21">
        <v>1532.1823070834259</v>
      </c>
      <c r="G21">
        <v>3.067712969017697</v>
      </c>
      <c r="H21">
        <v>2.5</v>
      </c>
      <c r="I21">
        <v>3.066830158233643</v>
      </c>
      <c r="J21">
        <v>2.499861478805542</v>
      </c>
      <c r="K21">
        <v>2.877748971205317E-2</v>
      </c>
      <c r="L21">
        <v>5.5408477783203116E-3</v>
      </c>
      <c r="M21">
        <f>ABS(G21-I21)^2</f>
        <v>7.7935488044194031E-7</v>
      </c>
      <c r="N21">
        <f>ABS(H21-J21)^2</f>
        <v>1.9188121314073214E-8</v>
      </c>
      <c r="O21">
        <f>AVERAGE(Tabela3[[#This Row],[APE Log(Theta)]:[APE Gamma]])</f>
        <v>1.7159168745186741E-2</v>
      </c>
      <c r="P21">
        <f>AVERAGE(Tabela3[[#This Row],[ASE Log(Theta)]:[ASE Gamma]])</f>
        <v>3.9927150087800676E-7</v>
      </c>
    </row>
    <row r="22" spans="1:16" x14ac:dyDescent="0.35">
      <c r="A22" s="1">
        <v>1313</v>
      </c>
      <c r="B22">
        <v>6.557442105505765</v>
      </c>
      <c r="C22">
        <v>27.851900318618949</v>
      </c>
      <c r="D22">
        <v>33.445880173469561</v>
      </c>
      <c r="E22">
        <v>34.754297981005351</v>
      </c>
      <c r="F22">
        <v>42.973986925635828</v>
      </c>
      <c r="G22">
        <v>1.506040054606943</v>
      </c>
      <c r="H22">
        <v>3</v>
      </c>
      <c r="I22">
        <v>1.506547808647156</v>
      </c>
      <c r="J22">
        <v>3.0000231266021729</v>
      </c>
      <c r="K22">
        <v>3.3714511022435327E-2</v>
      </c>
      <c r="L22">
        <v>7.7088673909505212E-4</v>
      </c>
      <c r="M22">
        <f>ABS(G22-I22)^2</f>
        <v>2.5781416535259538E-7</v>
      </c>
      <c r="N22">
        <f>ABS(H22-J22)^2</f>
        <v>5.3483972806134261E-10</v>
      </c>
      <c r="O22">
        <f>AVERAGE(Tabela3[[#This Row],[APE Log(Theta)]:[APE Gamma]])</f>
        <v>1.7242698880765191E-2</v>
      </c>
      <c r="P22">
        <f>AVERAGE(Tabela3[[#This Row],[ASE Log(Theta)]:[ASE Gamma]])</f>
        <v>1.2917450254032836E-7</v>
      </c>
    </row>
    <row r="23" spans="1:16" x14ac:dyDescent="0.35">
      <c r="A23" s="1">
        <v>2255</v>
      </c>
      <c r="B23">
        <v>6.5669350261217314</v>
      </c>
      <c r="C23">
        <v>27.892220290106991</v>
      </c>
      <c r="D23">
        <v>33.494298303635183</v>
      </c>
      <c r="E23">
        <v>34.804610250101923</v>
      </c>
      <c r="F23">
        <v>43.036198477011041</v>
      </c>
      <c r="G23">
        <v>1.5066683089946791</v>
      </c>
      <c r="H23">
        <v>3</v>
      </c>
      <c r="I23">
        <v>1.5071901082992549</v>
      </c>
      <c r="J23">
        <v>3.0000193119049068</v>
      </c>
      <c r="K23">
        <v>3.4632659455382547E-2</v>
      </c>
      <c r="L23">
        <v>6.4373016357421875E-4</v>
      </c>
      <c r="M23">
        <f>ABS(G23-I23)^2</f>
        <v>2.7227451425584482E-7</v>
      </c>
      <c r="N23">
        <f>ABS(H23-J23)^2</f>
        <v>3.7294967112860897E-10</v>
      </c>
      <c r="O23">
        <f>AVERAGE(Tabela3[[#This Row],[APE Log(Theta)]:[APE Gamma]])</f>
        <v>1.7638194809478383E-2</v>
      </c>
      <c r="P23">
        <f>AVERAGE(Tabela3[[#This Row],[ASE Log(Theta)]:[ASE Gamma]])</f>
        <v>1.3632373196348672E-7</v>
      </c>
    </row>
    <row r="24" spans="1:16" x14ac:dyDescent="0.35">
      <c r="A24" s="1">
        <v>2944</v>
      </c>
      <c r="B24">
        <v>5.6173689945228302</v>
      </c>
      <c r="C24">
        <v>23.859059488605819</v>
      </c>
      <c r="D24">
        <v>28.651087917837291</v>
      </c>
      <c r="E24">
        <v>29.771931305499379</v>
      </c>
      <c r="F24">
        <v>36.813247885850352</v>
      </c>
      <c r="G24">
        <v>1.4388385424466741</v>
      </c>
      <c r="H24">
        <v>3</v>
      </c>
      <c r="I24">
        <v>1.43924343585968</v>
      </c>
      <c r="J24">
        <v>3.0002179145812988</v>
      </c>
      <c r="K24">
        <v>2.8140295179860119E-2</v>
      </c>
      <c r="L24">
        <v>7.2638193766276036E-3</v>
      </c>
      <c r="M24">
        <f>ABS(G24-I24)^2</f>
        <v>1.6393867589554121E-7</v>
      </c>
      <c r="N24">
        <f>ABS(H24-J24)^2</f>
        <v>4.7486764742643572E-8</v>
      </c>
      <c r="O24">
        <f>AVERAGE(Tabela3[[#This Row],[APE Log(Theta)]:[APE Gamma]])</f>
        <v>1.7702057278243862E-2</v>
      </c>
      <c r="P24">
        <f>AVERAGE(Tabela3[[#This Row],[ASE Log(Theta)]:[ASE Gamma]])</f>
        <v>1.0571272031909239E-7</v>
      </c>
    </row>
    <row r="25" spans="1:16" x14ac:dyDescent="0.35">
      <c r="A25" s="1">
        <v>4531</v>
      </c>
      <c r="B25">
        <v>646.94723692655168</v>
      </c>
      <c r="C25">
        <v>2349.6411711380101</v>
      </c>
      <c r="D25">
        <v>2486.4209823494898</v>
      </c>
      <c r="E25">
        <v>3211.7242124841732</v>
      </c>
      <c r="F25">
        <v>3403.15864835203</v>
      </c>
      <c r="G25">
        <v>3.414284721507753</v>
      </c>
      <c r="H25">
        <v>2.5</v>
      </c>
      <c r="I25">
        <v>3.4132065773010249</v>
      </c>
      <c r="J25">
        <v>2.500154972076416</v>
      </c>
      <c r="K25">
        <v>3.1577454567159609E-2</v>
      </c>
      <c r="L25">
        <v>6.198883056640625E-3</v>
      </c>
      <c r="M25">
        <f>ABS(G25-I25)^2</f>
        <v>1.162394930501206E-6</v>
      </c>
      <c r="N25">
        <f>ABS(H25-J25)^2</f>
        <v>2.4016344468691386E-8</v>
      </c>
      <c r="O25">
        <f>AVERAGE(Tabela3[[#This Row],[APE Log(Theta)]:[APE Gamma]])</f>
        <v>1.8888168811900117E-2</v>
      </c>
      <c r="P25">
        <f>AVERAGE(Tabela3[[#This Row],[ASE Log(Theta)]:[ASE Gamma]])</f>
        <v>5.9320563748494871E-7</v>
      </c>
    </row>
    <row r="26" spans="1:16" x14ac:dyDescent="0.35">
      <c r="A26" s="1">
        <v>2420</v>
      </c>
      <c r="B26">
        <v>5.5842542787121099</v>
      </c>
      <c r="C26">
        <v>23.71840895002688</v>
      </c>
      <c r="D26">
        <v>28.48218809391755</v>
      </c>
      <c r="E26">
        <v>29.59642404484423</v>
      </c>
      <c r="F26">
        <v>36.596231655832668</v>
      </c>
      <c r="G26">
        <v>1.436270775277398</v>
      </c>
      <c r="H26">
        <v>3</v>
      </c>
      <c r="I26">
        <v>1.436721086502075</v>
      </c>
      <c r="J26">
        <v>3.0002167224884029</v>
      </c>
      <c r="K26">
        <v>3.1352808427800131E-2</v>
      </c>
      <c r="L26">
        <v>7.2240829467773438E-3</v>
      </c>
      <c r="M26">
        <f>ABS(G26-I26)^2</f>
        <v>2.0278019907008179E-7</v>
      </c>
      <c r="N26">
        <f>ABS(H26-J26)^2</f>
        <v>4.6968636979534819E-8</v>
      </c>
      <c r="O26">
        <f>AVERAGE(Tabela3[[#This Row],[APE Log(Theta)]:[APE Gamma]])</f>
        <v>1.9288445687288738E-2</v>
      </c>
      <c r="P26">
        <f>AVERAGE(Tabela3[[#This Row],[ASE Log(Theta)]:[ASE Gamma]])</f>
        <v>1.2487441802480829E-7</v>
      </c>
    </row>
    <row r="27" spans="1:16" x14ac:dyDescent="0.35">
      <c r="A27" s="1">
        <v>3794</v>
      </c>
      <c r="B27">
        <v>10.94220729138295</v>
      </c>
      <c r="C27">
        <v>32.373914342075857</v>
      </c>
      <c r="D27">
        <v>37.137362877550537</v>
      </c>
      <c r="E27">
        <v>38.221742248012731</v>
      </c>
      <c r="F27">
        <v>44.818603956334009</v>
      </c>
      <c r="G27">
        <v>1.556084130109163</v>
      </c>
      <c r="H27">
        <v>4</v>
      </c>
      <c r="I27">
        <v>1.556098580360413</v>
      </c>
      <c r="J27">
        <v>3.998430490493774</v>
      </c>
      <c r="K27">
        <v>9.2862917691745664E-4</v>
      </c>
      <c r="L27">
        <v>3.9237737655639648E-2</v>
      </c>
      <c r="M27">
        <f>ABS(G27-I27)^2</f>
        <v>2.0880976118870382E-10</v>
      </c>
      <c r="N27">
        <f>ABS(H27-J27)^2</f>
        <v>2.4633600901338768E-6</v>
      </c>
      <c r="O27">
        <f>AVERAGE(Tabela3[[#This Row],[APE Log(Theta)]:[APE Gamma]])</f>
        <v>2.0083183416278551E-2</v>
      </c>
      <c r="P27">
        <f>AVERAGE(Tabela3[[#This Row],[ASE Log(Theta)]:[ASE Gamma]])</f>
        <v>1.2317844499475328E-6</v>
      </c>
    </row>
    <row r="28" spans="1:16" x14ac:dyDescent="0.35">
      <c r="A28" s="1">
        <v>894</v>
      </c>
      <c r="B28">
        <v>253.1850840310824</v>
      </c>
      <c r="C28">
        <v>919.54036342071379</v>
      </c>
      <c r="D28">
        <v>973.06962518841772</v>
      </c>
      <c r="E28">
        <v>1256.91960365353</v>
      </c>
      <c r="F28">
        <v>1331.8381456383511</v>
      </c>
      <c r="G28">
        <v>3.0068539755259209</v>
      </c>
      <c r="H28">
        <v>2.5</v>
      </c>
      <c r="I28">
        <v>3.0058917999267578</v>
      </c>
      <c r="J28">
        <v>2.4997580051422119</v>
      </c>
      <c r="K28">
        <v>3.1999412242652257E-2</v>
      </c>
      <c r="L28">
        <v>9.6797943115234375E-3</v>
      </c>
      <c r="M28">
        <f>ABS(G28-I28)^2</f>
        <v>9.257818836249043E-7</v>
      </c>
      <c r="N28">
        <f>ABS(H28-J28)^2</f>
        <v>5.8561511195875937E-8</v>
      </c>
      <c r="O28">
        <f>AVERAGE(Tabela3[[#This Row],[APE Log(Theta)]:[APE Gamma]])</f>
        <v>2.0839603277087847E-2</v>
      </c>
      <c r="P28">
        <f>AVERAGE(Tabela3[[#This Row],[ASE Log(Theta)]:[ASE Gamma]])</f>
        <v>4.9217169741039006E-7</v>
      </c>
    </row>
    <row r="29" spans="1:16" x14ac:dyDescent="0.35">
      <c r="A29" s="1">
        <v>2260</v>
      </c>
      <c r="B29">
        <v>6.9377609654958494</v>
      </c>
      <c r="C29">
        <v>125.15841854788439</v>
      </c>
      <c r="D29">
        <v>180.48273416374079</v>
      </c>
      <c r="E29">
        <v>194.88007738297941</v>
      </c>
      <c r="F29">
        <v>297.9625602585109</v>
      </c>
      <c r="G29">
        <v>2.2198305117994308</v>
      </c>
      <c r="H29">
        <v>1.5</v>
      </c>
      <c r="I29">
        <v>2.219650030136108</v>
      </c>
      <c r="J29">
        <v>1.50057053565979</v>
      </c>
      <c r="K29">
        <v>8.1304253799136111E-3</v>
      </c>
      <c r="L29">
        <v>3.8035710652669273E-2</v>
      </c>
      <c r="M29">
        <f>ABS(G29-I29)^2</f>
        <v>3.2573630795783013E-8</v>
      </c>
      <c r="N29">
        <f>ABS(H29-J29)^2</f>
        <v>3.255109390920552E-7</v>
      </c>
      <c r="O29">
        <f>AVERAGE(Tabela3[[#This Row],[APE Log(Theta)]:[APE Gamma]])</f>
        <v>2.3083068016291442E-2</v>
      </c>
      <c r="P29">
        <f>AVERAGE(Tabela3[[#This Row],[ASE Log(Theta)]:[ASE Gamma]])</f>
        <v>1.7904228494391911E-7</v>
      </c>
    </row>
    <row r="30" spans="1:16" x14ac:dyDescent="0.35">
      <c r="A30" s="1">
        <v>349</v>
      </c>
      <c r="B30">
        <v>342.93301697823807</v>
      </c>
      <c r="C30">
        <v>426.57877047820517</v>
      </c>
      <c r="D30">
        <v>1375.700515891537</v>
      </c>
      <c r="E30">
        <v>1434.2570142446759</v>
      </c>
      <c r="F30">
        <v>2091.0168502452948</v>
      </c>
      <c r="G30">
        <v>3.1971194286645019</v>
      </c>
      <c r="H30">
        <v>1.5</v>
      </c>
      <c r="I30">
        <v>3.1963553428649898</v>
      </c>
      <c r="J30">
        <v>1.5003397464752199</v>
      </c>
      <c r="K30">
        <v>2.389919477705835E-2</v>
      </c>
      <c r="L30">
        <v>2.2649765014648441E-2</v>
      </c>
      <c r="M30">
        <f>ABS(G30-I30)^2</f>
        <v>5.8382710901611936E-7</v>
      </c>
      <c r="N30">
        <f>ABS(H30-J30)^2</f>
        <v>1.1542766742437915E-7</v>
      </c>
      <c r="O30">
        <f>AVERAGE(Tabela3[[#This Row],[APE Log(Theta)]:[APE Gamma]])</f>
        <v>2.3274479895853396E-2</v>
      </c>
      <c r="P30">
        <f>AVERAGE(Tabela3[[#This Row],[ASE Log(Theta)]:[ASE Gamma]])</f>
        <v>3.4962738822024925E-7</v>
      </c>
    </row>
    <row r="31" spans="1:16" x14ac:dyDescent="0.35">
      <c r="A31" s="1">
        <v>3414</v>
      </c>
      <c r="B31">
        <v>23.52703496342615</v>
      </c>
      <c r="C31">
        <v>424.43181651657648</v>
      </c>
      <c r="D31">
        <v>612.04524313869831</v>
      </c>
      <c r="E31">
        <v>660.86889085214511</v>
      </c>
      <c r="F31">
        <v>1010.437748988219</v>
      </c>
      <c r="G31">
        <v>2.7501783771606689</v>
      </c>
      <c r="H31">
        <v>1.5</v>
      </c>
      <c r="I31">
        <v>2.7513937950134282</v>
      </c>
      <c r="J31">
        <v>1.4999604225158689</v>
      </c>
      <c r="K31">
        <v>4.419414619984114E-2</v>
      </c>
      <c r="L31">
        <v>2.638498942057292E-3</v>
      </c>
      <c r="M31">
        <f>ABS(G31-I31)^2</f>
        <v>1.4772405568059023E-6</v>
      </c>
      <c r="N31">
        <f>ABS(H31-J31)^2</f>
        <v>1.5663772501460016E-9</v>
      </c>
      <c r="O31">
        <f>AVERAGE(Tabela3[[#This Row],[APE Log(Theta)]:[APE Gamma]])</f>
        <v>2.3416322570949215E-2</v>
      </c>
      <c r="P31">
        <f>AVERAGE(Tabela3[[#This Row],[ASE Log(Theta)]:[ASE Gamma]])</f>
        <v>7.3940346702802413E-7</v>
      </c>
    </row>
    <row r="32" spans="1:16" x14ac:dyDescent="0.35">
      <c r="A32" s="1">
        <v>638</v>
      </c>
      <c r="B32">
        <v>24.974900334240871</v>
      </c>
      <c r="C32">
        <v>32.085155585445797</v>
      </c>
      <c r="D32">
        <v>32.712753590622363</v>
      </c>
      <c r="E32">
        <v>34.374362130909411</v>
      </c>
      <c r="F32">
        <v>45.445128806175887</v>
      </c>
      <c r="G32">
        <v>1.528633614135412</v>
      </c>
      <c r="H32">
        <v>3.5</v>
      </c>
      <c r="I32">
        <v>1.5285013914108281</v>
      </c>
      <c r="J32">
        <v>3.5014007091522221</v>
      </c>
      <c r="K32">
        <v>8.649732896207225E-3</v>
      </c>
      <c r="L32">
        <v>4.0020261492047987E-2</v>
      </c>
      <c r="M32">
        <f>ABS(G32-I32)^2</f>
        <v>1.7482848896392002E-8</v>
      </c>
      <c r="N32">
        <f>ABS(H32-J32)^2</f>
        <v>1.9619861291188209E-6</v>
      </c>
      <c r="O32">
        <f>AVERAGE(Tabela3[[#This Row],[APE Log(Theta)]:[APE Gamma]])</f>
        <v>2.4334997194127607E-2</v>
      </c>
      <c r="P32">
        <f>AVERAGE(Tabela3[[#This Row],[ASE Log(Theta)]:[ASE Gamma]])</f>
        <v>9.8973448900760645E-7</v>
      </c>
    </row>
    <row r="33" spans="1:16" x14ac:dyDescent="0.35">
      <c r="A33" s="1">
        <v>3774</v>
      </c>
      <c r="B33">
        <v>51.431641280077407</v>
      </c>
      <c r="C33">
        <v>257.86727744911838</v>
      </c>
      <c r="D33">
        <v>276.76593386255678</v>
      </c>
      <c r="E33">
        <v>381.12471531030008</v>
      </c>
      <c r="F33">
        <v>409.72932677267897</v>
      </c>
      <c r="G33">
        <v>2.4655002076285051</v>
      </c>
      <c r="H33">
        <v>2</v>
      </c>
      <c r="I33">
        <v>2.4658093452453609</v>
      </c>
      <c r="J33">
        <v>2.000728845596313</v>
      </c>
      <c r="K33">
        <v>1.2538535421726791E-2</v>
      </c>
      <c r="L33">
        <v>3.6442279815673828E-2</v>
      </c>
      <c r="M33">
        <f>ABS(G33-I33)^2</f>
        <v>9.5566066155285595E-8</v>
      </c>
      <c r="N33">
        <f>ABS(H33-J33)^2</f>
        <v>5.312159032648999E-7</v>
      </c>
      <c r="O33">
        <f>AVERAGE(Tabela3[[#This Row],[APE Log(Theta)]:[APE Gamma]])</f>
        <v>2.4490407618700308E-2</v>
      </c>
      <c r="P33">
        <f>AVERAGE(Tabela3[[#This Row],[ASE Log(Theta)]:[ASE Gamma]])</f>
        <v>3.1339098471009276E-7</v>
      </c>
    </row>
    <row r="34" spans="1:16" x14ac:dyDescent="0.35">
      <c r="A34" s="1">
        <v>1727</v>
      </c>
      <c r="B34">
        <v>164.92566842006761</v>
      </c>
      <c r="C34">
        <v>487.95360205299659</v>
      </c>
      <c r="D34">
        <v>559.75035318166783</v>
      </c>
      <c r="E34">
        <v>576.09458682045545</v>
      </c>
      <c r="F34">
        <v>675.52533216709458</v>
      </c>
      <c r="G34">
        <v>2.7342674451167519</v>
      </c>
      <c r="H34">
        <v>4</v>
      </c>
      <c r="I34">
        <v>2.7341992855072021</v>
      </c>
      <c r="J34">
        <v>4.0018844604492188</v>
      </c>
      <c r="K34">
        <v>2.4927923444901241E-3</v>
      </c>
      <c r="L34">
        <v>4.711151123046875E-2</v>
      </c>
      <c r="M34">
        <f>ABS(G34-I34)^2</f>
        <v>4.6457323739752012E-9</v>
      </c>
      <c r="N34">
        <f>ABS(H34-J34)^2</f>
        <v>3.551191184669733E-6</v>
      </c>
      <c r="O34">
        <f>AVERAGE(Tabela3[[#This Row],[APE Log(Theta)]:[APE Gamma]])</f>
        <v>2.4802151787479437E-2</v>
      </c>
      <c r="P34">
        <f>AVERAGE(Tabela3[[#This Row],[ASE Log(Theta)]:[ASE Gamma]])</f>
        <v>1.777918458521854E-6</v>
      </c>
    </row>
    <row r="35" spans="1:16" x14ac:dyDescent="0.35">
      <c r="A35" s="1">
        <v>3014</v>
      </c>
      <c r="B35">
        <v>291.58401777771138</v>
      </c>
      <c r="C35">
        <v>652.89995930427619</v>
      </c>
      <c r="D35">
        <v>676.40193399020632</v>
      </c>
      <c r="E35">
        <v>793.74697009534259</v>
      </c>
      <c r="F35">
        <v>822.99472021877546</v>
      </c>
      <c r="G35">
        <v>2.841898627837292</v>
      </c>
      <c r="H35">
        <v>4</v>
      </c>
      <c r="I35">
        <v>2.8417677879333501</v>
      </c>
      <c r="J35">
        <v>4.0018081665039063</v>
      </c>
      <c r="K35">
        <v>4.6039609808999184E-3</v>
      </c>
      <c r="L35">
        <v>4.520416259765625E-2</v>
      </c>
      <c r="M35">
        <f>ABS(G35-I35)^2</f>
        <v>1.7119080463529551E-8</v>
      </c>
      <c r="N35">
        <f>ABS(H35-J35)^2</f>
        <v>3.2694661058485508E-6</v>
      </c>
      <c r="O35">
        <f>AVERAGE(Tabela3[[#This Row],[APE Log(Theta)]:[APE Gamma]])</f>
        <v>2.4904061789278086E-2</v>
      </c>
      <c r="P35">
        <f>AVERAGE(Tabela3[[#This Row],[ASE Log(Theta)]:[ASE Gamma]])</f>
        <v>1.6432925931560401E-6</v>
      </c>
    </row>
    <row r="36" spans="1:16" x14ac:dyDescent="0.35">
      <c r="A36" s="1">
        <v>4622</v>
      </c>
      <c r="B36">
        <v>333.48236997928132</v>
      </c>
      <c r="C36">
        <v>414.82298967715639</v>
      </c>
      <c r="D36">
        <v>1337.78856426164</v>
      </c>
      <c r="E36">
        <v>1394.7313457428761</v>
      </c>
      <c r="F36">
        <v>2033.3920047443651</v>
      </c>
      <c r="G36">
        <v>3.1849830077024812</v>
      </c>
      <c r="H36">
        <v>1.5</v>
      </c>
      <c r="I36">
        <v>3.1840677261352539</v>
      </c>
      <c r="J36">
        <v>1.5003523826599121</v>
      </c>
      <c r="K36">
        <v>2.8737408174982951E-2</v>
      </c>
      <c r="L36">
        <v>2.3492177327473961E-2</v>
      </c>
      <c r="M36">
        <f>ABS(G36-I36)^2</f>
        <v>8.377403473060821E-7</v>
      </c>
      <c r="N36">
        <f>ABS(H36-J36)^2</f>
        <v>1.2417353900673334E-7</v>
      </c>
      <c r="O36">
        <f>AVERAGE(Tabela3[[#This Row],[APE Log(Theta)]:[APE Gamma]])</f>
        <v>2.6114792751228456E-2</v>
      </c>
      <c r="P36">
        <f>AVERAGE(Tabela3[[#This Row],[ASE Log(Theta)]:[ASE Gamma]])</f>
        <v>4.8095694315640772E-7</v>
      </c>
    </row>
    <row r="37" spans="1:16" x14ac:dyDescent="0.35">
      <c r="A37" s="1">
        <v>4077</v>
      </c>
      <c r="B37">
        <v>164.60108355702789</v>
      </c>
      <c r="C37">
        <v>169.80301615994159</v>
      </c>
      <c r="D37">
        <v>1345.5313775743689</v>
      </c>
      <c r="E37">
        <v>1641.907268896972</v>
      </c>
      <c r="F37">
        <v>1809.219342785666</v>
      </c>
      <c r="G37">
        <v>3.125465234485485</v>
      </c>
      <c r="H37">
        <v>1.5</v>
      </c>
      <c r="I37">
        <v>3.1244432926177979</v>
      </c>
      <c r="J37">
        <v>1.4996833801269529</v>
      </c>
      <c r="K37">
        <v>3.2697271958468853E-2</v>
      </c>
      <c r="L37">
        <v>2.1107991536458329E-2</v>
      </c>
      <c r="M37">
        <f>ABS(G37-I37)^2</f>
        <v>1.044365180931829E-6</v>
      </c>
      <c r="N37">
        <f>ABS(H37-J37)^2</f>
        <v>1.0024814400835985E-7</v>
      </c>
      <c r="O37">
        <f>AVERAGE(Tabela3[[#This Row],[APE Log(Theta)]:[APE Gamma]])</f>
        <v>2.6902631747463591E-2</v>
      </c>
      <c r="P37">
        <f>AVERAGE(Tabela3[[#This Row],[ASE Log(Theta)]:[ASE Gamma]])</f>
        <v>5.7230666247009443E-7</v>
      </c>
    </row>
    <row r="38" spans="1:16" x14ac:dyDescent="0.35">
      <c r="A38" s="1">
        <v>192</v>
      </c>
      <c r="B38">
        <v>24.87292867480911</v>
      </c>
      <c r="C38">
        <v>31.954152998272779</v>
      </c>
      <c r="D38">
        <v>32.579188542370922</v>
      </c>
      <c r="E38">
        <v>34.234012792113809</v>
      </c>
      <c r="F38">
        <v>45.259577907656301</v>
      </c>
      <c r="G38">
        <v>1.5268567748364199</v>
      </c>
      <c r="H38">
        <v>3.5</v>
      </c>
      <c r="I38">
        <v>1.526638865470886</v>
      </c>
      <c r="J38">
        <v>3.5014300346374512</v>
      </c>
      <c r="K38">
        <v>1.427176203590024E-2</v>
      </c>
      <c r="L38">
        <v>4.0858132498604913E-2</v>
      </c>
      <c r="M38">
        <f>ABS(G38-I38)^2</f>
        <v>4.7484491587385563E-8</v>
      </c>
      <c r="N38">
        <f>ABS(H38-J38)^2</f>
        <v>2.0449990643101046E-6</v>
      </c>
      <c r="O38">
        <f>AVERAGE(Tabela3[[#This Row],[APE Log(Theta)]:[APE Gamma]])</f>
        <v>2.7564947267252577E-2</v>
      </c>
      <c r="P38">
        <f>AVERAGE(Tabela3[[#This Row],[ASE Log(Theta)]:[ASE Gamma]])</f>
        <v>1.0462417779487452E-6</v>
      </c>
    </row>
    <row r="39" spans="1:16" x14ac:dyDescent="0.35">
      <c r="A39" s="1">
        <v>904</v>
      </c>
      <c r="B39">
        <v>250.20590244823501</v>
      </c>
      <c r="C39">
        <v>908.72030375617385</v>
      </c>
      <c r="D39">
        <v>961.61969670118606</v>
      </c>
      <c r="E39">
        <v>1242.129665499571</v>
      </c>
      <c r="F39">
        <v>1316.1666549974079</v>
      </c>
      <c r="G39">
        <v>3.001713409791269</v>
      </c>
      <c r="H39">
        <v>2.5</v>
      </c>
      <c r="I39">
        <v>3.0003175735473628</v>
      </c>
      <c r="J39">
        <v>2.4997518062591548</v>
      </c>
      <c r="K39">
        <v>4.650131619336622E-2</v>
      </c>
      <c r="L39">
        <v>9.9277496337890625E-3</v>
      </c>
      <c r="M39">
        <f>ABS(G39-I39)^2</f>
        <v>1.9483588198020475E-6</v>
      </c>
      <c r="N39">
        <f>ABS(H39-J39)^2</f>
        <v>6.1600132994719731E-8</v>
      </c>
      <c r="O39">
        <f>AVERAGE(Tabela3[[#This Row],[APE Log(Theta)]:[APE Gamma]])</f>
        <v>2.8214532913577641E-2</v>
      </c>
      <c r="P39">
        <f>AVERAGE(Tabela3[[#This Row],[ASE Log(Theta)]:[ASE Gamma]])</f>
        <v>1.0049794763983835E-6</v>
      </c>
    </row>
    <row r="40" spans="1:16" x14ac:dyDescent="0.35">
      <c r="A40" s="1">
        <v>4720</v>
      </c>
      <c r="B40">
        <v>52.649116782016883</v>
      </c>
      <c r="C40">
        <v>223.62041919437769</v>
      </c>
      <c r="D40">
        <v>268.5339836476569</v>
      </c>
      <c r="E40">
        <v>279.03915332209192</v>
      </c>
      <c r="F40">
        <v>345.03430145986181</v>
      </c>
      <c r="G40">
        <v>2.4106966796896989</v>
      </c>
      <c r="H40">
        <v>3</v>
      </c>
      <c r="I40">
        <v>2.4104619026184082</v>
      </c>
      <c r="J40">
        <v>3.001442670822144</v>
      </c>
      <c r="K40">
        <v>9.7389718610694335E-3</v>
      </c>
      <c r="L40">
        <v>4.8089027404785163E-2</v>
      </c>
      <c r="M40">
        <f>ABS(G40-I40)^2</f>
        <v>5.5120273203845425E-8</v>
      </c>
      <c r="N40">
        <f>ABS(H40-J40)^2</f>
        <v>2.0812991010656416E-6</v>
      </c>
      <c r="O40">
        <f>AVERAGE(Tabela3[[#This Row],[APE Log(Theta)]:[APE Gamma]])</f>
        <v>2.8913999632927297E-2</v>
      </c>
      <c r="P40">
        <f>AVERAGE(Tabela3[[#This Row],[ASE Log(Theta)]:[ASE Gamma]])</f>
        <v>1.0682096871347436E-6</v>
      </c>
    </row>
    <row r="41" spans="1:16" x14ac:dyDescent="0.35">
      <c r="A41" s="1">
        <v>791</v>
      </c>
      <c r="B41">
        <v>206.00949572706699</v>
      </c>
      <c r="C41">
        <v>1168.507972082527</v>
      </c>
      <c r="D41">
        <v>1455.516176303194</v>
      </c>
      <c r="E41">
        <v>1524.1092734923211</v>
      </c>
      <c r="F41">
        <v>1966.313033572123</v>
      </c>
      <c r="G41">
        <v>3.141053946607014</v>
      </c>
      <c r="H41">
        <v>2.5</v>
      </c>
      <c r="I41">
        <v>3.1427896022796631</v>
      </c>
      <c r="J41">
        <v>2.5000782012939449</v>
      </c>
      <c r="K41">
        <v>5.5257111216570211E-2</v>
      </c>
      <c r="L41">
        <v>3.1280517578125E-3</v>
      </c>
      <c r="M41">
        <f>ABS(G41-I41)^2</f>
        <v>3.0125006139990194E-6</v>
      </c>
      <c r="N41">
        <f>ABS(H41-J41)^2</f>
        <v>6.1154423746517128E-9</v>
      </c>
      <c r="O41">
        <f>AVERAGE(Tabela3[[#This Row],[APE Log(Theta)]:[APE Gamma]])</f>
        <v>2.9192581487191355E-2</v>
      </c>
      <c r="P41">
        <f>AVERAGE(Tabela3[[#This Row],[ASE Log(Theta)]:[ASE Gamma]])</f>
        <v>1.5093080281868356E-6</v>
      </c>
    </row>
    <row r="42" spans="1:16" x14ac:dyDescent="0.35">
      <c r="A42" s="1">
        <v>4203</v>
      </c>
      <c r="B42">
        <v>114.6152788162597</v>
      </c>
      <c r="C42">
        <v>256.64064664831022</v>
      </c>
      <c r="D42">
        <v>265.87875716578748</v>
      </c>
      <c r="E42">
        <v>312.00451581812717</v>
      </c>
      <c r="F42">
        <v>323.50116457375668</v>
      </c>
      <c r="G42">
        <v>2.436377427184524</v>
      </c>
      <c r="H42">
        <v>4</v>
      </c>
      <c r="I42">
        <v>2.4349715709686279</v>
      </c>
      <c r="J42">
        <v>4.0000405311584473</v>
      </c>
      <c r="K42">
        <v>5.7702727016341979E-2</v>
      </c>
      <c r="L42">
        <v>1.0132789611816411E-3</v>
      </c>
      <c r="M42">
        <f>ABS(G42-I42)^2</f>
        <v>1.9764316997735945E-6</v>
      </c>
      <c r="N42">
        <f>ABS(H42-J42)^2</f>
        <v>1.6427748050773516E-9</v>
      </c>
      <c r="O42">
        <f>AVERAGE(Tabela3[[#This Row],[APE Log(Theta)]:[APE Gamma]])</f>
        <v>2.935800298876181E-2</v>
      </c>
      <c r="P42">
        <f>AVERAGE(Tabela3[[#This Row],[ASE Log(Theta)]:[ASE Gamma]])</f>
        <v>9.8903723728933592E-7</v>
      </c>
    </row>
    <row r="43" spans="1:16" x14ac:dyDescent="0.35">
      <c r="A43" s="1">
        <v>2569</v>
      </c>
      <c r="B43">
        <v>376.12626399460379</v>
      </c>
      <c r="C43">
        <v>1299.339216282993</v>
      </c>
      <c r="D43">
        <v>1520.0397462330491</v>
      </c>
      <c r="E43">
        <v>1570.8690874225849</v>
      </c>
      <c r="F43">
        <v>1884.3696564169679</v>
      </c>
      <c r="G43">
        <v>3.1661670227686289</v>
      </c>
      <c r="H43">
        <v>3.5</v>
      </c>
      <c r="I43">
        <v>3.166570901870728</v>
      </c>
      <c r="J43">
        <v>3.501616477966309</v>
      </c>
      <c r="K43">
        <v>1.275608959332267E-2</v>
      </c>
      <c r="L43">
        <v>4.6185084751674113E-2</v>
      </c>
      <c r="M43">
        <f>ABS(G43-I43)^2</f>
        <v>1.6311832911233268E-7</v>
      </c>
      <c r="N43">
        <f>ABS(H43-J43)^2</f>
        <v>2.6130010155626029E-6</v>
      </c>
      <c r="O43">
        <f>AVERAGE(Tabela3[[#This Row],[APE Log(Theta)]:[APE Gamma]])</f>
        <v>2.947058717249839E-2</v>
      </c>
      <c r="P43">
        <f>AVERAGE(Tabela3[[#This Row],[ASE Log(Theta)]:[ASE Gamma]])</f>
        <v>1.3880596723374678E-6</v>
      </c>
    </row>
    <row r="44" spans="1:16" x14ac:dyDescent="0.35">
      <c r="A44" s="1">
        <v>2879</v>
      </c>
      <c r="B44">
        <v>50.640176064876812</v>
      </c>
      <c r="C44">
        <v>253.89903970364099</v>
      </c>
      <c r="D44">
        <v>272.50687068757748</v>
      </c>
      <c r="E44">
        <v>375.25970794686248</v>
      </c>
      <c r="F44">
        <v>403.42413211590753</v>
      </c>
      <c r="G44">
        <v>2.458765030894678</v>
      </c>
      <c r="H44">
        <v>2</v>
      </c>
      <c r="I44">
        <v>2.4582056999206539</v>
      </c>
      <c r="J44">
        <v>2.000738382339478</v>
      </c>
      <c r="K44">
        <v>2.2748451641196241E-2</v>
      </c>
      <c r="L44">
        <v>3.6919116973876953E-2</v>
      </c>
      <c r="M44">
        <f>ABS(G44-I44)^2</f>
        <v>3.1285113850281961E-7</v>
      </c>
      <c r="N44">
        <f>ABS(H44-J44)^2</f>
        <v>5.4520847925297956E-7</v>
      </c>
      <c r="O44">
        <f>AVERAGE(Tabela3[[#This Row],[APE Log(Theta)]:[APE Gamma]])</f>
        <v>2.9833784307536595E-2</v>
      </c>
      <c r="P44">
        <f>AVERAGE(Tabela3[[#This Row],[ASE Log(Theta)]:[ASE Gamma]])</f>
        <v>4.2902980887789958E-7</v>
      </c>
    </row>
    <row r="45" spans="1:16" x14ac:dyDescent="0.35">
      <c r="A45" s="1">
        <v>4242</v>
      </c>
      <c r="B45">
        <v>121.393489683536</v>
      </c>
      <c r="C45">
        <v>271.81806835039481</v>
      </c>
      <c r="D45">
        <v>281.60250970394708</v>
      </c>
      <c r="E45">
        <v>330.45609070063472</v>
      </c>
      <c r="F45">
        <v>342.63263754958552</v>
      </c>
      <c r="G45">
        <v>2.4613303081769859</v>
      </c>
      <c r="H45">
        <v>4</v>
      </c>
      <c r="I45">
        <v>2.4624485969543461</v>
      </c>
      <c r="J45">
        <v>4.0005979537963867</v>
      </c>
      <c r="K45">
        <v>4.5434323611284383E-2</v>
      </c>
      <c r="L45">
        <v>1.494884490966797E-2</v>
      </c>
      <c r="M45">
        <f>ABS(G45-I45)^2</f>
        <v>1.2505697895697689E-6</v>
      </c>
      <c r="N45">
        <f>ABS(H45-J45)^2</f>
        <v>3.5754874261328951E-7</v>
      </c>
      <c r="O45">
        <f>AVERAGE(Tabela3[[#This Row],[APE Log(Theta)]:[APE Gamma]])</f>
        <v>3.0191584260476176E-2</v>
      </c>
      <c r="P45">
        <f>AVERAGE(Tabela3[[#This Row],[ASE Log(Theta)]:[ASE Gamma]])</f>
        <v>8.0405926609152921E-7</v>
      </c>
    </row>
    <row r="46" spans="1:16" x14ac:dyDescent="0.35">
      <c r="A46" s="1">
        <v>1352</v>
      </c>
      <c r="B46">
        <v>20.478140161042798</v>
      </c>
      <c r="C46">
        <v>514.78064989029519</v>
      </c>
      <c r="D46">
        <v>593.00043288279869</v>
      </c>
      <c r="E46">
        <v>1124.5116774652779</v>
      </c>
      <c r="F46">
        <v>1299.6423177771701</v>
      </c>
      <c r="G46">
        <v>2.8198301590379868</v>
      </c>
      <c r="H46">
        <v>1</v>
      </c>
      <c r="I46">
        <v>2.818814754486084</v>
      </c>
      <c r="J46">
        <v>1.000245332717896</v>
      </c>
      <c r="K46">
        <v>3.6009422363553617E-2</v>
      </c>
      <c r="L46">
        <v>2.4533271789550781E-2</v>
      </c>
      <c r="M46">
        <f>ABS(G46-I46)^2</f>
        <v>1.0310464040250363E-6</v>
      </c>
      <c r="N46">
        <f>ABS(H46-J46)^2</f>
        <v>6.0188142470214718E-8</v>
      </c>
      <c r="O46">
        <f>AVERAGE(Tabela3[[#This Row],[APE Log(Theta)]:[APE Gamma]])</f>
        <v>3.0271347076552199E-2</v>
      </c>
      <c r="P46">
        <f>AVERAGE(Tabela3[[#This Row],[ASE Log(Theta)]:[ASE Gamma]])</f>
        <v>5.4561727324762552E-7</v>
      </c>
    </row>
    <row r="47" spans="1:16" x14ac:dyDescent="0.35">
      <c r="A47" s="1">
        <v>4925</v>
      </c>
      <c r="B47">
        <v>167.49169627550441</v>
      </c>
      <c r="C47">
        <v>172.7849816946796</v>
      </c>
      <c r="D47">
        <v>1369.1606880811739</v>
      </c>
      <c r="E47">
        <v>1670.74133202383</v>
      </c>
      <c r="F47">
        <v>1840.9916272066121</v>
      </c>
      <c r="G47">
        <v>3.1330258255890779</v>
      </c>
      <c r="H47">
        <v>1.5</v>
      </c>
      <c r="I47">
        <v>3.131780624389648</v>
      </c>
      <c r="J47">
        <v>1.499687194824219</v>
      </c>
      <c r="K47">
        <v>3.974436435407859E-2</v>
      </c>
      <c r="L47">
        <v>2.0853678385416671E-2</v>
      </c>
      <c r="M47">
        <f>ABS(G47-I47)^2</f>
        <v>1.5505260270617765E-6</v>
      </c>
      <c r="N47">
        <f>ABS(H47-J47)^2</f>
        <v>9.7847077995399798E-8</v>
      </c>
      <c r="O47">
        <f>AVERAGE(Tabela3[[#This Row],[APE Log(Theta)]:[APE Gamma]])</f>
        <v>3.0299021369747631E-2</v>
      </c>
      <c r="P47">
        <f>AVERAGE(Tabela3[[#This Row],[ASE Log(Theta)]:[ASE Gamma]])</f>
        <v>8.2418655252858817E-7</v>
      </c>
    </row>
    <row r="48" spans="1:16" x14ac:dyDescent="0.35">
      <c r="A48" s="1">
        <v>606</v>
      </c>
      <c r="B48">
        <v>167.4520068457222</v>
      </c>
      <c r="C48">
        <v>172.74403794910361</v>
      </c>
      <c r="D48">
        <v>1368.836246880813</v>
      </c>
      <c r="E48">
        <v>1670.345427198361</v>
      </c>
      <c r="F48">
        <v>1840.555379263923</v>
      </c>
      <c r="G48">
        <v>3.1329229014244242</v>
      </c>
      <c r="H48">
        <v>1.5</v>
      </c>
      <c r="I48">
        <v>3.1316733360290532</v>
      </c>
      <c r="J48">
        <v>1.4996869564056401</v>
      </c>
      <c r="K48">
        <v>3.9884971149572013E-2</v>
      </c>
      <c r="L48">
        <v>2.086957295735677E-2</v>
      </c>
      <c r="M48">
        <f>ABS(G48-I48)^2</f>
        <v>1.561413677308738E-6</v>
      </c>
      <c r="N48">
        <f>ABS(H48-J48)^2</f>
        <v>9.7996291969770294E-8</v>
      </c>
      <c r="O48">
        <f>AVERAGE(Tabela3[[#This Row],[APE Log(Theta)]:[APE Gamma]])</f>
        <v>3.0377272053464389E-2</v>
      </c>
      <c r="P48">
        <f>AVERAGE(Tabela3[[#This Row],[ASE Log(Theta)]:[ASE Gamma]])</f>
        <v>8.2970498463925412E-7</v>
      </c>
    </row>
    <row r="49" spans="1:16" x14ac:dyDescent="0.35">
      <c r="A49" s="1">
        <v>871</v>
      </c>
      <c r="B49">
        <v>33.992039568909043</v>
      </c>
      <c r="C49">
        <v>144.37685952345669</v>
      </c>
      <c r="D49">
        <v>173.37456648210559</v>
      </c>
      <c r="E49">
        <v>180.1570571500871</v>
      </c>
      <c r="F49">
        <v>222.7657431826195</v>
      </c>
      <c r="G49">
        <v>2.2206828132649581</v>
      </c>
      <c r="H49">
        <v>3</v>
      </c>
      <c r="I49">
        <v>2.2198977470397949</v>
      </c>
      <c r="J49">
        <v>3.0007622241973881</v>
      </c>
      <c r="K49">
        <v>3.5352469991377269E-2</v>
      </c>
      <c r="L49">
        <v>2.5407473246256512E-2</v>
      </c>
      <c r="M49">
        <f>ABS(G49-I49)^2</f>
        <v>6.1632897789194413E-7</v>
      </c>
      <c r="N49">
        <f>ABS(H49-J49)^2</f>
        <v>5.809857270839933E-7</v>
      </c>
      <c r="O49">
        <f>AVERAGE(Tabela3[[#This Row],[APE Log(Theta)]:[APE Gamma]])</f>
        <v>3.0379971618816892E-2</v>
      </c>
      <c r="P49">
        <f>AVERAGE(Tabela3[[#This Row],[ASE Log(Theta)]:[ASE Gamma]])</f>
        <v>5.9865735248796866E-7</v>
      </c>
    </row>
    <row r="50" spans="1:16" x14ac:dyDescent="0.35">
      <c r="A50" s="1">
        <v>678</v>
      </c>
      <c r="B50">
        <v>383.10253233136172</v>
      </c>
      <c r="C50">
        <v>415.77775451400652</v>
      </c>
      <c r="D50">
        <v>644.99745003074065</v>
      </c>
      <c r="E50">
        <v>655.1589128005038</v>
      </c>
      <c r="F50">
        <v>754.65005811760932</v>
      </c>
      <c r="G50">
        <v>2.8315313208707642</v>
      </c>
      <c r="H50">
        <v>4</v>
      </c>
      <c r="I50">
        <v>2.8316373825073242</v>
      </c>
      <c r="J50">
        <v>4.0022945404052734</v>
      </c>
      <c r="K50">
        <v>3.7457341820044229E-3</v>
      </c>
      <c r="L50">
        <v>5.7363510131835938E-2</v>
      </c>
      <c r="M50">
        <f>ABS(G50-I50)^2</f>
        <v>1.1249070749789251E-8</v>
      </c>
      <c r="N50">
        <f>ABS(H50-J50)^2</f>
        <v>5.2649156714323908E-6</v>
      </c>
      <c r="O50">
        <f>AVERAGE(Tabela3[[#This Row],[APE Log(Theta)]:[APE Gamma]])</f>
        <v>3.0554622156920182E-2</v>
      </c>
      <c r="P50">
        <f>AVERAGE(Tabela3[[#This Row],[ASE Log(Theta)]:[ASE Gamma]])</f>
        <v>2.6380823710910902E-6</v>
      </c>
    </row>
    <row r="51" spans="1:16" x14ac:dyDescent="0.35">
      <c r="A51" s="1">
        <v>3827</v>
      </c>
      <c r="B51">
        <v>67.596718970516591</v>
      </c>
      <c r="C51">
        <v>68.870501079322338</v>
      </c>
      <c r="D51">
        <v>238.4527308973332</v>
      </c>
      <c r="E51">
        <v>268.70464746333852</v>
      </c>
      <c r="F51">
        <v>284.81360835819322</v>
      </c>
      <c r="G51">
        <v>2.375345143341947</v>
      </c>
      <c r="H51">
        <v>2.5</v>
      </c>
      <c r="I51">
        <v>2.3753631114959721</v>
      </c>
      <c r="J51">
        <v>2.5015308856964111</v>
      </c>
      <c r="K51">
        <v>7.5644392458189367E-4</v>
      </c>
      <c r="L51">
        <v>6.1235427856445313E-2</v>
      </c>
      <c r="M51">
        <f>ABS(G51-I51)^2</f>
        <v>3.2285455906990853E-10</v>
      </c>
      <c r="N51">
        <f>ABS(H51-J51)^2</f>
        <v>2.3436110154761991E-6</v>
      </c>
      <c r="O51">
        <f>AVERAGE(Tabela3[[#This Row],[APE Log(Theta)]:[APE Gamma]])</f>
        <v>3.0995935890513603E-2</v>
      </c>
      <c r="P51">
        <f>AVERAGE(Tabela3[[#This Row],[ASE Log(Theta)]:[ASE Gamma]])</f>
        <v>1.1719669350176346E-6</v>
      </c>
    </row>
    <row r="52" spans="1:16" x14ac:dyDescent="0.35">
      <c r="A52" s="1">
        <v>2950</v>
      </c>
      <c r="B52">
        <v>375.25182848435043</v>
      </c>
      <c r="C52">
        <v>1296.318453152772</v>
      </c>
      <c r="D52">
        <v>1516.5058884349089</v>
      </c>
      <c r="E52">
        <v>1567.2170592514781</v>
      </c>
      <c r="F52">
        <v>1879.9887878104651</v>
      </c>
      <c r="G52">
        <v>3.1651561796468202</v>
      </c>
      <c r="H52">
        <v>3.5</v>
      </c>
      <c r="I52">
        <v>3.165685892105103</v>
      </c>
      <c r="J52">
        <v>3.5016152858734131</v>
      </c>
      <c r="K52">
        <v>1.673574472212867E-2</v>
      </c>
      <c r="L52">
        <v>4.61510249546596E-2</v>
      </c>
      <c r="M52">
        <f>ABS(G52-I52)^2</f>
        <v>2.8059528846002419E-7</v>
      </c>
      <c r="N52">
        <f>ABS(H52-J52)^2</f>
        <v>2.6091484528478759E-6</v>
      </c>
      <c r="O52">
        <f>AVERAGE(Tabela3[[#This Row],[APE Log(Theta)]:[APE Gamma]])</f>
        <v>3.1443384838394137E-2</v>
      </c>
      <c r="P52">
        <f>AVERAGE(Tabela3[[#This Row],[ASE Log(Theta)]:[ASE Gamma]])</f>
        <v>1.44487187065395E-6</v>
      </c>
    </row>
    <row r="53" spans="1:16" x14ac:dyDescent="0.35">
      <c r="A53" s="1">
        <v>3445</v>
      </c>
      <c r="B53">
        <v>839.35257654519626</v>
      </c>
      <c r="C53">
        <v>2483.3315337823892</v>
      </c>
      <c r="D53">
        <v>2848.7251600427621</v>
      </c>
      <c r="E53">
        <v>2931.9055087889119</v>
      </c>
      <c r="F53">
        <v>3437.9362139787409</v>
      </c>
      <c r="G53">
        <v>3.4409236201401772</v>
      </c>
      <c r="H53">
        <v>4</v>
      </c>
      <c r="I53">
        <v>3.4401764869689941</v>
      </c>
      <c r="J53">
        <v>4.0016522407531738</v>
      </c>
      <c r="K53">
        <v>2.171315767690845E-2</v>
      </c>
      <c r="L53">
        <v>4.1306018829345703E-2</v>
      </c>
      <c r="M53">
        <f>ABS(G53-I53)^2</f>
        <v>5.5820797548200053E-7</v>
      </c>
      <c r="N53">
        <f>ABS(H53-J53)^2</f>
        <v>2.7298995064484188E-6</v>
      </c>
      <c r="O53">
        <f>AVERAGE(Tabela3[[#This Row],[APE Log(Theta)]:[APE Gamma]])</f>
        <v>3.150958825312708E-2</v>
      </c>
      <c r="P53">
        <f>AVERAGE(Tabela3[[#This Row],[ASE Log(Theta)]:[ASE Gamma]])</f>
        <v>1.6440537409652097E-6</v>
      </c>
    </row>
    <row r="54" spans="1:16" x14ac:dyDescent="0.35">
      <c r="A54" s="1">
        <v>3687</v>
      </c>
      <c r="B54">
        <v>1844.6950703472339</v>
      </c>
      <c r="C54">
        <v>2369.8724538511728</v>
      </c>
      <c r="D54">
        <v>2416.2280721245211</v>
      </c>
      <c r="E54">
        <v>2538.9577343891592</v>
      </c>
      <c r="F54">
        <v>3356.6662512407538</v>
      </c>
      <c r="G54">
        <v>3.397054437528789</v>
      </c>
      <c r="H54">
        <v>3.5</v>
      </c>
      <c r="I54">
        <v>3.397882223129272</v>
      </c>
      <c r="J54">
        <v>3.50135350227356</v>
      </c>
      <c r="K54">
        <v>2.4367746107879399E-2</v>
      </c>
      <c r="L54">
        <v>3.8671493530273438E-2</v>
      </c>
      <c r="M54">
        <f>ABS(G54-I54)^2</f>
        <v>6.8522900036703724E-7</v>
      </c>
      <c r="N54">
        <f>ABS(H54-J54)^2</f>
        <v>1.8319684045321281E-6</v>
      </c>
      <c r="O54">
        <f>AVERAGE(Tabela3[[#This Row],[APE Log(Theta)]:[APE Gamma]])</f>
        <v>3.1519619819076417E-2</v>
      </c>
      <c r="P54">
        <f>AVERAGE(Tabela3[[#This Row],[ASE Log(Theta)]:[ASE Gamma]])</f>
        <v>1.2585987024495827E-6</v>
      </c>
    </row>
    <row r="55" spans="1:16" x14ac:dyDescent="0.35">
      <c r="A55" s="1">
        <v>3237</v>
      </c>
      <c r="B55">
        <v>129.63347527239631</v>
      </c>
      <c r="C55">
        <v>1112.427284823433</v>
      </c>
      <c r="D55">
        <v>1222.4379674361289</v>
      </c>
      <c r="E55">
        <v>1872.8347959442631</v>
      </c>
      <c r="F55">
        <v>2062.5574423031489</v>
      </c>
      <c r="G55">
        <v>3.1184102625287911</v>
      </c>
      <c r="H55">
        <v>1.5</v>
      </c>
      <c r="I55">
        <v>3.1196751594543461</v>
      </c>
      <c r="J55">
        <v>1.500339031219482</v>
      </c>
      <c r="K55">
        <v>4.0562235853114283E-2</v>
      </c>
      <c r="L55">
        <v>2.2602081298828122E-2</v>
      </c>
      <c r="M55">
        <f>ABS(G55-I55)^2</f>
        <v>1.5999642322787249E-6</v>
      </c>
      <c r="N55">
        <f>ABS(H55-J55)^2</f>
        <v>1.1494216778343699E-7</v>
      </c>
      <c r="O55">
        <f>AVERAGE(Tabela3[[#This Row],[APE Log(Theta)]:[APE Gamma]])</f>
        <v>3.15821585759712E-2</v>
      </c>
      <c r="P55">
        <f>AVERAGE(Tabela3[[#This Row],[ASE Log(Theta)]:[ASE Gamma]])</f>
        <v>8.5745320003108093E-7</v>
      </c>
    </row>
    <row r="56" spans="1:16" x14ac:dyDescent="0.35">
      <c r="A56" s="1">
        <v>484</v>
      </c>
      <c r="B56">
        <v>39.420683095919863</v>
      </c>
      <c r="C56">
        <v>40.351406612552587</v>
      </c>
      <c r="D56">
        <v>190.57678696868919</v>
      </c>
      <c r="E56">
        <v>221.26417226993439</v>
      </c>
      <c r="F56">
        <v>237.96771745219689</v>
      </c>
      <c r="G56">
        <v>2.2774985541242039</v>
      </c>
      <c r="H56">
        <v>2</v>
      </c>
      <c r="I56">
        <v>2.277390718460083</v>
      </c>
      <c r="J56">
        <v>2.0011887550353999</v>
      </c>
      <c r="K56">
        <v>4.7348290924530334E-3</v>
      </c>
      <c r="L56">
        <v>5.9437751770019531E-2</v>
      </c>
      <c r="M56">
        <f>ABS(G56-I56)^2</f>
        <v>1.1628530456389085E-8</v>
      </c>
      <c r="N56">
        <f>ABS(H56-J56)^2</f>
        <v>1.4131385341887281E-6</v>
      </c>
      <c r="O56">
        <f>AVERAGE(Tabela3[[#This Row],[APE Log(Theta)]:[APE Gamma]])</f>
        <v>3.2086290431236279E-2</v>
      </c>
      <c r="P56">
        <f>AVERAGE(Tabela3[[#This Row],[ASE Log(Theta)]:[ASE Gamma]])</f>
        <v>7.1238353232255865E-7</v>
      </c>
    </row>
    <row r="57" spans="1:16" x14ac:dyDescent="0.35">
      <c r="A57" s="1">
        <v>1261</v>
      </c>
      <c r="B57">
        <v>114.33477831772851</v>
      </c>
      <c r="C57">
        <v>573.25018740869518</v>
      </c>
      <c r="D57">
        <v>615.26272361703104</v>
      </c>
      <c r="E57">
        <v>847.25683940578654</v>
      </c>
      <c r="F57">
        <v>910.84613636416907</v>
      </c>
      <c r="G57">
        <v>2.8124481779883039</v>
      </c>
      <c r="H57">
        <v>2</v>
      </c>
      <c r="I57">
        <v>2.8110337257385249</v>
      </c>
      <c r="J57">
        <v>1.999717235565186</v>
      </c>
      <c r="K57">
        <v>5.0292562218525037E-2</v>
      </c>
      <c r="L57">
        <v>1.413822174072266E-2</v>
      </c>
      <c r="M57">
        <f>ABS(G57-I57)^2</f>
        <v>2.0006751669048341E-6</v>
      </c>
      <c r="N57">
        <f>ABS(H57-J57)^2</f>
        <v>7.9955725595685965E-8</v>
      </c>
      <c r="O57">
        <f>AVERAGE(Tabela3[[#This Row],[APE Log(Theta)]:[APE Gamma]])</f>
        <v>3.221539197962385E-2</v>
      </c>
      <c r="P57">
        <f>AVERAGE(Tabela3[[#This Row],[ASE Log(Theta)]:[ASE Gamma]])</f>
        <v>1.0403154462502601E-6</v>
      </c>
    </row>
    <row r="58" spans="1:16" x14ac:dyDescent="0.35">
      <c r="A58" s="1">
        <v>4700</v>
      </c>
      <c r="B58">
        <v>381.17646204929099</v>
      </c>
      <c r="C58">
        <v>413.68740765035579</v>
      </c>
      <c r="D58">
        <v>641.75468780477593</v>
      </c>
      <c r="E58">
        <v>651.86506322895548</v>
      </c>
      <c r="F58">
        <v>750.8560110215019</v>
      </c>
      <c r="G58">
        <v>2.8293423729283429</v>
      </c>
      <c r="H58">
        <v>4</v>
      </c>
      <c r="I58">
        <v>2.829546213150024</v>
      </c>
      <c r="J58">
        <v>4.0023040771484384</v>
      </c>
      <c r="K58">
        <v>7.2045088509576326E-3</v>
      </c>
      <c r="L58">
        <v>5.76019287109375E-2</v>
      </c>
      <c r="M58">
        <f>ABS(G58-I58)^2</f>
        <v>4.1550835974989016E-8</v>
      </c>
      <c r="N58">
        <f>ABS(H58-J58)^2</f>
        <v>5.3087715059559743E-6</v>
      </c>
      <c r="O58">
        <f>AVERAGE(Tabela3[[#This Row],[APE Log(Theta)]:[APE Gamma]])</f>
        <v>3.2403218780947568E-2</v>
      </c>
      <c r="P58">
        <f>AVERAGE(Tabela3[[#This Row],[ASE Log(Theta)]:[ASE Gamma]])</f>
        <v>2.6751611709654818E-6</v>
      </c>
    </row>
    <row r="59" spans="1:16" x14ac:dyDescent="0.35">
      <c r="A59" s="1">
        <v>951</v>
      </c>
      <c r="B59">
        <v>16.209574205900591</v>
      </c>
      <c r="C59">
        <v>36.295646174408112</v>
      </c>
      <c r="D59">
        <v>37.602154691439402</v>
      </c>
      <c r="E59">
        <v>44.125533733051903</v>
      </c>
      <c r="F59">
        <v>45.751458156464047</v>
      </c>
      <c r="G59">
        <v>1.586906518891646</v>
      </c>
      <c r="H59">
        <v>4</v>
      </c>
      <c r="I59">
        <v>1.5873628854751589</v>
      </c>
      <c r="J59">
        <v>4.0014567375183114</v>
      </c>
      <c r="K59">
        <v>2.8758252491861439E-2</v>
      </c>
      <c r="L59">
        <v>3.6418437957763672E-2</v>
      </c>
      <c r="M59">
        <f>ABS(G59-I59)^2</f>
        <v>2.0827045854722806E-7</v>
      </c>
      <c r="N59">
        <f>ABS(H59-J59)^2</f>
        <v>2.1220841972561586E-6</v>
      </c>
      <c r="O59">
        <f>AVERAGE(Tabela3[[#This Row],[APE Log(Theta)]:[APE Gamma]])</f>
        <v>3.2588345224812555E-2</v>
      </c>
      <c r="P59">
        <f>AVERAGE(Tabela3[[#This Row],[ASE Log(Theta)]:[ASE Gamma]])</f>
        <v>1.1651773279016934E-6</v>
      </c>
    </row>
    <row r="60" spans="1:16" x14ac:dyDescent="0.35">
      <c r="A60" s="1">
        <v>1703</v>
      </c>
      <c r="B60">
        <v>6.8180312500673894</v>
      </c>
      <c r="C60">
        <v>28.95871952672918</v>
      </c>
      <c r="D60">
        <v>34.775001065928102</v>
      </c>
      <c r="E60">
        <v>36.135414677881087</v>
      </c>
      <c r="F60">
        <v>44.681749542701311</v>
      </c>
      <c r="G60">
        <v>1.522964577098701</v>
      </c>
      <c r="H60">
        <v>3</v>
      </c>
      <c r="I60">
        <v>1.5239413976669309</v>
      </c>
      <c r="J60">
        <v>2.999908447265625</v>
      </c>
      <c r="K60">
        <v>6.4139414856975538E-2</v>
      </c>
      <c r="L60">
        <v>3.0517578125E-3</v>
      </c>
      <c r="M60">
        <f>ABS(G60-I60)^2</f>
        <v>9.541784225169787E-7</v>
      </c>
      <c r="N60">
        <f>ABS(H60-J60)^2</f>
        <v>8.3819031715393066E-9</v>
      </c>
      <c r="O60">
        <f>AVERAGE(Tabela3[[#This Row],[APE Log(Theta)]:[APE Gamma]])</f>
        <v>3.3595586334737769E-2</v>
      </c>
      <c r="P60">
        <f>AVERAGE(Tabela3[[#This Row],[ASE Log(Theta)]:[ASE Gamma]])</f>
        <v>4.81280162844259E-7</v>
      </c>
    </row>
    <row r="61" spans="1:16" x14ac:dyDescent="0.35">
      <c r="A61" s="1">
        <v>2705</v>
      </c>
      <c r="B61">
        <v>66.271075601385348</v>
      </c>
      <c r="C61">
        <v>67.519877491743017</v>
      </c>
      <c r="D61">
        <v>233.7764198813627</v>
      </c>
      <c r="E61">
        <v>263.43506427070031</v>
      </c>
      <c r="F61">
        <v>279.22811135318233</v>
      </c>
      <c r="G61">
        <v>2.3667435461931849</v>
      </c>
      <c r="H61">
        <v>2.5</v>
      </c>
      <c r="I61">
        <v>2.3666493892669682</v>
      </c>
      <c r="J61">
        <v>2.501596212387085</v>
      </c>
      <c r="K61">
        <v>3.9783324377758696E-3</v>
      </c>
      <c r="L61">
        <v>6.3848495483398438E-2</v>
      </c>
      <c r="M61">
        <f>ABS(G61-I61)^2</f>
        <v>8.8655267545820465E-9</v>
      </c>
      <c r="N61">
        <f>ABS(H61-J61)^2</f>
        <v>2.5478939846834692E-6</v>
      </c>
      <c r="O61">
        <f>AVERAGE(Tabela3[[#This Row],[APE Log(Theta)]:[APE Gamma]])</f>
        <v>3.3913413960587155E-2</v>
      </c>
      <c r="P61">
        <f>AVERAGE(Tabela3[[#This Row],[ASE Log(Theta)]:[ASE Gamma]])</f>
        <v>1.2783797557190256E-6</v>
      </c>
    </row>
    <row r="62" spans="1:16" x14ac:dyDescent="0.35">
      <c r="A62" s="1">
        <v>2557</v>
      </c>
      <c r="B62">
        <v>52.432254763889937</v>
      </c>
      <c r="C62">
        <v>222.69932538758769</v>
      </c>
      <c r="D62">
        <v>267.42789060775641</v>
      </c>
      <c r="E62">
        <v>277.88978942722542</v>
      </c>
      <c r="F62">
        <v>343.61310316612031</v>
      </c>
      <c r="G62">
        <v>2.408904123880212</v>
      </c>
      <c r="H62">
        <v>3</v>
      </c>
      <c r="I62">
        <v>2.4084255695343022</v>
      </c>
      <c r="J62">
        <v>3.001441478729248</v>
      </c>
      <c r="K62">
        <v>1.9866060303779111E-2</v>
      </c>
      <c r="L62">
        <v>4.8049290974934898E-2</v>
      </c>
      <c r="M62">
        <f>ABS(G62-I62)^2</f>
        <v>2.2901426198917633E-7</v>
      </c>
      <c r="N62">
        <f>ABS(H62-J62)^2</f>
        <v>2.077860926874564E-6</v>
      </c>
      <c r="O62">
        <f>AVERAGE(Tabela3[[#This Row],[APE Log(Theta)]:[APE Gamma]])</f>
        <v>3.3957675639357005E-2</v>
      </c>
      <c r="P62">
        <f>AVERAGE(Tabela3[[#This Row],[ASE Log(Theta)]:[ASE Gamma]])</f>
        <v>1.1534375944318702E-6</v>
      </c>
    </row>
    <row r="63" spans="1:16" x14ac:dyDescent="0.35">
      <c r="A63" s="1">
        <v>1935</v>
      </c>
      <c r="B63">
        <v>55.821178633881999</v>
      </c>
      <c r="C63">
        <v>202.73637795057039</v>
      </c>
      <c r="D63">
        <v>214.53828363830041</v>
      </c>
      <c r="E63">
        <v>277.12032876059271</v>
      </c>
      <c r="F63">
        <v>293.63805266652099</v>
      </c>
      <c r="G63">
        <v>2.3502148612898801</v>
      </c>
      <c r="H63">
        <v>2.5</v>
      </c>
      <c r="I63">
        <v>2.3501443862915039</v>
      </c>
      <c r="J63">
        <v>2.5016276836395259</v>
      </c>
      <c r="K63">
        <v>2.998661932446591E-3</v>
      </c>
      <c r="L63">
        <v>6.5107345581054688E-2</v>
      </c>
      <c r="M63">
        <f>ABS(G63-I63)^2</f>
        <v>4.9667253961256862E-9</v>
      </c>
      <c r="N63">
        <f>ABS(H63-J63)^2</f>
        <v>2.649354030380355E-6</v>
      </c>
      <c r="O63">
        <f>AVERAGE(Tabela3[[#This Row],[APE Log(Theta)]:[APE Gamma]])</f>
        <v>3.405300375675064E-2</v>
      </c>
      <c r="P63">
        <f>AVERAGE(Tabela3[[#This Row],[ASE Log(Theta)]:[ASE Gamma]])</f>
        <v>1.3271603778882404E-6</v>
      </c>
    </row>
    <row r="64" spans="1:16" x14ac:dyDescent="0.35">
      <c r="A64" s="1">
        <v>2546</v>
      </c>
      <c r="B64">
        <v>138.2068043802434</v>
      </c>
      <c r="C64">
        <v>477.43946136922472</v>
      </c>
      <c r="D64">
        <v>558.53540677191279</v>
      </c>
      <c r="E64">
        <v>577.21254125316671</v>
      </c>
      <c r="F64">
        <v>692.40766576253429</v>
      </c>
      <c r="G64">
        <v>2.7313627878707489</v>
      </c>
      <c r="H64">
        <v>3.5</v>
      </c>
      <c r="I64">
        <v>2.731748104095459</v>
      </c>
      <c r="J64">
        <v>3.501893043518066</v>
      </c>
      <c r="K64">
        <v>1.410710530366522E-2</v>
      </c>
      <c r="L64">
        <v>5.4086957659040182E-2</v>
      </c>
      <c r="M64">
        <f>ABS(G64-I64)^2</f>
        <v>1.4846859302480788E-7</v>
      </c>
      <c r="N64">
        <f>ABS(H64-J64)^2</f>
        <v>3.5836137612915548E-6</v>
      </c>
      <c r="O64">
        <f>AVERAGE(Tabela3[[#This Row],[APE Log(Theta)]:[APE Gamma]])</f>
        <v>3.4097031481352701E-2</v>
      </c>
      <c r="P64">
        <f>AVERAGE(Tabela3[[#This Row],[ASE Log(Theta)]:[ASE Gamma]])</f>
        <v>1.8660411771581813E-6</v>
      </c>
    </row>
    <row r="65" spans="1:16" x14ac:dyDescent="0.35">
      <c r="A65" s="1">
        <v>1643</v>
      </c>
      <c r="B65">
        <v>16.291453069691649</v>
      </c>
      <c r="C65">
        <v>36.478985121599031</v>
      </c>
      <c r="D65">
        <v>37.792093160095163</v>
      </c>
      <c r="E65">
        <v>44.348423521540063</v>
      </c>
      <c r="F65">
        <v>45.98256092098157</v>
      </c>
      <c r="G65">
        <v>1.5890947336613861</v>
      </c>
      <c r="H65">
        <v>4</v>
      </c>
      <c r="I65">
        <v>1.589667916297913</v>
      </c>
      <c r="J65">
        <v>4.0012893676757813</v>
      </c>
      <c r="K65">
        <v>3.6069758736526077E-2</v>
      </c>
      <c r="L65">
        <v>3.223419189453125E-2</v>
      </c>
      <c r="M65">
        <f>ABS(G65-I65)^2</f>
        <v>3.2853833481598299E-7</v>
      </c>
      <c r="N65">
        <f>ABS(H65-J65)^2</f>
        <v>1.6624690033495426E-6</v>
      </c>
      <c r="O65">
        <f>AVERAGE(Tabela3[[#This Row],[APE Log(Theta)]:[APE Gamma]])</f>
        <v>3.415197531552866E-2</v>
      </c>
      <c r="P65">
        <f>AVERAGE(Tabela3[[#This Row],[ASE Log(Theta)]:[ASE Gamma]])</f>
        <v>9.9550366908276286E-7</v>
      </c>
    </row>
    <row r="66" spans="1:16" x14ac:dyDescent="0.35">
      <c r="A66" s="1">
        <v>2478</v>
      </c>
      <c r="B66">
        <v>138.17681011944711</v>
      </c>
      <c r="C66">
        <v>477.335845315131</v>
      </c>
      <c r="D66">
        <v>558.41419091188448</v>
      </c>
      <c r="E66">
        <v>577.08727199761222</v>
      </c>
      <c r="F66">
        <v>692.25739634419836</v>
      </c>
      <c r="G66">
        <v>2.7312685251046491</v>
      </c>
      <c r="H66">
        <v>3.5</v>
      </c>
      <c r="I66">
        <v>2.73166823387146</v>
      </c>
      <c r="J66">
        <v>3.5018935203552251</v>
      </c>
      <c r="K66">
        <v>1.463454666346E-2</v>
      </c>
      <c r="L66">
        <v>5.4100581577845981E-2</v>
      </c>
      <c r="M66">
        <f>ABS(G66-I66)^2</f>
        <v>1.5976709826543902E-7</v>
      </c>
      <c r="N66">
        <f>ABS(H66-J66)^2</f>
        <v>3.5854193356516127E-6</v>
      </c>
      <c r="O66">
        <f>AVERAGE(Tabela3[[#This Row],[APE Log(Theta)]:[APE Gamma]])</f>
        <v>3.4367564120652991E-2</v>
      </c>
      <c r="P66">
        <f>AVERAGE(Tabela3[[#This Row],[ASE Log(Theta)]:[ASE Gamma]])</f>
        <v>1.8725932169585258E-6</v>
      </c>
    </row>
    <row r="67" spans="1:16" x14ac:dyDescent="0.35">
      <c r="A67" s="1">
        <v>1067</v>
      </c>
      <c r="B67">
        <v>138.49844427959849</v>
      </c>
      <c r="C67">
        <v>694.40165369859176</v>
      </c>
      <c r="D67">
        <v>745.29317586453442</v>
      </c>
      <c r="E67">
        <v>1026.317240383856</v>
      </c>
      <c r="F67">
        <v>1103.3455849623999</v>
      </c>
      <c r="G67">
        <v>2.8957147190355572</v>
      </c>
      <c r="H67">
        <v>2</v>
      </c>
      <c r="I67">
        <v>2.8972218036651611</v>
      </c>
      <c r="J67">
        <v>1.9996635913848879</v>
      </c>
      <c r="K67">
        <v>5.2045342025469413E-2</v>
      </c>
      <c r="L67">
        <v>1.6820430755615231E-2</v>
      </c>
      <c r="M67">
        <f>ABS(G67-I67)^2</f>
        <v>2.271304080788374E-6</v>
      </c>
      <c r="N67">
        <f>ABS(H67-J67)^2</f>
        <v>1.1317075632162936E-7</v>
      </c>
      <c r="O67">
        <f>AVERAGE(Tabela3[[#This Row],[APE Log(Theta)]:[APE Gamma]])</f>
        <v>3.4432886390542324E-2</v>
      </c>
      <c r="P67">
        <f>AVERAGE(Tabela3[[#This Row],[ASE Log(Theta)]:[ASE Gamma]])</f>
        <v>1.1922374185550016E-6</v>
      </c>
    </row>
    <row r="68" spans="1:16" x14ac:dyDescent="0.35">
      <c r="A68" s="1">
        <v>3617</v>
      </c>
      <c r="B68">
        <v>15.75916846328774</v>
      </c>
      <c r="C68">
        <v>35.28712076460144</v>
      </c>
      <c r="D68">
        <v>36.557326110965278</v>
      </c>
      <c r="E68">
        <v>42.899443921143757</v>
      </c>
      <c r="F68">
        <v>44.48018975515825</v>
      </c>
      <c r="G68">
        <v>1.574668210061986</v>
      </c>
      <c r="H68">
        <v>4</v>
      </c>
      <c r="I68">
        <v>1.5745198726654051</v>
      </c>
      <c r="J68">
        <v>4.002408504486084</v>
      </c>
      <c r="K68">
        <v>9.4202318706155808E-3</v>
      </c>
      <c r="L68">
        <v>6.0212612152099609E-2</v>
      </c>
      <c r="M68">
        <f>ABS(G68-I68)^2</f>
        <v>2.2003983224409035E-8</v>
      </c>
      <c r="N68">
        <f>ABS(H68-J68)^2</f>
        <v>5.8008938594866777E-6</v>
      </c>
      <c r="O68">
        <f>AVERAGE(Tabela3[[#This Row],[APE Log(Theta)]:[APE Gamma]])</f>
        <v>3.4816422011357595E-2</v>
      </c>
      <c r="P68">
        <f>AVERAGE(Tabela3[[#This Row],[ASE Log(Theta)]:[ASE Gamma]])</f>
        <v>2.9114489213555434E-6</v>
      </c>
    </row>
    <row r="69" spans="1:16" x14ac:dyDescent="0.35">
      <c r="A69" s="1">
        <v>2340</v>
      </c>
      <c r="B69">
        <v>163.27328476254559</v>
      </c>
      <c r="C69">
        <v>483.06481448350951</v>
      </c>
      <c r="D69">
        <v>554.14223684204649</v>
      </c>
      <c r="E69">
        <v>570.32271825949601</v>
      </c>
      <c r="F69">
        <v>668.757270956198</v>
      </c>
      <c r="G69">
        <v>2.7298943222834602</v>
      </c>
      <c r="H69">
        <v>4</v>
      </c>
      <c r="I69">
        <v>2.730460643768311</v>
      </c>
      <c r="J69">
        <v>4.0019645690917969</v>
      </c>
      <c r="K69">
        <v>2.0745179775920951E-2</v>
      </c>
      <c r="L69">
        <v>4.9114227294921882E-2</v>
      </c>
      <c r="M69">
        <f>ABS(G69-I69)^2</f>
        <v>3.2072002420362271E-7</v>
      </c>
      <c r="N69">
        <f>ABS(H69-J69)^2</f>
        <v>3.8595317164435983E-6</v>
      </c>
      <c r="O69">
        <f>AVERAGE(Tabela3[[#This Row],[APE Log(Theta)]:[APE Gamma]])</f>
        <v>3.4929703535421415E-2</v>
      </c>
      <c r="P69">
        <f>AVERAGE(Tabela3[[#This Row],[ASE Log(Theta)]:[ASE Gamma]])</f>
        <v>2.0901258703236104E-6</v>
      </c>
    </row>
    <row r="70" spans="1:16" x14ac:dyDescent="0.35">
      <c r="A70" s="1">
        <v>4847</v>
      </c>
      <c r="B70">
        <v>132.53950651045341</v>
      </c>
      <c r="C70">
        <v>1160.1814038762991</v>
      </c>
      <c r="D70">
        <v>1526.7136762419291</v>
      </c>
      <c r="E70">
        <v>1617.172815909141</v>
      </c>
      <c r="F70">
        <v>2223.5767421787482</v>
      </c>
      <c r="G70">
        <v>3.1563037336873601</v>
      </c>
      <c r="H70">
        <v>2</v>
      </c>
      <c r="I70">
        <v>3.1581799983978271</v>
      </c>
      <c r="J70">
        <v>1.999784469604492</v>
      </c>
      <c r="K70">
        <v>5.9444998605224203E-2</v>
      </c>
      <c r="L70">
        <v>1.077651977539062E-2</v>
      </c>
      <c r="M70">
        <f>ABS(G70-I70)^2</f>
        <v>3.5203692637441546E-6</v>
      </c>
      <c r="N70">
        <f>ABS(H70-J70)^2</f>
        <v>4.6453351387849797E-8</v>
      </c>
      <c r="O70">
        <f>AVERAGE(Tabela3[[#This Row],[APE Log(Theta)]:[APE Gamma]])</f>
        <v>3.5110759190307414E-2</v>
      </c>
      <c r="P70">
        <f>AVERAGE(Tabela3[[#This Row],[ASE Log(Theta)]:[ASE Gamma]])</f>
        <v>1.7834113075660022E-6</v>
      </c>
    </row>
    <row r="71" spans="1:16" x14ac:dyDescent="0.35">
      <c r="A71" s="1">
        <v>1418</v>
      </c>
      <c r="B71">
        <v>275.13626598360372</v>
      </c>
      <c r="C71">
        <v>691.26188476197035</v>
      </c>
      <c r="D71">
        <v>719.77181878964689</v>
      </c>
      <c r="E71">
        <v>864.1664441897484</v>
      </c>
      <c r="F71">
        <v>900.6527151827022</v>
      </c>
      <c r="G71">
        <v>2.8705591669114048</v>
      </c>
      <c r="H71">
        <v>3.5</v>
      </c>
      <c r="I71">
        <v>2.8711576461791992</v>
      </c>
      <c r="J71">
        <v>3.5017423629760742</v>
      </c>
      <c r="K71">
        <v>2.0848874138984421E-2</v>
      </c>
      <c r="L71">
        <v>4.978179931640625E-2</v>
      </c>
      <c r="M71">
        <f>ABS(G71-I71)^2</f>
        <v>3.5817743397976709E-7</v>
      </c>
      <c r="N71">
        <f>ABS(H71-J71)^2</f>
        <v>3.0358287403942086E-6</v>
      </c>
      <c r="O71">
        <f>AVERAGE(Tabela3[[#This Row],[APE Log(Theta)]:[APE Gamma]])</f>
        <v>3.5315336727695337E-2</v>
      </c>
      <c r="P71">
        <f>AVERAGE(Tabela3[[#This Row],[ASE Log(Theta)]:[ASE Gamma]])</f>
        <v>1.6970030871869879E-6</v>
      </c>
    </row>
    <row r="72" spans="1:16" x14ac:dyDescent="0.35">
      <c r="A72" s="1">
        <v>2011</v>
      </c>
      <c r="B72">
        <v>49.666842815354862</v>
      </c>
      <c r="C72">
        <v>50.839478471938328</v>
      </c>
      <c r="D72">
        <v>240.1111949175976</v>
      </c>
      <c r="E72">
        <v>278.77479540525462</v>
      </c>
      <c r="F72">
        <v>299.81989883504451</v>
      </c>
      <c r="G72">
        <v>2.3778409624694521</v>
      </c>
      <c r="H72">
        <v>2</v>
      </c>
      <c r="I72">
        <v>2.3765056133270259</v>
      </c>
      <c r="J72">
        <v>2.0002977848052979</v>
      </c>
      <c r="K72">
        <v>5.6158051085087181E-2</v>
      </c>
      <c r="L72">
        <v>1.488924026489258E-2</v>
      </c>
      <c r="M72">
        <f>ABS(G72-I72)^2</f>
        <v>1.7831573321783014E-6</v>
      </c>
      <c r="N72">
        <f>ABS(H72-J72)^2</f>
        <v>8.8675790266279364E-8</v>
      </c>
      <c r="O72">
        <f>AVERAGE(Tabela3[[#This Row],[APE Log(Theta)]:[APE Gamma]])</f>
        <v>3.5523645674989883E-2</v>
      </c>
      <c r="P72">
        <f>AVERAGE(Tabela3[[#This Row],[ASE Log(Theta)]:[ASE Gamma]])</f>
        <v>9.359165612222904E-7</v>
      </c>
    </row>
    <row r="73" spans="1:16" x14ac:dyDescent="0.35">
      <c r="A73" s="1">
        <v>2735</v>
      </c>
      <c r="B73">
        <v>16.381741836710422</v>
      </c>
      <c r="C73">
        <v>36.681155092235521</v>
      </c>
      <c r="D73">
        <v>38.001540499131579</v>
      </c>
      <c r="E73">
        <v>44.594206660825257</v>
      </c>
      <c r="F73">
        <v>46.237400603615207</v>
      </c>
      <c r="G73">
        <v>1.5914949894807811</v>
      </c>
      <c r="H73">
        <v>4</v>
      </c>
      <c r="I73">
        <v>1.5921990871429439</v>
      </c>
      <c r="J73">
        <v>4.0011091232299796</v>
      </c>
      <c r="K73">
        <v>4.4241274199235299E-2</v>
      </c>
      <c r="L73">
        <v>2.7728080749511719E-2</v>
      </c>
      <c r="M73">
        <f>ABS(G73-I73)^2</f>
        <v>4.9575351786317562E-7</v>
      </c>
      <c r="N73">
        <f>ABS(H73-J73)^2</f>
        <v>1.2301543392803376E-6</v>
      </c>
      <c r="O73">
        <f>AVERAGE(Tabela3[[#This Row],[APE Log(Theta)]:[APE Gamma]])</f>
        <v>3.5984677474373505E-2</v>
      </c>
      <c r="P73">
        <f>AVERAGE(Tabela3[[#This Row],[ASE Log(Theta)]:[ASE Gamma]])</f>
        <v>8.6295392857175655E-7</v>
      </c>
    </row>
    <row r="74" spans="1:16" x14ac:dyDescent="0.35">
      <c r="A74" s="1">
        <v>3157</v>
      </c>
      <c r="B74">
        <v>12.126551540333731</v>
      </c>
      <c r="C74">
        <v>35.877947691659479</v>
      </c>
      <c r="D74">
        <v>41.156974366711637</v>
      </c>
      <c r="E74">
        <v>42.35872296962286</v>
      </c>
      <c r="F74">
        <v>49.669604712231617</v>
      </c>
      <c r="G74">
        <v>1.600716509175762</v>
      </c>
      <c r="H74">
        <v>4</v>
      </c>
      <c r="I74">
        <v>1.6009658575057979</v>
      </c>
      <c r="J74">
        <v>4.0022740364074707</v>
      </c>
      <c r="K74">
        <v>1.557729483059484E-2</v>
      </c>
      <c r="L74">
        <v>5.6850910186767578E-2</v>
      </c>
      <c r="M74">
        <f>ABS(G74-I74)^2</f>
        <v>6.2174589691677196E-8</v>
      </c>
      <c r="N74">
        <f>ABS(H74-J74)^2</f>
        <v>5.1712415825022617E-6</v>
      </c>
      <c r="O74">
        <f>AVERAGE(Tabela3[[#This Row],[APE Log(Theta)]:[APE Gamma]])</f>
        <v>3.6214102508681206E-2</v>
      </c>
      <c r="P74">
        <f>AVERAGE(Tabela3[[#This Row],[ASE Log(Theta)]:[ASE Gamma]])</f>
        <v>2.6167080860969694E-6</v>
      </c>
    </row>
    <row r="75" spans="1:16" x14ac:dyDescent="0.35">
      <c r="A75" s="1">
        <v>4325</v>
      </c>
      <c r="B75">
        <v>85.778210945028434</v>
      </c>
      <c r="C75">
        <v>192.0701651003989</v>
      </c>
      <c r="D75">
        <v>198.98397799590299</v>
      </c>
      <c r="E75">
        <v>233.5045506153937</v>
      </c>
      <c r="F75">
        <v>242.1086562137599</v>
      </c>
      <c r="G75">
        <v>2.310511895992363</v>
      </c>
      <c r="H75">
        <v>4</v>
      </c>
      <c r="I75">
        <v>2.310796737670898</v>
      </c>
      <c r="J75">
        <v>3.997583150863647</v>
      </c>
      <c r="K75">
        <v>1.232807669285539E-2</v>
      </c>
      <c r="L75">
        <v>6.0421228408813477E-2</v>
      </c>
      <c r="M75">
        <f>ABS(G75-I75)^2</f>
        <v>8.113478183065999E-8</v>
      </c>
      <c r="N75">
        <f>ABS(H75-J75)^2</f>
        <v>5.8411597478901603E-6</v>
      </c>
      <c r="O75">
        <f>AVERAGE(Tabela3[[#This Row],[APE Log(Theta)]:[APE Gamma]])</f>
        <v>3.6374652550834434E-2</v>
      </c>
      <c r="P75">
        <f>AVERAGE(Tabela3[[#This Row],[ASE Log(Theta)]:[ASE Gamma]])</f>
        <v>2.96114726486041E-6</v>
      </c>
    </row>
    <row r="76" spans="1:16" x14ac:dyDescent="0.35">
      <c r="A76" s="1">
        <v>4219</v>
      </c>
      <c r="B76">
        <v>39.644361679825863</v>
      </c>
      <c r="C76">
        <v>40.580366254569697</v>
      </c>
      <c r="D76">
        <v>191.65814686625339</v>
      </c>
      <c r="E76">
        <v>222.5196567728805</v>
      </c>
      <c r="F76">
        <v>239.31798025524211</v>
      </c>
      <c r="G76">
        <v>2.2799558381021399</v>
      </c>
      <c r="H76">
        <v>2</v>
      </c>
      <c r="I76">
        <v>2.279616117477417</v>
      </c>
      <c r="J76">
        <v>2.0011603832244869</v>
      </c>
      <c r="K76">
        <v>1.490031600812319E-2</v>
      </c>
      <c r="L76">
        <v>5.8019161224365227E-2</v>
      </c>
      <c r="M76">
        <f>ABS(G76-I76)^2</f>
        <v>1.1541010286209866E-7</v>
      </c>
      <c r="N76">
        <f>ABS(H76-J76)^2</f>
        <v>1.3464892276705239E-6</v>
      </c>
      <c r="O76">
        <f>AVERAGE(Tabela3[[#This Row],[APE Log(Theta)]:[APE Gamma]])</f>
        <v>3.6459738616244207E-2</v>
      </c>
      <c r="P76">
        <f>AVERAGE(Tabela3[[#This Row],[ASE Log(Theta)]:[ASE Gamma]])</f>
        <v>7.3094966526631131E-7</v>
      </c>
    </row>
    <row r="77" spans="1:16" x14ac:dyDescent="0.35">
      <c r="A77" s="1">
        <v>4057</v>
      </c>
      <c r="B77">
        <v>64.785987619613124</v>
      </c>
      <c r="C77">
        <v>189.78344155011649</v>
      </c>
      <c r="D77">
        <v>198.94632299886081</v>
      </c>
      <c r="E77">
        <v>246.247730470753</v>
      </c>
      <c r="F77">
        <v>258.41964644291443</v>
      </c>
      <c r="G77">
        <v>2.314327632976529</v>
      </c>
      <c r="H77">
        <v>3</v>
      </c>
      <c r="I77">
        <v>2.313165664672852</v>
      </c>
      <c r="J77">
        <v>2.9993035793304439</v>
      </c>
      <c r="K77">
        <v>5.0207597538080039E-2</v>
      </c>
      <c r="L77">
        <v>2.321402231852214E-2</v>
      </c>
      <c r="M77">
        <f>ABS(G77-I77)^2</f>
        <v>1.3501703387499716E-6</v>
      </c>
      <c r="N77">
        <f>ABS(H77-J77)^2</f>
        <v>4.8500174898497798E-7</v>
      </c>
      <c r="O77">
        <f>AVERAGE(Tabela3[[#This Row],[APE Log(Theta)]:[APE Gamma]])</f>
        <v>3.6710809928301086E-2</v>
      </c>
      <c r="P77">
        <f>AVERAGE(Tabela3[[#This Row],[ASE Log(Theta)]:[ASE Gamma]])</f>
        <v>9.1758604386747481E-7</v>
      </c>
    </row>
    <row r="78" spans="1:16" x14ac:dyDescent="0.35">
      <c r="A78" s="1">
        <v>751</v>
      </c>
      <c r="B78">
        <v>377.1178988888434</v>
      </c>
      <c r="C78">
        <v>409.28268532410237</v>
      </c>
      <c r="D78">
        <v>634.92162702246503</v>
      </c>
      <c r="E78">
        <v>644.92435257494401</v>
      </c>
      <c r="F78">
        <v>742.86129768388128</v>
      </c>
      <c r="G78">
        <v>2.824693443681578</v>
      </c>
      <c r="H78">
        <v>4</v>
      </c>
      <c r="I78">
        <v>2.8251464366912842</v>
      </c>
      <c r="J78">
        <v>4.0023245811462402</v>
      </c>
      <c r="K78">
        <v>1.6036891037482879E-2</v>
      </c>
      <c r="L78">
        <v>5.8114528656005859E-2</v>
      </c>
      <c r="M78">
        <f>ABS(G78-I78)^2</f>
        <v>2.0520266684262472E-7</v>
      </c>
      <c r="N78">
        <f>ABS(H78-J78)^2</f>
        <v>5.4036775054555619E-6</v>
      </c>
      <c r="O78">
        <f>AVERAGE(Tabela3[[#This Row],[APE Log(Theta)]:[APE Gamma]])</f>
        <v>3.7075709846744367E-2</v>
      </c>
      <c r="P78">
        <f>AVERAGE(Tabela3[[#This Row],[ASE Log(Theta)]:[ASE Gamma]])</f>
        <v>2.8044400861490932E-6</v>
      </c>
    </row>
    <row r="79" spans="1:16" x14ac:dyDescent="0.35">
      <c r="A79" s="1">
        <v>1818</v>
      </c>
      <c r="B79">
        <v>62.398282626110699</v>
      </c>
      <c r="C79">
        <v>182.78892178244831</v>
      </c>
      <c r="D79">
        <v>191.61410277166581</v>
      </c>
      <c r="E79">
        <v>237.17220415268761</v>
      </c>
      <c r="F79">
        <v>248.89552088888669</v>
      </c>
      <c r="G79">
        <v>2.2980191861478341</v>
      </c>
      <c r="H79">
        <v>3</v>
      </c>
      <c r="I79">
        <v>2.2990555763244629</v>
      </c>
      <c r="J79">
        <v>2.999115943908691</v>
      </c>
      <c r="K79">
        <v>4.5099283020613952E-2</v>
      </c>
      <c r="L79">
        <v>2.9468536376953122E-2</v>
      </c>
      <c r="M79">
        <f>ABS(G79-I79)^2</f>
        <v>1.0741045982127185E-6</v>
      </c>
      <c r="N79">
        <f>ABS(H79-J79)^2</f>
        <v>7.8155517258061385E-7</v>
      </c>
      <c r="O79">
        <f>AVERAGE(Tabela3[[#This Row],[APE Log(Theta)]:[APE Gamma]])</f>
        <v>3.7283909698783535E-2</v>
      </c>
      <c r="P79">
        <f>AVERAGE(Tabela3[[#This Row],[ASE Log(Theta)]:[ASE Gamma]])</f>
        <v>9.2782988539666619E-7</v>
      </c>
    </row>
    <row r="80" spans="1:16" x14ac:dyDescent="0.35">
      <c r="A80" s="1">
        <v>4993</v>
      </c>
      <c r="B80">
        <v>10.592120245734071</v>
      </c>
      <c r="C80">
        <v>31.338137215368281</v>
      </c>
      <c r="D80">
        <v>35.949183079199358</v>
      </c>
      <c r="E80">
        <v>36.998868611383912</v>
      </c>
      <c r="F80">
        <v>43.384669080914797</v>
      </c>
      <c r="G80">
        <v>1.541962094625442</v>
      </c>
      <c r="H80">
        <v>4</v>
      </c>
      <c r="I80">
        <v>1.5421063899993901</v>
      </c>
      <c r="J80">
        <v>3.997369766235352</v>
      </c>
      <c r="K80">
        <v>9.3579066859433985E-3</v>
      </c>
      <c r="L80">
        <v>6.5755844116210938E-2</v>
      </c>
      <c r="M80">
        <f>ABS(G80-I80)^2</f>
        <v>2.0821154942825251E-8</v>
      </c>
      <c r="N80">
        <f>ABS(H80-J80)^2</f>
        <v>6.918129656694356E-6</v>
      </c>
      <c r="O80">
        <f>AVERAGE(Tabela3[[#This Row],[APE Log(Theta)]:[APE Gamma]])</f>
        <v>3.7556875401077168E-2</v>
      </c>
      <c r="P80">
        <f>AVERAGE(Tabela3[[#This Row],[ASE Log(Theta)]:[ASE Gamma]])</f>
        <v>3.4694754058185905E-6</v>
      </c>
    </row>
    <row r="81" spans="1:16" x14ac:dyDescent="0.35">
      <c r="A81" s="1">
        <v>3574</v>
      </c>
      <c r="B81">
        <v>67.038171953111302</v>
      </c>
      <c r="C81">
        <v>243.47526331075841</v>
      </c>
      <c r="D81">
        <v>257.64870432778878</v>
      </c>
      <c r="E81">
        <v>332.80630588260641</v>
      </c>
      <c r="F81">
        <v>352.64318576546032</v>
      </c>
      <c r="G81">
        <v>2.429738022265981</v>
      </c>
      <c r="H81">
        <v>2.5</v>
      </c>
      <c r="I81">
        <v>2.4292316436767578</v>
      </c>
      <c r="J81">
        <v>2.5013678073883061</v>
      </c>
      <c r="K81">
        <v>2.084087192046119E-2</v>
      </c>
      <c r="L81">
        <v>5.4712295532226563E-2</v>
      </c>
      <c r="M81">
        <f>ABS(G81-I81)^2</f>
        <v>2.5641927562367812E-7</v>
      </c>
      <c r="N81">
        <f>ABS(H81-J81)^2</f>
        <v>1.8708970515047765E-6</v>
      </c>
      <c r="O81">
        <f>AVERAGE(Tabela3[[#This Row],[APE Log(Theta)]:[APE Gamma]])</f>
        <v>3.7776583726343876E-2</v>
      </c>
      <c r="P81">
        <f>AVERAGE(Tabela3[[#This Row],[ASE Log(Theta)]:[ASE Gamma]])</f>
        <v>1.0636581635642273E-6</v>
      </c>
    </row>
    <row r="82" spans="1:16" x14ac:dyDescent="0.35">
      <c r="A82" s="1">
        <v>4773</v>
      </c>
      <c r="B82">
        <v>542.81505119417</v>
      </c>
      <c r="C82">
        <v>675.21459198012133</v>
      </c>
      <c r="D82">
        <v>2177.541703454287</v>
      </c>
      <c r="E82">
        <v>2270.2284588194839</v>
      </c>
      <c r="F82">
        <v>3309.787516568575</v>
      </c>
      <c r="G82">
        <v>3.396562009726511</v>
      </c>
      <c r="H82">
        <v>1.5</v>
      </c>
      <c r="I82">
        <v>3.3985717296600342</v>
      </c>
      <c r="J82">
        <v>1.500257253646851</v>
      </c>
      <c r="K82">
        <v>5.9169240183693572E-2</v>
      </c>
      <c r="L82">
        <v>1.7150243123372391E-2</v>
      </c>
      <c r="M82">
        <f>ABS(G82-I82)^2</f>
        <v>4.0389742112003694E-6</v>
      </c>
      <c r="N82">
        <f>ABS(H82-J82)^2</f>
        <v>6.6179438818154471E-8</v>
      </c>
      <c r="O82">
        <f>AVERAGE(Tabela3[[#This Row],[APE Log(Theta)]:[APE Gamma]])</f>
        <v>3.8159741653532982E-2</v>
      </c>
      <c r="P82">
        <f>AVERAGE(Tabela3[[#This Row],[ASE Log(Theta)]:[ASE Gamma]])</f>
        <v>2.052576825009262E-6</v>
      </c>
    </row>
    <row r="83" spans="1:16" x14ac:dyDescent="0.35">
      <c r="A83" s="1">
        <v>2088</v>
      </c>
      <c r="B83">
        <v>53.454978753517572</v>
      </c>
      <c r="C83">
        <v>227.04321529988329</v>
      </c>
      <c r="D83">
        <v>272.64423921705622</v>
      </c>
      <c r="E83">
        <v>283.31020392970311</v>
      </c>
      <c r="F83">
        <v>350.31549209333468</v>
      </c>
      <c r="G83">
        <v>2.4172937509023251</v>
      </c>
      <c r="H83">
        <v>3</v>
      </c>
      <c r="I83">
        <v>2.417987585067749</v>
      </c>
      <c r="J83">
        <v>3.0014464855194092</v>
      </c>
      <c r="K83">
        <v>2.8702931332400431E-2</v>
      </c>
      <c r="L83">
        <v>4.8216183980305992E-2</v>
      </c>
      <c r="M83">
        <f>ABS(G83-I83)^2</f>
        <v>4.8140584910948134E-7</v>
      </c>
      <c r="N83">
        <f>ABS(H83-J83)^2</f>
        <v>2.0923203578604443E-6</v>
      </c>
      <c r="O83">
        <f>AVERAGE(Tabela3[[#This Row],[APE Log(Theta)]:[APE Gamma]])</f>
        <v>3.8459557656353213E-2</v>
      </c>
      <c r="P83">
        <f>AVERAGE(Tabela3[[#This Row],[ASE Log(Theta)]:[ASE Gamma]])</f>
        <v>1.2868631034849628E-6</v>
      </c>
    </row>
    <row r="84" spans="1:16" x14ac:dyDescent="0.35">
      <c r="A84" s="1">
        <v>4735</v>
      </c>
      <c r="B84">
        <v>247.82869076339179</v>
      </c>
      <c r="C84">
        <v>733.23275575314301</v>
      </c>
      <c r="D84">
        <v>841.11950863847278</v>
      </c>
      <c r="E84">
        <v>865.6794820072929</v>
      </c>
      <c r="F84">
        <v>1015.0909816055409</v>
      </c>
      <c r="G84">
        <v>2.9111307748120892</v>
      </c>
      <c r="H84">
        <v>4</v>
      </c>
      <c r="I84">
        <v>2.9130575656890869</v>
      </c>
      <c r="J84">
        <v>4.000429630279541</v>
      </c>
      <c r="K84">
        <v>6.6187025800039379E-2</v>
      </c>
      <c r="L84">
        <v>1.0740756988525391E-2</v>
      </c>
      <c r="M84">
        <f>ABS(G84-I84)^2</f>
        <v>3.7125230836818116E-6</v>
      </c>
      <c r="N84">
        <f>ABS(H84-J84)^2</f>
        <v>1.8458217709849123E-7</v>
      </c>
      <c r="O84">
        <f>AVERAGE(Tabela3[[#This Row],[APE Log(Theta)]:[APE Gamma]])</f>
        <v>3.8463891394282385E-2</v>
      </c>
      <c r="P84">
        <f>AVERAGE(Tabela3[[#This Row],[ASE Log(Theta)]:[ASE Gamma]])</f>
        <v>1.9485526303901516E-6</v>
      </c>
    </row>
    <row r="85" spans="1:16" x14ac:dyDescent="0.35">
      <c r="A85" s="1">
        <v>3320</v>
      </c>
      <c r="B85">
        <v>69.855333288096418</v>
      </c>
      <c r="C85">
        <v>1756.027333808338</v>
      </c>
      <c r="D85">
        <v>2022.8518094537701</v>
      </c>
      <c r="E85">
        <v>3835.9507942587111</v>
      </c>
      <c r="F85">
        <v>4433.3590135470185</v>
      </c>
      <c r="G85">
        <v>3.3527392169345571</v>
      </c>
      <c r="H85">
        <v>1</v>
      </c>
      <c r="I85">
        <v>3.353653192520142</v>
      </c>
      <c r="J85">
        <v>0.99950277805328369</v>
      </c>
      <c r="K85">
        <v>2.7260562973941589E-2</v>
      </c>
      <c r="L85">
        <v>4.9722194671630859E-2</v>
      </c>
      <c r="M85">
        <f>ABS(G85-I85)^2</f>
        <v>8.3535137104530691E-7</v>
      </c>
      <c r="N85">
        <f>ABS(H85-J85)^2</f>
        <v>2.4722966429635562E-7</v>
      </c>
      <c r="O85">
        <f>AVERAGE(Tabela3[[#This Row],[APE Log(Theta)]:[APE Gamma]])</f>
        <v>3.8491378822786221E-2</v>
      </c>
      <c r="P85">
        <f>AVERAGE(Tabela3[[#This Row],[ASE Log(Theta)]:[ASE Gamma]])</f>
        <v>5.4129051767083127E-7</v>
      </c>
    </row>
    <row r="86" spans="1:16" x14ac:dyDescent="0.35">
      <c r="A86" s="1">
        <v>3337</v>
      </c>
      <c r="B86">
        <v>267.97122806769841</v>
      </c>
      <c r="C86">
        <v>673.26019532116493</v>
      </c>
      <c r="D86">
        <v>701.02767993906264</v>
      </c>
      <c r="E86">
        <v>841.66201237252812</v>
      </c>
      <c r="F86">
        <v>877.19811594883856</v>
      </c>
      <c r="G86">
        <v>2.8590994945208319</v>
      </c>
      <c r="H86">
        <v>3.5</v>
      </c>
      <c r="I86">
        <v>2.859916210174561</v>
      </c>
      <c r="J86">
        <v>3.50171947479248</v>
      </c>
      <c r="K86">
        <v>2.8565485576623029E-2</v>
      </c>
      <c r="L86">
        <v>4.9127851213727682E-2</v>
      </c>
      <c r="M86">
        <f>ABS(G86-I86)^2</f>
        <v>6.6702445904614183E-7</v>
      </c>
      <c r="N86">
        <f>ABS(H86-J86)^2</f>
        <v>2.9565935619742239E-6</v>
      </c>
      <c r="O86">
        <f>AVERAGE(Tabela3[[#This Row],[APE Log(Theta)]:[APE Gamma]])</f>
        <v>3.8846668395175352E-2</v>
      </c>
      <c r="P86">
        <f>AVERAGE(Tabela3[[#This Row],[ASE Log(Theta)]:[ASE Gamma]])</f>
        <v>1.8118090105101828E-6</v>
      </c>
    </row>
    <row r="87" spans="1:16" x14ac:dyDescent="0.35">
      <c r="A87" s="1">
        <v>2358</v>
      </c>
      <c r="B87">
        <v>24.34001445018275</v>
      </c>
      <c r="C87">
        <v>138.0591745310777</v>
      </c>
      <c r="D87">
        <v>171.9691834527402</v>
      </c>
      <c r="E87">
        <v>180.07345539842791</v>
      </c>
      <c r="F87">
        <v>232.31981361740679</v>
      </c>
      <c r="G87">
        <v>2.2134875392900919</v>
      </c>
      <c r="H87">
        <v>2.5</v>
      </c>
      <c r="I87">
        <v>2.2132682800292969</v>
      </c>
      <c r="J87">
        <v>2.501770973205566</v>
      </c>
      <c r="K87">
        <v>9.9056017665834512E-3</v>
      </c>
      <c r="L87">
        <v>7.083892822265625E-2</v>
      </c>
      <c r="M87">
        <f>ABS(G87-I87)^2</f>
        <v>4.8074623444380299E-8</v>
      </c>
      <c r="N87">
        <f>ABS(H87-J87)^2</f>
        <v>3.1363460948325797E-6</v>
      </c>
      <c r="O87">
        <f>AVERAGE(Tabela3[[#This Row],[APE Log(Theta)]:[APE Gamma]])</f>
        <v>4.037226499461985E-2</v>
      </c>
      <c r="P87">
        <f>AVERAGE(Tabela3[[#This Row],[ASE Log(Theta)]:[ASE Gamma]])</f>
        <v>1.5922103591384799E-6</v>
      </c>
    </row>
    <row r="88" spans="1:16" x14ac:dyDescent="0.35">
      <c r="A88" s="1">
        <v>3764</v>
      </c>
      <c r="B88">
        <v>203.87086709312331</v>
      </c>
      <c r="C88">
        <v>1156.3774409180901</v>
      </c>
      <c r="D88">
        <v>1440.406151588925</v>
      </c>
      <c r="E88">
        <v>1508.2871691662749</v>
      </c>
      <c r="F88">
        <v>1945.900317439537</v>
      </c>
      <c r="G88">
        <v>3.1365218776057091</v>
      </c>
      <c r="H88">
        <v>2.5</v>
      </c>
      <c r="I88">
        <v>3.1390376091003418</v>
      </c>
      <c r="J88">
        <v>2.5000696182250981</v>
      </c>
      <c r="K88">
        <v>8.0207682037693753E-2</v>
      </c>
      <c r="L88">
        <v>2.78472900390625E-3</v>
      </c>
      <c r="M88">
        <f>ABS(G88-I88)^2</f>
        <v>6.3289049530868244E-6</v>
      </c>
      <c r="N88">
        <f>ABS(H88-J88)^2</f>
        <v>4.846697265809768E-9</v>
      </c>
      <c r="O88">
        <f>AVERAGE(Tabela3[[#This Row],[APE Log(Theta)]:[APE Gamma]])</f>
        <v>4.1496205520800002E-2</v>
      </c>
      <c r="P88">
        <f>AVERAGE(Tabela3[[#This Row],[ASE Log(Theta)]:[ASE Gamma]])</f>
        <v>3.1668758251763171E-6</v>
      </c>
    </row>
    <row r="89" spans="1:16" x14ac:dyDescent="0.35">
      <c r="A89" s="1">
        <v>2456</v>
      </c>
      <c r="B89">
        <v>72.006524248613715</v>
      </c>
      <c r="C89">
        <v>617.91155479818144</v>
      </c>
      <c r="D89">
        <v>679.01835509426564</v>
      </c>
      <c r="E89">
        <v>1040.2893532279149</v>
      </c>
      <c r="F89">
        <v>1145.673154031266</v>
      </c>
      <c r="G89">
        <v>2.8630649466339522</v>
      </c>
      <c r="H89">
        <v>1.5</v>
      </c>
      <c r="I89">
        <v>2.8617148399353032</v>
      </c>
      <c r="J89">
        <v>1.499451637268066</v>
      </c>
      <c r="K89">
        <v>4.7155992749543699E-2</v>
      </c>
      <c r="L89">
        <v>3.6557515462239593E-2</v>
      </c>
      <c r="M89">
        <f>ABS(G89-I89)^2</f>
        <v>1.8227880977368736E-6</v>
      </c>
      <c r="N89">
        <f>ABS(H89-J89)^2</f>
        <v>3.0070168577416144E-7</v>
      </c>
      <c r="O89">
        <f>AVERAGE(Tabela3[[#This Row],[APE Log(Theta)]:[APE Gamma]])</f>
        <v>4.1856754105891646E-2</v>
      </c>
      <c r="P89">
        <f>AVERAGE(Tabela3[[#This Row],[ASE Log(Theta)]:[ASE Gamma]])</f>
        <v>1.0617448917555176E-6</v>
      </c>
    </row>
    <row r="90" spans="1:16" x14ac:dyDescent="0.35">
      <c r="A90" s="1">
        <v>3210</v>
      </c>
      <c r="B90">
        <v>435.77289594270343</v>
      </c>
      <c r="C90">
        <v>1276.5488798573149</v>
      </c>
      <c r="D90">
        <v>1338.181580550917</v>
      </c>
      <c r="E90">
        <v>1656.3471603861481</v>
      </c>
      <c r="F90">
        <v>1738.219665031801</v>
      </c>
      <c r="G90">
        <v>3.1421067639370599</v>
      </c>
      <c r="H90">
        <v>3</v>
      </c>
      <c r="I90">
        <v>3.1435284614562988</v>
      </c>
      <c r="J90">
        <v>3.001171350479126</v>
      </c>
      <c r="K90">
        <v>4.5246633104775287E-2</v>
      </c>
      <c r="L90">
        <v>3.9045015970865883E-2</v>
      </c>
      <c r="M90">
        <f>ABS(G90-I90)^2</f>
        <v>2.0212238362101255E-6</v>
      </c>
      <c r="N90">
        <f>ABS(H90-J90)^2</f>
        <v>1.3720619449486549E-6</v>
      </c>
      <c r="O90">
        <f>AVERAGE(Tabela3[[#This Row],[APE Log(Theta)]:[APE Gamma]])</f>
        <v>4.2145824537820585E-2</v>
      </c>
      <c r="P90">
        <f>AVERAGE(Tabela3[[#This Row],[ASE Log(Theta)]:[ASE Gamma]])</f>
        <v>1.6966428905793902E-6</v>
      </c>
    </row>
    <row r="91" spans="1:16" x14ac:dyDescent="0.35">
      <c r="A91" s="1">
        <v>4944</v>
      </c>
      <c r="B91">
        <v>324.63728957976019</v>
      </c>
      <c r="C91">
        <v>726.91114818528922</v>
      </c>
      <c r="D91">
        <v>753.07725090916654</v>
      </c>
      <c r="E91">
        <v>883.72424163638766</v>
      </c>
      <c r="F91">
        <v>916.28744725630543</v>
      </c>
      <c r="G91">
        <v>2.888533315715982</v>
      </c>
      <c r="H91">
        <v>4</v>
      </c>
      <c r="I91">
        <v>2.887464046478271</v>
      </c>
      <c r="J91">
        <v>4.0018911361694336</v>
      </c>
      <c r="K91">
        <v>3.7017722173840223E-2</v>
      </c>
      <c r="L91">
        <v>4.7278404235839837E-2</v>
      </c>
      <c r="M91">
        <f>ABS(G91-I91)^2</f>
        <v>1.1433367027150659E-6</v>
      </c>
      <c r="N91">
        <f>ABS(H91-J91)^2</f>
        <v>3.5763960113399662E-6</v>
      </c>
      <c r="O91">
        <f>AVERAGE(Tabela3[[#This Row],[APE Log(Theta)]:[APE Gamma]])</f>
        <v>4.2148063204840033E-2</v>
      </c>
      <c r="P91">
        <f>AVERAGE(Tabela3[[#This Row],[ASE Log(Theta)]:[ASE Gamma]])</f>
        <v>2.3598663570275162E-6</v>
      </c>
    </row>
    <row r="92" spans="1:16" x14ac:dyDescent="0.35">
      <c r="A92" s="1">
        <v>133</v>
      </c>
      <c r="B92">
        <v>1442.177927285841</v>
      </c>
      <c r="C92">
        <v>1565.182815596555</v>
      </c>
      <c r="D92">
        <v>2428.07344532355</v>
      </c>
      <c r="E92">
        <v>2466.3259654160411</v>
      </c>
      <c r="F92">
        <v>2840.8573809709042</v>
      </c>
      <c r="G92">
        <v>3.4072351425091179</v>
      </c>
      <c r="H92">
        <v>4</v>
      </c>
      <c r="I92">
        <v>3.4062187671661381</v>
      </c>
      <c r="J92">
        <v>4.0022201538085938</v>
      </c>
      <c r="K92">
        <v>2.9829914886111749E-2</v>
      </c>
      <c r="L92">
        <v>5.550384521484375E-2</v>
      </c>
      <c r="M92">
        <f>ABS(G92-I92)^2</f>
        <v>1.0330188378171313E-6</v>
      </c>
      <c r="N92">
        <f>ABS(H92-J92)^2</f>
        <v>4.9290829338133335E-6</v>
      </c>
      <c r="O92">
        <f>AVERAGE(Tabela3[[#This Row],[APE Log(Theta)]:[APE Gamma]])</f>
        <v>4.2666880050477751E-2</v>
      </c>
      <c r="P92">
        <f>AVERAGE(Tabela3[[#This Row],[ASE Log(Theta)]:[ASE Gamma]])</f>
        <v>2.9810508858152325E-6</v>
      </c>
    </row>
    <row r="93" spans="1:16" x14ac:dyDescent="0.35">
      <c r="A93" s="1">
        <v>3419</v>
      </c>
      <c r="B93">
        <v>43.835106174328438</v>
      </c>
      <c r="C93">
        <v>1101.929387482119</v>
      </c>
      <c r="D93">
        <v>1269.365124587393</v>
      </c>
      <c r="E93">
        <v>2407.1076957338528</v>
      </c>
      <c r="F93">
        <v>2781.98891795804</v>
      </c>
      <c r="G93">
        <v>3.1503617106799688</v>
      </c>
      <c r="H93">
        <v>1</v>
      </c>
      <c r="I93">
        <v>3.1490283012390141</v>
      </c>
      <c r="J93">
        <v>0.99956870079040527</v>
      </c>
      <c r="K93">
        <v>4.2325598245903262E-2</v>
      </c>
      <c r="L93">
        <v>4.3129920959472663E-2</v>
      </c>
      <c r="M93">
        <f>ABS(G93-I93)^2</f>
        <v>1.7779807372271917E-6</v>
      </c>
      <c r="N93">
        <f>ABS(H93-J93)^2</f>
        <v>1.8601900819703587E-7</v>
      </c>
      <c r="O93">
        <f>AVERAGE(Tabela3[[#This Row],[APE Log(Theta)]:[APE Gamma]])</f>
        <v>4.2727759602687959E-2</v>
      </c>
      <c r="P93">
        <f>AVERAGE(Tabela3[[#This Row],[ASE Log(Theta)]:[ASE Gamma]])</f>
        <v>9.8199987271211377E-7</v>
      </c>
    </row>
    <row r="94" spans="1:16" x14ac:dyDescent="0.35">
      <c r="A94" s="1">
        <v>4581</v>
      </c>
      <c r="B94">
        <v>286.34329643223509</v>
      </c>
      <c r="C94">
        <v>719.41881624757627</v>
      </c>
      <c r="D94">
        <v>749.09003556635901</v>
      </c>
      <c r="E94">
        <v>899.36623734714055</v>
      </c>
      <c r="F94">
        <v>937.33869100857396</v>
      </c>
      <c r="G94">
        <v>2.8878983482862508</v>
      </c>
      <c r="H94">
        <v>3.5</v>
      </c>
      <c r="I94">
        <v>2.8889114856719971</v>
      </c>
      <c r="J94">
        <v>3.501778364181519</v>
      </c>
      <c r="K94">
        <v>3.508216923035002E-2</v>
      </c>
      <c r="L94">
        <v>5.0810405186244419E-2</v>
      </c>
      <c r="M94">
        <f>ABS(G94-I94)^2</f>
        <v>1.0264473623967772E-6</v>
      </c>
      <c r="N94">
        <f>ABS(H94-J94)^2</f>
        <v>3.1625791621097386E-6</v>
      </c>
      <c r="O94">
        <f>AVERAGE(Tabela3[[#This Row],[APE Log(Theta)]:[APE Gamma]])</f>
        <v>4.2946287208297219E-2</v>
      </c>
      <c r="P94">
        <f>AVERAGE(Tabela3[[#This Row],[ASE Log(Theta)]:[ASE Gamma]])</f>
        <v>2.0945132622532578E-6</v>
      </c>
    </row>
    <row r="95" spans="1:16" x14ac:dyDescent="0.35">
      <c r="A95" s="1">
        <v>398</v>
      </c>
      <c r="B95">
        <v>32.548224805234881</v>
      </c>
      <c r="C95">
        <v>163.18985564979329</v>
      </c>
      <c r="D95">
        <v>175.14976402821321</v>
      </c>
      <c r="E95">
        <v>241.19263169530569</v>
      </c>
      <c r="F95">
        <v>259.29489911613081</v>
      </c>
      <c r="G95">
        <v>2.2667971308697941</v>
      </c>
      <c r="H95">
        <v>2</v>
      </c>
      <c r="I95">
        <v>2.268539667129517</v>
      </c>
      <c r="J95">
        <v>1.999793529510498</v>
      </c>
      <c r="K95">
        <v>7.6872175105229132E-2</v>
      </c>
      <c r="L95">
        <v>1.032352447509766E-2</v>
      </c>
      <c r="M95">
        <f>ABS(G95-I95)^2</f>
        <v>3.0364326164493603E-6</v>
      </c>
      <c r="N95">
        <f>ABS(H95-J95)^2</f>
        <v>4.2630063035176136E-8</v>
      </c>
      <c r="O95">
        <f>AVERAGE(Tabela3[[#This Row],[APE Log(Theta)]:[APE Gamma]])</f>
        <v>4.3597849790163394E-2</v>
      </c>
      <c r="P95">
        <f>AVERAGE(Tabela3[[#This Row],[ASE Log(Theta)]:[ASE Gamma]])</f>
        <v>1.5395313397422682E-6</v>
      </c>
    </row>
    <row r="96" spans="1:16" x14ac:dyDescent="0.35">
      <c r="A96" s="1">
        <v>2021</v>
      </c>
      <c r="B96">
        <v>303.68758255280022</v>
      </c>
      <c r="C96">
        <v>680.00164001133226</v>
      </c>
      <c r="D96">
        <v>704.47917458947336</v>
      </c>
      <c r="E96">
        <v>826.69516780796005</v>
      </c>
      <c r="F96">
        <v>857.15698323182528</v>
      </c>
      <c r="G96">
        <v>2.8595619464310298</v>
      </c>
      <c r="H96">
        <v>4</v>
      </c>
      <c r="I96">
        <v>2.858368873596191</v>
      </c>
      <c r="J96">
        <v>4.0018248558044434</v>
      </c>
      <c r="K96">
        <v>4.1722223794712188E-2</v>
      </c>
      <c r="L96">
        <v>4.5621395111083977E-2</v>
      </c>
      <c r="M96">
        <f>ABS(G96-I96)^2</f>
        <v>1.4234227892303536E-6</v>
      </c>
      <c r="N96">
        <f>ABS(H96-J96)^2</f>
        <v>3.3300987070106203E-6</v>
      </c>
      <c r="O96">
        <f>AVERAGE(Tabela3[[#This Row],[APE Log(Theta)]:[APE Gamma]])</f>
        <v>4.3671809452898086E-2</v>
      </c>
      <c r="P96">
        <f>AVERAGE(Tabela3[[#This Row],[ASE Log(Theta)]:[ASE Gamma]])</f>
        <v>2.3767607481204868E-6</v>
      </c>
    </row>
    <row r="97" spans="1:16" x14ac:dyDescent="0.35">
      <c r="A97" s="1">
        <v>130</v>
      </c>
      <c r="B97">
        <v>17.826479974624419</v>
      </c>
      <c r="C97">
        <v>23.878078689709241</v>
      </c>
      <c r="D97">
        <v>24.423870613625422</v>
      </c>
      <c r="E97">
        <v>25.877260261877549</v>
      </c>
      <c r="F97">
        <v>35.840970946249307</v>
      </c>
      <c r="G97">
        <v>1.4040504210451801</v>
      </c>
      <c r="H97">
        <v>3</v>
      </c>
      <c r="I97">
        <v>1.405252933502197</v>
      </c>
      <c r="J97">
        <v>3.0000748634338379</v>
      </c>
      <c r="K97">
        <v>8.5645959645953187E-2</v>
      </c>
      <c r="L97">
        <v>2.495447794596354E-3</v>
      </c>
      <c r="M97">
        <f>ABS(G97-I97)^2</f>
        <v>1.446036209280987E-6</v>
      </c>
      <c r="N97">
        <f>ABS(H97-J97)^2</f>
        <v>5.604533726000227E-9</v>
      </c>
      <c r="O97">
        <f>AVERAGE(Tabela3[[#This Row],[APE Log(Theta)]:[APE Gamma]])</f>
        <v>4.4070703720274773E-2</v>
      </c>
      <c r="P97">
        <f>AVERAGE(Tabela3[[#This Row],[ASE Log(Theta)]:[ASE Gamma]])</f>
        <v>7.2582037150349364E-7</v>
      </c>
    </row>
    <row r="98" spans="1:16" x14ac:dyDescent="0.35">
      <c r="A98" s="1">
        <v>2188</v>
      </c>
      <c r="B98">
        <v>17.618666160077549</v>
      </c>
      <c r="C98">
        <v>23.599717811755621</v>
      </c>
      <c r="D98">
        <v>24.139147116589442</v>
      </c>
      <c r="E98">
        <v>25.575593742592861</v>
      </c>
      <c r="F98">
        <v>35.423151561827581</v>
      </c>
      <c r="G98">
        <v>1.398957851996451</v>
      </c>
      <c r="H98">
        <v>3</v>
      </c>
      <c r="I98">
        <v>1.400170564651489</v>
      </c>
      <c r="J98">
        <v>3.0000629425048828</v>
      </c>
      <c r="K98">
        <v>8.6686861459596184E-2</v>
      </c>
      <c r="L98">
        <v>2.09808349609375E-3</v>
      </c>
      <c r="M98">
        <f>ABS(G98-I98)^2</f>
        <v>1.470671983689519E-6</v>
      </c>
      <c r="N98">
        <f>ABS(H98-J98)^2</f>
        <v>3.9617589209228754E-9</v>
      </c>
      <c r="O98">
        <f>AVERAGE(Tabela3[[#This Row],[APE Log(Theta)]:[APE Gamma]])</f>
        <v>4.4392472477844967E-2</v>
      </c>
      <c r="P98">
        <f>AVERAGE(Tabela3[[#This Row],[ASE Log(Theta)]:[ASE Gamma]])</f>
        <v>7.3731687130522093E-7</v>
      </c>
    </row>
    <row r="99" spans="1:16" x14ac:dyDescent="0.35">
      <c r="A99" s="1">
        <v>4098</v>
      </c>
      <c r="B99">
        <v>701.15863779685037</v>
      </c>
      <c r="C99">
        <v>714.37116263329676</v>
      </c>
      <c r="D99">
        <v>2473.3921190440778</v>
      </c>
      <c r="E99">
        <v>2787.185346484835</v>
      </c>
      <c r="F99">
        <v>2954.2783245077112</v>
      </c>
      <c r="G99">
        <v>3.391235815418653</v>
      </c>
      <c r="H99">
        <v>2.5</v>
      </c>
      <c r="I99">
        <v>3.392408132553101</v>
      </c>
      <c r="J99">
        <v>2.501374244689941</v>
      </c>
      <c r="K99">
        <v>3.4569024339665931E-2</v>
      </c>
      <c r="L99">
        <v>5.496978759765625E-2</v>
      </c>
      <c r="M99">
        <f>ABS(G99-I99)^2</f>
        <v>1.3743274637203385E-6</v>
      </c>
      <c r="N99">
        <f>ABS(H99-J99)^2</f>
        <v>1.8885484678309312E-6</v>
      </c>
      <c r="O99">
        <f>AVERAGE(Tabela3[[#This Row],[APE Log(Theta)]:[APE Gamma]])</f>
        <v>4.4769405968661094E-2</v>
      </c>
      <c r="P99">
        <f>AVERAGE(Tabela3[[#This Row],[ASE Log(Theta)]:[ASE Gamma]])</f>
        <v>1.631437965775635E-6</v>
      </c>
    </row>
    <row r="100" spans="1:16" x14ac:dyDescent="0.35">
      <c r="A100" s="1">
        <v>3232</v>
      </c>
      <c r="B100">
        <v>370.74420780954188</v>
      </c>
      <c r="C100">
        <v>1280.7467452568551</v>
      </c>
      <c r="D100">
        <v>1498.2892329057729</v>
      </c>
      <c r="E100">
        <v>1548.3912482041931</v>
      </c>
      <c r="F100">
        <v>1857.405882984737</v>
      </c>
      <c r="G100">
        <v>3.1599077372535178</v>
      </c>
      <c r="H100">
        <v>3.5</v>
      </c>
      <c r="I100">
        <v>3.1612915992736821</v>
      </c>
      <c r="J100">
        <v>3.5016062259674068</v>
      </c>
      <c r="K100">
        <v>4.3794380571586987E-2</v>
      </c>
      <c r="L100">
        <v>4.5892170497349331E-2</v>
      </c>
      <c r="M100">
        <f>ABS(G100-I100)^2</f>
        <v>1.9150740908531417E-6</v>
      </c>
      <c r="N100">
        <f>ABS(H100-J100)^2</f>
        <v>2.5799618583718544E-6</v>
      </c>
      <c r="O100">
        <f>AVERAGE(Tabela3[[#This Row],[APE Log(Theta)]:[APE Gamma]])</f>
        <v>4.4843275534468159E-2</v>
      </c>
      <c r="P100">
        <f>AVERAGE(Tabela3[[#This Row],[ASE Log(Theta)]:[ASE Gamma]])</f>
        <v>2.2475179746124983E-6</v>
      </c>
    </row>
    <row r="101" spans="1:16" x14ac:dyDescent="0.35">
      <c r="A101" s="1">
        <v>2583</v>
      </c>
      <c r="B101">
        <v>32.321018389249737</v>
      </c>
      <c r="C101">
        <v>137.27940985064981</v>
      </c>
      <c r="D101">
        <v>164.8516129824034</v>
      </c>
      <c r="E101">
        <v>171.3006818933861</v>
      </c>
      <c r="F101">
        <v>211.81475937342259</v>
      </c>
      <c r="G101">
        <v>2.1987906259552692</v>
      </c>
      <c r="H101">
        <v>3</v>
      </c>
      <c r="I101">
        <v>2.2003440856933589</v>
      </c>
      <c r="J101">
        <v>3.000617504119873</v>
      </c>
      <c r="K101">
        <v>7.0650644029159229E-2</v>
      </c>
      <c r="L101">
        <v>2.0583470662434891E-2</v>
      </c>
      <c r="M101">
        <f>ABS(G101-I101)^2</f>
        <v>2.4132371578658286E-6</v>
      </c>
      <c r="N101">
        <f>ABS(H101-J101)^2</f>
        <v>3.8131133806018624E-7</v>
      </c>
      <c r="O101">
        <f>AVERAGE(Tabela3[[#This Row],[APE Log(Theta)]:[APE Gamma]])</f>
        <v>4.561705734579706E-2</v>
      </c>
      <c r="P101">
        <f>AVERAGE(Tabela3[[#This Row],[ASE Log(Theta)]:[ASE Gamma]])</f>
        <v>1.3972742479630074E-6</v>
      </c>
    </row>
    <row r="102" spans="1:16" x14ac:dyDescent="0.35">
      <c r="A102" s="1">
        <v>3957</v>
      </c>
      <c r="B102">
        <v>168.25015797588989</v>
      </c>
      <c r="C102">
        <v>497.78952795398698</v>
      </c>
      <c r="D102">
        <v>571.03352226533445</v>
      </c>
      <c r="E102">
        <v>587.70721483280545</v>
      </c>
      <c r="F102">
        <v>689.14223566669375</v>
      </c>
      <c r="G102">
        <v>2.742934672897789</v>
      </c>
      <c r="H102">
        <v>4</v>
      </c>
      <c r="I102">
        <v>2.7415940761566162</v>
      </c>
      <c r="J102">
        <v>4.0017333030700684</v>
      </c>
      <c r="K102">
        <v>4.8874541359621083E-2</v>
      </c>
      <c r="L102">
        <v>4.3332576751708977E-2</v>
      </c>
      <c r="M102">
        <f>ABS(G102-I102)^2</f>
        <v>1.797199622443177E-6</v>
      </c>
      <c r="N102">
        <f>ABS(H102-J102)^2</f>
        <v>3.0043395327083999E-6</v>
      </c>
      <c r="O102">
        <f>AVERAGE(Tabela3[[#This Row],[APE Log(Theta)]:[APE Gamma]])</f>
        <v>4.610355905566503E-2</v>
      </c>
      <c r="P102">
        <f>AVERAGE(Tabela3[[#This Row],[ASE Log(Theta)]:[ASE Gamma]])</f>
        <v>2.4007695775757885E-6</v>
      </c>
    </row>
    <row r="103" spans="1:16" x14ac:dyDescent="0.35">
      <c r="A103" s="1">
        <v>3850</v>
      </c>
      <c r="B103">
        <v>841.55368616626049</v>
      </c>
      <c r="C103">
        <v>991.22964026589432</v>
      </c>
      <c r="D103">
        <v>2385.436040667616</v>
      </c>
      <c r="E103">
        <v>2461.189696625835</v>
      </c>
      <c r="F103">
        <v>3265.449718500533</v>
      </c>
      <c r="G103">
        <v>3.421514422954222</v>
      </c>
      <c r="H103">
        <v>2</v>
      </c>
      <c r="I103">
        <v>3.422366619110107</v>
      </c>
      <c r="J103">
        <v>2.0013468265533452</v>
      </c>
      <c r="K103">
        <v>2.4906987098116042E-2</v>
      </c>
      <c r="L103">
        <v>6.7341327667236328E-2</v>
      </c>
      <c r="M103">
        <f>ABS(G103-I103)^2</f>
        <v>7.2623828810507466E-7</v>
      </c>
      <c r="N103">
        <f>ABS(H103-J103)^2</f>
        <v>1.8139417647956318E-6</v>
      </c>
      <c r="O103">
        <f>AVERAGE(Tabela3[[#This Row],[APE Log(Theta)]:[APE Gamma]])</f>
        <v>4.6124157382676181E-2</v>
      </c>
      <c r="P103">
        <f>AVERAGE(Tabela3[[#This Row],[ASE Log(Theta)]:[ASE Gamma]])</f>
        <v>1.2700900264503532E-6</v>
      </c>
    </row>
    <row r="104" spans="1:16" x14ac:dyDescent="0.35">
      <c r="A104" s="1">
        <v>1214</v>
      </c>
      <c r="B104">
        <v>1.8193059759757171</v>
      </c>
      <c r="C104">
        <v>139.40130765502471</v>
      </c>
      <c r="D104">
        <v>241.39609458786899</v>
      </c>
      <c r="E104">
        <v>270.84942153559098</v>
      </c>
      <c r="F104">
        <v>512.05816228782874</v>
      </c>
      <c r="G104">
        <v>2.327822514978819</v>
      </c>
      <c r="H104">
        <v>1</v>
      </c>
      <c r="I104">
        <v>2.3276982307434082</v>
      </c>
      <c r="J104">
        <v>1.000873327255249</v>
      </c>
      <c r="K104">
        <v>5.3390769532920069E-3</v>
      </c>
      <c r="L104">
        <v>8.7332725524902344E-2</v>
      </c>
      <c r="M104">
        <f>ABS(G104-I104)^2</f>
        <v>1.5446571171641309E-8</v>
      </c>
      <c r="N104">
        <f>ABS(H104-J104)^2</f>
        <v>7.6270049476079294E-7</v>
      </c>
      <c r="O104">
        <f>AVERAGE(Tabela3[[#This Row],[APE Log(Theta)]:[APE Gamma]])</f>
        <v>4.6335901239097178E-2</v>
      </c>
      <c r="P104">
        <f>AVERAGE(Tabela3[[#This Row],[ASE Log(Theta)]:[ASE Gamma]])</f>
        <v>3.8907353296621713E-7</v>
      </c>
    </row>
    <row r="105" spans="1:16" x14ac:dyDescent="0.35">
      <c r="A105" s="1">
        <v>3307</v>
      </c>
      <c r="B105">
        <v>1840.1035360823721</v>
      </c>
      <c r="C105">
        <v>2363.9737279586811</v>
      </c>
      <c r="D105">
        <v>2410.2139648808811</v>
      </c>
      <c r="E105">
        <v>2532.638147145783</v>
      </c>
      <c r="F105">
        <v>3348.3113483866059</v>
      </c>
      <c r="G105">
        <v>3.3959721102486551</v>
      </c>
      <c r="H105">
        <v>3.5</v>
      </c>
      <c r="I105">
        <v>3.3978149890899658</v>
      </c>
      <c r="J105">
        <v>3.5013539791107182</v>
      </c>
      <c r="K105">
        <v>5.426660707103978E-2</v>
      </c>
      <c r="L105">
        <v>3.8685117449079237E-2</v>
      </c>
      <c r="M105">
        <f>ABS(G105-I105)^2</f>
        <v>3.3962024237507992E-6</v>
      </c>
      <c r="N105">
        <f>ABS(H105-J105)^2</f>
        <v>1.8332594322612952E-6</v>
      </c>
      <c r="O105">
        <f>AVERAGE(Tabela3[[#This Row],[APE Log(Theta)]:[APE Gamma]])</f>
        <v>4.6475862260059508E-2</v>
      </c>
      <c r="P105">
        <f>AVERAGE(Tabela3[[#This Row],[ASE Log(Theta)]:[ASE Gamma]])</f>
        <v>2.6147309280060471E-6</v>
      </c>
    </row>
    <row r="106" spans="1:16" x14ac:dyDescent="0.35">
      <c r="A106" s="1">
        <v>901</v>
      </c>
      <c r="B106">
        <v>161.65450394216541</v>
      </c>
      <c r="C106">
        <v>478.27544518881052</v>
      </c>
      <c r="D106">
        <v>548.64816703101121</v>
      </c>
      <c r="E106">
        <v>564.66822628863724</v>
      </c>
      <c r="F106">
        <v>662.12684488687455</v>
      </c>
      <c r="G106">
        <v>2.7255670014533102</v>
      </c>
      <c r="H106">
        <v>4</v>
      </c>
      <c r="I106">
        <v>2.726752758026123</v>
      </c>
      <c r="J106">
        <v>4.0020456314086914</v>
      </c>
      <c r="K106">
        <v>4.3504950426115852E-2</v>
      </c>
      <c r="L106">
        <v>5.1140785217285163E-2</v>
      </c>
      <c r="M106">
        <f>ABS(G106-I106)^2</f>
        <v>1.4060186499688401E-6</v>
      </c>
      <c r="N106">
        <f>ABS(H106-J106)^2</f>
        <v>4.1846078602247871E-6</v>
      </c>
      <c r="O106">
        <f>AVERAGE(Tabela3[[#This Row],[APE Log(Theta)]:[APE Gamma]])</f>
        <v>4.7322867821700504E-2</v>
      </c>
      <c r="P106">
        <f>AVERAGE(Tabela3[[#This Row],[ASE Log(Theta)]:[ASE Gamma]])</f>
        <v>2.7953132550968138E-6</v>
      </c>
    </row>
    <row r="107" spans="1:16" x14ac:dyDescent="0.35">
      <c r="A107" s="1">
        <v>2163</v>
      </c>
      <c r="B107">
        <v>65.674309452762543</v>
      </c>
      <c r="C107">
        <v>238.5218647958892</v>
      </c>
      <c r="D107">
        <v>252.40695330954961</v>
      </c>
      <c r="E107">
        <v>326.0355060942357</v>
      </c>
      <c r="F107">
        <v>345.46881326906481</v>
      </c>
      <c r="G107">
        <v>2.4208113741437529</v>
      </c>
      <c r="H107">
        <v>2.5</v>
      </c>
      <c r="I107">
        <v>2.4198663234710689</v>
      </c>
      <c r="J107">
        <v>2.5013918876647949</v>
      </c>
      <c r="K107">
        <v>3.9038591886071471E-2</v>
      </c>
      <c r="L107">
        <v>5.5675506591796882E-2</v>
      </c>
      <c r="M107">
        <f>ABS(G107-I107)^2</f>
        <v>8.931207739405233E-7</v>
      </c>
      <c r="N107">
        <f>ABS(H107-J107)^2</f>
        <v>1.9373512714082608E-6</v>
      </c>
      <c r="O107">
        <f>AVERAGE(Tabela3[[#This Row],[APE Log(Theta)]:[APE Gamma]])</f>
        <v>4.7357049238934176E-2</v>
      </c>
      <c r="P107">
        <f>AVERAGE(Tabela3[[#This Row],[ASE Log(Theta)]:[ASE Gamma]])</f>
        <v>1.415236022674392E-6</v>
      </c>
    </row>
    <row r="108" spans="1:16" x14ac:dyDescent="0.35">
      <c r="A108" s="1">
        <v>279</v>
      </c>
      <c r="B108">
        <v>12.316425502708061</v>
      </c>
      <c r="C108">
        <v>36.439713999864743</v>
      </c>
      <c r="D108">
        <v>41.801398115405078</v>
      </c>
      <c r="E108">
        <v>43.021963342997573</v>
      </c>
      <c r="F108">
        <v>50.447316712622637</v>
      </c>
      <c r="G108">
        <v>1.607463876541624</v>
      </c>
      <c r="H108">
        <v>4</v>
      </c>
      <c r="I108">
        <v>1.6078422069549561</v>
      </c>
      <c r="J108">
        <v>4.0028772354125977</v>
      </c>
      <c r="K108">
        <v>2.3535857872338379E-2</v>
      </c>
      <c r="L108">
        <v>7.1930885314941406E-2</v>
      </c>
      <c r="M108">
        <f>ABS(G108-I108)^2</f>
        <v>1.4313390165197524E-7</v>
      </c>
      <c r="N108">
        <f>ABS(H108-J108)^2</f>
        <v>8.2784836195060052E-6</v>
      </c>
      <c r="O108">
        <f>AVERAGE(Tabela3[[#This Row],[APE Log(Theta)]:[APE Gamma]])</f>
        <v>4.7733371593639891E-2</v>
      </c>
      <c r="P108">
        <f>AVERAGE(Tabela3[[#This Row],[ASE Log(Theta)]:[ASE Gamma]])</f>
        <v>4.2108087605789902E-6</v>
      </c>
    </row>
    <row r="109" spans="1:16" x14ac:dyDescent="0.35">
      <c r="A109" s="1">
        <v>4867</v>
      </c>
      <c r="B109">
        <v>9.8814582804482409</v>
      </c>
      <c r="C109">
        <v>178.26323182344001</v>
      </c>
      <c r="D109">
        <v>257.06169711668241</v>
      </c>
      <c r="E109">
        <v>277.5678441398714</v>
      </c>
      <c r="F109">
        <v>424.38830380192962</v>
      </c>
      <c r="G109">
        <v>2.3734322206642831</v>
      </c>
      <c r="H109">
        <v>1.5</v>
      </c>
      <c r="I109">
        <v>2.3733210563659668</v>
      </c>
      <c r="J109">
        <v>1.501362800598145</v>
      </c>
      <c r="K109">
        <v>4.6836938231648566E-3</v>
      </c>
      <c r="L109">
        <v>9.0853373209635421E-2</v>
      </c>
      <c r="M109">
        <f>ABS(G109-I109)^2</f>
        <v>1.2357501220145893E-8</v>
      </c>
      <c r="N109">
        <f>ABS(H109-J109)^2</f>
        <v>1.8572254703043026E-6</v>
      </c>
      <c r="O109">
        <f>AVERAGE(Tabela3[[#This Row],[APE Log(Theta)]:[APE Gamma]])</f>
        <v>4.776853351640014E-2</v>
      </c>
      <c r="P109">
        <f>AVERAGE(Tabela3[[#This Row],[ASE Log(Theta)]:[ASE Gamma]])</f>
        <v>9.3479148576222426E-7</v>
      </c>
    </row>
    <row r="110" spans="1:16" x14ac:dyDescent="0.35">
      <c r="A110" s="1">
        <v>2327</v>
      </c>
      <c r="B110">
        <v>139.8710035456115</v>
      </c>
      <c r="C110">
        <v>701.28337304985473</v>
      </c>
      <c r="D110">
        <v>752.67924478213149</v>
      </c>
      <c r="E110">
        <v>1036.488338301129</v>
      </c>
      <c r="F110">
        <v>1114.280055844956</v>
      </c>
      <c r="G110">
        <v>2.899997514800519</v>
      </c>
      <c r="H110">
        <v>2</v>
      </c>
      <c r="I110">
        <v>2.9022772312164311</v>
      </c>
      <c r="J110">
        <v>1.999661445617676</v>
      </c>
      <c r="K110">
        <v>7.8610978260387904E-2</v>
      </c>
      <c r="L110">
        <v>1.6927719116210941E-2</v>
      </c>
      <c r="M110">
        <f>ABS(G110-I110)^2</f>
        <v>5.1971069369789731E-6</v>
      </c>
      <c r="N110">
        <f>ABS(H110-J110)^2</f>
        <v>1.1461906979078293E-7</v>
      </c>
      <c r="O110">
        <f>AVERAGE(Tabela3[[#This Row],[APE Log(Theta)]:[APE Gamma]])</f>
        <v>4.7769348688299421E-2</v>
      </c>
      <c r="P110">
        <f>AVERAGE(Tabela3[[#This Row],[ASE Log(Theta)]:[ASE Gamma]])</f>
        <v>2.6558630033848782E-6</v>
      </c>
    </row>
    <row r="111" spans="1:16" x14ac:dyDescent="0.35">
      <c r="A111" s="1">
        <v>1545</v>
      </c>
      <c r="B111">
        <v>104.6491895160882</v>
      </c>
      <c r="C111">
        <v>116.7161190013187</v>
      </c>
      <c r="D111">
        <v>209.60091255452829</v>
      </c>
      <c r="E111">
        <v>214.01524482699591</v>
      </c>
      <c r="F111">
        <v>258.41039822886108</v>
      </c>
      <c r="G111">
        <v>2.3506909333966788</v>
      </c>
      <c r="H111">
        <v>3</v>
      </c>
      <c r="I111">
        <v>2.3522284030914311</v>
      </c>
      <c r="J111">
        <v>3.0009129047393799</v>
      </c>
      <c r="K111">
        <v>6.5405012326749501E-2</v>
      </c>
      <c r="L111">
        <v>3.0430157979329429E-2</v>
      </c>
      <c r="M111">
        <f>ABS(G111-I111)^2</f>
        <v>2.3638130622818065E-6</v>
      </c>
      <c r="N111">
        <f>ABS(H111-J111)^2</f>
        <v>8.3339506318225176E-7</v>
      </c>
      <c r="O111">
        <f>AVERAGE(Tabela3[[#This Row],[APE Log(Theta)]:[APE Gamma]])</f>
        <v>4.7917585153039469E-2</v>
      </c>
      <c r="P111">
        <f>AVERAGE(Tabela3[[#This Row],[ASE Log(Theta)]:[ASE Gamma]])</f>
        <v>1.5986040627320291E-6</v>
      </c>
    </row>
    <row r="112" spans="1:16" x14ac:dyDescent="0.35">
      <c r="A112" s="1">
        <v>4358</v>
      </c>
      <c r="B112">
        <v>72.378546116196929</v>
      </c>
      <c r="C112">
        <v>73.513349375830799</v>
      </c>
      <c r="D112">
        <v>206.9380846721173</v>
      </c>
      <c r="E112">
        <v>228.5955768903936</v>
      </c>
      <c r="F112">
        <v>239.96014809925859</v>
      </c>
      <c r="G112">
        <v>2.314126127426182</v>
      </c>
      <c r="H112">
        <v>3</v>
      </c>
      <c r="I112">
        <v>2.315649032592773</v>
      </c>
      <c r="J112">
        <v>3.0009031295776372</v>
      </c>
      <c r="K112">
        <v>6.5809082251073653E-2</v>
      </c>
      <c r="L112">
        <v>3.0104319254557289E-2</v>
      </c>
      <c r="M112">
        <f>ABS(G112-I112)^2</f>
        <v>2.319240146429676E-6</v>
      </c>
      <c r="N112">
        <f>ABS(H112-J112)^2</f>
        <v>8.1564303400308014E-7</v>
      </c>
      <c r="O112">
        <f>AVERAGE(Tabela3[[#This Row],[APE Log(Theta)]:[APE Gamma]])</f>
        <v>4.7956700752815468E-2</v>
      </c>
      <c r="P112">
        <f>AVERAGE(Tabela3[[#This Row],[ASE Log(Theta)]:[ASE Gamma]])</f>
        <v>1.5674415902163781E-6</v>
      </c>
    </row>
    <row r="113" spans="1:16" x14ac:dyDescent="0.35">
      <c r="A113" s="1">
        <v>1918</v>
      </c>
      <c r="B113">
        <v>507.52923199177422</v>
      </c>
      <c r="C113">
        <v>1486.75119225205</v>
      </c>
      <c r="D113">
        <v>1558.5326122068959</v>
      </c>
      <c r="E113">
        <v>1929.08877548242</v>
      </c>
      <c r="F113">
        <v>2024.4427770528041</v>
      </c>
      <c r="G113">
        <v>3.2083076105101611</v>
      </c>
      <c r="H113">
        <v>3</v>
      </c>
      <c r="I113">
        <v>3.2100532054901119</v>
      </c>
      <c r="J113">
        <v>3.0012457370758061</v>
      </c>
      <c r="K113">
        <v>5.4408591440320807E-2</v>
      </c>
      <c r="L113">
        <v>4.1524569193522133E-2</v>
      </c>
      <c r="M113">
        <f>ABS(G113-I113)^2</f>
        <v>3.0471018340292545E-6</v>
      </c>
      <c r="N113">
        <f>ABS(H113-J113)^2</f>
        <v>1.5518608620379532E-6</v>
      </c>
      <c r="O113">
        <f>AVERAGE(Tabela3[[#This Row],[APE Log(Theta)]:[APE Gamma]])</f>
        <v>4.796658031692147E-2</v>
      </c>
      <c r="P113">
        <f>AVERAGE(Tabela3[[#This Row],[ASE Log(Theta)]:[ASE Gamma]])</f>
        <v>2.2994813480336038E-6</v>
      </c>
    </row>
    <row r="114" spans="1:16" x14ac:dyDescent="0.35">
      <c r="A114" s="1">
        <v>60</v>
      </c>
      <c r="B114">
        <v>51.814901096670127</v>
      </c>
      <c r="C114">
        <v>220.0771942998723</v>
      </c>
      <c r="D114">
        <v>264.27911148835722</v>
      </c>
      <c r="E114">
        <v>274.61782865883231</v>
      </c>
      <c r="F114">
        <v>339.5672956703404</v>
      </c>
      <c r="G114">
        <v>2.4037602631545889</v>
      </c>
      <c r="H114">
        <v>3</v>
      </c>
      <c r="I114">
        <v>2.4026038646697998</v>
      </c>
      <c r="J114">
        <v>3.0014371871948242</v>
      </c>
      <c r="K114">
        <v>4.810789588773276E-2</v>
      </c>
      <c r="L114">
        <v>4.7906239827473961E-2</v>
      </c>
      <c r="M114">
        <f>ABS(G114-I114)^2</f>
        <v>1.337257455622528E-6</v>
      </c>
      <c r="N114">
        <f>ABS(H114-J114)^2</f>
        <v>2.0655070329667069E-6</v>
      </c>
      <c r="O114">
        <f>AVERAGE(Tabela3[[#This Row],[APE Log(Theta)]:[APE Gamma]])</f>
        <v>4.8007067857603364E-2</v>
      </c>
      <c r="P114">
        <f>AVERAGE(Tabela3[[#This Row],[ASE Log(Theta)]:[ASE Gamma]])</f>
        <v>1.7013822442946174E-6</v>
      </c>
    </row>
    <row r="115" spans="1:16" x14ac:dyDescent="0.35">
      <c r="A115" s="1">
        <v>4298</v>
      </c>
      <c r="B115">
        <v>94.200209377623665</v>
      </c>
      <c r="C115">
        <v>275.94917646998641</v>
      </c>
      <c r="D115">
        <v>289.27220175196487</v>
      </c>
      <c r="E115">
        <v>358.04945824561452</v>
      </c>
      <c r="F115">
        <v>375.74768397671892</v>
      </c>
      <c r="G115">
        <v>2.476898417385053</v>
      </c>
      <c r="H115">
        <v>3</v>
      </c>
      <c r="I115">
        <v>2.4751322269439702</v>
      </c>
      <c r="J115">
        <v>3.000745534896851</v>
      </c>
      <c r="K115">
        <v>7.1306535168604523E-2</v>
      </c>
      <c r="L115">
        <v>2.485116322835286E-2</v>
      </c>
      <c r="M115">
        <f>ABS(G115-I115)^2</f>
        <v>3.1194286741723888E-6</v>
      </c>
      <c r="N115">
        <f>ABS(H115-J115)^2</f>
        <v>5.5582228242267598E-7</v>
      </c>
      <c r="O115">
        <f>AVERAGE(Tabela3[[#This Row],[APE Log(Theta)]:[APE Gamma]])</f>
        <v>4.8078849198478692E-2</v>
      </c>
      <c r="P115">
        <f>AVERAGE(Tabela3[[#This Row],[ASE Log(Theta)]:[ASE Gamma]])</f>
        <v>1.8376254782975325E-6</v>
      </c>
    </row>
    <row r="116" spans="1:16" x14ac:dyDescent="0.35">
      <c r="A116" s="1">
        <v>2305</v>
      </c>
      <c r="B116">
        <v>18.845190271115431</v>
      </c>
      <c r="C116">
        <v>25.242613059716959</v>
      </c>
      <c r="D116">
        <v>25.819594756006961</v>
      </c>
      <c r="E116">
        <v>27.356039668203259</v>
      </c>
      <c r="F116">
        <v>37.889135597439711</v>
      </c>
      <c r="G116">
        <v>1.42818535208013</v>
      </c>
      <c r="H116">
        <v>3</v>
      </c>
      <c r="I116">
        <v>1.429497957229614</v>
      </c>
      <c r="J116">
        <v>3.0001430511474609</v>
      </c>
      <c r="K116">
        <v>9.1907198710061783E-2</v>
      </c>
      <c r="L116">
        <v>4.76837158203125E-3</v>
      </c>
      <c r="M116">
        <f>ABS(G116-I116)^2</f>
        <v>1.7229322784520675E-6</v>
      </c>
      <c r="N116">
        <f>ABS(H116-J116)^2</f>
        <v>2.0463630789890885E-8</v>
      </c>
      <c r="O116">
        <f>AVERAGE(Tabela3[[#This Row],[APE Log(Theta)]:[APE Gamma]])</f>
        <v>4.8337785146046516E-2</v>
      </c>
      <c r="P116">
        <f>AVERAGE(Tabela3[[#This Row],[ASE Log(Theta)]:[ASE Gamma]])</f>
        <v>8.7169795462097917E-7</v>
      </c>
    </row>
    <row r="117" spans="1:16" x14ac:dyDescent="0.35">
      <c r="A117" s="1">
        <v>4596</v>
      </c>
      <c r="B117">
        <v>86.032250322048171</v>
      </c>
      <c r="C117">
        <v>87.381126243683326</v>
      </c>
      <c r="D117">
        <v>245.97550043482781</v>
      </c>
      <c r="E117">
        <v>271.71852639834037</v>
      </c>
      <c r="F117">
        <v>285.22694412027391</v>
      </c>
      <c r="G117">
        <v>2.3891775551066261</v>
      </c>
      <c r="H117">
        <v>3</v>
      </c>
      <c r="I117">
        <v>2.3910427093505859</v>
      </c>
      <c r="J117">
        <v>2.9994347095489502</v>
      </c>
      <c r="K117">
        <v>7.8066790807290704E-2</v>
      </c>
      <c r="L117">
        <v>1.8843015034993488E-2</v>
      </c>
      <c r="M117">
        <f>ABS(G117-I117)^2</f>
        <v>3.4788003537613737E-6</v>
      </c>
      <c r="N117">
        <f>ABS(H117-J117)^2</f>
        <v>3.1955329404809163E-7</v>
      </c>
      <c r="O117">
        <f>AVERAGE(Tabela3[[#This Row],[APE Log(Theta)]:[APE Gamma]])</f>
        <v>4.8454902921142094E-2</v>
      </c>
      <c r="P117">
        <f>AVERAGE(Tabela3[[#This Row],[ASE Log(Theta)]:[ASE Gamma]])</f>
        <v>1.8991768239047327E-6</v>
      </c>
    </row>
    <row r="118" spans="1:16" x14ac:dyDescent="0.35">
      <c r="A118" s="1">
        <v>4689</v>
      </c>
      <c r="B118">
        <v>106.3549777405657</v>
      </c>
      <c r="C118">
        <v>533.24116964831956</v>
      </c>
      <c r="D118">
        <v>572.32151264636457</v>
      </c>
      <c r="E118">
        <v>788.12399535279621</v>
      </c>
      <c r="F118">
        <v>847.27518593588354</v>
      </c>
      <c r="G118">
        <v>2.7810276449692579</v>
      </c>
      <c r="H118">
        <v>2</v>
      </c>
      <c r="I118">
        <v>2.783406019210815</v>
      </c>
      <c r="J118">
        <v>1.9997541904449461</v>
      </c>
      <c r="K118">
        <v>8.5521416727369626E-2</v>
      </c>
      <c r="L118">
        <v>1.229047775268555E-2</v>
      </c>
      <c r="M118">
        <f>ABS(G118-I118)^2</f>
        <v>5.6566640329021608E-6</v>
      </c>
      <c r="N118">
        <f>ABS(H118-J118)^2</f>
        <v>6.042233735581251E-8</v>
      </c>
      <c r="O118">
        <f>AVERAGE(Tabela3[[#This Row],[APE Log(Theta)]:[APE Gamma]])</f>
        <v>4.8905947240027586E-2</v>
      </c>
      <c r="P118">
        <f>AVERAGE(Tabela3[[#This Row],[ASE Log(Theta)]:[ASE Gamma]])</f>
        <v>2.8585431851289867E-6</v>
      </c>
    </row>
    <row r="119" spans="1:16" x14ac:dyDescent="0.35">
      <c r="A119" s="1">
        <v>933</v>
      </c>
      <c r="B119">
        <v>52.770298023366443</v>
      </c>
      <c r="C119">
        <v>461.92354306744988</v>
      </c>
      <c r="D119">
        <v>607.85751971456023</v>
      </c>
      <c r="E119">
        <v>643.87361698891959</v>
      </c>
      <c r="F119">
        <v>885.31193794164517</v>
      </c>
      <c r="G119">
        <v>2.756347931342678</v>
      </c>
      <c r="H119">
        <v>2</v>
      </c>
      <c r="I119">
        <v>2.756574392318726</v>
      </c>
      <c r="J119">
        <v>2.0017931461334229</v>
      </c>
      <c r="K119">
        <v>8.2159793207710659E-3</v>
      </c>
      <c r="L119">
        <v>8.9657306671142578E-2</v>
      </c>
      <c r="M119">
        <f>ABS(G119-I119)^2</f>
        <v>5.128457367263982E-8</v>
      </c>
      <c r="N119">
        <f>ABS(H119-J119)^2</f>
        <v>3.215373055809323E-6</v>
      </c>
      <c r="O119">
        <f>AVERAGE(Tabela3[[#This Row],[APE Log(Theta)]:[APE Gamma]])</f>
        <v>4.8936642995956819E-2</v>
      </c>
      <c r="P119">
        <f>AVERAGE(Tabela3[[#This Row],[ASE Log(Theta)]:[ASE Gamma]])</f>
        <v>1.6333288147409815E-6</v>
      </c>
    </row>
    <row r="120" spans="1:16" x14ac:dyDescent="0.35">
      <c r="A120" s="1">
        <v>2078</v>
      </c>
      <c r="B120">
        <v>117.6383764733289</v>
      </c>
      <c r="C120">
        <v>589.81372380317896</v>
      </c>
      <c r="D120">
        <v>633.04017356583381</v>
      </c>
      <c r="E120">
        <v>871.73754574172335</v>
      </c>
      <c r="F120">
        <v>937.16419689135523</v>
      </c>
      <c r="G120">
        <v>2.8248188461156318</v>
      </c>
      <c r="H120">
        <v>2</v>
      </c>
      <c r="I120">
        <v>2.8224647045135498</v>
      </c>
      <c r="J120">
        <v>1.999706029891968</v>
      </c>
      <c r="K120">
        <v>8.3337790149593971E-2</v>
      </c>
      <c r="L120">
        <v>1.469850540161133E-2</v>
      </c>
      <c r="M120">
        <f>ABS(G120-I120)^2</f>
        <v>5.5419826826533336E-6</v>
      </c>
      <c r="N120">
        <f>ABS(H120-J120)^2</f>
        <v>8.6418424416348407E-8</v>
      </c>
      <c r="O120">
        <f>AVERAGE(Tabela3[[#This Row],[APE Log(Theta)]:[APE Gamma]])</f>
        <v>4.901814777560265E-2</v>
      </c>
      <c r="P120">
        <f>AVERAGE(Tabela3[[#This Row],[ASE Log(Theta)]:[ASE Gamma]])</f>
        <v>2.814200553534841E-6</v>
      </c>
    </row>
    <row r="121" spans="1:16" x14ac:dyDescent="0.35">
      <c r="A121" s="1">
        <v>3644</v>
      </c>
      <c r="B121">
        <v>10.36542700874625</v>
      </c>
      <c r="C121">
        <v>30.667436392331322</v>
      </c>
      <c r="D121">
        <v>35.179796356784301</v>
      </c>
      <c r="E121">
        <v>36.207016451871297</v>
      </c>
      <c r="F121">
        <v>42.456147610101723</v>
      </c>
      <c r="G121">
        <v>1.532566389995746</v>
      </c>
      <c r="H121">
        <v>4</v>
      </c>
      <c r="I121">
        <v>1.532843351364136</v>
      </c>
      <c r="J121">
        <v>3.9967315196990971</v>
      </c>
      <c r="K121">
        <v>1.8071737067814491E-2</v>
      </c>
      <c r="L121">
        <v>8.1712007522583008E-2</v>
      </c>
      <c r="M121">
        <f>ABS(G121-I121)^2</f>
        <v>7.6707599580433406E-8</v>
      </c>
      <c r="N121">
        <f>ABS(H121-J121)^2</f>
        <v>1.0682963477390156E-5</v>
      </c>
      <c r="O121">
        <f>AVERAGE(Tabela3[[#This Row],[APE Log(Theta)]:[APE Gamma]])</f>
        <v>4.9891872295198751E-2</v>
      </c>
      <c r="P121">
        <f>AVERAGE(Tabela3[[#This Row],[ASE Log(Theta)]:[ASE Gamma]])</f>
        <v>5.3798355384852945E-6</v>
      </c>
    </row>
    <row r="122" spans="1:16" x14ac:dyDescent="0.35">
      <c r="A122" s="1">
        <v>22</v>
      </c>
      <c r="B122">
        <v>34.640425483978831</v>
      </c>
      <c r="C122">
        <v>147.1307961322691</v>
      </c>
      <c r="D122">
        <v>176.68162390978489</v>
      </c>
      <c r="E122">
        <v>183.5934881450481</v>
      </c>
      <c r="F122">
        <v>227.01491952129899</v>
      </c>
      <c r="G122">
        <v>2.2288888073990769</v>
      </c>
      <c r="H122">
        <v>3</v>
      </c>
      <c r="I122">
        <v>2.2272567749023442</v>
      </c>
      <c r="J122">
        <v>3.0008130073547359</v>
      </c>
      <c r="K122">
        <v>7.3221799639148571E-2</v>
      </c>
      <c r="L122">
        <v>2.7100245157877609E-2</v>
      </c>
      <c r="M122">
        <f>ABS(G122-I122)^2</f>
        <v>2.6635300703916227E-6</v>
      </c>
      <c r="N122">
        <f>ABS(H122-J122)^2</f>
        <v>6.6098095885463958E-7</v>
      </c>
      <c r="O122">
        <f>AVERAGE(Tabela3[[#This Row],[APE Log(Theta)]:[APE Gamma]])</f>
        <v>5.016102239851309E-2</v>
      </c>
      <c r="P122">
        <f>AVERAGE(Tabela3[[#This Row],[ASE Log(Theta)]:[ASE Gamma]])</f>
        <v>1.6622555146231312E-6</v>
      </c>
    </row>
    <row r="123" spans="1:16" x14ac:dyDescent="0.35">
      <c r="A123" s="1">
        <v>3766</v>
      </c>
      <c r="B123">
        <v>19.080256881166878</v>
      </c>
      <c r="C123">
        <v>25.557478306255909</v>
      </c>
      <c r="D123">
        <v>26.141657018307349</v>
      </c>
      <c r="E123">
        <v>27.697266868179781</v>
      </c>
      <c r="F123">
        <v>38.361748000633177</v>
      </c>
      <c r="G123">
        <v>1.433569042800658</v>
      </c>
      <c r="H123">
        <v>3</v>
      </c>
      <c r="I123">
        <v>1.434942841529846</v>
      </c>
      <c r="J123">
        <v>3.000163078308105</v>
      </c>
      <c r="K123">
        <v>9.5830663761007448E-2</v>
      </c>
      <c r="L123">
        <v>5.435943603515625E-3</v>
      </c>
      <c r="M123">
        <f>ABS(G123-I123)^2</f>
        <v>1.8873229483184797E-6</v>
      </c>
      <c r="N123">
        <f>ABS(H123-J123)^2</f>
        <v>2.6594534574397352E-8</v>
      </c>
      <c r="O123">
        <f>AVERAGE(Tabela3[[#This Row],[APE Log(Theta)]:[APE Gamma]])</f>
        <v>5.0633303682261536E-2</v>
      </c>
      <c r="P123">
        <f>AVERAGE(Tabela3[[#This Row],[ASE Log(Theta)]:[ASE Gamma]])</f>
        <v>9.5695874144643851E-7</v>
      </c>
    </row>
    <row r="124" spans="1:16" x14ac:dyDescent="0.35">
      <c r="A124" s="1">
        <v>2065</v>
      </c>
      <c r="B124">
        <v>304.93298649604679</v>
      </c>
      <c r="C124">
        <v>1107.483050569896</v>
      </c>
      <c r="D124">
        <v>1171.953031960074</v>
      </c>
      <c r="E124">
        <v>1513.8184383739019</v>
      </c>
      <c r="F124">
        <v>1604.0494045415469</v>
      </c>
      <c r="G124">
        <v>3.087620266387765</v>
      </c>
      <c r="H124">
        <v>2.5</v>
      </c>
      <c r="I124">
        <v>3.0846035480499272</v>
      </c>
      <c r="J124">
        <v>2.4999065399169922</v>
      </c>
      <c r="K124">
        <v>9.7703670709724855E-2</v>
      </c>
      <c r="L124">
        <v>3.7384033203125E-3</v>
      </c>
      <c r="M124">
        <f>ABS(G124-I124)^2</f>
        <v>9.1005895298467816E-6</v>
      </c>
      <c r="N124">
        <f>ABS(H124-J124)^2</f>
        <v>8.7347871158272028E-9</v>
      </c>
      <c r="O124">
        <f>AVERAGE(Tabela3[[#This Row],[APE Log(Theta)]:[APE Gamma]])</f>
        <v>5.0721037015018677E-2</v>
      </c>
      <c r="P124">
        <f>AVERAGE(Tabela3[[#This Row],[ASE Log(Theta)]:[ASE Gamma]])</f>
        <v>4.5546621584813044E-6</v>
      </c>
    </row>
    <row r="125" spans="1:16" x14ac:dyDescent="0.35">
      <c r="A125" s="1">
        <v>2027</v>
      </c>
      <c r="B125">
        <v>106.1822775811407</v>
      </c>
      <c r="C125">
        <v>532.37528789114526</v>
      </c>
      <c r="D125">
        <v>571.39217188041107</v>
      </c>
      <c r="E125">
        <v>786.84423259476046</v>
      </c>
      <c r="F125">
        <v>845.89937294812751</v>
      </c>
      <c r="G125">
        <v>2.7803218605395532</v>
      </c>
      <c r="H125">
        <v>2</v>
      </c>
      <c r="I125">
        <v>2.7828021049499512</v>
      </c>
      <c r="J125">
        <v>1.9997551441192629</v>
      </c>
      <c r="K125">
        <v>8.920709668903723E-2</v>
      </c>
      <c r="L125">
        <v>1.2242794036865229E-2</v>
      </c>
      <c r="M125">
        <f>ABS(G125-I125)^2</f>
        <v>6.1516123353103148E-6</v>
      </c>
      <c r="N125">
        <f>ABS(H125-J125)^2</f>
        <v>5.9954402331532439E-8</v>
      </c>
      <c r="O125">
        <f>AVERAGE(Tabela3[[#This Row],[APE Log(Theta)]:[APE Gamma]])</f>
        <v>5.0724945362951232E-2</v>
      </c>
      <c r="P125">
        <f>AVERAGE(Tabela3[[#This Row],[ASE Log(Theta)]:[ASE Gamma]])</f>
        <v>3.1057833688209238E-6</v>
      </c>
    </row>
    <row r="126" spans="1:16" x14ac:dyDescent="0.35">
      <c r="A126" s="1">
        <v>2537</v>
      </c>
      <c r="B126">
        <v>22.576541531905669</v>
      </c>
      <c r="C126">
        <v>407.28474913836908</v>
      </c>
      <c r="D126">
        <v>587.31858360420813</v>
      </c>
      <c r="E126">
        <v>634.16975342034902</v>
      </c>
      <c r="F126">
        <v>969.61601157563598</v>
      </c>
      <c r="G126">
        <v>2.7322685930071611</v>
      </c>
      <c r="H126">
        <v>1.5</v>
      </c>
      <c r="I126">
        <v>2.7350203990936279</v>
      </c>
      <c r="J126">
        <v>1.499983072280884</v>
      </c>
      <c r="K126">
        <v>0.1007150648918521</v>
      </c>
      <c r="L126">
        <v>1.128514607747396E-3</v>
      </c>
      <c r="M126">
        <f>ABS(G126-I126)^2</f>
        <v>7.572436737516039E-6</v>
      </c>
      <c r="N126">
        <f>ABS(H126-J126)^2</f>
        <v>2.8654767446981579E-10</v>
      </c>
      <c r="O126">
        <f>AVERAGE(Tabela3[[#This Row],[APE Log(Theta)]:[APE Gamma]])</f>
        <v>5.0921789749799745E-2</v>
      </c>
      <c r="P126">
        <f>AVERAGE(Tabela3[[#This Row],[ASE Log(Theta)]:[ASE Gamma]])</f>
        <v>3.7863616425952544E-6</v>
      </c>
    </row>
    <row r="127" spans="1:16" x14ac:dyDescent="0.35">
      <c r="A127" s="1">
        <v>366</v>
      </c>
      <c r="B127">
        <v>59.891850299663083</v>
      </c>
      <c r="C127">
        <v>1080.459431319817</v>
      </c>
      <c r="D127">
        <v>1558.059574258637</v>
      </c>
      <c r="E127">
        <v>1682.3480196357509</v>
      </c>
      <c r="F127">
        <v>2572.2317535383172</v>
      </c>
      <c r="G127">
        <v>3.155978909664563</v>
      </c>
      <c r="H127">
        <v>1.5</v>
      </c>
      <c r="I127">
        <v>3.1563830375671391</v>
      </c>
      <c r="J127">
        <v>1.50133752822876</v>
      </c>
      <c r="K127">
        <v>1.280515219344942E-2</v>
      </c>
      <c r="L127">
        <v>8.9168548583984375E-2</v>
      </c>
      <c r="M127">
        <f>ABS(G127-I127)^2</f>
        <v>1.6331936164060371E-7</v>
      </c>
      <c r="N127">
        <f>ABS(H127-J127)^2</f>
        <v>1.7889817627298299E-6</v>
      </c>
      <c r="O127">
        <f>AVERAGE(Tabela3[[#This Row],[APE Log(Theta)]:[APE Gamma]])</f>
        <v>5.0986850388716899E-2</v>
      </c>
      <c r="P127">
        <f>AVERAGE(Tabela3[[#This Row],[ASE Log(Theta)]:[ASE Gamma]])</f>
        <v>9.7615056218521677E-7</v>
      </c>
    </row>
    <row r="128" spans="1:16" x14ac:dyDescent="0.35">
      <c r="A128" s="1">
        <v>1257</v>
      </c>
      <c r="B128">
        <v>121.7163345535016</v>
      </c>
      <c r="C128">
        <v>188.69028497978269</v>
      </c>
      <c r="D128">
        <v>195.19658156613289</v>
      </c>
      <c r="E128">
        <v>212.87659376715271</v>
      </c>
      <c r="F128">
        <v>346.99252669211148</v>
      </c>
      <c r="G128">
        <v>2.3148261033553941</v>
      </c>
      <c r="H128">
        <v>2</v>
      </c>
      <c r="I128">
        <v>2.3154768943786621</v>
      </c>
      <c r="J128">
        <v>2.00153660774231</v>
      </c>
      <c r="K128">
        <v>2.811403510288317E-2</v>
      </c>
      <c r="L128">
        <v>7.6830387115478516E-2</v>
      </c>
      <c r="M128">
        <f>ABS(G128-I128)^2</f>
        <v>4.2352895596626004E-7</v>
      </c>
      <c r="N128">
        <f>ABS(H128-J128)^2</f>
        <v>2.3611633537270794E-6</v>
      </c>
      <c r="O128">
        <f>AVERAGE(Tabela3[[#This Row],[APE Log(Theta)]:[APE Gamma]])</f>
        <v>5.2472211109180843E-2</v>
      </c>
      <c r="P128">
        <f>AVERAGE(Tabela3[[#This Row],[ASE Log(Theta)]:[ASE Gamma]])</f>
        <v>1.3923461548466697E-6</v>
      </c>
    </row>
    <row r="129" spans="1:16" x14ac:dyDescent="0.35">
      <c r="A129" s="1">
        <v>1249</v>
      </c>
      <c r="B129">
        <v>516.68029521596407</v>
      </c>
      <c r="C129">
        <v>1298.1254703501829</v>
      </c>
      <c r="D129">
        <v>1351.6644724782609</v>
      </c>
      <c r="E129">
        <v>1622.82413735417</v>
      </c>
      <c r="F129">
        <v>1691.341957789708</v>
      </c>
      <c r="G129">
        <v>3.1442332270117821</v>
      </c>
      <c r="H129">
        <v>3.5</v>
      </c>
      <c r="I129">
        <v>3.142755270004272</v>
      </c>
      <c r="J129">
        <v>3.5020489692687988</v>
      </c>
      <c r="K129">
        <v>4.700532374038472E-2</v>
      </c>
      <c r="L129">
        <v>5.8541979108537943E-2</v>
      </c>
      <c r="M129">
        <f>ABS(G129-I129)^2</f>
        <v>2.1843569160481443E-6</v>
      </c>
      <c r="N129">
        <f>ABS(H129-J129)^2</f>
        <v>4.1982750644820044E-6</v>
      </c>
      <c r="O129">
        <f>AVERAGE(Tabela3[[#This Row],[APE Log(Theta)]:[APE Gamma]])</f>
        <v>5.2773651424461332E-2</v>
      </c>
      <c r="P129">
        <f>AVERAGE(Tabela3[[#This Row],[ASE Log(Theta)]:[ASE Gamma]])</f>
        <v>3.1913159902650743E-6</v>
      </c>
    </row>
    <row r="130" spans="1:16" x14ac:dyDescent="0.35">
      <c r="A130" s="1">
        <v>444</v>
      </c>
      <c r="B130">
        <v>269.15983080879931</v>
      </c>
      <c r="C130">
        <v>2309.7486134734881</v>
      </c>
      <c r="D130">
        <v>2538.1653604362159</v>
      </c>
      <c r="E130">
        <v>3888.593557720731</v>
      </c>
      <c r="F130">
        <v>4282.5173901818453</v>
      </c>
      <c r="G130">
        <v>3.435703345217886</v>
      </c>
      <c r="H130">
        <v>1.5</v>
      </c>
      <c r="I130">
        <v>3.4378609657287602</v>
      </c>
      <c r="J130">
        <v>1.5006475448608401</v>
      </c>
      <c r="K130">
        <v>6.27999653659541E-2</v>
      </c>
      <c r="L130">
        <v>4.3169657389322907E-2</v>
      </c>
      <c r="M130">
        <f>ABS(G130-I130)^2</f>
        <v>4.6553262689450568E-6</v>
      </c>
      <c r="N130">
        <f>ABS(H130-J130)^2</f>
        <v>4.1931434680038018E-7</v>
      </c>
      <c r="O130">
        <f>AVERAGE(Tabela3[[#This Row],[APE Log(Theta)]:[APE Gamma]])</f>
        <v>5.2984811377638504E-2</v>
      </c>
      <c r="P130">
        <f>AVERAGE(Tabela3[[#This Row],[ASE Log(Theta)]:[ASE Gamma]])</f>
        <v>2.5373203078727187E-6</v>
      </c>
    </row>
    <row r="131" spans="1:16" x14ac:dyDescent="0.35">
      <c r="A131" s="1">
        <v>4284</v>
      </c>
      <c r="B131">
        <v>118.69587897444519</v>
      </c>
      <c r="C131">
        <v>184.00783519954879</v>
      </c>
      <c r="D131">
        <v>190.35267457561309</v>
      </c>
      <c r="E131">
        <v>207.5939478704191</v>
      </c>
      <c r="F131">
        <v>338.3817225877753</v>
      </c>
      <c r="G131">
        <v>2.3039128789655181</v>
      </c>
      <c r="H131">
        <v>2</v>
      </c>
      <c r="I131">
        <v>2.3047723770141602</v>
      </c>
      <c r="J131">
        <v>2.0013818740844731</v>
      </c>
      <c r="K131">
        <v>3.7306013456028457E-2</v>
      </c>
      <c r="L131">
        <v>6.9093704223632813E-2</v>
      </c>
      <c r="M131">
        <f>ABS(G131-I131)^2</f>
        <v>7.3873689561948996E-7</v>
      </c>
      <c r="N131">
        <f>ABS(H131-J131)^2</f>
        <v>1.9095759853383693E-6</v>
      </c>
      <c r="O131">
        <f>AVERAGE(Tabela3[[#This Row],[APE Log(Theta)]:[APE Gamma]])</f>
        <v>5.3199858839830638E-2</v>
      </c>
      <c r="P131">
        <f>AVERAGE(Tabela3[[#This Row],[ASE Log(Theta)]:[ASE Gamma]])</f>
        <v>1.3241564404789297E-6</v>
      </c>
    </row>
    <row r="132" spans="1:16" x14ac:dyDescent="0.35">
      <c r="A132" s="1">
        <v>3253</v>
      </c>
      <c r="B132">
        <v>22.515032004679341</v>
      </c>
      <c r="C132">
        <v>406.17510653298632</v>
      </c>
      <c r="D132">
        <v>585.71844089157526</v>
      </c>
      <c r="E132">
        <v>632.44196523547589</v>
      </c>
      <c r="F132">
        <v>966.97430392617991</v>
      </c>
      <c r="G132">
        <v>2.7310837479138161</v>
      </c>
      <c r="H132">
        <v>1.5</v>
      </c>
      <c r="I132">
        <v>2.733962774276733</v>
      </c>
      <c r="J132">
        <v>1.499984979629517</v>
      </c>
      <c r="K132">
        <v>0.1054169929836993</v>
      </c>
      <c r="L132">
        <v>1.0013580322265621E-3</v>
      </c>
      <c r="M132">
        <f>ABS(G132-I132)^2</f>
        <v>8.2887927983700209E-6</v>
      </c>
      <c r="N132">
        <f>ABS(H132-J132)^2</f>
        <v>2.2561152944520624E-10</v>
      </c>
      <c r="O132">
        <f>AVERAGE(Tabela3[[#This Row],[APE Log(Theta)]:[APE Gamma]])</f>
        <v>5.3209175507962933E-2</v>
      </c>
      <c r="P132">
        <f>AVERAGE(Tabela3[[#This Row],[ASE Log(Theta)]:[ASE Gamma]])</f>
        <v>4.144509204949733E-6</v>
      </c>
    </row>
    <row r="133" spans="1:16" x14ac:dyDescent="0.35">
      <c r="A133" s="1">
        <v>2276</v>
      </c>
      <c r="B133">
        <v>433.01963585713122</v>
      </c>
      <c r="C133">
        <v>1268.483506561003</v>
      </c>
      <c r="D133">
        <v>1329.7268052143079</v>
      </c>
      <c r="E133">
        <v>1645.882180652434</v>
      </c>
      <c r="F133">
        <v>1727.237405996769</v>
      </c>
      <c r="G133">
        <v>3.1393541397568412</v>
      </c>
      <c r="H133">
        <v>3</v>
      </c>
      <c r="I133">
        <v>3.1414797306060791</v>
      </c>
      <c r="J133">
        <v>3.0011658668518071</v>
      </c>
      <c r="K133">
        <v>6.7707902791831906E-2</v>
      </c>
      <c r="L133">
        <v>3.8862228393554688E-2</v>
      </c>
      <c r="M133">
        <f>ABS(G133-I133)^2</f>
        <v>4.5181364583639513E-6</v>
      </c>
      <c r="N133">
        <f>ABS(H133-J133)^2</f>
        <v>1.3592455161425628E-6</v>
      </c>
      <c r="O133">
        <f>AVERAGE(Tabela3[[#This Row],[APE Log(Theta)]:[APE Gamma]])</f>
        <v>5.3285065592693297E-2</v>
      </c>
      <c r="P133">
        <f>AVERAGE(Tabela3[[#This Row],[ASE Log(Theta)]:[ASE Gamma]])</f>
        <v>2.9386909872532569E-6</v>
      </c>
    </row>
    <row r="134" spans="1:16" x14ac:dyDescent="0.35">
      <c r="A134" s="1">
        <v>2785</v>
      </c>
      <c r="B134">
        <v>19.263582694213621</v>
      </c>
      <c r="C134">
        <v>69.963212482325915</v>
      </c>
      <c r="D134">
        <v>74.035985428522778</v>
      </c>
      <c r="E134">
        <v>95.632706079894803</v>
      </c>
      <c r="F134">
        <v>101.3328820376433</v>
      </c>
      <c r="G134">
        <v>1.8881529207336969</v>
      </c>
      <c r="H134">
        <v>2.5</v>
      </c>
      <c r="I134">
        <v>1.887134432792664</v>
      </c>
      <c r="J134">
        <v>2.5013389587402339</v>
      </c>
      <c r="K134">
        <v>5.394096684910224E-2</v>
      </c>
      <c r="L134">
        <v>5.3558349609375E-2</v>
      </c>
      <c r="M134">
        <f>ABS(G134-I134)^2</f>
        <v>1.0373176860293853E-6</v>
      </c>
      <c r="N134">
        <f>ABS(H134-J134)^2</f>
        <v>1.7928105080488353E-6</v>
      </c>
      <c r="O134">
        <f>AVERAGE(Tabela3[[#This Row],[APE Log(Theta)]:[APE Gamma]])</f>
        <v>5.374965822923862E-2</v>
      </c>
      <c r="P134">
        <f>AVERAGE(Tabela3[[#This Row],[ASE Log(Theta)]:[ASE Gamma]])</f>
        <v>1.4150640970391104E-6</v>
      </c>
    </row>
    <row r="135" spans="1:16" x14ac:dyDescent="0.35">
      <c r="A135" s="1">
        <v>3526</v>
      </c>
      <c r="B135">
        <v>192.8635591575671</v>
      </c>
      <c r="C135">
        <v>247.7710509158459</v>
      </c>
      <c r="D135">
        <v>252.6175481341989</v>
      </c>
      <c r="E135">
        <v>265.44898020069689</v>
      </c>
      <c r="F135">
        <v>350.94071129952198</v>
      </c>
      <c r="G135">
        <v>2.4163800274356131</v>
      </c>
      <c r="H135">
        <v>3.5</v>
      </c>
      <c r="I135">
        <v>2.415963888168335</v>
      </c>
      <c r="J135">
        <v>3.5031661987304692</v>
      </c>
      <c r="K135">
        <v>1.7221598529754221E-2</v>
      </c>
      <c r="L135">
        <v>9.0462820870535712E-2</v>
      </c>
      <c r="M135">
        <f>ABS(G135-I135)^2</f>
        <v>1.7317188977077569E-7</v>
      </c>
      <c r="N135">
        <f>ABS(H135-J135)^2</f>
        <v>1.0024814400824736E-5</v>
      </c>
      <c r="O135">
        <f>AVERAGE(Tabela3[[#This Row],[APE Log(Theta)]:[APE Gamma]])</f>
        <v>5.3842209700144965E-2</v>
      </c>
      <c r="P135">
        <f>AVERAGE(Tabela3[[#This Row],[ASE Log(Theta)]:[ASE Gamma]])</f>
        <v>5.0989931452977556E-6</v>
      </c>
    </row>
    <row r="136" spans="1:16" x14ac:dyDescent="0.35">
      <c r="A136" s="1">
        <v>143</v>
      </c>
      <c r="B136">
        <v>16.477286271967898</v>
      </c>
      <c r="C136">
        <v>22.07087090412557</v>
      </c>
      <c r="D136">
        <v>22.57535467142548</v>
      </c>
      <c r="E136">
        <v>23.918744804141209</v>
      </c>
      <c r="F136">
        <v>33.128353964848102</v>
      </c>
      <c r="G136">
        <v>1.369870512487771</v>
      </c>
      <c r="H136">
        <v>3</v>
      </c>
      <c r="I136">
        <v>1.371341228485107</v>
      </c>
      <c r="J136">
        <v>3.0000171661376949</v>
      </c>
      <c r="K136">
        <v>0.107361680095258</v>
      </c>
      <c r="L136">
        <v>5.7220458984375E-4</v>
      </c>
      <c r="M136">
        <f>ABS(G136-I136)^2</f>
        <v>2.1630055448198704E-6</v>
      </c>
      <c r="N136">
        <f>ABS(H136-J136)^2</f>
        <v>2.9467628335918216E-10</v>
      </c>
      <c r="O136">
        <f>AVERAGE(Tabela3[[#This Row],[APE Log(Theta)]:[APE Gamma]])</f>
        <v>5.3966942342550873E-2</v>
      </c>
      <c r="P136">
        <f>AVERAGE(Tabela3[[#This Row],[ASE Log(Theta)]:[ASE Gamma]])</f>
        <v>1.0816501105516148E-6</v>
      </c>
    </row>
    <row r="137" spans="1:16" x14ac:dyDescent="0.35">
      <c r="A137" s="1">
        <v>2202</v>
      </c>
      <c r="B137">
        <v>18.043365420892531</v>
      </c>
      <c r="C137">
        <v>154.8360248929817</v>
      </c>
      <c r="D137">
        <v>170.1481419400003</v>
      </c>
      <c r="E137">
        <v>260.67528101964439</v>
      </c>
      <c r="F137">
        <v>287.08231076006422</v>
      </c>
      <c r="G137">
        <v>2.262010643283467</v>
      </c>
      <c r="H137">
        <v>1.5</v>
      </c>
      <c r="I137">
        <v>2.2623777389526372</v>
      </c>
      <c r="J137">
        <v>1.5013763904571531</v>
      </c>
      <c r="K137">
        <v>1.6228733063644581E-2</v>
      </c>
      <c r="L137">
        <v>9.1759363810221359E-2</v>
      </c>
      <c r="M137">
        <f>ABS(G137-I137)^2</f>
        <v>1.3475923032347853E-7</v>
      </c>
      <c r="N137">
        <f>ABS(H137-J137)^2</f>
        <v>1.8944506905421149E-6</v>
      </c>
      <c r="O137">
        <f>AVERAGE(Tabela3[[#This Row],[APE Log(Theta)]:[APE Gamma]])</f>
        <v>5.3994048436932972E-2</v>
      </c>
      <c r="P137">
        <f>AVERAGE(Tabela3[[#This Row],[ASE Log(Theta)]:[ASE Gamma]])</f>
        <v>1.0146049604327968E-6</v>
      </c>
    </row>
    <row r="138" spans="1:16" x14ac:dyDescent="0.35">
      <c r="A138" s="1">
        <v>3151</v>
      </c>
      <c r="B138">
        <v>70.356567159873606</v>
      </c>
      <c r="C138">
        <v>1768.6273793315811</v>
      </c>
      <c r="D138">
        <v>2037.366404070367</v>
      </c>
      <c r="E138">
        <v>3863.4749413502932</v>
      </c>
      <c r="F138">
        <v>4465.1697515213691</v>
      </c>
      <c r="G138">
        <v>3.355844289061177</v>
      </c>
      <c r="H138">
        <v>1</v>
      </c>
      <c r="I138">
        <v>3.3538885116577148</v>
      </c>
      <c r="J138">
        <v>0.99950265884399414</v>
      </c>
      <c r="K138">
        <v>5.8279742294280991E-2</v>
      </c>
      <c r="L138">
        <v>4.9734115600585938E-2</v>
      </c>
      <c r="M138">
        <f>ABS(G138-I138)^2</f>
        <v>3.8250652518933448E-6</v>
      </c>
      <c r="N138">
        <f>ABS(H138-J138)^2</f>
        <v>2.4734822545724455E-7</v>
      </c>
      <c r="O138">
        <f>AVERAGE(Tabela3[[#This Row],[APE Log(Theta)]:[APE Gamma]])</f>
        <v>5.4006928947433461E-2</v>
      </c>
      <c r="P138">
        <f>AVERAGE(Tabela3[[#This Row],[ASE Log(Theta)]:[ASE Gamma]])</f>
        <v>2.0362067386752947E-6</v>
      </c>
    </row>
    <row r="139" spans="1:16" x14ac:dyDescent="0.35">
      <c r="A139" s="1">
        <v>3948</v>
      </c>
      <c r="B139">
        <v>72.281571454180963</v>
      </c>
      <c r="C139">
        <v>73.643634198008186</v>
      </c>
      <c r="D139">
        <v>254.97891568254701</v>
      </c>
      <c r="E139">
        <v>287.32746901758952</v>
      </c>
      <c r="F139">
        <v>304.55287619277959</v>
      </c>
      <c r="G139">
        <v>2.4044471126733131</v>
      </c>
      <c r="H139">
        <v>2.5</v>
      </c>
      <c r="I139">
        <v>2.40575098991394</v>
      </c>
      <c r="J139">
        <v>2.501352071762085</v>
      </c>
      <c r="K139">
        <v>5.4227736337175141E-2</v>
      </c>
      <c r="L139">
        <v>5.4082870483398438E-2</v>
      </c>
      <c r="M139">
        <f>ABS(G139-I139)^2</f>
        <v>1.7000958586247161E-6</v>
      </c>
      <c r="N139">
        <f>ABS(H139-J139)^2</f>
        <v>1.8280980498275312E-6</v>
      </c>
      <c r="O139">
        <f>AVERAGE(Tabela3[[#This Row],[APE Log(Theta)]:[APE Gamma]])</f>
        <v>5.4155303410286793E-2</v>
      </c>
      <c r="P139">
        <f>AVERAGE(Tabela3[[#This Row],[ASE Log(Theta)]:[ASE Gamma]])</f>
        <v>1.7640969542261236E-6</v>
      </c>
    </row>
    <row r="140" spans="1:16" x14ac:dyDescent="0.35">
      <c r="A140" s="1">
        <v>1428</v>
      </c>
      <c r="B140">
        <v>348.5944182133332</v>
      </c>
      <c r="C140">
        <v>780.55472038488563</v>
      </c>
      <c r="D140">
        <v>808.6517925596437</v>
      </c>
      <c r="E140">
        <v>948.9400871755613</v>
      </c>
      <c r="F140">
        <v>983.90634669839858</v>
      </c>
      <c r="G140">
        <v>2.9194553407583919</v>
      </c>
      <c r="H140">
        <v>4</v>
      </c>
      <c r="I140">
        <v>2.9211471080780029</v>
      </c>
      <c r="J140">
        <v>4.0020170211791992</v>
      </c>
      <c r="K140">
        <v>5.794804585610127E-2</v>
      </c>
      <c r="L140">
        <v>5.0425529479980469E-2</v>
      </c>
      <c r="M140">
        <f>ABS(G140-I140)^2</f>
        <v>2.8620766637040261E-6</v>
      </c>
      <c r="N140">
        <f>ABS(H140-J140)^2</f>
        <v>4.0683744373382069E-6</v>
      </c>
      <c r="O140">
        <f>AVERAGE(Tabela3[[#This Row],[APE Log(Theta)]:[APE Gamma]])</f>
        <v>5.4186787668040873E-2</v>
      </c>
      <c r="P140">
        <f>AVERAGE(Tabela3[[#This Row],[ASE Log(Theta)]:[ASE Gamma]])</f>
        <v>3.4652255505211167E-6</v>
      </c>
    </row>
    <row r="141" spans="1:16" x14ac:dyDescent="0.35">
      <c r="A141" s="1">
        <v>4973</v>
      </c>
      <c r="B141">
        <v>71.408446084078591</v>
      </c>
      <c r="C141">
        <v>612.77925029667847</v>
      </c>
      <c r="D141">
        <v>673.37850432049004</v>
      </c>
      <c r="E141">
        <v>1031.648825811041</v>
      </c>
      <c r="F141">
        <v>1136.157320511036</v>
      </c>
      <c r="G141">
        <v>2.8594426810956972</v>
      </c>
      <c r="H141">
        <v>1.5</v>
      </c>
      <c r="I141">
        <v>2.8573918342590332</v>
      </c>
      <c r="J141">
        <v>1.499444961547852</v>
      </c>
      <c r="K141">
        <v>7.1721907566902374E-2</v>
      </c>
      <c r="L141">
        <v>3.70025634765625E-2</v>
      </c>
      <c r="M141">
        <f>ABS(G141-I141)^2</f>
        <v>4.20597274745478E-6</v>
      </c>
      <c r="N141">
        <f>ABS(H141-J141)^2</f>
        <v>3.0806768336284037E-7</v>
      </c>
      <c r="O141">
        <f>AVERAGE(Tabela3[[#This Row],[APE Log(Theta)]:[APE Gamma]])</f>
        <v>5.4362235521732437E-2</v>
      </c>
      <c r="P141">
        <f>AVERAGE(Tabela3[[#This Row],[ASE Log(Theta)]:[ASE Gamma]])</f>
        <v>2.2570202154088102E-6</v>
      </c>
    </row>
    <row r="142" spans="1:16" x14ac:dyDescent="0.35">
      <c r="A142" s="1">
        <v>415</v>
      </c>
      <c r="B142">
        <v>293.25645223979069</v>
      </c>
      <c r="C142">
        <v>736.7876683547313</v>
      </c>
      <c r="D142">
        <v>767.17523677163035</v>
      </c>
      <c r="E142">
        <v>921.07954093868193</v>
      </c>
      <c r="F142">
        <v>959.96875951770721</v>
      </c>
      <c r="G142">
        <v>2.8982589042196891</v>
      </c>
      <c r="H142">
        <v>3.5</v>
      </c>
      <c r="I142">
        <v>2.8999509811401372</v>
      </c>
      <c r="J142">
        <v>3.5018002986907959</v>
      </c>
      <c r="K142">
        <v>5.8382531594538788E-2</v>
      </c>
      <c r="L142">
        <v>5.1437105451311381E-2</v>
      </c>
      <c r="M142">
        <f>ABS(G142-I142)^2</f>
        <v>2.8631243047129157E-6</v>
      </c>
      <c r="N142">
        <f>ABS(H142-J142)^2</f>
        <v>3.2410753760814259E-6</v>
      </c>
      <c r="O142">
        <f>AVERAGE(Tabela3[[#This Row],[APE Log(Theta)]:[APE Gamma]])</f>
        <v>5.4909818522925084E-2</v>
      </c>
      <c r="P142">
        <f>AVERAGE(Tabela3[[#This Row],[ASE Log(Theta)]:[ASE Gamma]])</f>
        <v>3.0520998403971706E-6</v>
      </c>
    </row>
    <row r="143" spans="1:16" x14ac:dyDescent="0.35">
      <c r="A143" s="1">
        <v>1376</v>
      </c>
      <c r="B143">
        <v>57.598245044070502</v>
      </c>
      <c r="C143">
        <v>170.41174615464291</v>
      </c>
      <c r="D143">
        <v>195.48587139235011</v>
      </c>
      <c r="E143">
        <v>201.19389236448089</v>
      </c>
      <c r="F143">
        <v>235.91884749277219</v>
      </c>
      <c r="G143">
        <v>2.2773884433713998</v>
      </c>
      <c r="H143">
        <v>4</v>
      </c>
      <c r="I143">
        <v>2.2798259258270259</v>
      </c>
      <c r="J143">
        <v>4.000114917755127</v>
      </c>
      <c r="K143">
        <v>0.1070297191821253</v>
      </c>
      <c r="L143">
        <v>2.8729438781738281E-3</v>
      </c>
      <c r="M143">
        <f>ABS(G143-I143)^2</f>
        <v>5.9413207214852316E-6</v>
      </c>
      <c r="N143">
        <f>ABS(H143-J143)^2</f>
        <v>1.3206090443418361E-8</v>
      </c>
      <c r="O143">
        <f>AVERAGE(Tabela3[[#This Row],[APE Log(Theta)]:[APE Gamma]])</f>
        <v>5.4951331530149562E-2</v>
      </c>
      <c r="P143">
        <f>AVERAGE(Tabela3[[#This Row],[ASE Log(Theta)]:[ASE Gamma]])</f>
        <v>2.977263405964325E-6</v>
      </c>
    </row>
    <row r="144" spans="1:16" x14ac:dyDescent="0.35">
      <c r="A144" s="1">
        <v>2815</v>
      </c>
      <c r="B144">
        <v>116.86074957250911</v>
      </c>
      <c r="C144">
        <v>181.16293281979571</v>
      </c>
      <c r="D144">
        <v>187.40967610869851</v>
      </c>
      <c r="E144">
        <v>204.38438608366991</v>
      </c>
      <c r="F144">
        <v>333.15008140895821</v>
      </c>
      <c r="G144">
        <v>2.297145905755456</v>
      </c>
      <c r="H144">
        <v>2</v>
      </c>
      <c r="I144">
        <v>2.298204898834229</v>
      </c>
      <c r="J144">
        <v>2.0012764930725102</v>
      </c>
      <c r="K144">
        <v>4.6100383790131261E-2</v>
      </c>
      <c r="L144">
        <v>6.3824653625488281E-2</v>
      </c>
      <c r="M144">
        <f>ABS(G144-I144)^2</f>
        <v>1.1214663408891094E-6</v>
      </c>
      <c r="N144">
        <f>ABS(H144-J144)^2</f>
        <v>1.6294345641665555E-6</v>
      </c>
      <c r="O144">
        <f>AVERAGE(Tabela3[[#This Row],[APE Log(Theta)]:[APE Gamma]])</f>
        <v>5.4962518707809771E-2</v>
      </c>
      <c r="P144">
        <f>AVERAGE(Tabela3[[#This Row],[ASE Log(Theta)]:[ASE Gamma]])</f>
        <v>1.3754504525278324E-6</v>
      </c>
    </row>
    <row r="145" spans="1:16" x14ac:dyDescent="0.35">
      <c r="A145" s="1">
        <v>916</v>
      </c>
      <c r="B145">
        <v>258.01270985798669</v>
      </c>
      <c r="C145">
        <v>648.24006923029208</v>
      </c>
      <c r="D145">
        <v>674.97564082081306</v>
      </c>
      <c r="E145">
        <v>810.38363022279646</v>
      </c>
      <c r="F145">
        <v>844.59911838409118</v>
      </c>
      <c r="G145">
        <v>2.842652428055072</v>
      </c>
      <c r="H145">
        <v>3.5</v>
      </c>
      <c r="I145">
        <v>2.8444216251373291</v>
      </c>
      <c r="J145">
        <v>3.5016882419586182</v>
      </c>
      <c r="K145">
        <v>6.2237544935015703E-2</v>
      </c>
      <c r="L145">
        <v>4.8235484531947537E-2</v>
      </c>
      <c r="M145">
        <f>ABS(G145-I145)^2</f>
        <v>3.1300583158670009E-6</v>
      </c>
      <c r="N145">
        <f>ABS(H145-J145)^2</f>
        <v>2.8501609108388948E-6</v>
      </c>
      <c r="O145">
        <f>AVERAGE(Tabela3[[#This Row],[APE Log(Theta)]:[APE Gamma]])</f>
        <v>5.5236514733481623E-2</v>
      </c>
      <c r="P145">
        <f>AVERAGE(Tabela3[[#This Row],[ASE Log(Theta)]:[ASE Gamma]])</f>
        <v>2.990109613352948E-6</v>
      </c>
    </row>
    <row r="146" spans="1:16" x14ac:dyDescent="0.35">
      <c r="A146" s="1">
        <v>1625</v>
      </c>
      <c r="B146">
        <v>418.57501730953879</v>
      </c>
      <c r="C146">
        <v>1520.2184007348269</v>
      </c>
      <c r="D146">
        <v>1608.7149713631061</v>
      </c>
      <c r="E146">
        <v>2077.9863350535529</v>
      </c>
      <c r="F146">
        <v>2201.8444609305579</v>
      </c>
      <c r="G146">
        <v>3.2251891630162022</v>
      </c>
      <c r="H146">
        <v>2.5</v>
      </c>
      <c r="I146">
        <v>3.2285690307617192</v>
      </c>
      <c r="J146">
        <v>2.5001547336578369</v>
      </c>
      <c r="K146">
        <v>0.10479595380866639</v>
      </c>
      <c r="L146">
        <v>6.1893463134765616E-3</v>
      </c>
      <c r="M146">
        <f>ABS(G146-I146)^2</f>
        <v>1.1423505977186289E-5</v>
      </c>
      <c r="N146">
        <f>ABS(H146-J146)^2</f>
        <v>2.3942504867591197E-8</v>
      </c>
      <c r="O146">
        <f>AVERAGE(Tabela3[[#This Row],[APE Log(Theta)]:[APE Gamma]])</f>
        <v>5.5492650061071479E-2</v>
      </c>
      <c r="P146">
        <f>AVERAGE(Tabela3[[#This Row],[ASE Log(Theta)]:[ASE Gamma]])</f>
        <v>5.72372424102694E-6</v>
      </c>
    </row>
    <row r="147" spans="1:16" x14ac:dyDescent="0.35">
      <c r="A147" s="1">
        <v>3548</v>
      </c>
      <c r="B147">
        <v>98.102983810279468</v>
      </c>
      <c r="C147">
        <v>246.47733459284561</v>
      </c>
      <c r="D147">
        <v>256.64287778777998</v>
      </c>
      <c r="E147">
        <v>308.12843367142972</v>
      </c>
      <c r="F147">
        <v>321.13803107845598</v>
      </c>
      <c r="G147">
        <v>2.4226935446460658</v>
      </c>
      <c r="H147">
        <v>3.5</v>
      </c>
      <c r="I147">
        <v>2.4227058887481689</v>
      </c>
      <c r="J147">
        <v>3.5038716793060298</v>
      </c>
      <c r="K147">
        <v>5.0951975046270635E-4</v>
      </c>
      <c r="L147">
        <v>0.1106194087437221</v>
      </c>
      <c r="M147">
        <f>ABS(G147-I147)^2</f>
        <v>1.5237685673315837E-10</v>
      </c>
      <c r="N147">
        <f>ABS(H147-J147)^2</f>
        <v>1.4989900648739621E-5</v>
      </c>
      <c r="O147">
        <f>AVERAGE(Tabela3[[#This Row],[APE Log(Theta)]:[APE Gamma]])</f>
        <v>5.5564464247092403E-2</v>
      </c>
      <c r="P147">
        <f>AVERAGE(Tabela3[[#This Row],[ASE Log(Theta)]:[ASE Gamma]])</f>
        <v>7.4950265127981768E-6</v>
      </c>
    </row>
    <row r="148" spans="1:16" x14ac:dyDescent="0.35">
      <c r="A148" s="1">
        <v>3175</v>
      </c>
      <c r="B148">
        <v>614.87324816190983</v>
      </c>
      <c r="C148">
        <v>623.12727296115816</v>
      </c>
      <c r="D148">
        <v>1513.005032428483</v>
      </c>
      <c r="E148">
        <v>1647.754201956076</v>
      </c>
      <c r="F148">
        <v>1717.724621126303</v>
      </c>
      <c r="G148">
        <v>3.1783709745062478</v>
      </c>
      <c r="H148">
        <v>3.5</v>
      </c>
      <c r="I148">
        <v>3.1799712181091309</v>
      </c>
      <c r="J148">
        <v>3.5021331310272221</v>
      </c>
      <c r="K148">
        <v>5.0347917713778403E-2</v>
      </c>
      <c r="L148">
        <v>6.0946600777762268E-2</v>
      </c>
      <c r="M148">
        <f>ABS(G148-I148)^2</f>
        <v>2.5607795885680366E-6</v>
      </c>
      <c r="N148">
        <f>ABS(H148-J148)^2</f>
        <v>4.5502479792977132E-6</v>
      </c>
      <c r="O148">
        <f>AVERAGE(Tabela3[[#This Row],[APE Log(Theta)]:[APE Gamma]])</f>
        <v>5.5647259245770339E-2</v>
      </c>
      <c r="P148">
        <f>AVERAGE(Tabela3[[#This Row],[ASE Log(Theta)]:[ASE Gamma]])</f>
        <v>3.5555137839328749E-6</v>
      </c>
    </row>
    <row r="149" spans="1:16" x14ac:dyDescent="0.35">
      <c r="A149" s="1">
        <v>21</v>
      </c>
      <c r="B149">
        <v>52.823114541819983</v>
      </c>
      <c r="C149">
        <v>264.84382754004059</v>
      </c>
      <c r="D149">
        <v>284.25378350425473</v>
      </c>
      <c r="E149">
        <v>391.43597191312921</v>
      </c>
      <c r="F149">
        <v>420.81447569202362</v>
      </c>
      <c r="G149">
        <v>2.477093828311868</v>
      </c>
      <c r="H149">
        <v>2</v>
      </c>
      <c r="I149">
        <v>2.478981733322144</v>
      </c>
      <c r="J149">
        <v>2.000707626342773</v>
      </c>
      <c r="K149">
        <v>7.6214513503599618E-2</v>
      </c>
      <c r="L149">
        <v>3.5381317138671882E-2</v>
      </c>
      <c r="M149">
        <f>ABS(G149-I149)^2</f>
        <v>3.5641853278253192E-6</v>
      </c>
      <c r="N149">
        <f>ABS(H149-J149)^2</f>
        <v>5.0073504098628196E-7</v>
      </c>
      <c r="O149">
        <f>AVERAGE(Tabela3[[#This Row],[APE Log(Theta)]:[APE Gamma]])</f>
        <v>5.5797915321135746E-2</v>
      </c>
      <c r="P149">
        <f>AVERAGE(Tabela3[[#This Row],[ASE Log(Theta)]:[ASE Gamma]])</f>
        <v>2.0324601844058008E-6</v>
      </c>
    </row>
    <row r="150" spans="1:16" x14ac:dyDescent="0.35">
      <c r="A150" s="1">
        <v>3567</v>
      </c>
      <c r="B150">
        <v>115.74646095836729</v>
      </c>
      <c r="C150">
        <v>179.435511131298</v>
      </c>
      <c r="D150">
        <v>185.62269058077871</v>
      </c>
      <c r="E150">
        <v>202.4355435924613</v>
      </c>
      <c r="F150">
        <v>329.97343446913959</v>
      </c>
      <c r="G150">
        <v>2.29298495909272</v>
      </c>
      <c r="H150">
        <v>2</v>
      </c>
      <c r="I150">
        <v>2.2941925525665279</v>
      </c>
      <c r="J150">
        <v>2.0012080669403081</v>
      </c>
      <c r="K150">
        <v>5.2664692326900103E-2</v>
      </c>
      <c r="L150">
        <v>6.0403347015380859E-2</v>
      </c>
      <c r="M150">
        <f>ABS(G150-I150)^2</f>
        <v>1.4582819979832696E-6</v>
      </c>
      <c r="N150">
        <f>ABS(H150-J150)^2</f>
        <v>1.4594257322652809E-6</v>
      </c>
      <c r="O150">
        <f>AVERAGE(Tabela3[[#This Row],[APE Log(Theta)]:[APE Gamma]])</f>
        <v>5.6534019671140481E-2</v>
      </c>
      <c r="P150">
        <f>AVERAGE(Tabela3[[#This Row],[ASE Log(Theta)]:[ASE Gamma]])</f>
        <v>1.4588538651242754E-6</v>
      </c>
    </row>
    <row r="151" spans="1:16" x14ac:dyDescent="0.35">
      <c r="A151" s="1">
        <v>2401</v>
      </c>
      <c r="B151">
        <v>165.39305344649279</v>
      </c>
      <c r="C151">
        <v>212.4798009827162</v>
      </c>
      <c r="D151">
        <v>216.6359877551923</v>
      </c>
      <c r="E151">
        <v>227.6397758157222</v>
      </c>
      <c r="F151">
        <v>300.95449899424239</v>
      </c>
      <c r="G151">
        <v>2.3496471154580019</v>
      </c>
      <c r="H151">
        <v>3.5</v>
      </c>
      <c r="I151">
        <v>2.3486557006835942</v>
      </c>
      <c r="J151">
        <v>3.5024862289428711</v>
      </c>
      <c r="K151">
        <v>4.2194198775030382E-2</v>
      </c>
      <c r="L151">
        <v>7.1035112653459825E-2</v>
      </c>
      <c r="M151">
        <f>ABS(G151-I151)^2</f>
        <v>9.8290325491381693E-7</v>
      </c>
      <c r="N151">
        <f>ABS(H151-J151)^2</f>
        <v>6.1813343563699163E-6</v>
      </c>
      <c r="O151">
        <f>AVERAGE(Tabela3[[#This Row],[APE Log(Theta)]:[APE Gamma]])</f>
        <v>5.6614655714245107E-2</v>
      </c>
      <c r="P151">
        <f>AVERAGE(Tabela3[[#This Row],[ASE Log(Theta)]:[ASE Gamma]])</f>
        <v>3.5821188056418666E-6</v>
      </c>
    </row>
    <row r="152" spans="1:16" x14ac:dyDescent="0.35">
      <c r="A152" s="1">
        <v>3535</v>
      </c>
      <c r="B152">
        <v>75.058279576450488</v>
      </c>
      <c r="C152">
        <v>259.29102935979552</v>
      </c>
      <c r="D152">
        <v>303.33316006274401</v>
      </c>
      <c r="E152">
        <v>313.47646370012501</v>
      </c>
      <c r="F152">
        <v>376.03740561641263</v>
      </c>
      <c r="G152">
        <v>2.4662319681993998</v>
      </c>
      <c r="H152">
        <v>3.5</v>
      </c>
      <c r="I152">
        <v>2.4648563861846919</v>
      </c>
      <c r="J152">
        <v>3.5020186901092529</v>
      </c>
      <c r="K152">
        <v>5.5776667906537541E-2</v>
      </c>
      <c r="L152">
        <v>5.7676860264369419E-2</v>
      </c>
      <c r="M152">
        <f>ABS(G152-I152)^2</f>
        <v>1.8922258791878118E-6</v>
      </c>
      <c r="N152">
        <f>ABS(H152-J152)^2</f>
        <v>4.0751097571956052E-6</v>
      </c>
      <c r="O152">
        <f>AVERAGE(Tabela3[[#This Row],[APE Log(Theta)]:[APE Gamma]])</f>
        <v>5.6726764085453477E-2</v>
      </c>
      <c r="P152">
        <f>AVERAGE(Tabela3[[#This Row],[ASE Log(Theta)]:[ASE Gamma]])</f>
        <v>2.9836678181917084E-6</v>
      </c>
    </row>
    <row r="153" spans="1:16" x14ac:dyDescent="0.35">
      <c r="A153" s="1">
        <v>3116</v>
      </c>
      <c r="B153">
        <v>26.75356505764184</v>
      </c>
      <c r="C153">
        <v>482.63898248807368</v>
      </c>
      <c r="D153">
        <v>695.98197375853454</v>
      </c>
      <c r="E153">
        <v>751.50136400399651</v>
      </c>
      <c r="F153">
        <v>1149.010578522845</v>
      </c>
      <c r="G153">
        <v>2.8059928415818649</v>
      </c>
      <c r="H153">
        <v>1.5</v>
      </c>
      <c r="I153">
        <v>2.809144020080566</v>
      </c>
      <c r="J153">
        <v>1.499976634979248</v>
      </c>
      <c r="K153">
        <v>0.11230172978363839</v>
      </c>
      <c r="L153">
        <v>1.557668050130208E-3</v>
      </c>
      <c r="M153">
        <f>ABS(G153-I153)^2</f>
        <v>9.9299259306758478E-6</v>
      </c>
      <c r="N153">
        <f>ABS(H153-J153)^2</f>
        <v>5.4592419473920017E-10</v>
      </c>
      <c r="O153">
        <f>AVERAGE(Tabela3[[#This Row],[APE Log(Theta)]:[APE Gamma]])</f>
        <v>5.6929698916884298E-2</v>
      </c>
      <c r="P153">
        <f>AVERAGE(Tabela3[[#This Row],[ASE Log(Theta)]:[ASE Gamma]])</f>
        <v>4.9652359274352935E-6</v>
      </c>
    </row>
    <row r="154" spans="1:16" x14ac:dyDescent="0.35">
      <c r="A154" s="1">
        <v>330</v>
      </c>
      <c r="B154">
        <v>66.05900787798673</v>
      </c>
      <c r="C154">
        <v>193.51261470428199</v>
      </c>
      <c r="D154">
        <v>202.85554332276021</v>
      </c>
      <c r="E154">
        <v>251.08640563780239</v>
      </c>
      <c r="F154">
        <v>263.49749517488277</v>
      </c>
      <c r="G154">
        <v>2.3227785961455818</v>
      </c>
      <c r="H154">
        <v>3</v>
      </c>
      <c r="I154">
        <v>2.3205912113189702</v>
      </c>
      <c r="J154">
        <v>2.9993999004364009</v>
      </c>
      <c r="K154">
        <v>9.4171042829558391E-2</v>
      </c>
      <c r="L154">
        <v>2.000331878662109E-2</v>
      </c>
      <c r="M154">
        <f>ABS(G154-I154)^2</f>
        <v>4.7846523796907768E-6</v>
      </c>
      <c r="N154">
        <f>ABS(H154-J154)^2</f>
        <v>3.6011948623180254E-7</v>
      </c>
      <c r="O154">
        <f>AVERAGE(Tabela3[[#This Row],[APE Log(Theta)]:[APE Gamma]])</f>
        <v>5.7087180808089742E-2</v>
      </c>
      <c r="P154">
        <f>AVERAGE(Tabela3[[#This Row],[ASE Log(Theta)]:[ASE Gamma]])</f>
        <v>2.5723859329612896E-6</v>
      </c>
    </row>
    <row r="155" spans="1:16" x14ac:dyDescent="0.35">
      <c r="A155" s="1">
        <v>4467</v>
      </c>
      <c r="B155">
        <v>49.993666751986773</v>
      </c>
      <c r="C155">
        <v>901.89447275680391</v>
      </c>
      <c r="D155">
        <v>1300.562776830204</v>
      </c>
      <c r="E155">
        <v>1404.3103666644899</v>
      </c>
      <c r="F155">
        <v>2147.1251339182049</v>
      </c>
      <c r="G155">
        <v>3.0775261702317991</v>
      </c>
      <c r="H155">
        <v>1.5</v>
      </c>
      <c r="I155">
        <v>3.0785386562347412</v>
      </c>
      <c r="J155">
        <v>1.5012192726135249</v>
      </c>
      <c r="K155">
        <v>3.2899346648475949E-2</v>
      </c>
      <c r="L155">
        <v>8.1284840901692704E-2</v>
      </c>
      <c r="M155">
        <f>ABS(G155-I155)^2</f>
        <v>1.025127906153722E-6</v>
      </c>
      <c r="N155">
        <f>ABS(H155-J155)^2</f>
        <v>1.4866257060919536E-6</v>
      </c>
      <c r="O155">
        <f>AVERAGE(Tabela3[[#This Row],[APE Log(Theta)]:[APE Gamma]])</f>
        <v>5.7092093775084327E-2</v>
      </c>
      <c r="P155">
        <f>AVERAGE(Tabela3[[#This Row],[ASE Log(Theta)]:[ASE Gamma]])</f>
        <v>1.2558768061228378E-6</v>
      </c>
    </row>
    <row r="156" spans="1:16" x14ac:dyDescent="0.35">
      <c r="A156" s="1">
        <v>778</v>
      </c>
      <c r="B156">
        <v>34.004459855878949</v>
      </c>
      <c r="C156">
        <v>85.433982780330538</v>
      </c>
      <c r="D156">
        <v>88.957563736378177</v>
      </c>
      <c r="E156">
        <v>106.80348901005711</v>
      </c>
      <c r="F156">
        <v>111.312876141685</v>
      </c>
      <c r="G156">
        <v>1.962547208645768</v>
      </c>
      <c r="H156">
        <v>3.5</v>
      </c>
      <c r="I156">
        <v>1.96364426612854</v>
      </c>
      <c r="J156">
        <v>3.5020492076873779</v>
      </c>
      <c r="K156">
        <v>5.5899673543599121E-2</v>
      </c>
      <c r="L156">
        <v>5.854879106794085E-2</v>
      </c>
      <c r="M156">
        <f>ABS(G156-I156)^2</f>
        <v>1.2035351205060403E-6</v>
      </c>
      <c r="N156">
        <f>ABS(H156-J156)^2</f>
        <v>4.1992521460088028E-6</v>
      </c>
      <c r="O156">
        <f>AVERAGE(Tabela3[[#This Row],[APE Log(Theta)]:[APE Gamma]])</f>
        <v>5.7224232305769986E-2</v>
      </c>
      <c r="P156">
        <f>AVERAGE(Tabela3[[#This Row],[ASE Log(Theta)]:[ASE Gamma]])</f>
        <v>2.7013936332574215E-6</v>
      </c>
    </row>
    <row r="157" spans="1:16" x14ac:dyDescent="0.35">
      <c r="A157" s="1">
        <v>3870</v>
      </c>
      <c r="B157">
        <v>59.033472951413792</v>
      </c>
      <c r="C157">
        <v>214.40307741456741</v>
      </c>
      <c r="D157">
        <v>226.8841374215817</v>
      </c>
      <c r="E157">
        <v>293.06753874676571</v>
      </c>
      <c r="F157">
        <v>310.53579418821721</v>
      </c>
      <c r="G157">
        <v>2.3745141927551399</v>
      </c>
      <c r="H157">
        <v>2.5</v>
      </c>
      <c r="I157">
        <v>2.3732466697692871</v>
      </c>
      <c r="J157">
        <v>2.5015323162078862</v>
      </c>
      <c r="K157">
        <v>5.3380307842340227E-2</v>
      </c>
      <c r="L157">
        <v>6.1292648315429688E-2</v>
      </c>
      <c r="M157">
        <f>ABS(G157-I157)^2</f>
        <v>1.6066145196650799E-6</v>
      </c>
      <c r="N157">
        <f>ABS(H157-J157)^2</f>
        <v>2.3479929609507022E-6</v>
      </c>
      <c r="O157">
        <f>AVERAGE(Tabela3[[#This Row],[APE Log(Theta)]:[APE Gamma]])</f>
        <v>5.7336478078884957E-2</v>
      </c>
      <c r="P157">
        <f>AVERAGE(Tabela3[[#This Row],[ASE Log(Theta)]:[ASE Gamma]])</f>
        <v>1.9773037403078911E-6</v>
      </c>
    </row>
    <row r="158" spans="1:16" x14ac:dyDescent="0.35">
      <c r="A158" s="1">
        <v>3091</v>
      </c>
      <c r="B158">
        <v>43.784270307313612</v>
      </c>
      <c r="C158">
        <v>248.34908082923951</v>
      </c>
      <c r="D158">
        <v>309.34842821205677</v>
      </c>
      <c r="E158">
        <v>323.92687615177459</v>
      </c>
      <c r="F158">
        <v>417.91074273963238</v>
      </c>
      <c r="G158">
        <v>2.468484823874471</v>
      </c>
      <c r="H158">
        <v>2.5</v>
      </c>
      <c r="I158">
        <v>2.471240758895874</v>
      </c>
      <c r="J158">
        <v>2.500080823898315</v>
      </c>
      <c r="K158">
        <v>0.11164480310951989</v>
      </c>
      <c r="L158">
        <v>3.2329559326171879E-3</v>
      </c>
      <c r="M158">
        <f>ABS(G158-I158)^2</f>
        <v>7.5951778421957371E-6</v>
      </c>
      <c r="N158">
        <f>ABS(H158-J158)^2</f>
        <v>6.5325025388311318E-9</v>
      </c>
      <c r="O158">
        <f>AVERAGE(Tabela3[[#This Row],[APE Log(Theta)]:[APE Gamma]])</f>
        <v>5.7438879521068541E-2</v>
      </c>
      <c r="P158">
        <f>AVERAGE(Tabela3[[#This Row],[ASE Log(Theta)]:[ASE Gamma]])</f>
        <v>3.800855172367284E-6</v>
      </c>
    </row>
    <row r="159" spans="1:16" x14ac:dyDescent="0.35">
      <c r="A159" s="1">
        <v>4789</v>
      </c>
      <c r="B159">
        <v>532.73109791004333</v>
      </c>
      <c r="C159">
        <v>2262.7075004079752</v>
      </c>
      <c r="D159">
        <v>2717.166263720439</v>
      </c>
      <c r="E159">
        <v>2823.463024548621</v>
      </c>
      <c r="F159">
        <v>3491.2361966938138</v>
      </c>
      <c r="G159">
        <v>3.4158136388835132</v>
      </c>
      <c r="H159">
        <v>3</v>
      </c>
      <c r="I159">
        <v>3.4183793067932129</v>
      </c>
      <c r="J159">
        <v>3.001226425170898</v>
      </c>
      <c r="K159">
        <v>7.5111472139279462E-2</v>
      </c>
      <c r="L159">
        <v>4.0880839029947907E-2</v>
      </c>
      <c r="M159">
        <f>ABS(G159-I159)^2</f>
        <v>6.5826518228628187E-6</v>
      </c>
      <c r="N159">
        <f>ABS(H159-J159)^2</f>
        <v>1.5041186998121723E-6</v>
      </c>
      <c r="O159">
        <f>AVERAGE(Tabela3[[#This Row],[APE Log(Theta)]:[APE Gamma]])</f>
        <v>5.7996155584613684E-2</v>
      </c>
      <c r="P159">
        <f>AVERAGE(Tabela3[[#This Row],[ASE Log(Theta)]:[ASE Gamma]])</f>
        <v>4.0433852613374959E-6</v>
      </c>
    </row>
    <row r="160" spans="1:16" x14ac:dyDescent="0.35">
      <c r="A160" s="1">
        <v>4419</v>
      </c>
      <c r="B160">
        <v>24.107427133880421</v>
      </c>
      <c r="C160">
        <v>33.44535188668933</v>
      </c>
      <c r="D160">
        <v>193.69694124229159</v>
      </c>
      <c r="E160">
        <v>206.19464686821729</v>
      </c>
      <c r="F160">
        <v>362.97207254228891</v>
      </c>
      <c r="G160">
        <v>2.375016055414358</v>
      </c>
      <c r="H160">
        <v>1</v>
      </c>
      <c r="I160">
        <v>2.375577449798584</v>
      </c>
      <c r="J160">
        <v>1.0009245872497561</v>
      </c>
      <c r="K160">
        <v>2.3637498489585299E-2</v>
      </c>
      <c r="L160">
        <v>9.2458724975585938E-2</v>
      </c>
      <c r="M160">
        <f>ABS(G160-I160)^2</f>
        <v>3.151636546404641E-7</v>
      </c>
      <c r="N160">
        <f>ABS(H160-J160)^2</f>
        <v>8.5486158241151448E-7</v>
      </c>
      <c r="O160">
        <f>AVERAGE(Tabela3[[#This Row],[APE Log(Theta)]:[APE Gamma]])</f>
        <v>5.8048111732585617E-2</v>
      </c>
      <c r="P160">
        <f>AVERAGE(Tabela3[[#This Row],[ASE Log(Theta)]:[ASE Gamma]])</f>
        <v>5.8501261852598929E-7</v>
      </c>
    </row>
    <row r="161" spans="1:16" x14ac:dyDescent="0.35">
      <c r="A161" s="1">
        <v>848</v>
      </c>
      <c r="B161">
        <v>985.15511892075256</v>
      </c>
      <c r="C161">
        <v>2475.137844345993</v>
      </c>
      <c r="D161">
        <v>2577.2207426038772</v>
      </c>
      <c r="E161">
        <v>3094.2412954888669</v>
      </c>
      <c r="F161">
        <v>3224.8843298069251</v>
      </c>
      <c r="G161">
        <v>3.4245159462650512</v>
      </c>
      <c r="H161">
        <v>3.5</v>
      </c>
      <c r="I161">
        <v>3.4267370700836182</v>
      </c>
      <c r="J161">
        <v>3.501793384552002</v>
      </c>
      <c r="K161">
        <v>6.4859497033134053E-2</v>
      </c>
      <c r="L161">
        <v>5.1239558628627231E-2</v>
      </c>
      <c r="M161">
        <f>ABS(G161-I161)^2</f>
        <v>4.933391017405578E-6</v>
      </c>
      <c r="N161">
        <f>ABS(H161-J161)^2</f>
        <v>3.2162281513592461E-6</v>
      </c>
      <c r="O161">
        <f>AVERAGE(Tabela3[[#This Row],[APE Log(Theta)]:[APE Gamma]])</f>
        <v>5.8049527830880646E-2</v>
      </c>
      <c r="P161">
        <f>AVERAGE(Tabela3[[#This Row],[ASE Log(Theta)]:[ASE Gamma]])</f>
        <v>4.0748095843824121E-6</v>
      </c>
    </row>
    <row r="162" spans="1:16" x14ac:dyDescent="0.35">
      <c r="A162" s="1">
        <v>105</v>
      </c>
      <c r="B162">
        <v>52.180626246529762</v>
      </c>
      <c r="C162">
        <v>456.76186525614281</v>
      </c>
      <c r="D162">
        <v>601.06513011018637</v>
      </c>
      <c r="E162">
        <v>636.67877227494819</v>
      </c>
      <c r="F162">
        <v>875.4191860896542</v>
      </c>
      <c r="G162">
        <v>2.7514676714418562</v>
      </c>
      <c r="H162">
        <v>2</v>
      </c>
      <c r="I162">
        <v>2.7522480487823491</v>
      </c>
      <c r="J162">
        <v>2.001756906509399</v>
      </c>
      <c r="K162">
        <v>2.836222095546078E-2</v>
      </c>
      <c r="L162">
        <v>8.7845325469970703E-2</v>
      </c>
      <c r="M162">
        <f>ABS(G162-I162)^2</f>
        <v>6.0898879355470114E-7</v>
      </c>
      <c r="N162">
        <f>ABS(H162-J162)^2</f>
        <v>3.0867204827684732E-6</v>
      </c>
      <c r="O162">
        <f>AVERAGE(Tabela3[[#This Row],[APE Log(Theta)]:[APE Gamma]])</f>
        <v>5.8103773212715745E-2</v>
      </c>
      <c r="P162">
        <f>AVERAGE(Tabela3[[#This Row],[ASE Log(Theta)]:[ASE Gamma]])</f>
        <v>1.8478546381615871E-6</v>
      </c>
    </row>
    <row r="163" spans="1:16" x14ac:dyDescent="0.35">
      <c r="A163" s="1">
        <v>1567</v>
      </c>
      <c r="B163">
        <v>125.30674667216201</v>
      </c>
      <c r="C163">
        <v>628.26129608415579</v>
      </c>
      <c r="D163">
        <v>674.3055033601205</v>
      </c>
      <c r="E163">
        <v>928.56259227307635</v>
      </c>
      <c r="F163">
        <v>998.25414231817228</v>
      </c>
      <c r="G163">
        <v>2.8522442785177371</v>
      </c>
      <c r="H163">
        <v>2</v>
      </c>
      <c r="I163">
        <v>2.8493673801422119</v>
      </c>
      <c r="J163">
        <v>1.999686002731323</v>
      </c>
      <c r="K163">
        <v>0.100864375369008</v>
      </c>
      <c r="L163">
        <v>1.5699863433837891E-2</v>
      </c>
      <c r="M163">
        <f>ABS(G163-I163)^2</f>
        <v>8.2765442630994379E-6</v>
      </c>
      <c r="N163">
        <f>ABS(H163-J163)^2</f>
        <v>9.8594284736603476E-8</v>
      </c>
      <c r="O163">
        <f>AVERAGE(Tabela3[[#This Row],[APE Log(Theta)]:[APE Gamma]])</f>
        <v>5.8282119401422944E-2</v>
      </c>
      <c r="P163">
        <f>AVERAGE(Tabela3[[#This Row],[ASE Log(Theta)]:[ASE Gamma]])</f>
        <v>4.1875692739180204E-6</v>
      </c>
    </row>
    <row r="164" spans="1:16" x14ac:dyDescent="0.35">
      <c r="A164" s="1">
        <v>1366</v>
      </c>
      <c r="B164">
        <v>33.433939392373688</v>
      </c>
      <c r="C164">
        <v>84.000587406267343</v>
      </c>
      <c r="D164">
        <v>87.465050380474864</v>
      </c>
      <c r="E164">
        <v>105.01156005978849</v>
      </c>
      <c r="F164">
        <v>109.4452895380566</v>
      </c>
      <c r="G164">
        <v>1.9551988788174679</v>
      </c>
      <c r="H164">
        <v>3.5</v>
      </c>
      <c r="I164">
        <v>1.9563614130020139</v>
      </c>
      <c r="J164">
        <v>3.5020055770874019</v>
      </c>
      <c r="K164">
        <v>5.9458615547558893E-2</v>
      </c>
      <c r="L164">
        <v>5.7302202497209818E-2</v>
      </c>
      <c r="M164">
        <f>ABS(G164-I164)^2</f>
        <v>1.3514857302381215E-6</v>
      </c>
      <c r="N164">
        <f>ABS(H164-J164)^2</f>
        <v>4.0223394535114871E-6</v>
      </c>
      <c r="O164">
        <f>AVERAGE(Tabela3[[#This Row],[APE Log(Theta)]:[APE Gamma]])</f>
        <v>5.8380409022384352E-2</v>
      </c>
      <c r="P164">
        <f>AVERAGE(Tabela3[[#This Row],[ASE Log(Theta)]:[ASE Gamma]])</f>
        <v>2.6869125918748043E-6</v>
      </c>
    </row>
    <row r="165" spans="1:16" x14ac:dyDescent="0.35">
      <c r="A165" s="1">
        <v>1677</v>
      </c>
      <c r="B165">
        <v>89.473651324519139</v>
      </c>
      <c r="C165">
        <v>200.34480543140711</v>
      </c>
      <c r="D165">
        <v>207.55647465975849</v>
      </c>
      <c r="E165">
        <v>243.56423984920099</v>
      </c>
      <c r="F165">
        <v>252.53902185719741</v>
      </c>
      <c r="G165">
        <v>2.328830072768354</v>
      </c>
      <c r="H165">
        <v>4</v>
      </c>
      <c r="I165">
        <v>2.327386617660522</v>
      </c>
      <c r="J165">
        <v>3.997787714004517</v>
      </c>
      <c r="K165">
        <v>6.1981985062380403E-2</v>
      </c>
      <c r="L165">
        <v>5.5307149887084961E-2</v>
      </c>
      <c r="M165">
        <f>ABS(G165-I165)^2</f>
        <v>2.0835626483261406E-6</v>
      </c>
      <c r="N165">
        <f>ABS(H165-J165)^2</f>
        <v>4.8942093258100061E-6</v>
      </c>
      <c r="O165">
        <f>AVERAGE(Tabela3[[#This Row],[APE Log(Theta)]:[APE Gamma]])</f>
        <v>5.8644567474732678E-2</v>
      </c>
      <c r="P165">
        <f>AVERAGE(Tabela3[[#This Row],[ASE Log(Theta)]:[ASE Gamma]])</f>
        <v>3.4888859870680733E-6</v>
      </c>
    </row>
    <row r="166" spans="1:16" x14ac:dyDescent="0.35">
      <c r="A166" s="1">
        <v>2430</v>
      </c>
      <c r="B166">
        <v>34.641715913152119</v>
      </c>
      <c r="C166">
        <v>87.035046971747917</v>
      </c>
      <c r="D166">
        <v>90.624661128059586</v>
      </c>
      <c r="E166">
        <v>108.8050255907889</v>
      </c>
      <c r="F166">
        <v>113.3989202922002</v>
      </c>
      <c r="G166">
        <v>1.9706107238128681</v>
      </c>
      <c r="H166">
        <v>3.5</v>
      </c>
      <c r="I166">
        <v>1.9717452526092529</v>
      </c>
      <c r="J166">
        <v>3.5020959377288818</v>
      </c>
      <c r="K166">
        <v>5.7572446078528849E-2</v>
      </c>
      <c r="L166">
        <v>5.98839351109096E-2</v>
      </c>
      <c r="M166">
        <f>ABS(G166-I166)^2</f>
        <v>1.2871555898265029E-6</v>
      </c>
      <c r="N166">
        <f>ABS(H166-J166)^2</f>
        <v>4.3929549633503484E-6</v>
      </c>
      <c r="O166">
        <f>AVERAGE(Tabela3[[#This Row],[APE Log(Theta)]:[APE Gamma]])</f>
        <v>5.8728190594719225E-2</v>
      </c>
      <c r="P166">
        <f>AVERAGE(Tabela3[[#This Row],[ASE Log(Theta)]:[ASE Gamma]])</f>
        <v>2.8400552765884254E-6</v>
      </c>
    </row>
    <row r="167" spans="1:16" x14ac:dyDescent="0.35">
      <c r="A167" s="1">
        <v>3615</v>
      </c>
      <c r="B167">
        <v>34.647145048883758</v>
      </c>
      <c r="C167">
        <v>87.048687320413208</v>
      </c>
      <c r="D167">
        <v>90.638864049968305</v>
      </c>
      <c r="E167">
        <v>108.82207778455719</v>
      </c>
      <c r="F167">
        <v>113.4166924525526</v>
      </c>
      <c r="G167">
        <v>1.970678782189405</v>
      </c>
      <c r="H167">
        <v>3.5</v>
      </c>
      <c r="I167">
        <v>1.9718141555786131</v>
      </c>
      <c r="J167">
        <v>3.502095222473145</v>
      </c>
      <c r="K167">
        <v>5.7613315750369959E-2</v>
      </c>
      <c r="L167">
        <v>5.9863499232700887E-2</v>
      </c>
      <c r="M167">
        <f>ABS(G167-I167)^2</f>
        <v>1.2890727329218997E-6</v>
      </c>
      <c r="N167">
        <f>ABS(H167-J167)^2</f>
        <v>4.3899572119717469E-6</v>
      </c>
      <c r="O167">
        <f>AVERAGE(Tabela3[[#This Row],[APE Log(Theta)]:[APE Gamma]])</f>
        <v>5.8738407491535423E-2</v>
      </c>
      <c r="P167">
        <f>AVERAGE(Tabela3[[#This Row],[ASE Log(Theta)]:[ASE Gamma]])</f>
        <v>2.8395149724468232E-6</v>
      </c>
    </row>
    <row r="168" spans="1:16" x14ac:dyDescent="0.35">
      <c r="A168" s="1">
        <v>4133</v>
      </c>
      <c r="B168">
        <v>154.1936514363889</v>
      </c>
      <c r="C168">
        <v>198.09197355801641</v>
      </c>
      <c r="D168">
        <v>201.966728882653</v>
      </c>
      <c r="E168">
        <v>212.22540798270461</v>
      </c>
      <c r="F168">
        <v>280.57570828477452</v>
      </c>
      <c r="G168">
        <v>2.3191963433671869</v>
      </c>
      <c r="H168">
        <v>3.5</v>
      </c>
      <c r="I168">
        <v>2.3205008506774898</v>
      </c>
      <c r="J168">
        <v>3.502147912979126</v>
      </c>
      <c r="K168">
        <v>5.624824797754336E-2</v>
      </c>
      <c r="L168">
        <v>6.1368942260742188E-2</v>
      </c>
      <c r="M168">
        <f>ABS(G168-I168)^2</f>
        <v>1.7017393226335744E-6</v>
      </c>
      <c r="N168">
        <f>ABS(H168-J168)^2</f>
        <v>4.6135301658978278E-6</v>
      </c>
      <c r="O168">
        <f>AVERAGE(Tabela3[[#This Row],[APE Log(Theta)]:[APE Gamma]])</f>
        <v>5.880859511914277E-2</v>
      </c>
      <c r="P168">
        <f>AVERAGE(Tabela3[[#This Row],[ASE Log(Theta)]:[ASE Gamma]])</f>
        <v>3.157634744265701E-6</v>
      </c>
    </row>
    <row r="169" spans="1:16" x14ac:dyDescent="0.35">
      <c r="A169" s="1">
        <v>2650</v>
      </c>
      <c r="B169">
        <v>17.840650652678121</v>
      </c>
      <c r="C169">
        <v>64.795279894180666</v>
      </c>
      <c r="D169">
        <v>68.567211651329998</v>
      </c>
      <c r="E169">
        <v>88.56865969455113</v>
      </c>
      <c r="F169">
        <v>93.847784016089392</v>
      </c>
      <c r="G169">
        <v>1.8548265482979309</v>
      </c>
      <c r="H169">
        <v>2.5</v>
      </c>
      <c r="I169">
        <v>1.8567672967910771</v>
      </c>
      <c r="J169">
        <v>2.500336885452271</v>
      </c>
      <c r="K169">
        <v>0.1046323439206029</v>
      </c>
      <c r="L169">
        <v>1.3475418090820311E-2</v>
      </c>
      <c r="M169">
        <f>ABS(G169-I169)^2</f>
        <v>3.7665047136491787E-6</v>
      </c>
      <c r="N169">
        <f>ABS(H169-J169)^2</f>
        <v>1.1349180795180381E-7</v>
      </c>
      <c r="O169">
        <f>AVERAGE(Tabela3[[#This Row],[APE Log(Theta)]:[APE Gamma]])</f>
        <v>5.9053881005711607E-2</v>
      </c>
      <c r="P169">
        <f>AVERAGE(Tabela3[[#This Row],[ASE Log(Theta)]:[ASE Gamma]])</f>
        <v>1.9399982608004911E-6</v>
      </c>
    </row>
    <row r="170" spans="1:16" x14ac:dyDescent="0.35">
      <c r="A170" s="1">
        <v>864</v>
      </c>
      <c r="B170">
        <v>190.8861399245923</v>
      </c>
      <c r="C170">
        <v>245.23066825571311</v>
      </c>
      <c r="D170">
        <v>250.02747461046289</v>
      </c>
      <c r="E170">
        <v>262.72734672511859</v>
      </c>
      <c r="F170">
        <v>347.34253590968291</v>
      </c>
      <c r="G170">
        <v>2.4119042461420559</v>
      </c>
      <c r="H170">
        <v>3.5</v>
      </c>
      <c r="I170">
        <v>2.4112086296081539</v>
      </c>
      <c r="J170">
        <v>3.503126859664917</v>
      </c>
      <c r="K170">
        <v>2.8840968086285682E-2</v>
      </c>
      <c r="L170">
        <v>8.9338847569056926E-2</v>
      </c>
      <c r="M170">
        <f>ABS(G170-I170)^2</f>
        <v>4.8388236223789313E-7</v>
      </c>
      <c r="N170">
        <f>ABS(H170-J170)^2</f>
        <v>9.7772513640848047E-6</v>
      </c>
      <c r="O170">
        <f>AVERAGE(Tabela3[[#This Row],[APE Log(Theta)]:[APE Gamma]])</f>
        <v>5.9089907827671304E-2</v>
      </c>
      <c r="P170">
        <f>AVERAGE(Tabela3[[#This Row],[ASE Log(Theta)]:[ASE Gamma]])</f>
        <v>5.130566863161349E-6</v>
      </c>
    </row>
    <row r="171" spans="1:16" x14ac:dyDescent="0.35">
      <c r="A171" s="1">
        <v>2760</v>
      </c>
      <c r="B171">
        <v>23.85410839435356</v>
      </c>
      <c r="C171">
        <v>33.093911049145071</v>
      </c>
      <c r="D171">
        <v>191.6615906952087</v>
      </c>
      <c r="E171">
        <v>204.0279715215797</v>
      </c>
      <c r="F171">
        <v>359.15799369475229</v>
      </c>
      <c r="G171">
        <v>2.3704283810393729</v>
      </c>
      <c r="H171">
        <v>1</v>
      </c>
      <c r="I171">
        <v>2.371007919311523</v>
      </c>
      <c r="J171">
        <v>1.000940084457397</v>
      </c>
      <c r="K171">
        <v>2.4448672517851058E-2</v>
      </c>
      <c r="L171">
        <v>9.4008445739746094E-2</v>
      </c>
      <c r="M171">
        <f>ABS(G171-I171)^2</f>
        <v>3.3586460888668953E-7</v>
      </c>
      <c r="N171">
        <f>ABS(H171-J171)^2</f>
        <v>8.8375878703944359E-7</v>
      </c>
      <c r="O171">
        <f>AVERAGE(Tabela3[[#This Row],[APE Log(Theta)]:[APE Gamma]])</f>
        <v>5.9228559128798576E-2</v>
      </c>
      <c r="P171">
        <f>AVERAGE(Tabela3[[#This Row],[ASE Log(Theta)]:[ASE Gamma]])</f>
        <v>6.0981169796306656E-7</v>
      </c>
    </row>
    <row r="172" spans="1:16" x14ac:dyDescent="0.35">
      <c r="A172" s="1">
        <v>4526</v>
      </c>
      <c r="B172">
        <v>195.2447030096493</v>
      </c>
      <c r="C172">
        <v>261.52489941085742</v>
      </c>
      <c r="D172">
        <v>267.50269100189331</v>
      </c>
      <c r="E172">
        <v>283.42095588841158</v>
      </c>
      <c r="F172">
        <v>392.54859837382719</v>
      </c>
      <c r="G172">
        <v>2.4435640856995149</v>
      </c>
      <c r="H172">
        <v>3</v>
      </c>
      <c r="I172">
        <v>2.4435939788818359</v>
      </c>
      <c r="J172">
        <v>3.003563404083252</v>
      </c>
      <c r="K172">
        <v>1.2233434963295729E-3</v>
      </c>
      <c r="L172">
        <v>0.1187801361083984</v>
      </c>
      <c r="M172">
        <f>ABS(G172-I172)^2</f>
        <v>8.9360234927954845E-10</v>
      </c>
      <c r="N172">
        <f>ABS(H172-J172)^2</f>
        <v>1.2697848660536692E-5</v>
      </c>
      <c r="O172">
        <f>AVERAGE(Tabela3[[#This Row],[APE Log(Theta)]:[APE Gamma]])</f>
        <v>6.0001739802363986E-2</v>
      </c>
      <c r="P172">
        <f>AVERAGE(Tabela3[[#This Row],[ASE Log(Theta)]:[ASE Gamma]])</f>
        <v>6.3493711314429857E-6</v>
      </c>
    </row>
    <row r="173" spans="1:16" x14ac:dyDescent="0.35">
      <c r="A173" s="1">
        <v>2082</v>
      </c>
      <c r="B173">
        <v>53.012637605936519</v>
      </c>
      <c r="C173">
        <v>265.79405575250252</v>
      </c>
      <c r="D173">
        <v>285.27365233447659</v>
      </c>
      <c r="E173">
        <v>392.84039771130278</v>
      </c>
      <c r="F173">
        <v>422.32430807410708</v>
      </c>
      <c r="G173">
        <v>2.4786492367111879</v>
      </c>
      <c r="H173">
        <v>2</v>
      </c>
      <c r="I173">
        <v>2.4807558059692378</v>
      </c>
      <c r="J173">
        <v>2.0007040500640869</v>
      </c>
      <c r="K173">
        <v>8.4988598905004098E-2</v>
      </c>
      <c r="L173">
        <v>3.5202503204345703E-2</v>
      </c>
      <c r="M173">
        <f>ABS(G173-I173)^2</f>
        <v>4.4376340389612135E-6</v>
      </c>
      <c r="N173">
        <f>ABS(H173-J173)^2</f>
        <v>4.956864927407878E-7</v>
      </c>
      <c r="O173">
        <f>AVERAGE(Tabela3[[#This Row],[APE Log(Theta)]:[APE Gamma]])</f>
        <v>6.0095551054674901E-2</v>
      </c>
      <c r="P173">
        <f>AVERAGE(Tabela3[[#This Row],[ASE Log(Theta)]:[ASE Gamma]])</f>
        <v>2.4666602658510007E-6</v>
      </c>
    </row>
    <row r="174" spans="1:16" x14ac:dyDescent="0.35">
      <c r="A174" s="1">
        <v>3587</v>
      </c>
      <c r="B174">
        <v>65.651028925960475</v>
      </c>
      <c r="C174">
        <v>574.67471330321462</v>
      </c>
      <c r="D174">
        <v>756.2297941158638</v>
      </c>
      <c r="E174">
        <v>801.03708026975642</v>
      </c>
      <c r="F174">
        <v>1101.4082130172751</v>
      </c>
      <c r="G174">
        <v>2.8511999214816042</v>
      </c>
      <c r="H174">
        <v>2</v>
      </c>
      <c r="I174">
        <v>2.851668119430542</v>
      </c>
      <c r="J174">
        <v>2.0020754337310791</v>
      </c>
      <c r="K174">
        <v>1.6421084519900139E-2</v>
      </c>
      <c r="L174">
        <v>0.10377168655395511</v>
      </c>
      <c r="M174">
        <f>ABS(G174-I174)^2</f>
        <v>2.192093193895822E-7</v>
      </c>
      <c r="N174">
        <f>ABS(H174-J174)^2</f>
        <v>4.3074251721009205E-6</v>
      </c>
      <c r="O174">
        <f>AVERAGE(Tabela3[[#This Row],[APE Log(Theta)]:[APE Gamma]])</f>
        <v>6.0096385536927623E-2</v>
      </c>
      <c r="P174">
        <f>AVERAGE(Tabela3[[#This Row],[ASE Log(Theta)]:[ASE Gamma]])</f>
        <v>2.2633172457452515E-6</v>
      </c>
    </row>
    <row r="175" spans="1:16" x14ac:dyDescent="0.35">
      <c r="A175" s="1">
        <v>3809</v>
      </c>
      <c r="B175">
        <v>62.716742128564263</v>
      </c>
      <c r="C175">
        <v>227.78030574021969</v>
      </c>
      <c r="D175">
        <v>241.04009519213449</v>
      </c>
      <c r="E175">
        <v>311.35287041237399</v>
      </c>
      <c r="F175">
        <v>329.91102085117802</v>
      </c>
      <c r="G175">
        <v>2.400799349635613</v>
      </c>
      <c r="H175">
        <v>2.5</v>
      </c>
      <c r="I175">
        <v>2.399300098419189</v>
      </c>
      <c r="J175">
        <v>2.501448392868042</v>
      </c>
      <c r="K175">
        <v>6.2448001606262217E-2</v>
      </c>
      <c r="L175">
        <v>5.7935714721679688E-2</v>
      </c>
      <c r="M175">
        <f>ABS(G175-I175)^2</f>
        <v>2.2477542099489176E-6</v>
      </c>
      <c r="N175">
        <f>ABS(H175-J175)^2</f>
        <v>2.0978419001949078E-6</v>
      </c>
      <c r="O175">
        <f>AVERAGE(Tabela3[[#This Row],[APE Log(Theta)]:[APE Gamma]])</f>
        <v>6.0191858163970949E-2</v>
      </c>
      <c r="P175">
        <f>AVERAGE(Tabela3[[#This Row],[ASE Log(Theta)]:[ASE Gamma]])</f>
        <v>2.1727980550719127E-6</v>
      </c>
    </row>
    <row r="176" spans="1:16" x14ac:dyDescent="0.35">
      <c r="A176" s="1">
        <v>2936</v>
      </c>
      <c r="B176">
        <v>18.388985127320961</v>
      </c>
      <c r="C176">
        <v>157.80190072710371</v>
      </c>
      <c r="D176">
        <v>173.4073205629945</v>
      </c>
      <c r="E176">
        <v>265.66850218418602</v>
      </c>
      <c r="F176">
        <v>292.58135717691499</v>
      </c>
      <c r="G176">
        <v>2.2702508601313478</v>
      </c>
      <c r="H176">
        <v>1.5</v>
      </c>
      <c r="I176">
        <v>2.2696301937103271</v>
      </c>
      <c r="J176">
        <v>1.5013988018035891</v>
      </c>
      <c r="K176">
        <v>2.7339111810081879E-2</v>
      </c>
      <c r="L176">
        <v>9.3253453572591141E-2</v>
      </c>
      <c r="M176">
        <f>ABS(G176-I176)^2</f>
        <v>3.8522680618258862E-7</v>
      </c>
      <c r="N176">
        <f>ABS(H176-J176)^2</f>
        <v>1.9566464857240891E-6</v>
      </c>
      <c r="O176">
        <f>AVERAGE(Tabela3[[#This Row],[APE Log(Theta)]:[APE Gamma]])</f>
        <v>6.0296282691336509E-2</v>
      </c>
      <c r="P176">
        <f>AVERAGE(Tabela3[[#This Row],[ASE Log(Theta)]:[ASE Gamma]])</f>
        <v>1.1709366459533389E-6</v>
      </c>
    </row>
    <row r="177" spans="1:16" x14ac:dyDescent="0.35">
      <c r="A177" s="1">
        <v>3939</v>
      </c>
      <c r="B177">
        <v>62.513411863973701</v>
      </c>
      <c r="C177">
        <v>227.04183259472791</v>
      </c>
      <c r="D177">
        <v>240.2586332623697</v>
      </c>
      <c r="E177">
        <v>310.34345156545419</v>
      </c>
      <c r="F177">
        <v>328.84143571514682</v>
      </c>
      <c r="G177">
        <v>2.3993890616706381</v>
      </c>
      <c r="H177">
        <v>2.5</v>
      </c>
      <c r="I177">
        <v>2.397874116897583</v>
      </c>
      <c r="J177">
        <v>2.5014524459838872</v>
      </c>
      <c r="K177">
        <v>6.3138771333745999E-2</v>
      </c>
      <c r="L177">
        <v>5.809783935546875E-2</v>
      </c>
      <c r="M177">
        <f>ABS(G177-I177)^2</f>
        <v>2.2950576654070835E-6</v>
      </c>
      <c r="N177">
        <f>ABS(H177-J177)^2</f>
        <v>2.1095993361099485E-6</v>
      </c>
      <c r="O177">
        <f>AVERAGE(Tabela3[[#This Row],[APE Log(Theta)]:[APE Gamma]])</f>
        <v>6.0618305344607375E-2</v>
      </c>
      <c r="P177">
        <f>AVERAGE(Tabela3[[#This Row],[ASE Log(Theta)]:[ASE Gamma]])</f>
        <v>2.202328500758516E-6</v>
      </c>
    </row>
    <row r="178" spans="1:16" x14ac:dyDescent="0.35">
      <c r="A178" s="1">
        <v>961</v>
      </c>
      <c r="B178">
        <v>10.040809369170381</v>
      </c>
      <c r="C178">
        <v>181.13795327284359</v>
      </c>
      <c r="D178">
        <v>261.20714408834579</v>
      </c>
      <c r="E178">
        <v>282.04397882592889</v>
      </c>
      <c r="F178">
        <v>431.23210522601551</v>
      </c>
      <c r="G178">
        <v>2.380379901085977</v>
      </c>
      <c r="H178">
        <v>1.5</v>
      </c>
      <c r="I178">
        <v>2.3811030387878418</v>
      </c>
      <c r="J178">
        <v>1.5013711452484131</v>
      </c>
      <c r="K178">
        <v>3.037908787311298E-2</v>
      </c>
      <c r="L178">
        <v>9.1409683227539063E-2</v>
      </c>
      <c r="M178">
        <f>ABS(G178-I178)^2</f>
        <v>5.2292813585834613E-7</v>
      </c>
      <c r="N178">
        <f>ABS(H178-J178)^2</f>
        <v>1.8800392922457831E-6</v>
      </c>
      <c r="O178">
        <f>AVERAGE(Tabela3[[#This Row],[APE Log(Theta)]:[APE Gamma]])</f>
        <v>6.0894385550326023E-2</v>
      </c>
      <c r="P178">
        <f>AVERAGE(Tabela3[[#This Row],[ASE Log(Theta)]:[ASE Gamma]])</f>
        <v>1.2014837140520646E-6</v>
      </c>
    </row>
    <row r="179" spans="1:16" x14ac:dyDescent="0.35">
      <c r="A179" s="1">
        <v>2894</v>
      </c>
      <c r="B179">
        <v>62.356115406537043</v>
      </c>
      <c r="C179">
        <v>226.47054917102381</v>
      </c>
      <c r="D179">
        <v>239.65409368031999</v>
      </c>
      <c r="E179">
        <v>309.56256432759022</v>
      </c>
      <c r="F179">
        <v>328.01400378727612</v>
      </c>
      <c r="G179">
        <v>2.3982949113024219</v>
      </c>
      <c r="H179">
        <v>2.5</v>
      </c>
      <c r="I179">
        <v>2.3967702388763432</v>
      </c>
      <c r="J179">
        <v>2.5014557838439941</v>
      </c>
      <c r="K179">
        <v>6.3573183551939833E-2</v>
      </c>
      <c r="L179">
        <v>5.8231353759765618E-2</v>
      </c>
      <c r="M179">
        <f>ABS(G179-I179)^2</f>
        <v>2.3246260068446391E-6</v>
      </c>
      <c r="N179">
        <f>ABS(H179-J179)^2</f>
        <v>2.1193066004343564E-6</v>
      </c>
      <c r="O179">
        <f>AVERAGE(Tabela3[[#This Row],[APE Log(Theta)]:[APE Gamma]])</f>
        <v>6.0902268655852729E-2</v>
      </c>
      <c r="P179">
        <f>AVERAGE(Tabela3[[#This Row],[ASE Log(Theta)]:[ASE Gamma]])</f>
        <v>2.2219663036394975E-6</v>
      </c>
    </row>
    <row r="180" spans="1:16" x14ac:dyDescent="0.35">
      <c r="A180" s="1">
        <v>1112</v>
      </c>
      <c r="B180">
        <v>51.22358941913388</v>
      </c>
      <c r="C180">
        <v>217.56567324715161</v>
      </c>
      <c r="D180">
        <v>261.26315813431302</v>
      </c>
      <c r="E180">
        <v>271.48388985920673</v>
      </c>
      <c r="F180">
        <v>335.69215352031171</v>
      </c>
      <c r="G180">
        <v>2.3987755973946698</v>
      </c>
      <c r="H180">
        <v>3</v>
      </c>
      <c r="I180">
        <v>2.3969941139221191</v>
      </c>
      <c r="J180">
        <v>3.001431941986084</v>
      </c>
      <c r="K180">
        <v>7.4266366328120795E-2</v>
      </c>
      <c r="L180">
        <v>4.7731399536132813E-2</v>
      </c>
      <c r="M180">
        <f>ABS(G180-I180)^2</f>
        <v>3.1736833629712772E-6</v>
      </c>
      <c r="N180">
        <f>ABS(H180-J180)^2</f>
        <v>2.0504578515101457E-6</v>
      </c>
      <c r="O180">
        <f>AVERAGE(Tabela3[[#This Row],[APE Log(Theta)]:[APE Gamma]])</f>
        <v>6.0998882932126804E-2</v>
      </c>
      <c r="P180">
        <f>AVERAGE(Tabela3[[#This Row],[ASE Log(Theta)]:[ASE Gamma]])</f>
        <v>2.6120706072407112E-6</v>
      </c>
    </row>
    <row r="181" spans="1:16" x14ac:dyDescent="0.35">
      <c r="A181" s="1">
        <v>494</v>
      </c>
      <c r="B181">
        <v>5.0518850248476639</v>
      </c>
      <c r="C181">
        <v>21.457238336125371</v>
      </c>
      <c r="D181">
        <v>25.76686739625714</v>
      </c>
      <c r="E181">
        <v>26.774878785726251</v>
      </c>
      <c r="F181">
        <v>33.107366792508557</v>
      </c>
      <c r="G181">
        <v>1.392759047584379</v>
      </c>
      <c r="H181">
        <v>3</v>
      </c>
      <c r="I181">
        <v>1.3943967819213869</v>
      </c>
      <c r="J181">
        <v>3.0001342296600342</v>
      </c>
      <c r="K181">
        <v>0.11758920825883459</v>
      </c>
      <c r="L181">
        <v>4.4743220011393232E-3</v>
      </c>
      <c r="M181">
        <f>ABS(G181-I181)^2</f>
        <v>2.6821737586149639E-6</v>
      </c>
      <c r="N181">
        <f>ABS(H181-J181)^2</f>
        <v>1.8017601632891456E-8</v>
      </c>
      <c r="O181">
        <f>AVERAGE(Tabela3[[#This Row],[APE Log(Theta)]:[APE Gamma]])</f>
        <v>6.103176512998696E-2</v>
      </c>
      <c r="P181">
        <f>AVERAGE(Tabela3[[#This Row],[ASE Log(Theta)]:[ASE Gamma]])</f>
        <v>1.3500956801239277E-6</v>
      </c>
    </row>
    <row r="182" spans="1:16" x14ac:dyDescent="0.35">
      <c r="A182" s="1">
        <v>2191</v>
      </c>
      <c r="B182">
        <v>47.727262999879663</v>
      </c>
      <c r="C182">
        <v>48.854105118531358</v>
      </c>
      <c r="D182">
        <v>230.73441957346751</v>
      </c>
      <c r="E182">
        <v>267.88813670940328</v>
      </c>
      <c r="F182">
        <v>288.11139088296488</v>
      </c>
      <c r="G182">
        <v>2.3605409382362721</v>
      </c>
      <c r="H182">
        <v>2</v>
      </c>
      <c r="I182">
        <v>2.358124971389771</v>
      </c>
      <c r="J182">
        <v>2.0004005432128911</v>
      </c>
      <c r="K182">
        <v>0.1023480172433156</v>
      </c>
      <c r="L182">
        <v>2.002716064453125E-2</v>
      </c>
      <c r="M182">
        <f>ABS(G182-I182)^2</f>
        <v>5.8368958033926558E-6</v>
      </c>
      <c r="N182">
        <f>ABS(H182-J182)^2</f>
        <v>1.604348653931003E-7</v>
      </c>
      <c r="O182">
        <f>AVERAGE(Tabela3[[#This Row],[APE Log(Theta)]:[APE Gamma]])</f>
        <v>6.1187588943923427E-2</v>
      </c>
      <c r="P182">
        <f>AVERAGE(Tabela3[[#This Row],[ASE Log(Theta)]:[ASE Gamma]])</f>
        <v>2.998665334392878E-6</v>
      </c>
    </row>
    <row r="183" spans="1:16" x14ac:dyDescent="0.35">
      <c r="A183" s="1">
        <v>2317</v>
      </c>
      <c r="B183">
        <v>129.03044128988029</v>
      </c>
      <c r="C183">
        <v>200.02895114585289</v>
      </c>
      <c r="D183">
        <v>206.926220298586</v>
      </c>
      <c r="E183">
        <v>225.66864944481779</v>
      </c>
      <c r="F183">
        <v>367.84379851410591</v>
      </c>
      <c r="G183">
        <v>2.3401694206875141</v>
      </c>
      <c r="H183">
        <v>2</v>
      </c>
      <c r="I183">
        <v>2.3409008979797359</v>
      </c>
      <c r="J183">
        <v>2.0018272399902339</v>
      </c>
      <c r="K183">
        <v>3.1257450240817497E-2</v>
      </c>
      <c r="L183">
        <v>9.136199951171875E-2</v>
      </c>
      <c r="M183">
        <f>ABS(G183-I183)^2</f>
        <v>5.3505902903611124E-7</v>
      </c>
      <c r="N183">
        <f>ABS(H183-J183)^2</f>
        <v>3.3388059819100959E-6</v>
      </c>
      <c r="O183">
        <f>AVERAGE(Tabela3[[#This Row],[APE Log(Theta)]:[APE Gamma]])</f>
        <v>6.1309724876268124E-2</v>
      </c>
      <c r="P183">
        <f>AVERAGE(Tabela3[[#This Row],[ASE Log(Theta)]:[ASE Gamma]])</f>
        <v>1.9369325054731036E-6</v>
      </c>
    </row>
    <row r="184" spans="1:16" x14ac:dyDescent="0.35">
      <c r="A184" s="1">
        <v>741</v>
      </c>
      <c r="B184">
        <v>61.838401573230797</v>
      </c>
      <c r="C184">
        <v>224.59026950033081</v>
      </c>
      <c r="D184">
        <v>237.66435716934799</v>
      </c>
      <c r="E184">
        <v>306.99241028926878</v>
      </c>
      <c r="F184">
        <v>325.29065602624752</v>
      </c>
      <c r="G184">
        <v>2.3946741143648329</v>
      </c>
      <c r="H184">
        <v>2.5</v>
      </c>
      <c r="I184">
        <v>2.3931295871734619</v>
      </c>
      <c r="J184">
        <v>2.5014665126800542</v>
      </c>
      <c r="K184">
        <v>6.4498429331402582E-2</v>
      </c>
      <c r="L184">
        <v>5.8660507202148438E-2</v>
      </c>
      <c r="M184">
        <f>ABS(G184-I184)^2</f>
        <v>2.3855642448843659E-6</v>
      </c>
      <c r="N184">
        <f>ABS(H184-J184)^2</f>
        <v>2.1506594407596207E-6</v>
      </c>
      <c r="O184">
        <f>AVERAGE(Tabela3[[#This Row],[APE Log(Theta)]:[APE Gamma]])</f>
        <v>6.157946826677551E-2</v>
      </c>
      <c r="P184">
        <f>AVERAGE(Tabela3[[#This Row],[ASE Log(Theta)]:[ASE Gamma]])</f>
        <v>2.2681118428219933E-6</v>
      </c>
    </row>
    <row r="185" spans="1:16" x14ac:dyDescent="0.35">
      <c r="A185" s="1">
        <v>2530</v>
      </c>
      <c r="B185">
        <v>92.794300470233395</v>
      </c>
      <c r="C185">
        <v>271.83072060083919</v>
      </c>
      <c r="D185">
        <v>284.95490386281512</v>
      </c>
      <c r="E185">
        <v>352.70568113556772</v>
      </c>
      <c r="F185">
        <v>370.13976633699838</v>
      </c>
      <c r="G185">
        <v>2.4703678514752041</v>
      </c>
      <c r="H185">
        <v>3</v>
      </c>
      <c r="I185">
        <v>2.4678905010223389</v>
      </c>
      <c r="J185">
        <v>3.00071120262146</v>
      </c>
      <c r="K185">
        <v>0.10028265431748799</v>
      </c>
      <c r="L185">
        <v>2.370675404866536E-2</v>
      </c>
      <c r="M185">
        <f>ABS(G185-I185)^2</f>
        <v>6.1372652663115833E-6</v>
      </c>
      <c r="N185">
        <f>ABS(H185-J185)^2</f>
        <v>5.0580916877152049E-7</v>
      </c>
      <c r="O185">
        <f>AVERAGE(Tabela3[[#This Row],[APE Log(Theta)]:[APE Gamma]])</f>
        <v>6.1994704183076677E-2</v>
      </c>
      <c r="P185">
        <f>AVERAGE(Tabela3[[#This Row],[ASE Log(Theta)]:[ASE Gamma]])</f>
        <v>3.3215372175415519E-6</v>
      </c>
    </row>
    <row r="186" spans="1:16" x14ac:dyDescent="0.35">
      <c r="A186" s="1">
        <v>2991</v>
      </c>
      <c r="B186">
        <v>32.840008773531473</v>
      </c>
      <c r="C186">
        <v>82.508375547060169</v>
      </c>
      <c r="D186">
        <v>85.911294752402213</v>
      </c>
      <c r="E186">
        <v>103.1461029229569</v>
      </c>
      <c r="F186">
        <v>107.5010702888128</v>
      </c>
      <c r="G186">
        <v>1.9474145924364969</v>
      </c>
      <c r="H186">
        <v>3.5</v>
      </c>
      <c r="I186">
        <v>1.9487462043762209</v>
      </c>
      <c r="J186">
        <v>3.5019586086273189</v>
      </c>
      <c r="K186">
        <v>6.8378451352658021E-2</v>
      </c>
      <c r="L186">
        <v>5.5960246494838169E-2</v>
      </c>
      <c r="M186">
        <f>ABS(G186-I186)^2</f>
        <v>1.7731903580154488E-6</v>
      </c>
      <c r="N186">
        <f>ABS(H186-J186)^2</f>
        <v>3.8361477550079936E-6</v>
      </c>
      <c r="O186">
        <f>AVERAGE(Tabela3[[#This Row],[APE Log(Theta)]:[APE Gamma]])</f>
        <v>6.2169348923748091E-2</v>
      </c>
      <c r="P186">
        <f>AVERAGE(Tabela3[[#This Row],[ASE Log(Theta)]:[ASE Gamma]])</f>
        <v>2.8046690565117214E-6</v>
      </c>
    </row>
    <row r="187" spans="1:16" x14ac:dyDescent="0.35">
      <c r="A187" s="1">
        <v>1157</v>
      </c>
      <c r="B187">
        <v>32.135401726428398</v>
      </c>
      <c r="C187">
        <v>161.12004880034269</v>
      </c>
      <c r="D187">
        <v>172.92826453719559</v>
      </c>
      <c r="E187">
        <v>238.13348222101919</v>
      </c>
      <c r="F187">
        <v>256.0061508291667</v>
      </c>
      <c r="G187">
        <v>2.2612535573549208</v>
      </c>
      <c r="H187">
        <v>2</v>
      </c>
      <c r="I187">
        <v>2.2637729644775391</v>
      </c>
      <c r="J187">
        <v>1.9997291564941411</v>
      </c>
      <c r="K187">
        <v>0.11141639178072869</v>
      </c>
      <c r="L187">
        <v>1.354217529296875E-2</v>
      </c>
      <c r="M187">
        <f>ABS(G187-I187)^2</f>
        <v>6.3474122494994304E-6</v>
      </c>
      <c r="N187">
        <f>ABS(H187-J187)^2</f>
        <v>7.3356204665956743E-8</v>
      </c>
      <c r="O187">
        <f>AVERAGE(Tabela3[[#This Row],[APE Log(Theta)]:[APE Gamma]])</f>
        <v>6.2479283536848722E-2</v>
      </c>
      <c r="P187">
        <f>AVERAGE(Tabela3[[#This Row],[ASE Log(Theta)]:[ASE Gamma]])</f>
        <v>3.2103842270826936E-6</v>
      </c>
    </row>
    <row r="188" spans="1:16" x14ac:dyDescent="0.35">
      <c r="A188" s="1">
        <v>4212</v>
      </c>
      <c r="B188">
        <v>269.2969493844821</v>
      </c>
      <c r="C188">
        <v>788.87586237339701</v>
      </c>
      <c r="D188">
        <v>826.96335802456281</v>
      </c>
      <c r="E188">
        <v>1023.58187387654</v>
      </c>
      <c r="F188">
        <v>1074.1770713861169</v>
      </c>
      <c r="G188">
        <v>2.93307798300996</v>
      </c>
      <c r="H188">
        <v>3</v>
      </c>
      <c r="I188">
        <v>2.9300191402435298</v>
      </c>
      <c r="J188">
        <v>3.0006289482116699</v>
      </c>
      <c r="K188">
        <v>0.1042878090575259</v>
      </c>
      <c r="L188">
        <v>2.0964940388997391E-2</v>
      </c>
      <c r="M188">
        <f>ABS(G188-I188)^2</f>
        <v>9.3565190697423784E-6</v>
      </c>
      <c r="N188">
        <f>ABS(H188-J188)^2</f>
        <v>3.9557585296279285E-7</v>
      </c>
      <c r="O188">
        <f>AVERAGE(Tabela3[[#This Row],[APE Log(Theta)]:[APE Gamma]])</f>
        <v>6.2626374723261644E-2</v>
      </c>
      <c r="P188">
        <f>AVERAGE(Tabela3[[#This Row],[ASE Log(Theta)]:[ASE Gamma]])</f>
        <v>4.8760474613525856E-6</v>
      </c>
    </row>
    <row r="189" spans="1:16" x14ac:dyDescent="0.35">
      <c r="A189" s="1">
        <v>2261</v>
      </c>
      <c r="B189">
        <v>15.926638104039331</v>
      </c>
      <c r="C189">
        <v>20.46088891976849</v>
      </c>
      <c r="D189">
        <v>20.86111179031024</v>
      </c>
      <c r="E189">
        <v>21.920729147639619</v>
      </c>
      <c r="F189">
        <v>28.980620959479651</v>
      </c>
      <c r="G189">
        <v>1.333253962182297</v>
      </c>
      <c r="H189">
        <v>3.5</v>
      </c>
      <c r="I189">
        <v>1.3334376811981199</v>
      </c>
      <c r="J189">
        <v>3.5039045810699458</v>
      </c>
      <c r="K189">
        <v>1.3779746472489919E-2</v>
      </c>
      <c r="L189">
        <v>0.11155945914132261</v>
      </c>
      <c r="M189">
        <f>ABS(G189-I189)^2</f>
        <v>3.3752676774944224E-8</v>
      </c>
      <c r="N189">
        <f>ABS(H189-J189)^2</f>
        <v>1.524575333177944E-5</v>
      </c>
      <c r="O189">
        <f>AVERAGE(Tabela3[[#This Row],[APE Log(Theta)]:[APE Gamma]])</f>
        <v>6.2669602806906269E-2</v>
      </c>
      <c r="P189">
        <f>AVERAGE(Tabela3[[#This Row],[ASE Log(Theta)]:[ASE Gamma]])</f>
        <v>7.6397530042771918E-6</v>
      </c>
    </row>
    <row r="190" spans="1:16" x14ac:dyDescent="0.35">
      <c r="A190" s="1">
        <v>2091</v>
      </c>
      <c r="B190">
        <v>189.3364923226604</v>
      </c>
      <c r="C190">
        <v>243.23984211646211</v>
      </c>
      <c r="D190">
        <v>247.99770714489279</v>
      </c>
      <c r="E190">
        <v>260.59447944111707</v>
      </c>
      <c r="F190">
        <v>344.52274748484501</v>
      </c>
      <c r="G190">
        <v>2.4083641773942119</v>
      </c>
      <c r="H190">
        <v>3.5</v>
      </c>
      <c r="I190">
        <v>2.4074709415435791</v>
      </c>
      <c r="J190">
        <v>3.503095149993896</v>
      </c>
      <c r="K190">
        <v>3.7088902875116347E-2</v>
      </c>
      <c r="L190">
        <v>8.8432856968470988E-2</v>
      </c>
      <c r="M190">
        <f>ABS(G190-I190)^2</f>
        <v>7.9787028485576279E-7</v>
      </c>
      <c r="N190">
        <f>ABS(H190-J190)^2</f>
        <v>9.5799534847146578E-6</v>
      </c>
      <c r="O190">
        <f>AVERAGE(Tabela3[[#This Row],[APE Log(Theta)]:[APE Gamma]])</f>
        <v>6.2760879921793661E-2</v>
      </c>
      <c r="P190">
        <f>AVERAGE(Tabela3[[#This Row],[ASE Log(Theta)]:[ASE Gamma]])</f>
        <v>5.1889118847852105E-6</v>
      </c>
    </row>
    <row r="191" spans="1:16" x14ac:dyDescent="0.35">
      <c r="A191" s="1">
        <v>3905</v>
      </c>
      <c r="B191">
        <v>135.13083446825709</v>
      </c>
      <c r="C191">
        <v>466.81343304484358</v>
      </c>
      <c r="D191">
        <v>546.10448404192448</v>
      </c>
      <c r="E191">
        <v>564.36593491075359</v>
      </c>
      <c r="F191">
        <v>676.99724399448235</v>
      </c>
      <c r="G191">
        <v>2.7215878212011662</v>
      </c>
      <c r="H191">
        <v>3.5</v>
      </c>
      <c r="I191">
        <v>2.7234711647033691</v>
      </c>
      <c r="J191">
        <v>3.5019772052764888</v>
      </c>
      <c r="K191">
        <v>6.9200173793097522E-2</v>
      </c>
      <c r="L191">
        <v>5.6491579328264513E-2</v>
      </c>
      <c r="M191">
        <f>ABS(G191-I191)^2</f>
        <v>3.546982747290198E-6</v>
      </c>
      <c r="N191">
        <f>ABS(H191-J191)^2</f>
        <v>3.9093407053752065E-6</v>
      </c>
      <c r="O191">
        <f>AVERAGE(Tabela3[[#This Row],[APE Log(Theta)]:[APE Gamma]])</f>
        <v>6.2845876560681024E-2</v>
      </c>
      <c r="P191">
        <f>AVERAGE(Tabela3[[#This Row],[ASE Log(Theta)]:[ASE Gamma]])</f>
        <v>3.7281617263327023E-6</v>
      </c>
    </row>
    <row r="192" spans="1:16" x14ac:dyDescent="0.35">
      <c r="A192" s="1">
        <v>502</v>
      </c>
      <c r="B192">
        <v>577.90953701739011</v>
      </c>
      <c r="C192">
        <v>1294.0253587144621</v>
      </c>
      <c r="D192">
        <v>1340.6054676424301</v>
      </c>
      <c r="E192">
        <v>1573.1793103504569</v>
      </c>
      <c r="F192">
        <v>1631.1473494132811</v>
      </c>
      <c r="G192">
        <v>3.1389947734869019</v>
      </c>
      <c r="H192">
        <v>4</v>
      </c>
      <c r="I192">
        <v>3.1397233009338379</v>
      </c>
      <c r="J192">
        <v>4.0041089057922363</v>
      </c>
      <c r="K192">
        <v>2.320894106257762E-2</v>
      </c>
      <c r="L192">
        <v>0.1027226448059082</v>
      </c>
      <c r="M192">
        <f>ABS(G192-I192)^2</f>
        <v>5.3075224093903823E-7</v>
      </c>
      <c r="N192">
        <f>ABS(H192-J192)^2</f>
        <v>1.6883106809473247E-5</v>
      </c>
      <c r="O192">
        <f>AVERAGE(Tabela3[[#This Row],[APE Log(Theta)]:[APE Gamma]])</f>
        <v>6.2965792934242912E-2</v>
      </c>
      <c r="P192">
        <f>AVERAGE(Tabela3[[#This Row],[ASE Log(Theta)]:[ASE Gamma]])</f>
        <v>8.7069295252061423E-6</v>
      </c>
    </row>
    <row r="193" spans="1:16" x14ac:dyDescent="0.35">
      <c r="A193" s="1">
        <v>851</v>
      </c>
      <c r="B193">
        <v>189.15473736922431</v>
      </c>
      <c r="C193">
        <v>243.0063422473383</v>
      </c>
      <c r="D193">
        <v>247.759639928365</v>
      </c>
      <c r="E193">
        <v>260.3443198607028</v>
      </c>
      <c r="F193">
        <v>344.19202034841902</v>
      </c>
      <c r="G193">
        <v>2.4079470729901411</v>
      </c>
      <c r="H193">
        <v>3.5</v>
      </c>
      <c r="I193">
        <v>2.4070320129394531</v>
      </c>
      <c r="J193">
        <v>3.5030918121337891</v>
      </c>
      <c r="K193">
        <v>3.8001667933326849E-2</v>
      </c>
      <c r="L193">
        <v>8.8337489536830363E-2</v>
      </c>
      <c r="M193">
        <f>ABS(G193-I193)^2</f>
        <v>8.3733489636508292E-7</v>
      </c>
      <c r="N193">
        <f>ABS(H193-J193)^2</f>
        <v>9.5593022706452757E-6</v>
      </c>
      <c r="O193">
        <f>AVERAGE(Tabela3[[#This Row],[APE Log(Theta)]:[APE Gamma]])</f>
        <v>6.3169578735078613E-2</v>
      </c>
      <c r="P193">
        <f>AVERAGE(Tabela3[[#This Row],[ASE Log(Theta)]:[ASE Gamma]])</f>
        <v>5.1983185835051789E-6</v>
      </c>
    </row>
    <row r="194" spans="1:16" x14ac:dyDescent="0.35">
      <c r="A194" s="1">
        <v>2994</v>
      </c>
      <c r="B194">
        <v>24.697214136949661</v>
      </c>
      <c r="C194">
        <v>140.08524949494969</v>
      </c>
      <c r="D194">
        <v>174.49290169409969</v>
      </c>
      <c r="E194">
        <v>182.71610715177849</v>
      </c>
      <c r="F194">
        <v>235.7292020885489</v>
      </c>
      <c r="G194">
        <v>2.219814674864709</v>
      </c>
      <c r="H194">
        <v>2.5</v>
      </c>
      <c r="I194">
        <v>2.218452930450439</v>
      </c>
      <c r="J194">
        <v>2.501630544662476</v>
      </c>
      <c r="K194">
        <v>6.134495954498994E-2</v>
      </c>
      <c r="L194">
        <v>6.5221786499023438E-2</v>
      </c>
      <c r="M194">
        <f>ABS(G194-I194)^2</f>
        <v>1.8543478497954084E-6</v>
      </c>
      <c r="N194">
        <f>ABS(H194-J194)^2</f>
        <v>2.6586758963290709E-6</v>
      </c>
      <c r="O194">
        <f>AVERAGE(Tabela3[[#This Row],[APE Log(Theta)]:[APE Gamma]])</f>
        <v>6.3283373022006692E-2</v>
      </c>
      <c r="P194">
        <f>AVERAGE(Tabela3[[#This Row],[ASE Log(Theta)]:[ASE Gamma]])</f>
        <v>2.2565118730622397E-6</v>
      </c>
    </row>
    <row r="195" spans="1:16" x14ac:dyDescent="0.35">
      <c r="A195" s="1">
        <v>2158</v>
      </c>
      <c r="B195">
        <v>519.1795588496899</v>
      </c>
      <c r="C195">
        <v>1304.4047068724569</v>
      </c>
      <c r="D195">
        <v>1358.202685551883</v>
      </c>
      <c r="E195">
        <v>1630.673992260532</v>
      </c>
      <c r="F195">
        <v>1699.523244141129</v>
      </c>
      <c r="G195">
        <v>3.1463289130389689</v>
      </c>
      <c r="H195">
        <v>3.5</v>
      </c>
      <c r="I195">
        <v>3.1441702842712398</v>
      </c>
      <c r="J195">
        <v>3.502045869827271</v>
      </c>
      <c r="K195">
        <v>6.8607854658262121E-2</v>
      </c>
      <c r="L195">
        <v>5.8453423636300232E-2</v>
      </c>
      <c r="M195">
        <f>ABS(G195-I195)^2</f>
        <v>4.6596781568676451E-6</v>
      </c>
      <c r="N195">
        <f>ABS(H195-J195)^2</f>
        <v>4.1855833501376744E-6</v>
      </c>
      <c r="O195">
        <f>AVERAGE(Tabela3[[#This Row],[APE Log(Theta)]:[APE Gamma]])</f>
        <v>6.3530639147281173E-2</v>
      </c>
      <c r="P195">
        <f>AVERAGE(Tabela3[[#This Row],[ASE Log(Theta)]:[ASE Gamma]])</f>
        <v>4.4226307535026597E-6</v>
      </c>
    </row>
    <row r="196" spans="1:16" x14ac:dyDescent="0.35">
      <c r="A196" s="1">
        <v>519</v>
      </c>
      <c r="B196">
        <v>453.66843607553761</v>
      </c>
      <c r="C196">
        <v>1328.971900939413</v>
      </c>
      <c r="D196">
        <v>1393.135622903558</v>
      </c>
      <c r="E196">
        <v>1724.367056434234</v>
      </c>
      <c r="F196">
        <v>1809.601754337667</v>
      </c>
      <c r="G196">
        <v>3.159585113623276</v>
      </c>
      <c r="H196">
        <v>3</v>
      </c>
      <c r="I196">
        <v>3.1568348407745361</v>
      </c>
      <c r="J196">
        <v>3.001200675964355</v>
      </c>
      <c r="K196">
        <v>8.7045379372165735E-2</v>
      </c>
      <c r="L196">
        <v>4.0022532145182289E-2</v>
      </c>
      <c r="M196">
        <f>ABS(G196-I196)^2</f>
        <v>7.5640007425156333E-6</v>
      </c>
      <c r="N196">
        <f>ABS(H196-J196)^2</f>
        <v>1.4416227713798684E-6</v>
      </c>
      <c r="O196">
        <f>AVERAGE(Tabela3[[#This Row],[APE Log(Theta)]:[APE Gamma]])</f>
        <v>6.3533955758674016E-2</v>
      </c>
      <c r="P196">
        <f>AVERAGE(Tabela3[[#This Row],[ASE Log(Theta)]:[ASE Gamma]])</f>
        <v>4.5028117569477513E-6</v>
      </c>
    </row>
    <row r="197" spans="1:16" x14ac:dyDescent="0.35">
      <c r="A197" s="1">
        <v>4102</v>
      </c>
      <c r="B197">
        <v>200.00393707564021</v>
      </c>
      <c r="C197">
        <v>256.94426615891769</v>
      </c>
      <c r="D197">
        <v>261.97019500172632</v>
      </c>
      <c r="E197">
        <v>275.27668453675318</v>
      </c>
      <c r="F197">
        <v>363.93357172614481</v>
      </c>
      <c r="G197">
        <v>2.4321683951764861</v>
      </c>
      <c r="H197">
        <v>3.5</v>
      </c>
      <c r="I197">
        <v>2.4329876899719238</v>
      </c>
      <c r="J197">
        <v>3.5032942295074458</v>
      </c>
      <c r="K197">
        <v>3.3685775913484442E-2</v>
      </c>
      <c r="L197">
        <v>9.4120843069893975E-2</v>
      </c>
      <c r="M197">
        <f>ABS(G197-I197)^2</f>
        <v>6.7124396183137093E-7</v>
      </c>
      <c r="N197">
        <f>ABS(H197-J197)^2</f>
        <v>1.0851948047726895E-5</v>
      </c>
      <c r="O197">
        <f>AVERAGE(Tabela3[[#This Row],[APE Log(Theta)]:[APE Gamma]])</f>
        <v>6.3903309491689209E-2</v>
      </c>
      <c r="P197">
        <f>AVERAGE(Tabela3[[#This Row],[ASE Log(Theta)]:[ASE Gamma]])</f>
        <v>5.7615960047791326E-6</v>
      </c>
    </row>
    <row r="198" spans="1:16" x14ac:dyDescent="0.35">
      <c r="A198" s="1">
        <v>581</v>
      </c>
      <c r="B198">
        <v>20.0142878284191</v>
      </c>
      <c r="C198">
        <v>26.808587021429041</v>
      </c>
      <c r="D198">
        <v>27.421362884932911</v>
      </c>
      <c r="E198">
        <v>29.05312410691111</v>
      </c>
      <c r="F198">
        <v>40.239660863465183</v>
      </c>
      <c r="G198">
        <v>1.454324966549682</v>
      </c>
      <c r="H198">
        <v>3</v>
      </c>
      <c r="I198">
        <v>1.4560643434524541</v>
      </c>
      <c r="J198">
        <v>3.000253438949585</v>
      </c>
      <c r="K198">
        <v>0.1196002917352223</v>
      </c>
      <c r="L198">
        <v>8.4479649861653652E-3</v>
      </c>
      <c r="M198">
        <f>ABS(G198-I198)^2</f>
        <v>3.0254320098968493E-6</v>
      </c>
      <c r="N198">
        <f>ABS(H198-J198)^2</f>
        <v>6.4231301166728372E-8</v>
      </c>
      <c r="O198">
        <f>AVERAGE(Tabela3[[#This Row],[APE Log(Theta)]:[APE Gamma]])</f>
        <v>6.4024128360693836E-2</v>
      </c>
      <c r="P198">
        <f>AVERAGE(Tabela3[[#This Row],[ASE Log(Theta)]:[ASE Gamma]])</f>
        <v>1.5448316555317888E-6</v>
      </c>
    </row>
    <row r="199" spans="1:16" x14ac:dyDescent="0.35">
      <c r="A199" s="1">
        <v>1406</v>
      </c>
      <c r="B199">
        <v>35.384750675449197</v>
      </c>
      <c r="C199">
        <v>88.901873245605074</v>
      </c>
      <c r="D199">
        <v>92.568481512371903</v>
      </c>
      <c r="E199">
        <v>111.1387990253746</v>
      </c>
      <c r="F199">
        <v>115.8312287839419</v>
      </c>
      <c r="G199">
        <v>1.9798274678320169</v>
      </c>
      <c r="H199">
        <v>3.5</v>
      </c>
      <c r="I199">
        <v>1.981149554252625</v>
      </c>
      <c r="J199">
        <v>3.5021471977233891</v>
      </c>
      <c r="K199">
        <v>6.6777860297864089E-2</v>
      </c>
      <c r="L199">
        <v>6.1348506382533481E-2</v>
      </c>
      <c r="M199">
        <f>ABS(G199-I199)^2</f>
        <v>1.7479125035562016E-6</v>
      </c>
      <c r="N199">
        <f>ABS(H199-J199)^2</f>
        <v>4.610458063327403E-6</v>
      </c>
      <c r="O199">
        <f>AVERAGE(Tabela3[[#This Row],[APE Log(Theta)]:[APE Gamma]])</f>
        <v>6.4063183340198782E-2</v>
      </c>
      <c r="P199">
        <f>AVERAGE(Tabela3[[#This Row],[ASE Log(Theta)]:[ASE Gamma]])</f>
        <v>3.1791852834418023E-6</v>
      </c>
    </row>
    <row r="200" spans="1:16" x14ac:dyDescent="0.35">
      <c r="A200" s="1">
        <v>3797</v>
      </c>
      <c r="B200">
        <v>90.210619883330267</v>
      </c>
      <c r="C200">
        <v>201.994987583788</v>
      </c>
      <c r="D200">
        <v>209.26605724343031</v>
      </c>
      <c r="E200">
        <v>245.57040796866841</v>
      </c>
      <c r="F200">
        <v>254.61911265741119</v>
      </c>
      <c r="G200">
        <v>2.3323925790577031</v>
      </c>
      <c r="H200">
        <v>4</v>
      </c>
      <c r="I200">
        <v>2.3306622505187988</v>
      </c>
      <c r="J200">
        <v>3.9978373050689702</v>
      </c>
      <c r="K200">
        <v>7.4186848064975996E-2</v>
      </c>
      <c r="L200">
        <v>5.4067373275756843E-2</v>
      </c>
      <c r="M200">
        <f>ABS(G200-I200)^2</f>
        <v>2.9940368525467355E-6</v>
      </c>
      <c r="N200">
        <f>ABS(H200-J200)^2</f>
        <v>4.6772493647021181E-6</v>
      </c>
      <c r="O200">
        <f>AVERAGE(Tabela3[[#This Row],[APE Log(Theta)]:[APE Gamma]])</f>
        <v>6.4127110670366416E-2</v>
      </c>
      <c r="P200">
        <f>AVERAGE(Tabela3[[#This Row],[ASE Log(Theta)]:[ASE Gamma]])</f>
        <v>3.835643108624427E-6</v>
      </c>
    </row>
    <row r="201" spans="1:16" x14ac:dyDescent="0.35">
      <c r="A201" s="1">
        <v>3374</v>
      </c>
      <c r="B201">
        <v>148.68848745992801</v>
      </c>
      <c r="C201">
        <v>211.15330512876591</v>
      </c>
      <c r="D201">
        <v>216.95817426683291</v>
      </c>
      <c r="E201">
        <v>232.54155987917639</v>
      </c>
      <c r="F201">
        <v>343.759214626122</v>
      </c>
      <c r="G201">
        <v>2.3558591340817969</v>
      </c>
      <c r="H201">
        <v>2.5</v>
      </c>
      <c r="I201">
        <v>2.3582344055175781</v>
      </c>
      <c r="J201">
        <v>2.5006883144378662</v>
      </c>
      <c r="K201">
        <v>0.1008240009522883</v>
      </c>
      <c r="L201">
        <v>2.7532577514648441E-2</v>
      </c>
      <c r="M201">
        <f>ABS(G201-I201)^2</f>
        <v>5.6419143936380879E-6</v>
      </c>
      <c r="N201">
        <f>ABS(H201-J201)^2</f>
        <v>4.7377676537507796E-7</v>
      </c>
      <c r="O201">
        <f>AVERAGE(Tabela3[[#This Row],[APE Log(Theta)]:[APE Gamma]])</f>
        <v>6.4178289233468369E-2</v>
      </c>
      <c r="P201">
        <f>AVERAGE(Tabela3[[#This Row],[ASE Log(Theta)]:[ASE Gamma]])</f>
        <v>3.0578455795065829E-6</v>
      </c>
    </row>
    <row r="202" spans="1:16" x14ac:dyDescent="0.35">
      <c r="A202" s="1">
        <v>2790</v>
      </c>
      <c r="B202">
        <v>148.70346927892979</v>
      </c>
      <c r="C202">
        <v>211.17458088893471</v>
      </c>
      <c r="D202">
        <v>216.9800349243279</v>
      </c>
      <c r="E202">
        <v>232.5649907151477</v>
      </c>
      <c r="F202">
        <v>343.79385172830581</v>
      </c>
      <c r="G202">
        <v>2.3559028912929749</v>
      </c>
      <c r="H202">
        <v>2.5</v>
      </c>
      <c r="I202">
        <v>2.3582782745361328</v>
      </c>
      <c r="J202">
        <v>2.5006883144378662</v>
      </c>
      <c r="K202">
        <v>0.1008268741439604</v>
      </c>
      <c r="L202">
        <v>2.7532577514648441E-2</v>
      </c>
      <c r="M202">
        <f>ABS(G202-I202)^2</f>
        <v>5.642445551875302E-6</v>
      </c>
      <c r="N202">
        <f>ABS(H202-J202)^2</f>
        <v>4.7377676537507796E-7</v>
      </c>
      <c r="O202">
        <f>AVERAGE(Tabela3[[#This Row],[APE Log(Theta)]:[APE Gamma]])</f>
        <v>6.4179725829304424E-2</v>
      </c>
      <c r="P202">
        <f>AVERAGE(Tabela3[[#This Row],[ASE Log(Theta)]:[ASE Gamma]])</f>
        <v>3.05811115862519E-6</v>
      </c>
    </row>
    <row r="203" spans="1:16" x14ac:dyDescent="0.35">
      <c r="A203" s="1">
        <v>1594</v>
      </c>
      <c r="B203">
        <v>32.583965495503449</v>
      </c>
      <c r="C203">
        <v>81.865083546576187</v>
      </c>
      <c r="D203">
        <v>85.241471255102596</v>
      </c>
      <c r="E203">
        <v>102.3419050163627</v>
      </c>
      <c r="F203">
        <v>106.6629180636389</v>
      </c>
      <c r="G203">
        <v>1.9440152651489919</v>
      </c>
      <c r="H203">
        <v>3.5</v>
      </c>
      <c r="I203">
        <v>1.9454505443573</v>
      </c>
      <c r="J203">
        <v>3.5019361972808838</v>
      </c>
      <c r="K203">
        <v>7.3830655244257082E-2</v>
      </c>
      <c r="L203">
        <v>5.53199223109654E-2</v>
      </c>
      <c r="M203">
        <f>ABS(G203-I203)^2</f>
        <v>2.0600264058015394E-6</v>
      </c>
      <c r="N203">
        <f>ABS(H203-J203)^2</f>
        <v>3.7488599105017784E-6</v>
      </c>
      <c r="O203">
        <f>AVERAGE(Tabela3[[#This Row],[APE Log(Theta)]:[APE Gamma]])</f>
        <v>6.4575288777611234E-2</v>
      </c>
      <c r="P203">
        <f>AVERAGE(Tabela3[[#This Row],[ASE Log(Theta)]:[ASE Gamma]])</f>
        <v>2.9044431581516589E-6</v>
      </c>
    </row>
    <row r="204" spans="1:16" x14ac:dyDescent="0.35">
      <c r="A204" s="1">
        <v>3304</v>
      </c>
      <c r="B204">
        <v>16.42844783916405</v>
      </c>
      <c r="C204">
        <v>17.829647617181621</v>
      </c>
      <c r="D204">
        <v>27.6591932184323</v>
      </c>
      <c r="E204">
        <v>28.094943564604051</v>
      </c>
      <c r="F204">
        <v>32.361386496615317</v>
      </c>
      <c r="G204">
        <v>1.463812831366885</v>
      </c>
      <c r="H204">
        <v>4</v>
      </c>
      <c r="I204">
        <v>1.465097308158875</v>
      </c>
      <c r="J204">
        <v>4.0016598701477051</v>
      </c>
      <c r="K204">
        <v>8.7748704237691683E-2</v>
      </c>
      <c r="L204">
        <v>4.1496753692626953E-2</v>
      </c>
      <c r="M204">
        <f>ABS(G204-I204)^2</f>
        <v>1.6498806291607997E-6</v>
      </c>
      <c r="N204">
        <f>ABS(H204-J204)^2</f>
        <v>2.7551689072424779E-6</v>
      </c>
      <c r="O204">
        <f>AVERAGE(Tabela3[[#This Row],[APE Log(Theta)]:[APE Gamma]])</f>
        <v>6.4622728965159318E-2</v>
      </c>
      <c r="P204">
        <f>AVERAGE(Tabela3[[#This Row],[ASE Log(Theta)]:[ASE Gamma]])</f>
        <v>2.2025247682016389E-6</v>
      </c>
    </row>
    <row r="205" spans="1:16" x14ac:dyDescent="0.35">
      <c r="A205" s="1">
        <v>4629</v>
      </c>
      <c r="B205">
        <v>15.49733922789275</v>
      </c>
      <c r="C205">
        <v>16.819123762778631</v>
      </c>
      <c r="D205">
        <v>26.09156411319789</v>
      </c>
      <c r="E205">
        <v>26.502617610120261</v>
      </c>
      <c r="F205">
        <v>30.527253051102281</v>
      </c>
      <c r="G205">
        <v>1.4384734377649719</v>
      </c>
      <c r="H205">
        <v>4</v>
      </c>
      <c r="I205">
        <v>1.439685702323914</v>
      </c>
      <c r="J205">
        <v>4.0018153190612793</v>
      </c>
      <c r="K205">
        <v>8.4274379151914658E-2</v>
      </c>
      <c r="L205">
        <v>4.5382976531982422E-2</v>
      </c>
      <c r="M205">
        <f>ABS(G205-I205)^2</f>
        <v>1.4695853608670303E-6</v>
      </c>
      <c r="N205">
        <f>ABS(H205-J205)^2</f>
        <v>3.2953832942439476E-6</v>
      </c>
      <c r="O205">
        <f>AVERAGE(Tabela3[[#This Row],[APE Log(Theta)]:[APE Gamma]])</f>
        <v>6.482867784194854E-2</v>
      </c>
      <c r="P205">
        <f>AVERAGE(Tabela3[[#This Row],[ASE Log(Theta)]:[ASE Gamma]])</f>
        <v>2.3824843275554889E-6</v>
      </c>
    </row>
    <row r="206" spans="1:16" x14ac:dyDescent="0.35">
      <c r="A206" s="1">
        <v>1726</v>
      </c>
      <c r="B206">
        <v>997.27936977572108</v>
      </c>
      <c r="C206">
        <v>2505.599232150943</v>
      </c>
      <c r="D206">
        <v>2608.9384591257071</v>
      </c>
      <c r="E206">
        <v>3132.321956038455</v>
      </c>
      <c r="F206">
        <v>3264.5728071257759</v>
      </c>
      <c r="G206">
        <v>3.4298281630614409</v>
      </c>
      <c r="H206">
        <v>3.5</v>
      </c>
      <c r="I206">
        <v>3.427136898040771</v>
      </c>
      <c r="J206">
        <v>3.5017931461334229</v>
      </c>
      <c r="K206">
        <v>7.8466468077141346E-2</v>
      </c>
      <c r="L206">
        <v>5.1232746669224331E-2</v>
      </c>
      <c r="M206">
        <f>ABS(G206-I206)^2</f>
        <v>7.2429074114811042E-6</v>
      </c>
      <c r="N206">
        <f>ABS(H206-J206)^2</f>
        <v>3.215373055809323E-6</v>
      </c>
      <c r="O206">
        <f>AVERAGE(Tabela3[[#This Row],[APE Log(Theta)]:[APE Gamma]])</f>
        <v>6.4849607373182835E-2</v>
      </c>
      <c r="P206">
        <f>AVERAGE(Tabela3[[#This Row],[ASE Log(Theta)]:[ASE Gamma]])</f>
        <v>5.229140233645214E-6</v>
      </c>
    </row>
    <row r="207" spans="1:16" x14ac:dyDescent="0.35">
      <c r="A207" s="1">
        <v>34</v>
      </c>
      <c r="B207">
        <v>51.757408407038298</v>
      </c>
      <c r="C207">
        <v>453.05723800880969</v>
      </c>
      <c r="D207">
        <v>596.19011223368466</v>
      </c>
      <c r="E207">
        <v>631.5149052646284</v>
      </c>
      <c r="F207">
        <v>868.31898351953112</v>
      </c>
      <c r="G207">
        <v>2.7479309067002169</v>
      </c>
      <c r="H207">
        <v>2</v>
      </c>
      <c r="I207">
        <v>2.7491319179534912</v>
      </c>
      <c r="J207">
        <v>2.0017292499542241</v>
      </c>
      <c r="K207">
        <v>4.370602078625492E-2</v>
      </c>
      <c r="L207">
        <v>8.6462497711181641E-2</v>
      </c>
      <c r="M207">
        <f>ABS(G207-I207)^2</f>
        <v>1.4424280304915529E-6</v>
      </c>
      <c r="N207">
        <f>ABS(H207-J207)^2</f>
        <v>2.9903054041839718E-6</v>
      </c>
      <c r="O207">
        <f>AVERAGE(Tabela3[[#This Row],[APE Log(Theta)]:[APE Gamma]])</f>
        <v>6.5084259248718274E-2</v>
      </c>
      <c r="P207">
        <f>AVERAGE(Tabela3[[#This Row],[ASE Log(Theta)]:[ASE Gamma]])</f>
        <v>2.2163667173377624E-6</v>
      </c>
    </row>
    <row r="208" spans="1:16" x14ac:dyDescent="0.35">
      <c r="A208" s="1">
        <v>2035</v>
      </c>
      <c r="B208">
        <v>141.55437287692291</v>
      </c>
      <c r="C208">
        <v>709.72342776330913</v>
      </c>
      <c r="D208">
        <v>761.73785682367361</v>
      </c>
      <c r="E208">
        <v>1048.962637024445</v>
      </c>
      <c r="F208">
        <v>1127.6905900153899</v>
      </c>
      <c r="G208">
        <v>2.9051931140050899</v>
      </c>
      <c r="H208">
        <v>2</v>
      </c>
      <c r="I208">
        <v>2.9084804058074951</v>
      </c>
      <c r="J208">
        <v>1.999659061431885</v>
      </c>
      <c r="K208">
        <v>0.11315226469999851</v>
      </c>
      <c r="L208">
        <v>1.7046928405761719E-2</v>
      </c>
      <c r="M208">
        <f>ABS(G208-I208)^2</f>
        <v>1.0806287394160217E-5</v>
      </c>
      <c r="N208">
        <f>ABS(H208-J208)^2</f>
        <v>1.162391072283149E-7</v>
      </c>
      <c r="O208">
        <f>AVERAGE(Tabela3[[#This Row],[APE Log(Theta)]:[APE Gamma]])</f>
        <v>6.5099596552880112E-2</v>
      </c>
      <c r="P208">
        <f>AVERAGE(Tabela3[[#This Row],[ASE Log(Theta)]:[ASE Gamma]])</f>
        <v>5.4612632506942663E-6</v>
      </c>
    </row>
    <row r="209" spans="1:16" x14ac:dyDescent="0.35">
      <c r="A209" s="1">
        <v>1796</v>
      </c>
      <c r="B209">
        <v>9.707067105683592</v>
      </c>
      <c r="C209">
        <v>175.117184597137</v>
      </c>
      <c r="D209">
        <v>252.52498906460531</v>
      </c>
      <c r="E209">
        <v>272.66923696645262</v>
      </c>
      <c r="F209">
        <v>416.89856162462041</v>
      </c>
      <c r="G209">
        <v>2.3656992112181361</v>
      </c>
      <c r="H209">
        <v>1.5</v>
      </c>
      <c r="I209">
        <v>2.3647217750549321</v>
      </c>
      <c r="J209">
        <v>1.501350402832031</v>
      </c>
      <c r="K209">
        <v>4.1317009304033661E-2</v>
      </c>
      <c r="L209">
        <v>9.002685546875E-2</v>
      </c>
      <c r="M209">
        <f>ABS(G209-I209)^2</f>
        <v>9.5538145313896438E-7</v>
      </c>
      <c r="N209">
        <f>ABS(H209-J209)^2</f>
        <v>1.8235878087574207E-6</v>
      </c>
      <c r="O209">
        <f>AVERAGE(Tabela3[[#This Row],[APE Log(Theta)]:[APE Gamma]])</f>
        <v>6.5671932386391824E-2</v>
      </c>
      <c r="P209">
        <f>AVERAGE(Tabela3[[#This Row],[ASE Log(Theta)]:[ASE Gamma]])</f>
        <v>1.3894846309481925E-6</v>
      </c>
    </row>
    <row r="210" spans="1:16" x14ac:dyDescent="0.35">
      <c r="A210" s="1">
        <v>4220</v>
      </c>
      <c r="B210">
        <v>18.467566493768231</v>
      </c>
      <c r="C210">
        <v>78.438637022816479</v>
      </c>
      <c r="D210">
        <v>94.192827951549916</v>
      </c>
      <c r="E210">
        <v>97.877693555168392</v>
      </c>
      <c r="F210">
        <v>121.0266058445506</v>
      </c>
      <c r="G210">
        <v>1.955715261040218</v>
      </c>
      <c r="H210">
        <v>3</v>
      </c>
      <c r="I210">
        <v>1.9569599628448491</v>
      </c>
      <c r="J210">
        <v>2.9979631900787349</v>
      </c>
      <c r="K210">
        <v>6.3644326422478026E-2</v>
      </c>
      <c r="L210">
        <v>6.7893664042154953E-2</v>
      </c>
      <c r="M210">
        <f>ABS(G210-I210)^2</f>
        <v>1.5492825824519137E-6</v>
      </c>
      <c r="N210">
        <f>ABS(H210-J210)^2</f>
        <v>4.1485946553639126E-6</v>
      </c>
      <c r="O210">
        <f>AVERAGE(Tabela3[[#This Row],[APE Log(Theta)]:[APE Gamma]])</f>
        <v>6.5768995232316496E-2</v>
      </c>
      <c r="P210">
        <f>AVERAGE(Tabela3[[#This Row],[ASE Log(Theta)]:[ASE Gamma]])</f>
        <v>2.8489386189079131E-6</v>
      </c>
    </row>
    <row r="211" spans="1:16" x14ac:dyDescent="0.35">
      <c r="A211" s="1">
        <v>834</v>
      </c>
      <c r="B211">
        <v>111.5370839968306</v>
      </c>
      <c r="C211">
        <v>172.9099404971399</v>
      </c>
      <c r="D211">
        <v>178.87210943298669</v>
      </c>
      <c r="E211">
        <v>195.07352572739001</v>
      </c>
      <c r="F211">
        <v>317.97321812150409</v>
      </c>
      <c r="G211">
        <v>2.2768965243007342</v>
      </c>
      <c r="H211">
        <v>2</v>
      </c>
      <c r="I211">
        <v>2.2788524627685551</v>
      </c>
      <c r="J211">
        <v>2.0009210109710689</v>
      </c>
      <c r="K211">
        <v>8.5903704755366087E-2</v>
      </c>
      <c r="L211">
        <v>4.6050548553466797E-2</v>
      </c>
      <c r="M211">
        <f>ABS(G211-I211)^2</f>
        <v>3.8256952899017223E-6</v>
      </c>
      <c r="N211">
        <f>ABS(H211-J211)^2</f>
        <v>8.4826120882926314E-7</v>
      </c>
      <c r="O211">
        <f>AVERAGE(Tabela3[[#This Row],[APE Log(Theta)]:[APE Gamma]])</f>
        <v>6.5977126654416435E-2</v>
      </c>
      <c r="P211">
        <f>AVERAGE(Tabela3[[#This Row],[ASE Log(Theta)]:[ASE Gamma]])</f>
        <v>2.3369782493654926E-6</v>
      </c>
    </row>
    <row r="212" spans="1:16" x14ac:dyDescent="0.35">
      <c r="A212" s="1">
        <v>2680</v>
      </c>
      <c r="B212">
        <v>18.164286392907421</v>
      </c>
      <c r="C212">
        <v>77.150493414090789</v>
      </c>
      <c r="D212">
        <v>92.645964136485233</v>
      </c>
      <c r="E212">
        <v>96.270315735061345</v>
      </c>
      <c r="F212">
        <v>119.03906941197501</v>
      </c>
      <c r="G212">
        <v>1.9485239303594479</v>
      </c>
      <c r="H212">
        <v>3</v>
      </c>
      <c r="I212">
        <v>1.9497026205062871</v>
      </c>
      <c r="J212">
        <v>2.9978516101837158</v>
      </c>
      <c r="K212">
        <v>6.0491438081607493E-2</v>
      </c>
      <c r="L212">
        <v>7.1612993876139328E-2</v>
      </c>
      <c r="M212">
        <f>ABS(G212-I212)^2</f>
        <v>1.3893104622556598E-6</v>
      </c>
      <c r="N212">
        <f>ABS(H212-J212)^2</f>
        <v>4.6155788027135713E-6</v>
      </c>
      <c r="O212">
        <f>AVERAGE(Tabela3[[#This Row],[APE Log(Theta)]:[APE Gamma]])</f>
        <v>6.605221597887341E-2</v>
      </c>
      <c r="P212">
        <f>AVERAGE(Tabela3[[#This Row],[ASE Log(Theta)]:[ASE Gamma]])</f>
        <v>3.0024446324846155E-6</v>
      </c>
    </row>
    <row r="213" spans="1:16" x14ac:dyDescent="0.35">
      <c r="A213" s="1">
        <v>2913</v>
      </c>
      <c r="B213">
        <v>104.76971636474291</v>
      </c>
      <c r="C213">
        <v>525.29300729428235</v>
      </c>
      <c r="D213">
        <v>563.79084292290429</v>
      </c>
      <c r="E213">
        <v>776.37670758372201</v>
      </c>
      <c r="F213">
        <v>834.64622718386738</v>
      </c>
      <c r="G213">
        <v>2.7745055921145738</v>
      </c>
      <c r="H213">
        <v>2</v>
      </c>
      <c r="I213">
        <v>2.777844905853271</v>
      </c>
      <c r="J213">
        <v>1.9997637271881099</v>
      </c>
      <c r="K213">
        <v>0.120357073641817</v>
      </c>
      <c r="L213">
        <v>1.181364059448242E-2</v>
      </c>
      <c r="M213">
        <f>ABS(G213-I213)^2</f>
        <v>1.1151016245452038E-5</v>
      </c>
      <c r="N213">
        <f>ABS(H213-J213)^2</f>
        <v>5.5824841638451048E-8</v>
      </c>
      <c r="O213">
        <f>AVERAGE(Tabela3[[#This Row],[APE Log(Theta)]:[APE Gamma]])</f>
        <v>6.608535711814971E-2</v>
      </c>
      <c r="P213">
        <f>AVERAGE(Tabela3[[#This Row],[ASE Log(Theta)]:[ASE Gamma]])</f>
        <v>5.6034205435452445E-6</v>
      </c>
    </row>
    <row r="214" spans="1:16" x14ac:dyDescent="0.35">
      <c r="A214" s="1">
        <v>2935</v>
      </c>
      <c r="B214">
        <v>540.21190371650005</v>
      </c>
      <c r="C214">
        <v>2294.4812704652718</v>
      </c>
      <c r="D214">
        <v>2755.3217107039009</v>
      </c>
      <c r="E214">
        <v>2863.1111297019002</v>
      </c>
      <c r="F214">
        <v>3540.2614180754822</v>
      </c>
      <c r="G214">
        <v>3.4218697393907598</v>
      </c>
      <c r="H214">
        <v>3</v>
      </c>
      <c r="I214">
        <v>3.4187300205230708</v>
      </c>
      <c r="J214">
        <v>3.0012261867523189</v>
      </c>
      <c r="K214">
        <v>9.1754482397319287E-2</v>
      </c>
      <c r="L214">
        <v>4.0872891743977867E-2</v>
      </c>
      <c r="M214">
        <f>ABS(G214-I214)^2</f>
        <v>9.8578345681218829E-6</v>
      </c>
      <c r="N214">
        <f>ABS(H214-J214)^2</f>
        <v>1.5035339515623514E-6</v>
      </c>
      <c r="O214">
        <f>AVERAGE(Tabela3[[#This Row],[APE Log(Theta)]:[APE Gamma]])</f>
        <v>6.631368707064858E-2</v>
      </c>
      <c r="P214">
        <f>AVERAGE(Tabela3[[#This Row],[ASE Log(Theta)]:[ASE Gamma]])</f>
        <v>5.680684259842117E-6</v>
      </c>
    </row>
    <row r="215" spans="1:16" x14ac:dyDescent="0.35">
      <c r="A215" s="1">
        <v>512</v>
      </c>
      <c r="B215">
        <v>759.50530709137354</v>
      </c>
      <c r="C215">
        <v>1825.2912132614949</v>
      </c>
      <c r="D215">
        <v>1953.338444818648</v>
      </c>
      <c r="E215">
        <v>2323.2123478480621</v>
      </c>
      <c r="F215">
        <v>6172.6737729906463</v>
      </c>
      <c r="G215">
        <v>3.3394852890789042</v>
      </c>
      <c r="H215">
        <v>1</v>
      </c>
      <c r="I215">
        <v>3.338408231735229</v>
      </c>
      <c r="J215">
        <v>1.0010044574737551</v>
      </c>
      <c r="K215">
        <v>3.2252196085336429E-2</v>
      </c>
      <c r="L215">
        <v>0.1004457473754883</v>
      </c>
      <c r="M215">
        <f>ABS(G215-I215)^2</f>
        <v>1.1600525215645406E-6</v>
      </c>
      <c r="N215">
        <f>ABS(H215-J215)^2</f>
        <v>1.0089348165824871E-6</v>
      </c>
      <c r="O215">
        <f>AVERAGE(Tabela3[[#This Row],[APE Log(Theta)]:[APE Gamma]])</f>
        <v>6.6348971730412362E-2</v>
      </c>
      <c r="P215">
        <f>AVERAGE(Tabela3[[#This Row],[ASE Log(Theta)]:[ASE Gamma]])</f>
        <v>1.0844936690735137E-6</v>
      </c>
    </row>
    <row r="216" spans="1:16" x14ac:dyDescent="0.35">
      <c r="A216" s="1">
        <v>4413</v>
      </c>
      <c r="B216">
        <v>18.63139133822969</v>
      </c>
      <c r="C216">
        <v>79.134462188214854</v>
      </c>
      <c r="D216">
        <v>95.028407744575418</v>
      </c>
      <c r="E216">
        <v>98.745961603821826</v>
      </c>
      <c r="F216">
        <v>122.1002267184688</v>
      </c>
      <c r="G216">
        <v>1.959550877595321</v>
      </c>
      <c r="H216">
        <v>3</v>
      </c>
      <c r="I216">
        <v>1.960862994194031</v>
      </c>
      <c r="J216">
        <v>2.9980225563049321</v>
      </c>
      <c r="K216">
        <v>6.6960067927399419E-2</v>
      </c>
      <c r="L216">
        <v>6.5914789835611984E-2</v>
      </c>
      <c r="M216">
        <f>ABS(G216-I216)^2</f>
        <v>1.7216499686102999E-6</v>
      </c>
      <c r="N216">
        <f>ABS(H216-J216)^2</f>
        <v>3.9102835671638499E-6</v>
      </c>
      <c r="O216">
        <f>AVERAGE(Tabela3[[#This Row],[APE Log(Theta)]:[APE Gamma]])</f>
        <v>6.6437428881505695E-2</v>
      </c>
      <c r="P216">
        <f>AVERAGE(Tabela3[[#This Row],[ASE Log(Theta)]:[ASE Gamma]])</f>
        <v>2.8159667678870748E-6</v>
      </c>
    </row>
    <row r="217" spans="1:16" x14ac:dyDescent="0.35">
      <c r="A217" s="1">
        <v>342</v>
      </c>
      <c r="B217">
        <v>53.298304848333068</v>
      </c>
      <c r="C217">
        <v>267.22633036439072</v>
      </c>
      <c r="D217">
        <v>286.81089592904277</v>
      </c>
      <c r="E217">
        <v>394.95728225401012</v>
      </c>
      <c r="F217">
        <v>424.6000714756824</v>
      </c>
      <c r="G217">
        <v>2.4809832204530231</v>
      </c>
      <c r="H217">
        <v>2</v>
      </c>
      <c r="I217">
        <v>2.483420610427856</v>
      </c>
      <c r="J217">
        <v>2.0006990432739258</v>
      </c>
      <c r="K217">
        <v>9.8242904455769525E-2</v>
      </c>
      <c r="L217">
        <v>3.4952163696289063E-2</v>
      </c>
      <c r="M217">
        <f>ABS(G217-I217)^2</f>
        <v>5.9408698894158912E-6</v>
      </c>
      <c r="N217">
        <f>ABS(H217-J217)^2</f>
        <v>4.8866149882087484E-7</v>
      </c>
      <c r="O217">
        <f>AVERAGE(Tabela3[[#This Row],[APE Log(Theta)]:[APE Gamma]])</f>
        <v>6.6597534076029294E-2</v>
      </c>
      <c r="P217">
        <f>AVERAGE(Tabela3[[#This Row],[ASE Log(Theta)]:[ASE Gamma]])</f>
        <v>3.214765694118383E-6</v>
      </c>
    </row>
    <row r="218" spans="1:16" x14ac:dyDescent="0.35">
      <c r="A218" s="1">
        <v>4631</v>
      </c>
      <c r="B218">
        <v>17.127934911573441</v>
      </c>
      <c r="C218">
        <v>18.588794685482402</v>
      </c>
      <c r="D218">
        <v>28.836860657193309</v>
      </c>
      <c r="E218">
        <v>29.291164291961088</v>
      </c>
      <c r="F218">
        <v>33.739262953432082</v>
      </c>
      <c r="G218">
        <v>1.481921302077724</v>
      </c>
      <c r="H218">
        <v>4</v>
      </c>
      <c r="I218">
        <v>1.483417868614197</v>
      </c>
      <c r="J218">
        <v>4.001288890838623</v>
      </c>
      <c r="K218">
        <v>0.100988259928144</v>
      </c>
      <c r="L218">
        <v>3.2222270965576172E-2</v>
      </c>
      <c r="M218">
        <f>ABS(G218-I218)^2</f>
        <v>2.2397113980908201E-6</v>
      </c>
      <c r="N218">
        <f>ABS(H218-J218)^2</f>
        <v>1.6612395938864211E-6</v>
      </c>
      <c r="O218">
        <f>AVERAGE(Tabela3[[#This Row],[APE Log(Theta)]:[APE Gamma]])</f>
        <v>6.6605265446860087E-2</v>
      </c>
      <c r="P218">
        <f>AVERAGE(Tabela3[[#This Row],[ASE Log(Theta)]:[ASE Gamma]])</f>
        <v>1.9504754959886204E-6</v>
      </c>
    </row>
    <row r="219" spans="1:16" x14ac:dyDescent="0.35">
      <c r="A219" s="1">
        <v>1756</v>
      </c>
      <c r="B219">
        <v>20.013158935730409</v>
      </c>
      <c r="C219">
        <v>503.09192545190803</v>
      </c>
      <c r="D219">
        <v>579.53563257748704</v>
      </c>
      <c r="E219">
        <v>1098.978264100884</v>
      </c>
      <c r="F219">
        <v>1270.1323489696761</v>
      </c>
      <c r="G219">
        <v>2.809855292232851</v>
      </c>
      <c r="H219">
        <v>1</v>
      </c>
      <c r="I219">
        <v>2.8068230152130131</v>
      </c>
      <c r="J219">
        <v>1.0002536773681641</v>
      </c>
      <c r="K219">
        <v>0.1079157716135882</v>
      </c>
      <c r="L219">
        <v>2.536773681640625E-2</v>
      </c>
      <c r="M219">
        <f>ABS(G219-I219)^2</f>
        <v>9.1947039250369027E-6</v>
      </c>
      <c r="N219">
        <f>ABS(H219-J219)^2</f>
        <v>6.435220711864531E-8</v>
      </c>
      <c r="O219">
        <f>AVERAGE(Tabela3[[#This Row],[APE Log(Theta)]:[APE Gamma]])</f>
        <v>6.6641754214997226E-2</v>
      </c>
      <c r="P219">
        <f>AVERAGE(Tabela3[[#This Row],[ASE Log(Theta)]:[ASE Gamma]])</f>
        <v>4.629528066077774E-6</v>
      </c>
    </row>
    <row r="220" spans="1:16" x14ac:dyDescent="0.35">
      <c r="A220" s="1">
        <v>4977</v>
      </c>
      <c r="B220">
        <v>32.397025112701307</v>
      </c>
      <c r="C220">
        <v>81.39540805362742</v>
      </c>
      <c r="D220">
        <v>84.752424786242159</v>
      </c>
      <c r="E220">
        <v>101.75475011948249</v>
      </c>
      <c r="F220">
        <v>106.05097269632741</v>
      </c>
      <c r="G220">
        <v>1.941516460501288</v>
      </c>
      <c r="H220">
        <v>3.5</v>
      </c>
      <c r="I220">
        <v>1.943040251731873</v>
      </c>
      <c r="J220">
        <v>3.5019197463989258</v>
      </c>
      <c r="K220">
        <v>7.8484589834026661E-2</v>
      </c>
      <c r="L220">
        <v>5.4849897112165182E-2</v>
      </c>
      <c r="M220">
        <f>ABS(G220-I220)^2</f>
        <v>2.3219397144077244E-6</v>
      </c>
      <c r="N220">
        <f>ABS(H220-J220)^2</f>
        <v>3.6854262361885048E-6</v>
      </c>
      <c r="O220">
        <f>AVERAGE(Tabela3[[#This Row],[APE Log(Theta)]:[APE Gamma]])</f>
        <v>6.6667243473095925E-2</v>
      </c>
      <c r="P220">
        <f>AVERAGE(Tabela3[[#This Row],[ASE Log(Theta)]:[ASE Gamma]])</f>
        <v>3.0036829752981144E-6</v>
      </c>
    </row>
    <row r="221" spans="1:16" x14ac:dyDescent="0.35">
      <c r="A221" s="1">
        <v>3885</v>
      </c>
      <c r="B221">
        <v>127.0705436914312</v>
      </c>
      <c r="C221">
        <v>227.98824473216601</v>
      </c>
      <c r="D221">
        <v>238.5298186824304</v>
      </c>
      <c r="E221">
        <v>267.76282688778059</v>
      </c>
      <c r="F221">
        <v>513.65702200470344</v>
      </c>
      <c r="G221">
        <v>2.4100145389298788</v>
      </c>
      <c r="H221">
        <v>1.5</v>
      </c>
      <c r="I221">
        <v>2.411369800567627</v>
      </c>
      <c r="J221">
        <v>1.5011651515960689</v>
      </c>
      <c r="K221">
        <v>5.6234583478899133E-2</v>
      </c>
      <c r="L221">
        <v>7.7676773071289063E-2</v>
      </c>
      <c r="M221">
        <f>ABS(G221-I221)^2</f>
        <v>1.8367341067517396E-6</v>
      </c>
      <c r="N221">
        <f>ABS(H221-J221)^2</f>
        <v>1.3575782418218861E-6</v>
      </c>
      <c r="O221">
        <f>AVERAGE(Tabela3[[#This Row],[APE Log(Theta)]:[APE Gamma]])</f>
        <v>6.6955678275094105E-2</v>
      </c>
      <c r="P221">
        <f>AVERAGE(Tabela3[[#This Row],[ASE Log(Theta)]:[ASE Gamma]])</f>
        <v>1.5971561742868127E-6</v>
      </c>
    </row>
    <row r="222" spans="1:16" x14ac:dyDescent="0.35">
      <c r="A222" s="1">
        <v>4171</v>
      </c>
      <c r="B222">
        <v>17.960367197383029</v>
      </c>
      <c r="C222">
        <v>76.2843725981663</v>
      </c>
      <c r="D222">
        <v>91.605885265967629</v>
      </c>
      <c r="E222">
        <v>95.189548513441338</v>
      </c>
      <c r="F222">
        <v>117.70269149184161</v>
      </c>
      <c r="G222">
        <v>1.9436208011531719</v>
      </c>
      <c r="H222">
        <v>3</v>
      </c>
      <c r="I222">
        <v>1.9447999000549321</v>
      </c>
      <c r="J222">
        <v>2.997774600982666</v>
      </c>
      <c r="K222">
        <v>6.0665069084470558E-2</v>
      </c>
      <c r="L222">
        <v>7.4179967244466141E-2</v>
      </c>
      <c r="M222">
        <f>ABS(G222-I222)^2</f>
        <v>1.3902742201320062E-6</v>
      </c>
      <c r="N222">
        <f>ABS(H222-J222)^2</f>
        <v>4.9524007863510633E-6</v>
      </c>
      <c r="O222">
        <f>AVERAGE(Tabela3[[#This Row],[APE Log(Theta)]:[APE Gamma]])</f>
        <v>6.7422518164468342E-2</v>
      </c>
      <c r="P222">
        <f>AVERAGE(Tabela3[[#This Row],[ASE Log(Theta)]:[ASE Gamma]])</f>
        <v>3.1713375032415346E-6</v>
      </c>
    </row>
    <row r="223" spans="1:16" x14ac:dyDescent="0.35">
      <c r="A223" s="1">
        <v>49</v>
      </c>
      <c r="B223">
        <v>88.214613201266801</v>
      </c>
      <c r="C223">
        <v>89.597705788501528</v>
      </c>
      <c r="D223">
        <v>252.2151117356683</v>
      </c>
      <c r="E223">
        <v>278.61115588772333</v>
      </c>
      <c r="F223">
        <v>292.4622389390301</v>
      </c>
      <c r="G223">
        <v>2.400056806525932</v>
      </c>
      <c r="H223">
        <v>3</v>
      </c>
      <c r="I223">
        <v>2.4027848243713379</v>
      </c>
      <c r="J223">
        <v>2.9993636608123779</v>
      </c>
      <c r="K223">
        <v>0.1136647198511386</v>
      </c>
      <c r="L223">
        <v>2.1211306254069012E-2</v>
      </c>
      <c r="M223">
        <f>ABS(G223-I223)^2</f>
        <v>7.4420813648529588E-6</v>
      </c>
      <c r="N223">
        <f>ABS(H223-J223)^2</f>
        <v>4.049275617035164E-7</v>
      </c>
      <c r="O223">
        <f>AVERAGE(Tabela3[[#This Row],[APE Log(Theta)]:[APE Gamma]])</f>
        <v>6.7438013052603801E-2</v>
      </c>
      <c r="P223">
        <f>AVERAGE(Tabela3[[#This Row],[ASE Log(Theta)]:[ASE Gamma]])</f>
        <v>3.923504463278238E-6</v>
      </c>
    </row>
    <row r="224" spans="1:16" x14ac:dyDescent="0.35">
      <c r="A224" s="1">
        <v>3728</v>
      </c>
      <c r="B224">
        <v>57.321902568399423</v>
      </c>
      <c r="C224">
        <v>491.8980093767193</v>
      </c>
      <c r="D224">
        <v>540.5430188309316</v>
      </c>
      <c r="E224">
        <v>828.13836066836461</v>
      </c>
      <c r="F224">
        <v>912.03075826667759</v>
      </c>
      <c r="G224">
        <v>2.7640136951913559</v>
      </c>
      <c r="H224">
        <v>1.5</v>
      </c>
      <c r="I224">
        <v>2.7615501880645752</v>
      </c>
      <c r="J224">
        <v>1.499313592910767</v>
      </c>
      <c r="K224">
        <v>8.9127891481381449E-2</v>
      </c>
      <c r="L224">
        <v>4.5760472615559898E-2</v>
      </c>
      <c r="M224">
        <f>ABS(G224-I224)^2</f>
        <v>6.0688673636991663E-6</v>
      </c>
      <c r="N224">
        <f>ABS(H224-J224)^2</f>
        <v>4.7115469214925695E-7</v>
      </c>
      <c r="O224">
        <f>AVERAGE(Tabela3[[#This Row],[APE Log(Theta)]:[APE Gamma]])</f>
        <v>6.7444182048470677E-2</v>
      </c>
      <c r="P224">
        <f>AVERAGE(Tabela3[[#This Row],[ASE Log(Theta)]:[ASE Gamma]])</f>
        <v>3.2700110279242115E-6</v>
      </c>
    </row>
    <row r="225" spans="1:16" x14ac:dyDescent="0.35">
      <c r="A225" s="1">
        <v>1990</v>
      </c>
      <c r="B225">
        <v>90.694437367158656</v>
      </c>
      <c r="C225">
        <v>203.0783268487784</v>
      </c>
      <c r="D225">
        <v>210.3883927001331</v>
      </c>
      <c r="E225">
        <v>246.8874508738138</v>
      </c>
      <c r="F225">
        <v>255.98468556423569</v>
      </c>
      <c r="G225">
        <v>2.334715562921553</v>
      </c>
      <c r="H225">
        <v>4</v>
      </c>
      <c r="I225">
        <v>2.3328077793121338</v>
      </c>
      <c r="J225">
        <v>3.9978711605072021</v>
      </c>
      <c r="K225">
        <v>8.1713748763122263E-2</v>
      </c>
      <c r="L225">
        <v>5.3220987319946289E-2</v>
      </c>
      <c r="M225">
        <f>ABS(G225-I225)^2</f>
        <v>3.6396383003686786E-6</v>
      </c>
      <c r="N225">
        <f>ABS(H225-J225)^2</f>
        <v>4.5319575860958139E-6</v>
      </c>
      <c r="O225">
        <f>AVERAGE(Tabela3[[#This Row],[APE Log(Theta)]:[APE Gamma]])</f>
        <v>6.7467368041534276E-2</v>
      </c>
      <c r="P225">
        <f>AVERAGE(Tabela3[[#This Row],[ASE Log(Theta)]:[ASE Gamma]])</f>
        <v>4.085797943232246E-6</v>
      </c>
    </row>
    <row r="226" spans="1:16" x14ac:dyDescent="0.35">
      <c r="A226" s="1">
        <v>2352</v>
      </c>
      <c r="B226">
        <v>53.09524612693275</v>
      </c>
      <c r="C226">
        <v>455.62768692194948</v>
      </c>
      <c r="D226">
        <v>500.68583457740152</v>
      </c>
      <c r="E226">
        <v>767.07520366013546</v>
      </c>
      <c r="F226">
        <v>844.78175733472517</v>
      </c>
      <c r="G226">
        <v>2.730748736926214</v>
      </c>
      <c r="H226">
        <v>1.5</v>
      </c>
      <c r="I226">
        <v>2.7331609725952148</v>
      </c>
      <c r="J226">
        <v>1.4992911815643311</v>
      </c>
      <c r="K226">
        <v>8.8336053639123932E-2</v>
      </c>
      <c r="L226">
        <v>4.7254562377929688E-2</v>
      </c>
      <c r="M226">
        <f>ABS(G226-I226)^2</f>
        <v>5.8188809227999281E-6</v>
      </c>
      <c r="N226">
        <f>ABS(H226-J226)^2</f>
        <v>5.0242357474417076E-7</v>
      </c>
      <c r="O226">
        <f>AVERAGE(Tabela3[[#This Row],[APE Log(Theta)]:[APE Gamma]])</f>
        <v>6.7795308008526817E-2</v>
      </c>
      <c r="P226">
        <f>AVERAGE(Tabela3[[#This Row],[ASE Log(Theta)]:[ASE Gamma]])</f>
        <v>3.1606522487720494E-6</v>
      </c>
    </row>
    <row r="227" spans="1:16" x14ac:dyDescent="0.35">
      <c r="A227" s="1">
        <v>334</v>
      </c>
      <c r="B227">
        <v>550.13723702147183</v>
      </c>
      <c r="C227">
        <v>557.52224915354861</v>
      </c>
      <c r="D227">
        <v>1353.710558441159</v>
      </c>
      <c r="E227">
        <v>1474.2728630079171</v>
      </c>
      <c r="F227">
        <v>1536.876551151146</v>
      </c>
      <c r="G227">
        <v>3.1300564182297861</v>
      </c>
      <c r="H227">
        <v>3.5</v>
      </c>
      <c r="I227">
        <v>3.1278903484344478</v>
      </c>
      <c r="J227">
        <v>3.502333402633667</v>
      </c>
      <c r="K227">
        <v>6.9202260467971746E-2</v>
      </c>
      <c r="L227">
        <v>6.6668646676199775E-2</v>
      </c>
      <c r="M227">
        <f>ABS(G227-I227)^2</f>
        <v>4.6918583582768526E-6</v>
      </c>
      <c r="N227">
        <f>ABS(H227-J227)^2</f>
        <v>5.4447678508040553E-6</v>
      </c>
      <c r="O227">
        <f>AVERAGE(Tabela3[[#This Row],[APE Log(Theta)]:[APE Gamma]])</f>
        <v>6.7935453572085761E-2</v>
      </c>
      <c r="P227">
        <f>AVERAGE(Tabela3[[#This Row],[ASE Log(Theta)]:[ASE Gamma]])</f>
        <v>5.068313104540454E-6</v>
      </c>
    </row>
    <row r="228" spans="1:16" x14ac:dyDescent="0.35">
      <c r="A228" s="1">
        <v>3097</v>
      </c>
      <c r="B228">
        <v>96.378129667943711</v>
      </c>
      <c r="C228">
        <v>242.14375130055231</v>
      </c>
      <c r="D228">
        <v>252.13056313984529</v>
      </c>
      <c r="E228">
        <v>302.71089605384401</v>
      </c>
      <c r="F228">
        <v>315.49175772719462</v>
      </c>
      <c r="G228">
        <v>2.4149898220098489</v>
      </c>
      <c r="H228">
        <v>3.5</v>
      </c>
      <c r="I228">
        <v>2.4144284725189209</v>
      </c>
      <c r="J228">
        <v>3.5039691925048828</v>
      </c>
      <c r="K228">
        <v>2.3244383301824111E-2</v>
      </c>
      <c r="L228">
        <v>0.1134055001395089</v>
      </c>
      <c r="M228">
        <f>ABS(G228-I228)^2</f>
        <v>3.1511325096513513E-7</v>
      </c>
      <c r="N228">
        <f>ABS(H228-J228)^2</f>
        <v>1.5754489140817896E-5</v>
      </c>
      <c r="O228">
        <f>AVERAGE(Tabela3[[#This Row],[APE Log(Theta)]:[APE Gamma]])</f>
        <v>6.8324941720666499E-2</v>
      </c>
      <c r="P228">
        <f>AVERAGE(Tabela3[[#This Row],[ASE Log(Theta)]:[ASE Gamma]])</f>
        <v>8.0348011958915148E-6</v>
      </c>
    </row>
    <row r="229" spans="1:16" x14ac:dyDescent="0.35">
      <c r="A229" s="1">
        <v>1042</v>
      </c>
      <c r="B229">
        <v>25.01113036384244</v>
      </c>
      <c r="C229">
        <v>218.93433212509549</v>
      </c>
      <c r="D229">
        <v>288.10153131011089</v>
      </c>
      <c r="E229">
        <v>305.17180261551391</v>
      </c>
      <c r="F229">
        <v>419.60445784709827</v>
      </c>
      <c r="G229">
        <v>2.4320917043216461</v>
      </c>
      <c r="H229">
        <v>2</v>
      </c>
      <c r="I229">
        <v>2.4318826198577881</v>
      </c>
      <c r="J229">
        <v>1.9974157810211179</v>
      </c>
      <c r="K229">
        <v>8.5968988540401688E-3</v>
      </c>
      <c r="L229">
        <v>0.1292109489440918</v>
      </c>
      <c r="M229">
        <f>ABS(G229-I229)^2</f>
        <v>4.3716313026801356E-8</v>
      </c>
      <c r="N229">
        <f>ABS(H229-J229)^2</f>
        <v>6.6781877308142265E-6</v>
      </c>
      <c r="O229">
        <f>AVERAGE(Tabela3[[#This Row],[APE Log(Theta)]:[APE Gamma]])</f>
        <v>6.890392389906598E-2</v>
      </c>
      <c r="P229">
        <f>AVERAGE(Tabela3[[#This Row],[ASE Log(Theta)]:[ASE Gamma]])</f>
        <v>3.3609520219205139E-6</v>
      </c>
    </row>
    <row r="230" spans="1:16" x14ac:dyDescent="0.35">
      <c r="A230" s="1">
        <v>3303</v>
      </c>
      <c r="B230">
        <v>157.61851446872899</v>
      </c>
      <c r="C230">
        <v>162.59977505048951</v>
      </c>
      <c r="D230">
        <v>1288.4523741962901</v>
      </c>
      <c r="E230">
        <v>1572.2556560770529</v>
      </c>
      <c r="F230">
        <v>1732.470157519756</v>
      </c>
      <c r="G230">
        <v>3.1066397746981731</v>
      </c>
      <c r="H230">
        <v>1.5</v>
      </c>
      <c r="I230">
        <v>3.1102702617645259</v>
      </c>
      <c r="J230">
        <v>1.499672651290894</v>
      </c>
      <c r="K230">
        <v>0.1168621832476858</v>
      </c>
      <c r="L230">
        <v>2.182324727376302E-2</v>
      </c>
      <c r="M230">
        <f>ABS(G230-I230)^2</f>
        <v>1.318043633895516E-5</v>
      </c>
      <c r="N230">
        <f>ABS(H230-J230)^2</f>
        <v>1.0715717735336541E-7</v>
      </c>
      <c r="O230">
        <f>AVERAGE(Tabela3[[#This Row],[APE Log(Theta)]:[APE Gamma]])</f>
        <v>6.9342715260724413E-2</v>
      </c>
      <c r="P230">
        <f>AVERAGE(Tabela3[[#This Row],[ASE Log(Theta)]:[ASE Gamma]])</f>
        <v>6.6437967581542626E-6</v>
      </c>
    </row>
    <row r="231" spans="1:16" x14ac:dyDescent="0.35">
      <c r="A231" s="1">
        <v>132</v>
      </c>
      <c r="B231">
        <v>185.92893091202549</v>
      </c>
      <c r="C231">
        <v>238.86216146252619</v>
      </c>
      <c r="D231">
        <v>243.5343973707119</v>
      </c>
      <c r="E231">
        <v>255.90446072853439</v>
      </c>
      <c r="F231">
        <v>338.32223956894558</v>
      </c>
      <c r="G231">
        <v>2.4004768224620441</v>
      </c>
      <c r="H231">
        <v>3.5</v>
      </c>
      <c r="I231">
        <v>2.3992190361022949</v>
      </c>
      <c r="J231">
        <v>3.5030217170715332</v>
      </c>
      <c r="K231">
        <v>5.2397354891313287E-2</v>
      </c>
      <c r="L231">
        <v>8.6334773472377238E-2</v>
      </c>
      <c r="M231">
        <f>ABS(G231-I231)^2</f>
        <v>1.5820265267710379E-6</v>
      </c>
      <c r="N231">
        <f>ABS(H231-J231)^2</f>
        <v>9.130774060395197E-6</v>
      </c>
      <c r="O231">
        <f>AVERAGE(Tabela3[[#This Row],[APE Log(Theta)]:[APE Gamma]])</f>
        <v>6.9366064181845266E-2</v>
      </c>
      <c r="P231">
        <f>AVERAGE(Tabela3[[#This Row],[ASE Log(Theta)]:[ASE Gamma]])</f>
        <v>5.3564002935831172E-6</v>
      </c>
    </row>
    <row r="232" spans="1:16" x14ac:dyDescent="0.35">
      <c r="A232" s="1">
        <v>3329</v>
      </c>
      <c r="B232">
        <v>29.359351160219742</v>
      </c>
      <c r="C232">
        <v>251.94220263487361</v>
      </c>
      <c r="D232">
        <v>276.85738951399441</v>
      </c>
      <c r="E232">
        <v>424.15907097813073</v>
      </c>
      <c r="F232">
        <v>467.12739984374429</v>
      </c>
      <c r="G232">
        <v>2.473439552050265</v>
      </c>
      <c r="H232">
        <v>1.5</v>
      </c>
      <c r="I232">
        <v>2.4764740467071529</v>
      </c>
      <c r="J232">
        <v>1.500241756439209</v>
      </c>
      <c r="K232">
        <v>0.12268319451643719</v>
      </c>
      <c r="L232">
        <v>1.6117095947265622E-2</v>
      </c>
      <c r="M232">
        <f>ABS(G232-I232)^2</f>
        <v>9.2081578226810686E-6</v>
      </c>
      <c r="N232">
        <f>ABS(H232-J232)^2</f>
        <v>5.8446175899007358E-8</v>
      </c>
      <c r="O232">
        <f>AVERAGE(Tabela3[[#This Row],[APE Log(Theta)]:[APE Gamma]])</f>
        <v>6.9400145231851409E-2</v>
      </c>
      <c r="P232">
        <f>AVERAGE(Tabela3[[#This Row],[ASE Log(Theta)]:[ASE Gamma]])</f>
        <v>4.633301999290038E-6</v>
      </c>
    </row>
    <row r="233" spans="1:16" x14ac:dyDescent="0.35">
      <c r="A233" s="1">
        <v>905</v>
      </c>
      <c r="B233">
        <v>31.567851390637031</v>
      </c>
      <c r="C233">
        <v>134.08042893230939</v>
      </c>
      <c r="D233">
        <v>161.01012528324981</v>
      </c>
      <c r="E233">
        <v>167.30891347544349</v>
      </c>
      <c r="F233">
        <v>206.8789035579322</v>
      </c>
      <c r="G233">
        <v>2.188550613057358</v>
      </c>
      <c r="H233">
        <v>3</v>
      </c>
      <c r="I233">
        <v>2.191190242767334</v>
      </c>
      <c r="J233">
        <v>3.000545978546143</v>
      </c>
      <c r="K233">
        <v>0.1206108597273194</v>
      </c>
      <c r="L233">
        <v>1.819928487141927E-2</v>
      </c>
      <c r="M233">
        <f>ABS(G233-I233)^2</f>
        <v>6.9676450057879775E-6</v>
      </c>
      <c r="N233">
        <f>ABS(H233-J233)^2</f>
        <v>2.9809257284844824E-7</v>
      </c>
      <c r="O233">
        <f>AVERAGE(Tabela3[[#This Row],[APE Log(Theta)]:[APE Gamma]])</f>
        <v>6.9405072299369333E-2</v>
      </c>
      <c r="P233">
        <f>AVERAGE(Tabela3[[#This Row],[ASE Log(Theta)]:[ASE Gamma]])</f>
        <v>3.6328687893182131E-6</v>
      </c>
    </row>
    <row r="234" spans="1:16" x14ac:dyDescent="0.35">
      <c r="A234" s="1">
        <v>2454</v>
      </c>
      <c r="B234">
        <v>59.775571765063567</v>
      </c>
      <c r="C234">
        <v>60.901973386585787</v>
      </c>
      <c r="D234">
        <v>210.86302035674089</v>
      </c>
      <c r="E234">
        <v>237.61469761656019</v>
      </c>
      <c r="F234">
        <v>251.85980244851191</v>
      </c>
      <c r="G234">
        <v>2.3219432657219441</v>
      </c>
      <c r="H234">
        <v>2.5</v>
      </c>
      <c r="I234">
        <v>2.3233108520507808</v>
      </c>
      <c r="J234">
        <v>2.501998662948608</v>
      </c>
      <c r="K234">
        <v>5.889835247167173E-2</v>
      </c>
      <c r="L234">
        <v>7.9946517944335938E-2</v>
      </c>
      <c r="M234">
        <f>ABS(G234-I234)^2</f>
        <v>1.8702923668210749E-6</v>
      </c>
      <c r="N234">
        <f>ABS(H234-J234)^2</f>
        <v>3.9946535821382422E-6</v>
      </c>
      <c r="O234">
        <f>AVERAGE(Tabela3[[#This Row],[APE Log(Theta)]:[APE Gamma]])</f>
        <v>6.9422435208003841E-2</v>
      </c>
      <c r="P234">
        <f>AVERAGE(Tabela3[[#This Row],[ASE Log(Theta)]:[ASE Gamma]])</f>
        <v>2.9324729744796585E-6</v>
      </c>
    </row>
    <row r="235" spans="1:16" x14ac:dyDescent="0.35">
      <c r="A235" s="1">
        <v>553</v>
      </c>
      <c r="B235">
        <v>15.77032582749429</v>
      </c>
      <c r="C235">
        <v>20.26007515692088</v>
      </c>
      <c r="D235">
        <v>20.65637003289083</v>
      </c>
      <c r="E235">
        <v>21.705587756580719</v>
      </c>
      <c r="F235">
        <v>28.696190133069631</v>
      </c>
      <c r="G235">
        <v>1.328970516637078</v>
      </c>
      <c r="H235">
        <v>3.5</v>
      </c>
      <c r="I235">
        <v>1.3293299674987791</v>
      </c>
      <c r="J235">
        <v>3.5039148330688481</v>
      </c>
      <c r="K235">
        <v>2.7047316490578361E-2</v>
      </c>
      <c r="L235">
        <v>0.1118523733956473</v>
      </c>
      <c r="M235">
        <f>ABS(G235-I235)^2</f>
        <v>1.2920492197765094E-7</v>
      </c>
      <c r="N235">
        <f>ABS(H235-J235)^2</f>
        <v>1.5325917956946634E-5</v>
      </c>
      <c r="O235">
        <f>AVERAGE(Tabela3[[#This Row],[APE Log(Theta)]:[APE Gamma]])</f>
        <v>6.9449844943112835E-2</v>
      </c>
      <c r="P235">
        <f>AVERAGE(Tabela3[[#This Row],[ASE Log(Theta)]:[ASE Gamma]])</f>
        <v>7.7275614394621419E-6</v>
      </c>
    </row>
    <row r="236" spans="1:16" x14ac:dyDescent="0.35">
      <c r="A236" s="1">
        <v>4882</v>
      </c>
      <c r="B236">
        <v>14.46261477060678</v>
      </c>
      <c r="C236">
        <v>15.69614655672097</v>
      </c>
      <c r="D236">
        <v>24.34948573962912</v>
      </c>
      <c r="E236">
        <v>24.73309406675402</v>
      </c>
      <c r="F236">
        <v>28.489013138996508</v>
      </c>
      <c r="G236">
        <v>1.4084631165581261</v>
      </c>
      <c r="H236">
        <v>4</v>
      </c>
      <c r="I236">
        <v>1.4099410772323611</v>
      </c>
      <c r="J236">
        <v>4.0013856887817383</v>
      </c>
      <c r="K236">
        <v>0.10493428311040801</v>
      </c>
      <c r="L236">
        <v>3.4642219543457031E-2</v>
      </c>
      <c r="M236">
        <f>ABS(G236-I236)^2</f>
        <v>2.1843677545851803E-6</v>
      </c>
      <c r="N236">
        <f>ABS(H236-J236)^2</f>
        <v>1.9201333998353221E-6</v>
      </c>
      <c r="O236">
        <f>AVERAGE(Tabela3[[#This Row],[APE Log(Theta)]:[APE Gamma]])</f>
        <v>6.9788251326932518E-2</v>
      </c>
      <c r="P236">
        <f>AVERAGE(Tabela3[[#This Row],[ASE Log(Theta)]:[ASE Gamma]])</f>
        <v>2.0522505772102509E-6</v>
      </c>
    </row>
    <row r="237" spans="1:16" x14ac:dyDescent="0.35">
      <c r="A237" s="1">
        <v>272</v>
      </c>
      <c r="B237">
        <v>14.985071837510979</v>
      </c>
      <c r="C237">
        <v>376.69558653776892</v>
      </c>
      <c r="D237">
        <v>433.93364907857608</v>
      </c>
      <c r="E237">
        <v>822.87200577882277</v>
      </c>
      <c r="F237">
        <v>951.02550045093687</v>
      </c>
      <c r="G237">
        <v>2.6841984771382559</v>
      </c>
      <c r="H237">
        <v>1</v>
      </c>
      <c r="I237">
        <v>2.6871545314788818</v>
      </c>
      <c r="J237">
        <v>1.000298023223877</v>
      </c>
      <c r="K237">
        <v>0.11012800900541229</v>
      </c>
      <c r="L237">
        <v>2.9802322387695309E-2</v>
      </c>
      <c r="M237">
        <f>ABS(G237-I237)^2</f>
        <v>8.7382572647335659E-6</v>
      </c>
      <c r="N237">
        <f>ABS(H237-J237)^2</f>
        <v>8.8817841970012523E-8</v>
      </c>
      <c r="O237">
        <f>AVERAGE(Tabela3[[#This Row],[APE Log(Theta)]:[APE Gamma]])</f>
        <v>6.9965165696553797E-2</v>
      </c>
      <c r="P237">
        <f>AVERAGE(Tabela3[[#This Row],[ASE Log(Theta)]:[ASE Gamma]])</f>
        <v>4.4135375533517892E-6</v>
      </c>
    </row>
    <row r="238" spans="1:16" x14ac:dyDescent="0.35">
      <c r="A238" s="1">
        <v>3206</v>
      </c>
      <c r="B238">
        <v>54.735137218701908</v>
      </c>
      <c r="C238">
        <v>232.48052536540621</v>
      </c>
      <c r="D238">
        <v>279.17361849951419</v>
      </c>
      <c r="E238">
        <v>290.09501545317312</v>
      </c>
      <c r="F238">
        <v>358.7049696152763</v>
      </c>
      <c r="G238">
        <v>2.427571800816454</v>
      </c>
      <c r="H238">
        <v>3</v>
      </c>
      <c r="I238">
        <v>2.4298064708709721</v>
      </c>
      <c r="J238">
        <v>3.0014500617980961</v>
      </c>
      <c r="K238">
        <v>9.2053716135858124E-2</v>
      </c>
      <c r="L238">
        <v>4.8335393269856773E-2</v>
      </c>
      <c r="M238">
        <f>ABS(G238-I238)^2</f>
        <v>4.9937502525602046E-6</v>
      </c>
      <c r="N238">
        <f>ABS(H238-J238)^2</f>
        <v>2.1026792182978316E-6</v>
      </c>
      <c r="O238">
        <f>AVERAGE(Tabela3[[#This Row],[APE Log(Theta)]:[APE Gamma]])</f>
        <v>7.0194554702857445E-2</v>
      </c>
      <c r="P238">
        <f>AVERAGE(Tabela3[[#This Row],[ASE Log(Theta)]:[ASE Gamma]])</f>
        <v>3.5482147354290179E-6</v>
      </c>
    </row>
    <row r="239" spans="1:16" x14ac:dyDescent="0.35">
      <c r="A239" s="1">
        <v>1526</v>
      </c>
      <c r="B239">
        <v>142.8513392868189</v>
      </c>
      <c r="C239">
        <v>202.8639402267892</v>
      </c>
      <c r="D239">
        <v>208.44092432907939</v>
      </c>
      <c r="E239">
        <v>223.412544145618</v>
      </c>
      <c r="F239">
        <v>330.26406442368898</v>
      </c>
      <c r="G239">
        <v>2.3384661069011199</v>
      </c>
      <c r="H239">
        <v>2.5</v>
      </c>
      <c r="I239">
        <v>2.341161966323853</v>
      </c>
      <c r="J239">
        <v>2.5006339550018311</v>
      </c>
      <c r="K239">
        <v>0.1152832369379575</v>
      </c>
      <c r="L239">
        <v>2.5358200073242191E-2</v>
      </c>
      <c r="M239">
        <f>ABS(G239-I239)^2</f>
        <v>7.2676580271388077E-6</v>
      </c>
      <c r="N239">
        <f>ABS(H239-J239)^2</f>
        <v>4.0189894434661255E-7</v>
      </c>
      <c r="O239">
        <f>AVERAGE(Tabela3[[#This Row],[APE Log(Theta)]:[APE Gamma]])</f>
        <v>7.0320718505599844E-2</v>
      </c>
      <c r="P239">
        <f>AVERAGE(Tabela3[[#This Row],[ASE Log(Theta)]:[ASE Gamma]])</f>
        <v>3.8347784857427097E-6</v>
      </c>
    </row>
    <row r="240" spans="1:16" x14ac:dyDescent="0.35">
      <c r="A240" s="1">
        <v>4267</v>
      </c>
      <c r="B240">
        <v>228.79975297062811</v>
      </c>
      <c r="C240">
        <v>1147.1531514671101</v>
      </c>
      <c r="D240">
        <v>1231.2260647798421</v>
      </c>
      <c r="E240">
        <v>1695.4784747998301</v>
      </c>
      <c r="F240">
        <v>1822.7294796972431</v>
      </c>
      <c r="G240">
        <v>3.1137253751596572</v>
      </c>
      <c r="H240">
        <v>2</v>
      </c>
      <c r="I240">
        <v>3.1174342632293701</v>
      </c>
      <c r="J240">
        <v>1.999569416046143</v>
      </c>
      <c r="K240">
        <v>0.1191141678486257</v>
      </c>
      <c r="L240">
        <v>2.152919769287109E-2</v>
      </c>
      <c r="M240">
        <f>ABS(G240-I240)^2</f>
        <v>1.3755850713658855E-5</v>
      </c>
      <c r="N240">
        <f>ABS(H240-J240)^2</f>
        <v>1.8540254131910798E-7</v>
      </c>
      <c r="O240">
        <f>AVERAGE(Tabela3[[#This Row],[APE Log(Theta)]:[APE Gamma]])</f>
        <v>7.0321682770748392E-2</v>
      </c>
      <c r="P240">
        <f>AVERAGE(Tabela3[[#This Row],[ASE Log(Theta)]:[ASE Gamma]])</f>
        <v>6.970626627488981E-6</v>
      </c>
    </row>
    <row r="241" spans="1:16" x14ac:dyDescent="0.35">
      <c r="A241" s="1">
        <v>266</v>
      </c>
      <c r="B241">
        <v>18.557649639127021</v>
      </c>
      <c r="C241">
        <v>159.24926611262799</v>
      </c>
      <c r="D241">
        <v>174.99781948742401</v>
      </c>
      <c r="E241">
        <v>268.10522438026669</v>
      </c>
      <c r="F241">
        <v>295.26492516232167</v>
      </c>
      <c r="G241">
        <v>2.2742160697415552</v>
      </c>
      <c r="H241">
        <v>1.5</v>
      </c>
      <c r="I241">
        <v>2.273140668869019</v>
      </c>
      <c r="J241">
        <v>1.501406669616699</v>
      </c>
      <c r="K241">
        <v>4.7286662285297633E-2</v>
      </c>
      <c r="L241">
        <v>9.3777974446614579E-2</v>
      </c>
      <c r="M241">
        <f>ABS(G241-I241)^2</f>
        <v>1.1564870366516507E-6</v>
      </c>
      <c r="N241">
        <f>ABS(H241-J241)^2</f>
        <v>1.9787194105441023E-6</v>
      </c>
      <c r="O241">
        <f>AVERAGE(Tabela3[[#This Row],[APE Log(Theta)]:[APE Gamma]])</f>
        <v>7.0532318365956109E-2</v>
      </c>
      <c r="P241">
        <f>AVERAGE(Tabela3[[#This Row],[ASE Log(Theta)]:[ASE Gamma]])</f>
        <v>1.5676032235978765E-6</v>
      </c>
    </row>
    <row r="242" spans="1:16" x14ac:dyDescent="0.35">
      <c r="A242" s="1">
        <v>50</v>
      </c>
      <c r="B242">
        <v>121.70050489380181</v>
      </c>
      <c r="C242">
        <v>1065.3024621682091</v>
      </c>
      <c r="D242">
        <v>1401.8599443952271</v>
      </c>
      <c r="E242">
        <v>1484.921389692598</v>
      </c>
      <c r="F242">
        <v>2041.7339653511201</v>
      </c>
      <c r="G242">
        <v>3.1192507644281422</v>
      </c>
      <c r="H242">
        <v>2</v>
      </c>
      <c r="I242">
        <v>3.1236486434936519</v>
      </c>
      <c r="J242">
        <v>1.9999961853027339</v>
      </c>
      <c r="K242">
        <v>0.140991520004209</v>
      </c>
      <c r="L242">
        <v>1.9073486328125E-4</v>
      </c>
      <c r="M242">
        <f>ABS(G242-I242)^2</f>
        <v>1.934134027484849E-5</v>
      </c>
      <c r="N242">
        <f>ABS(H242-J242)^2</f>
        <v>1.4551915231754984E-11</v>
      </c>
      <c r="O242">
        <f>AVERAGE(Tabela3[[#This Row],[APE Log(Theta)]:[APE Gamma]])</f>
        <v>7.0591127433745127E-2</v>
      </c>
      <c r="P242">
        <f>AVERAGE(Tabela3[[#This Row],[ASE Log(Theta)]:[ASE Gamma]])</f>
        <v>9.6706774133818608E-6</v>
      </c>
    </row>
    <row r="243" spans="1:16" x14ac:dyDescent="0.35">
      <c r="A243" s="1">
        <v>2331</v>
      </c>
      <c r="B243">
        <v>140.0015711686533</v>
      </c>
      <c r="C243">
        <v>187.5282466200097</v>
      </c>
      <c r="D243">
        <v>191.8146636237141</v>
      </c>
      <c r="E243">
        <v>203.22896608641</v>
      </c>
      <c r="F243">
        <v>281.47970052571623</v>
      </c>
      <c r="G243">
        <v>2.2991177349816878</v>
      </c>
      <c r="H243">
        <v>3</v>
      </c>
      <c r="I243">
        <v>2.2990469932556148</v>
      </c>
      <c r="J243">
        <v>3.0041534900665279</v>
      </c>
      <c r="K243">
        <v>3.0769075022223551E-3</v>
      </c>
      <c r="L243">
        <v>0.13844966888427729</v>
      </c>
      <c r="M243">
        <f>ABS(G243-I243)^2</f>
        <v>5.0043918077902427E-9</v>
      </c>
      <c r="N243">
        <f>ABS(H243-J243)^2</f>
        <v>1.7251479732745741E-5</v>
      </c>
      <c r="O243">
        <f>AVERAGE(Tabela3[[#This Row],[APE Log(Theta)]:[APE Gamma]])</f>
        <v>7.0763288193249826E-2</v>
      </c>
      <c r="P243">
        <f>AVERAGE(Tabela3[[#This Row],[ASE Log(Theta)]:[ASE Gamma]])</f>
        <v>8.6282420622767656E-6</v>
      </c>
    </row>
    <row r="244" spans="1:16" x14ac:dyDescent="0.35">
      <c r="A244" s="1">
        <v>1988</v>
      </c>
      <c r="B244">
        <v>16.32441202720538</v>
      </c>
      <c r="C244">
        <v>410.36399625920939</v>
      </c>
      <c r="D244">
        <v>472.71789930931902</v>
      </c>
      <c r="E244">
        <v>896.41890366924235</v>
      </c>
      <c r="F244">
        <v>1036.0265393508439</v>
      </c>
      <c r="G244">
        <v>2.721377195677527</v>
      </c>
      <c r="H244">
        <v>1</v>
      </c>
      <c r="I244">
        <v>2.718319416046143</v>
      </c>
      <c r="J244">
        <v>1.000292062759399</v>
      </c>
      <c r="K244">
        <v>0.1123614777194878</v>
      </c>
      <c r="L244">
        <v>2.920627593994141E-2</v>
      </c>
      <c r="M244">
        <f>ABS(G244-I244)^2</f>
        <v>9.3500162741067691E-6</v>
      </c>
      <c r="N244">
        <f>ABS(H244-J244)^2</f>
        <v>8.5300655427740623E-8</v>
      </c>
      <c r="O244">
        <f>AVERAGE(Tabela3[[#This Row],[APE Log(Theta)]:[APE Gamma]])</f>
        <v>7.0783876829714612E-2</v>
      </c>
      <c r="P244">
        <f>AVERAGE(Tabela3[[#This Row],[ASE Log(Theta)]:[ASE Gamma]])</f>
        <v>4.717658464767255E-6</v>
      </c>
    </row>
    <row r="245" spans="1:16" x14ac:dyDescent="0.35">
      <c r="A245" s="1">
        <v>3266</v>
      </c>
      <c r="B245">
        <v>184.81753051054361</v>
      </c>
      <c r="C245">
        <v>237.4343497667019</v>
      </c>
      <c r="D245">
        <v>242.07865712800299</v>
      </c>
      <c r="E245">
        <v>254.37477775235851</v>
      </c>
      <c r="F245">
        <v>336.29989979082302</v>
      </c>
      <c r="G245">
        <v>2.397873013349229</v>
      </c>
      <c r="H245">
        <v>3.5</v>
      </c>
      <c r="I245">
        <v>2.3965177536010742</v>
      </c>
      <c r="J245">
        <v>3.502996683120728</v>
      </c>
      <c r="K245">
        <v>5.6519246040548199E-2</v>
      </c>
      <c r="L245">
        <v>8.5619517735072551E-2</v>
      </c>
      <c r="M245">
        <f>ABS(G245-I245)^2</f>
        <v>1.8367289849684979E-6</v>
      </c>
      <c r="N245">
        <f>ABS(H245-J245)^2</f>
        <v>8.9801097260560038E-6</v>
      </c>
      <c r="O245">
        <f>AVERAGE(Tabela3[[#This Row],[APE Log(Theta)]:[APE Gamma]])</f>
        <v>7.1069381887810368E-2</v>
      </c>
      <c r="P245">
        <f>AVERAGE(Tabela3[[#This Row],[ASE Log(Theta)]:[ASE Gamma]])</f>
        <v>5.4084193555122506E-6</v>
      </c>
    </row>
    <row r="246" spans="1:16" x14ac:dyDescent="0.35">
      <c r="A246" s="1">
        <v>1719</v>
      </c>
      <c r="B246">
        <v>1.863314371145762</v>
      </c>
      <c r="C246">
        <v>142.77337805742809</v>
      </c>
      <c r="D246">
        <v>247.23538432989881</v>
      </c>
      <c r="E246">
        <v>277.40117727757041</v>
      </c>
      <c r="F246">
        <v>524.44467574603027</v>
      </c>
      <c r="G246">
        <v>2.3382029024620148</v>
      </c>
      <c r="H246">
        <v>1</v>
      </c>
      <c r="I246">
        <v>2.339514017105103</v>
      </c>
      <c r="J246">
        <v>1.00086498260498</v>
      </c>
      <c r="K246">
        <v>5.607360429273317E-2</v>
      </c>
      <c r="L246">
        <v>8.6498260498046875E-2</v>
      </c>
      <c r="M246">
        <f>ABS(G246-I246)^2</f>
        <v>1.7190216073202874E-6</v>
      </c>
      <c r="N246">
        <f>ABS(H246-J246)^2</f>
        <v>7.4819490691802938E-7</v>
      </c>
      <c r="O246">
        <f>AVERAGE(Tabela3[[#This Row],[APE Log(Theta)]:[APE Gamma]])</f>
        <v>7.1285932395390023E-2</v>
      </c>
      <c r="P246">
        <f>AVERAGE(Tabela3[[#This Row],[ASE Log(Theta)]:[ASE Gamma]])</f>
        <v>1.2336082571191584E-6</v>
      </c>
    </row>
    <row r="247" spans="1:16" x14ac:dyDescent="0.35">
      <c r="A247" s="1">
        <v>84</v>
      </c>
      <c r="B247">
        <v>27.924401024207381</v>
      </c>
      <c r="C247">
        <v>81.80146856316955</v>
      </c>
      <c r="D247">
        <v>85.750902468759094</v>
      </c>
      <c r="E247">
        <v>106.13900674541109</v>
      </c>
      <c r="F247">
        <v>111.3854107183698</v>
      </c>
      <c r="G247">
        <v>1.948830415601706</v>
      </c>
      <c r="H247">
        <v>3</v>
      </c>
      <c r="I247">
        <v>1.950663208961487</v>
      </c>
      <c r="J247">
        <v>3.0014879703521729</v>
      </c>
      <c r="K247">
        <v>9.4045810508090633E-2</v>
      </c>
      <c r="L247">
        <v>4.9599011739095047E-2</v>
      </c>
      <c r="M247">
        <f>ABS(G247-I247)^2</f>
        <v>3.3591314996574638E-6</v>
      </c>
      <c r="N247">
        <f>ABS(H247-J247)^2</f>
        <v>2.2140557689453999E-6</v>
      </c>
      <c r="O247">
        <f>AVERAGE(Tabela3[[#This Row],[APE Log(Theta)]:[APE Gamma]])</f>
        <v>7.1822411123592833E-2</v>
      </c>
      <c r="P247">
        <f>AVERAGE(Tabela3[[#This Row],[ASE Log(Theta)]:[ASE Gamma]])</f>
        <v>2.786593634301432E-6</v>
      </c>
    </row>
    <row r="248" spans="1:16" x14ac:dyDescent="0.35">
      <c r="A248" s="1">
        <v>4187</v>
      </c>
      <c r="B248">
        <v>18.122728740374601</v>
      </c>
      <c r="C248">
        <v>19.66843553730946</v>
      </c>
      <c r="D248">
        <v>30.511711196495099</v>
      </c>
      <c r="E248">
        <v>30.99240087573364</v>
      </c>
      <c r="F248">
        <v>35.698845982422618</v>
      </c>
      <c r="G248">
        <v>1.506439888175898</v>
      </c>
      <c r="H248">
        <v>4</v>
      </c>
      <c r="I248">
        <v>1.508415579795837</v>
      </c>
      <c r="J248">
        <v>4.0005068778991699</v>
      </c>
      <c r="K248">
        <v>0.1311497149967055</v>
      </c>
      <c r="L248">
        <v>1.267194747924805E-2</v>
      </c>
      <c r="M248">
        <f>ABS(G248-I248)^2</f>
        <v>3.9033573770969341E-6</v>
      </c>
      <c r="N248">
        <f>ABS(H248-J248)^2</f>
        <v>2.5692520466691349E-7</v>
      </c>
      <c r="O248">
        <f>AVERAGE(Tabela3[[#This Row],[APE Log(Theta)]:[APE Gamma]])</f>
        <v>7.1910831237976772E-2</v>
      </c>
      <c r="P248">
        <f>AVERAGE(Tabela3[[#This Row],[ASE Log(Theta)]:[ASE Gamma]])</f>
        <v>2.0801412908819238E-6</v>
      </c>
    </row>
    <row r="249" spans="1:16" x14ac:dyDescent="0.35">
      <c r="A249" s="1">
        <v>1652</v>
      </c>
      <c r="B249">
        <v>184.17308192065749</v>
      </c>
      <c r="C249">
        <v>236.60642921460391</v>
      </c>
      <c r="D249">
        <v>241.23454213092069</v>
      </c>
      <c r="E249">
        <v>253.48778685721851</v>
      </c>
      <c r="F249">
        <v>335.12724048950918</v>
      </c>
      <c r="G249">
        <v>2.3963560059154099</v>
      </c>
      <c r="H249">
        <v>3.5</v>
      </c>
      <c r="I249">
        <v>2.394949197769165</v>
      </c>
      <c r="J249">
        <v>3.5029821395874019</v>
      </c>
      <c r="K249">
        <v>5.8706141440258562E-2</v>
      </c>
      <c r="L249">
        <v>8.5203988211495538E-2</v>
      </c>
      <c r="M249">
        <f>ABS(G249-I249)^2</f>
        <v>1.9791091603408185E-6</v>
      </c>
      <c r="N249">
        <f>ABS(H249-J249)^2</f>
        <v>8.8931565187495715E-6</v>
      </c>
      <c r="O249">
        <f>AVERAGE(Tabela3[[#This Row],[APE Log(Theta)]:[APE Gamma]])</f>
        <v>7.1955064825877046E-2</v>
      </c>
      <c r="P249">
        <f>AVERAGE(Tabela3[[#This Row],[ASE Log(Theta)]:[ASE Gamma]])</f>
        <v>5.436132839545195E-6</v>
      </c>
    </row>
    <row r="250" spans="1:16" x14ac:dyDescent="0.35">
      <c r="A250" s="1">
        <v>2632</v>
      </c>
      <c r="B250">
        <v>107.9077129673297</v>
      </c>
      <c r="C250">
        <v>241.62140964357229</v>
      </c>
      <c r="D250">
        <v>250.3188833868285</v>
      </c>
      <c r="E250">
        <v>293.74525006727941</v>
      </c>
      <c r="F250">
        <v>304.56908687875227</v>
      </c>
      <c r="G250">
        <v>2.4101874000188102</v>
      </c>
      <c r="H250">
        <v>4</v>
      </c>
      <c r="I250">
        <v>2.4070653915405269</v>
      </c>
      <c r="J250">
        <v>3.9994244575500488</v>
      </c>
      <c r="K250">
        <v>0.12953384779367971</v>
      </c>
      <c r="L250">
        <v>1.43885612487793E-2</v>
      </c>
      <c r="M250">
        <f>ABS(G250-I250)^2</f>
        <v>9.7469369384725306E-6</v>
      </c>
      <c r="N250">
        <f>ABS(H250-J250)^2</f>
        <v>3.3124911169579718E-7</v>
      </c>
      <c r="O250">
        <f>AVERAGE(Tabela3[[#This Row],[APE Log(Theta)]:[APE Gamma]])</f>
        <v>7.1961204521229505E-2</v>
      </c>
      <c r="P250">
        <f>AVERAGE(Tabela3[[#This Row],[ASE Log(Theta)]:[ASE Gamma]])</f>
        <v>5.0390930250841639E-6</v>
      </c>
    </row>
    <row r="251" spans="1:16" x14ac:dyDescent="0.35">
      <c r="A251" s="1">
        <v>3941</v>
      </c>
      <c r="B251">
        <v>20.43070884455927</v>
      </c>
      <c r="C251">
        <v>27.366371497421941</v>
      </c>
      <c r="D251">
        <v>27.991896890158831</v>
      </c>
      <c r="E251">
        <v>29.657608841335058</v>
      </c>
      <c r="F251">
        <v>41.076894774037143</v>
      </c>
      <c r="G251">
        <v>1.463268260167726</v>
      </c>
      <c r="H251">
        <v>3</v>
      </c>
      <c r="I251">
        <v>1.4652296304702761</v>
      </c>
      <c r="J251">
        <v>3.000301599502563</v>
      </c>
      <c r="K251">
        <v>0.13404037769021351</v>
      </c>
      <c r="L251">
        <v>1.005331675211588E-2</v>
      </c>
      <c r="M251">
        <f>ABS(G251-I251)^2</f>
        <v>3.8469734637253073E-6</v>
      </c>
      <c r="N251">
        <f>ABS(H251-J251)^2</f>
        <v>9.0962259946268631E-8</v>
      </c>
      <c r="O251">
        <f>AVERAGE(Tabela3[[#This Row],[APE Log(Theta)]:[APE Gamma]])</f>
        <v>7.2046847221164695E-2</v>
      </c>
      <c r="P251">
        <f>AVERAGE(Tabela3[[#This Row],[ASE Log(Theta)]:[ASE Gamma]])</f>
        <v>1.9689678618357881E-6</v>
      </c>
    </row>
    <row r="252" spans="1:16" x14ac:dyDescent="0.35">
      <c r="A252" s="1">
        <v>4317</v>
      </c>
      <c r="B252">
        <v>67.123173742656022</v>
      </c>
      <c r="C252">
        <v>196.6299718303768</v>
      </c>
      <c r="D252">
        <v>206.12340869945109</v>
      </c>
      <c r="E252">
        <v>255.13123753197459</v>
      </c>
      <c r="F252">
        <v>267.74226131349758</v>
      </c>
      <c r="G252">
        <v>2.3297190320681862</v>
      </c>
      <c r="H252">
        <v>3</v>
      </c>
      <c r="I252">
        <v>2.3267560005187988</v>
      </c>
      <c r="J252">
        <v>2.9994781017303471</v>
      </c>
      <c r="K252">
        <v>0.1271840727831017</v>
      </c>
      <c r="L252">
        <v>1.7396608988444012E-2</v>
      </c>
      <c r="M252">
        <f>ABS(G252-I252)^2</f>
        <v>8.7795559626649402E-6</v>
      </c>
      <c r="N252">
        <f>ABS(H252-J252)^2</f>
        <v>2.723778038666663E-7</v>
      </c>
      <c r="O252">
        <f>AVERAGE(Tabela3[[#This Row],[APE Log(Theta)]:[APE Gamma]])</f>
        <v>7.2290340885772852E-2</v>
      </c>
      <c r="P252">
        <f>AVERAGE(Tabela3[[#This Row],[ASE Log(Theta)]:[ASE Gamma]])</f>
        <v>4.525966883265803E-6</v>
      </c>
    </row>
    <row r="253" spans="1:16" x14ac:dyDescent="0.35">
      <c r="A253" s="1">
        <v>4824</v>
      </c>
      <c r="B253">
        <v>4.0299816929266719</v>
      </c>
      <c r="C253">
        <v>308.79067360755289</v>
      </c>
      <c r="D253">
        <v>534.72140188588708</v>
      </c>
      <c r="E253">
        <v>599.96406582615418</v>
      </c>
      <c r="F253">
        <v>1134.2704564178091</v>
      </c>
      <c r="G253">
        <v>2.6732198421778341</v>
      </c>
      <c r="H253">
        <v>1</v>
      </c>
      <c r="I253">
        <v>2.674299955368042</v>
      </c>
      <c r="J253">
        <v>1.001042485237122</v>
      </c>
      <c r="K253">
        <v>4.0404951854909547E-2</v>
      </c>
      <c r="L253">
        <v>0.1042485237121582</v>
      </c>
      <c r="M253">
        <f>ABS(G253-I253)^2</f>
        <v>1.1666445036609643E-6</v>
      </c>
      <c r="N253">
        <f>ABS(H253-J253)^2</f>
        <v>1.0867754696173669E-6</v>
      </c>
      <c r="O253">
        <f>AVERAGE(Tabela3[[#This Row],[APE Log(Theta)]:[APE Gamma]])</f>
        <v>7.2326737783533879E-2</v>
      </c>
      <c r="P253">
        <f>AVERAGE(Tabela3[[#This Row],[ASE Log(Theta)]:[ASE Gamma]])</f>
        <v>1.1267099866391657E-6</v>
      </c>
    </row>
    <row r="254" spans="1:16" x14ac:dyDescent="0.35">
      <c r="A254" s="1">
        <v>1573</v>
      </c>
      <c r="B254">
        <v>183.7762542291502</v>
      </c>
      <c r="C254">
        <v>236.09662625033869</v>
      </c>
      <c r="D254">
        <v>240.7147672242551</v>
      </c>
      <c r="E254">
        <v>252.94161055265309</v>
      </c>
      <c r="F254">
        <v>334.40516010828412</v>
      </c>
      <c r="G254">
        <v>2.395419245733645</v>
      </c>
      <c r="H254">
        <v>3.5</v>
      </c>
      <c r="I254">
        <v>2.393982887268066</v>
      </c>
      <c r="J254">
        <v>3.5029726028442378</v>
      </c>
      <c r="K254">
        <v>5.996271709583903E-2</v>
      </c>
      <c r="L254">
        <v>8.4931509835379462E-2</v>
      </c>
      <c r="M254">
        <f>ABS(G254-I254)^2</f>
        <v>2.0631256416404327E-6</v>
      </c>
      <c r="N254">
        <f>ABS(H254-J254)^2</f>
        <v>8.83636766957088E-6</v>
      </c>
      <c r="O254">
        <f>AVERAGE(Tabela3[[#This Row],[APE Log(Theta)]:[APE Gamma]])</f>
        <v>7.2447113465609253E-2</v>
      </c>
      <c r="P254">
        <f>AVERAGE(Tabela3[[#This Row],[ASE Log(Theta)]:[ASE Gamma]])</f>
        <v>5.4497466556056566E-6</v>
      </c>
    </row>
    <row r="255" spans="1:16" x14ac:dyDescent="0.35">
      <c r="A255" s="1">
        <v>3659</v>
      </c>
      <c r="B255">
        <v>27.776508176088679</v>
      </c>
      <c r="C255">
        <v>81.368232693379113</v>
      </c>
      <c r="D255">
        <v>85.296749658682359</v>
      </c>
      <c r="E255">
        <v>105.5768747236549</v>
      </c>
      <c r="F255">
        <v>110.79549276038991</v>
      </c>
      <c r="G255">
        <v>1.9465241983530019</v>
      </c>
      <c r="H255">
        <v>3</v>
      </c>
      <c r="I255">
        <v>1.9483457803726201</v>
      </c>
      <c r="J255">
        <v>3.001540899276733</v>
      </c>
      <c r="K255">
        <v>9.3581267633814483E-2</v>
      </c>
      <c r="L255">
        <v>5.1363309224446617E-2</v>
      </c>
      <c r="M255">
        <f>ABS(G255-I255)^2</f>
        <v>3.3181610541960608E-6</v>
      </c>
      <c r="N255">
        <f>ABS(H255-J255)^2</f>
        <v>2.3743705810361416E-6</v>
      </c>
      <c r="O255">
        <f>AVERAGE(Tabela3[[#This Row],[APE Log(Theta)]:[APE Gamma]])</f>
        <v>7.2472288429130546E-2</v>
      </c>
      <c r="P255">
        <f>AVERAGE(Tabela3[[#This Row],[ASE Log(Theta)]:[ASE Gamma]])</f>
        <v>2.8462658176161014E-6</v>
      </c>
    </row>
    <row r="256" spans="1:16" x14ac:dyDescent="0.35">
      <c r="A256" s="1">
        <v>336</v>
      </c>
      <c r="B256">
        <v>1427.1763029415879</v>
      </c>
      <c r="C256">
        <v>1548.9016867667381</v>
      </c>
      <c r="D256">
        <v>2402.8164745865538</v>
      </c>
      <c r="E256">
        <v>2440.6710895899491</v>
      </c>
      <c r="F256">
        <v>2811.306606105607</v>
      </c>
      <c r="G256">
        <v>3.4026939241633469</v>
      </c>
      <c r="H256">
        <v>4</v>
      </c>
      <c r="I256">
        <v>3.4057435989379878</v>
      </c>
      <c r="J256">
        <v>4.0022201538085938</v>
      </c>
      <c r="K256">
        <v>8.9625304027049865E-2</v>
      </c>
      <c r="L256">
        <v>5.550384521484375E-2</v>
      </c>
      <c r="M256">
        <f>ABS(G256-I256)^2</f>
        <v>9.3005162310810799E-6</v>
      </c>
      <c r="N256">
        <f>ABS(H256-J256)^2</f>
        <v>4.9290829338133335E-6</v>
      </c>
      <c r="O256">
        <f>AVERAGE(Tabela3[[#This Row],[APE Log(Theta)]:[APE Gamma]])</f>
        <v>7.2564574620946815E-2</v>
      </c>
      <c r="P256">
        <f>AVERAGE(Tabela3[[#This Row],[ASE Log(Theta)]:[ASE Gamma]])</f>
        <v>7.1147995824472067E-6</v>
      </c>
    </row>
    <row r="257" spans="1:16" x14ac:dyDescent="0.35">
      <c r="A257" s="1">
        <v>1994</v>
      </c>
      <c r="B257">
        <v>17.74962393724914</v>
      </c>
      <c r="C257">
        <v>152.31533307011119</v>
      </c>
      <c r="D257">
        <v>167.37817267502319</v>
      </c>
      <c r="E257">
        <v>256.43155253497901</v>
      </c>
      <c r="F257">
        <v>282.40868242503137</v>
      </c>
      <c r="G257">
        <v>2.2548822546358802</v>
      </c>
      <c r="H257">
        <v>1.5</v>
      </c>
      <c r="I257">
        <v>2.2561450004577641</v>
      </c>
      <c r="J257">
        <v>1.501350879669189</v>
      </c>
      <c r="K257">
        <v>5.6000521503388599E-2</v>
      </c>
      <c r="L257">
        <v>9.0058644612630204E-2</v>
      </c>
      <c r="M257">
        <f>ABS(G257-I257)^2</f>
        <v>1.5945270106852559E-6</v>
      </c>
      <c r="N257">
        <f>ABS(H257-J257)^2</f>
        <v>1.8248758806282065E-6</v>
      </c>
      <c r="O257">
        <f>AVERAGE(Tabela3[[#This Row],[APE Log(Theta)]:[APE Gamma]])</f>
        <v>7.3029583058009398E-2</v>
      </c>
      <c r="P257">
        <f>AVERAGE(Tabela3[[#This Row],[ASE Log(Theta)]:[ASE Gamma]])</f>
        <v>1.7097014456567313E-6</v>
      </c>
    </row>
    <row r="258" spans="1:16" x14ac:dyDescent="0.35">
      <c r="A258" s="1">
        <v>2970</v>
      </c>
      <c r="B258">
        <v>551.53064394825662</v>
      </c>
      <c r="C258">
        <v>558.93436109858476</v>
      </c>
      <c r="D258">
        <v>1357.139284115513</v>
      </c>
      <c r="E258">
        <v>1478.0069531240631</v>
      </c>
      <c r="F258">
        <v>1540.7692060886329</v>
      </c>
      <c r="G258">
        <v>3.131155023848593</v>
      </c>
      <c r="H258">
        <v>3.5</v>
      </c>
      <c r="I258">
        <v>3.1286547183990479</v>
      </c>
      <c r="J258">
        <v>3.5023279190063481</v>
      </c>
      <c r="K258">
        <v>7.9852496299335621E-2</v>
      </c>
      <c r="L258">
        <v>6.6511971609933038E-2</v>
      </c>
      <c r="M258">
        <f>ABS(G258-I258)^2</f>
        <v>6.2515273410252214E-6</v>
      </c>
      <c r="N258">
        <f>ABS(H258-J258)^2</f>
        <v>5.4192069001167268E-6</v>
      </c>
      <c r="O258">
        <f>AVERAGE(Tabela3[[#This Row],[APE Log(Theta)]:[APE Gamma]])</f>
        <v>7.3182233954634329E-2</v>
      </c>
      <c r="P258">
        <f>AVERAGE(Tabela3[[#This Row],[ASE Log(Theta)]:[ASE Gamma]])</f>
        <v>5.8353671205709741E-6</v>
      </c>
    </row>
    <row r="259" spans="1:16" x14ac:dyDescent="0.35">
      <c r="A259" s="1">
        <v>3668</v>
      </c>
      <c r="B259">
        <v>597.51110194558373</v>
      </c>
      <c r="C259">
        <v>1501.2075889760031</v>
      </c>
      <c r="D259">
        <v>1563.122371588805</v>
      </c>
      <c r="E259">
        <v>1876.7029583914771</v>
      </c>
      <c r="F259">
        <v>1955.9398845340461</v>
      </c>
      <c r="G259">
        <v>3.2073573069872472</v>
      </c>
      <c r="H259">
        <v>3.5</v>
      </c>
      <c r="I259">
        <v>3.204431295394897</v>
      </c>
      <c r="J259">
        <v>3.50194263458252</v>
      </c>
      <c r="K259">
        <v>9.1228114372396155E-2</v>
      </c>
      <c r="L259">
        <v>5.550384521484375E-2</v>
      </c>
      <c r="M259">
        <f>ABS(G259-I259)^2</f>
        <v>8.561543838567607E-6</v>
      </c>
      <c r="N259">
        <f>ABS(H259-J259)^2</f>
        <v>3.7738291212025589E-6</v>
      </c>
      <c r="O259">
        <f>AVERAGE(Tabela3[[#This Row],[APE Log(Theta)]:[APE Gamma]])</f>
        <v>7.3365979793619945E-2</v>
      </c>
      <c r="P259">
        <f>AVERAGE(Tabela3[[#This Row],[ASE Log(Theta)]:[ASE Gamma]])</f>
        <v>6.1676864798850834E-6</v>
      </c>
    </row>
    <row r="260" spans="1:16" x14ac:dyDescent="0.35">
      <c r="A260" s="1">
        <v>4667</v>
      </c>
      <c r="B260">
        <v>26.307880428022891</v>
      </c>
      <c r="C260">
        <v>225.75653343019451</v>
      </c>
      <c r="D260">
        <v>248.08215478608719</v>
      </c>
      <c r="E260">
        <v>380.07400302747089</v>
      </c>
      <c r="F260">
        <v>418.57640901797402</v>
      </c>
      <c r="G260">
        <v>2.4257789578597748</v>
      </c>
      <c r="H260">
        <v>1.5</v>
      </c>
      <c r="I260">
        <v>2.42328929901123</v>
      </c>
      <c r="J260">
        <v>1.500668048858643</v>
      </c>
      <c r="K260">
        <v>0.10263337640379799</v>
      </c>
      <c r="L260">
        <v>4.4536590576171882E-2</v>
      </c>
      <c r="M260">
        <f>ABS(G260-I260)^2</f>
        <v>6.1984011821373981E-6</v>
      </c>
      <c r="N260">
        <f>ABS(H260-J260)^2</f>
        <v>4.4628927753424468E-7</v>
      </c>
      <c r="O260">
        <f>AVERAGE(Tabela3[[#This Row],[APE Log(Theta)]:[APE Gamma]])</f>
        <v>7.3584983489984934E-2</v>
      </c>
      <c r="P260">
        <f>AVERAGE(Tabela3[[#This Row],[ASE Log(Theta)]:[ASE Gamma]])</f>
        <v>3.3223452298358216E-6</v>
      </c>
    </row>
    <row r="261" spans="1:16" x14ac:dyDescent="0.35">
      <c r="A261" s="1">
        <v>2941</v>
      </c>
      <c r="B261">
        <v>72.990457816198102</v>
      </c>
      <c r="C261">
        <v>265.09331054554281</v>
      </c>
      <c r="D261">
        <v>280.52520432372512</v>
      </c>
      <c r="E261">
        <v>362.35601184769041</v>
      </c>
      <c r="F261">
        <v>383.95419840485278</v>
      </c>
      <c r="G261">
        <v>2.4666819468215402</v>
      </c>
      <c r="H261">
        <v>2.5</v>
      </c>
      <c r="I261">
        <v>2.4690673351287842</v>
      </c>
      <c r="J261">
        <v>2.5012655258178711</v>
      </c>
      <c r="K261">
        <v>9.6704332324550585E-2</v>
      </c>
      <c r="L261">
        <v>5.062103271484375E-2</v>
      </c>
      <c r="M261">
        <f>ABS(G261-I261)^2</f>
        <v>5.690077376336378E-6</v>
      </c>
      <c r="N261">
        <f>ABS(H261-J261)^2</f>
        <v>1.6015555956983007E-6</v>
      </c>
      <c r="O261">
        <f>AVERAGE(Tabela3[[#This Row],[APE Log(Theta)]:[APE Gamma]])</f>
        <v>7.3662682519697167E-2</v>
      </c>
      <c r="P261">
        <f>AVERAGE(Tabela3[[#This Row],[ASE Log(Theta)]:[ASE Gamma]])</f>
        <v>3.6458164860173394E-6</v>
      </c>
    </row>
    <row r="262" spans="1:16" x14ac:dyDescent="0.35">
      <c r="A262" s="1">
        <v>2168</v>
      </c>
      <c r="B262">
        <v>182.6772787498663</v>
      </c>
      <c r="C262">
        <v>234.68477680287279</v>
      </c>
      <c r="D262">
        <v>239.27530145763251</v>
      </c>
      <c r="E262">
        <v>251.42902869677681</v>
      </c>
      <c r="F262">
        <v>332.40542911666893</v>
      </c>
      <c r="G262">
        <v>2.3928143838655571</v>
      </c>
      <c r="H262">
        <v>3.5</v>
      </c>
      <c r="I262">
        <v>2.391303539276123</v>
      </c>
      <c r="J262">
        <v>3.5029468536376949</v>
      </c>
      <c r="K262">
        <v>6.3140902178685523E-2</v>
      </c>
      <c r="L262">
        <v>8.4195818219866075E-2</v>
      </c>
      <c r="M262">
        <f>ABS(G262-I262)^2</f>
        <v>2.2826513734221984E-6</v>
      </c>
      <c r="N262">
        <f>ABS(H262-J262)^2</f>
        <v>8.6839463619954788E-6</v>
      </c>
      <c r="O262">
        <f>AVERAGE(Tabela3[[#This Row],[APE Log(Theta)]:[APE Gamma]])</f>
        <v>7.3668360199275806E-2</v>
      </c>
      <c r="P262">
        <f>AVERAGE(Tabela3[[#This Row],[ASE Log(Theta)]:[ASE Gamma]])</f>
        <v>5.4832988677088386E-6</v>
      </c>
    </row>
    <row r="263" spans="1:16" x14ac:dyDescent="0.35">
      <c r="A263" s="1">
        <v>1682</v>
      </c>
      <c r="B263">
        <v>1704.5508067742419</v>
      </c>
      <c r="C263">
        <v>2283.198834133279</v>
      </c>
      <c r="D263">
        <v>2335.3869310299451</v>
      </c>
      <c r="E263">
        <v>2474.3586461981658</v>
      </c>
      <c r="F263">
        <v>3427.0790435893991</v>
      </c>
      <c r="G263">
        <v>3.3845947759799611</v>
      </c>
      <c r="H263">
        <v>3</v>
      </c>
      <c r="I263">
        <v>3.379868745803833</v>
      </c>
      <c r="J263">
        <v>3.000231266021729</v>
      </c>
      <c r="K263">
        <v>0.1396335599661172</v>
      </c>
      <c r="L263">
        <v>7.7088673909505214E-3</v>
      </c>
      <c r="M263">
        <f>ABS(G263-I263)^2</f>
        <v>2.2335361225672914E-5</v>
      </c>
      <c r="N263">
        <f>ABS(H263-J263)^2</f>
        <v>5.3483972806339667E-8</v>
      </c>
      <c r="O263">
        <f>AVERAGE(Tabela3[[#This Row],[APE Log(Theta)]:[APE Gamma]])</f>
        <v>7.3671213678533867E-2</v>
      </c>
      <c r="P263">
        <f>AVERAGE(Tabela3[[#This Row],[ASE Log(Theta)]:[ASE Gamma]])</f>
        <v>1.1194422599239628E-5</v>
      </c>
    </row>
    <row r="264" spans="1:16" x14ac:dyDescent="0.35">
      <c r="A264" s="1">
        <v>808</v>
      </c>
      <c r="B264">
        <v>4.3256667923441663</v>
      </c>
      <c r="C264">
        <v>331.44705469858872</v>
      </c>
      <c r="D264">
        <v>573.95462003047567</v>
      </c>
      <c r="E264">
        <v>643.9842247172229</v>
      </c>
      <c r="F264">
        <v>1217.493383524622</v>
      </c>
      <c r="G264">
        <v>2.7039698314425702</v>
      </c>
      <c r="H264">
        <v>1</v>
      </c>
      <c r="I264">
        <v>2.705039262771606</v>
      </c>
      <c r="J264">
        <v>1.001090526580811</v>
      </c>
      <c r="K264">
        <v>3.9550416450678742E-2</v>
      </c>
      <c r="L264">
        <v>0.1090526580810547</v>
      </c>
      <c r="M264">
        <f>ABS(G264-I264)^2</f>
        <v>1.1436833675232949E-6</v>
      </c>
      <c r="N264">
        <f>ABS(H264-J264)^2</f>
        <v>1.1892482234553108E-6</v>
      </c>
      <c r="O264">
        <f>AVERAGE(Tabela3[[#This Row],[APE Log(Theta)]:[APE Gamma]])</f>
        <v>7.4301537265866718E-2</v>
      </c>
      <c r="P264">
        <f>AVERAGE(Tabela3[[#This Row],[ASE Log(Theta)]:[ASE Gamma]])</f>
        <v>1.1664657954893029E-6</v>
      </c>
    </row>
    <row r="265" spans="1:16" x14ac:dyDescent="0.35">
      <c r="A265" s="1">
        <v>4841</v>
      </c>
      <c r="B265">
        <v>74.573741044682691</v>
      </c>
      <c r="C265">
        <v>75.978997077462338</v>
      </c>
      <c r="D265">
        <v>263.06472379363822</v>
      </c>
      <c r="E265">
        <v>296.43910388866351</v>
      </c>
      <c r="F265">
        <v>314.21075755125889</v>
      </c>
      <c r="G265">
        <v>2.4180054571306648</v>
      </c>
      <c r="H265">
        <v>2.5</v>
      </c>
      <c r="I265">
        <v>2.4203495979309082</v>
      </c>
      <c r="J265">
        <v>2.5012931823730469</v>
      </c>
      <c r="K265">
        <v>9.6945223731010499E-2</v>
      </c>
      <c r="L265">
        <v>5.1727294921875E-2</v>
      </c>
      <c r="M265">
        <f>ABS(G265-I265)^2</f>
        <v>5.4949960913656093E-6</v>
      </c>
      <c r="N265">
        <f>ABS(H265-J265)^2</f>
        <v>1.672320649959147E-6</v>
      </c>
      <c r="O265">
        <f>AVERAGE(Tabela3[[#This Row],[APE Log(Theta)]:[APE Gamma]])</f>
        <v>7.433625932644275E-2</v>
      </c>
      <c r="P265">
        <f>AVERAGE(Tabela3[[#This Row],[ASE Log(Theta)]:[ASE Gamma]])</f>
        <v>3.5836583706623781E-6</v>
      </c>
    </row>
    <row r="266" spans="1:16" x14ac:dyDescent="0.35">
      <c r="A266" s="1">
        <v>4473</v>
      </c>
      <c r="B266">
        <v>45.658551177080838</v>
      </c>
      <c r="C266">
        <v>157.72880487786489</v>
      </c>
      <c r="D266">
        <v>184.51998487820131</v>
      </c>
      <c r="E266">
        <v>190.69023752515031</v>
      </c>
      <c r="F266">
        <v>228.74655835064669</v>
      </c>
      <c r="G266">
        <v>2.2503554890213722</v>
      </c>
      <c r="H266">
        <v>3.5</v>
      </c>
      <c r="I266">
        <v>2.250415563583374</v>
      </c>
      <c r="J266">
        <v>3.4948537349700932</v>
      </c>
      <c r="K266">
        <v>2.6695587561581238E-3</v>
      </c>
      <c r="L266">
        <v>0.14703614371163501</v>
      </c>
      <c r="M266">
        <f>ABS(G266-I266)^2</f>
        <v>3.6089529997147225E-9</v>
      </c>
      <c r="N266">
        <f>ABS(H266-J266)^2</f>
        <v>2.6484043758041457E-5</v>
      </c>
      <c r="O266">
        <f>AVERAGE(Tabela3[[#This Row],[APE Log(Theta)]:[APE Gamma]])</f>
        <v>7.4852851233896567E-2</v>
      </c>
      <c r="P266">
        <f>AVERAGE(Tabela3[[#This Row],[ASE Log(Theta)]:[ASE Gamma]])</f>
        <v>1.3243826355520587E-5</v>
      </c>
    </row>
    <row r="267" spans="1:16" x14ac:dyDescent="0.35">
      <c r="A267" s="1">
        <v>1859</v>
      </c>
      <c r="B267">
        <v>22.67327529410754</v>
      </c>
      <c r="C267">
        <v>31.455686516188809</v>
      </c>
      <c r="D267">
        <v>182.17390217643441</v>
      </c>
      <c r="E267">
        <v>193.92811877647509</v>
      </c>
      <c r="F267">
        <v>341.37884889665531</v>
      </c>
      <c r="G267">
        <v>2.348379453827659</v>
      </c>
      <c r="H267">
        <v>1</v>
      </c>
      <c r="I267">
        <v>2.3495128154754639</v>
      </c>
      <c r="J267">
        <v>1.0010161399841311</v>
      </c>
      <c r="K267">
        <v>4.8261436028048263E-2</v>
      </c>
      <c r="L267">
        <v>0.1016139984130859</v>
      </c>
      <c r="M267">
        <f>ABS(G267-I267)^2</f>
        <v>1.2845086247149582E-6</v>
      </c>
      <c r="N267">
        <f>ABS(H267-J267)^2</f>
        <v>1.0325404673499144E-6</v>
      </c>
      <c r="O267">
        <f>AVERAGE(Tabela3[[#This Row],[APE Log(Theta)]:[APE Gamma]])</f>
        <v>7.4937717220567079E-2</v>
      </c>
      <c r="P267">
        <f>AVERAGE(Tabela3[[#This Row],[ASE Log(Theta)]:[ASE Gamma]])</f>
        <v>1.1585245460324362E-6</v>
      </c>
    </row>
    <row r="268" spans="1:16" x14ac:dyDescent="0.35">
      <c r="A268" s="1">
        <v>1220</v>
      </c>
      <c r="B268">
        <v>266.69120313293729</v>
      </c>
      <c r="C268">
        <v>781.24261466668509</v>
      </c>
      <c r="D268">
        <v>818.96157161271287</v>
      </c>
      <c r="E268">
        <v>1013.6775855543031</v>
      </c>
      <c r="F268">
        <v>1063.7832184900581</v>
      </c>
      <c r="G268">
        <v>2.928855239918847</v>
      </c>
      <c r="H268">
        <v>3</v>
      </c>
      <c r="I268">
        <v>2.9250471591949458</v>
      </c>
      <c r="J268">
        <v>3.0006215572357182</v>
      </c>
      <c r="K268">
        <v>0.13001942438118669</v>
      </c>
      <c r="L268">
        <v>2.0718574523925781E-2</v>
      </c>
      <c r="M268">
        <f>ABS(G268-I268)^2</f>
        <v>1.4501478799747528E-5</v>
      </c>
      <c r="N268">
        <f>ABS(H268-J268)^2</f>
        <v>3.8633339727367183E-7</v>
      </c>
      <c r="O268">
        <f>AVERAGE(Tabela3[[#This Row],[APE Log(Theta)]:[APE Gamma]])</f>
        <v>7.5368999452556235E-2</v>
      </c>
      <c r="P268">
        <f>AVERAGE(Tabela3[[#This Row],[ASE Log(Theta)]:[ASE Gamma]])</f>
        <v>7.4439060985105998E-6</v>
      </c>
    </row>
    <row r="269" spans="1:16" x14ac:dyDescent="0.35">
      <c r="A269" s="1">
        <v>3165</v>
      </c>
      <c r="B269">
        <v>53.692525613868327</v>
      </c>
      <c r="C269">
        <v>269.20286918353708</v>
      </c>
      <c r="D269">
        <v>288.93229193363891</v>
      </c>
      <c r="E269">
        <v>397.87858270825473</v>
      </c>
      <c r="F269">
        <v>427.74062473905138</v>
      </c>
      <c r="G269">
        <v>2.4841836569238538</v>
      </c>
      <c r="H269">
        <v>2</v>
      </c>
      <c r="I269">
        <v>2.487079381942749</v>
      </c>
      <c r="J269">
        <v>2.0006918907165532</v>
      </c>
      <c r="K269">
        <v>0.11656646282267991</v>
      </c>
      <c r="L269">
        <v>3.4594535827636719E-2</v>
      </c>
      <c r="M269">
        <f>ABS(G269-I269)^2</f>
        <v>8.3852233850558061E-6</v>
      </c>
      <c r="N269">
        <f>ABS(H269-J269)^2</f>
        <v>4.7871276365247074E-7</v>
      </c>
      <c r="O269">
        <f>AVERAGE(Tabela3[[#This Row],[APE Log(Theta)]:[APE Gamma]])</f>
        <v>7.5580499325158312E-2</v>
      </c>
      <c r="P269">
        <f>AVERAGE(Tabela3[[#This Row],[ASE Log(Theta)]:[ASE Gamma]])</f>
        <v>4.4319680743541387E-6</v>
      </c>
    </row>
    <row r="270" spans="1:16" x14ac:dyDescent="0.35">
      <c r="A270" s="1">
        <v>1385</v>
      </c>
      <c r="B270">
        <v>24.897722413750142</v>
      </c>
      <c r="C270">
        <v>141.22255396279959</v>
      </c>
      <c r="D270">
        <v>175.909550180791</v>
      </c>
      <c r="E270">
        <v>184.1995170451188</v>
      </c>
      <c r="F270">
        <v>237.64300725864749</v>
      </c>
      <c r="G270">
        <v>2.223326328218691</v>
      </c>
      <c r="H270">
        <v>2.5</v>
      </c>
      <c r="I270">
        <v>2.2213385105133061</v>
      </c>
      <c r="J270">
        <v>2.5015532970428471</v>
      </c>
      <c r="K270">
        <v>8.9407374893904379E-2</v>
      </c>
      <c r="L270">
        <v>6.2131881713867188E-2</v>
      </c>
      <c r="M270">
        <f>ABS(G270-I270)^2</f>
        <v>3.9514192298417688E-6</v>
      </c>
      <c r="N270">
        <f>ABS(H270-J270)^2</f>
        <v>2.4127317033176197E-6</v>
      </c>
      <c r="O270">
        <f>AVERAGE(Tabela3[[#This Row],[APE Log(Theta)]:[APE Gamma]])</f>
        <v>7.5769628303885783E-2</v>
      </c>
      <c r="P270">
        <f>AVERAGE(Tabela3[[#This Row],[ASE Log(Theta)]:[ASE Gamma]])</f>
        <v>3.1820754665796942E-6</v>
      </c>
    </row>
    <row r="271" spans="1:16" x14ac:dyDescent="0.35">
      <c r="A271" s="1">
        <v>1147</v>
      </c>
      <c r="B271">
        <v>22.625930728599059</v>
      </c>
      <c r="C271">
        <v>31.39000320437955</v>
      </c>
      <c r="D271">
        <v>181.7935008390163</v>
      </c>
      <c r="E271">
        <v>193.52317320049411</v>
      </c>
      <c r="F271">
        <v>340.66600820358622</v>
      </c>
      <c r="G271">
        <v>2.3474716458177398</v>
      </c>
      <c r="H271">
        <v>1</v>
      </c>
      <c r="I271">
        <v>2.348644495010376</v>
      </c>
      <c r="J271">
        <v>1.001019358634949</v>
      </c>
      <c r="K271">
        <v>4.996223041610369E-2</v>
      </c>
      <c r="L271">
        <v>0.10193586349487301</v>
      </c>
      <c r="M271">
        <f>ABS(G271-I271)^2</f>
        <v>1.3755752286672938E-6</v>
      </c>
      <c r="N271">
        <f>ABS(H271-J271)^2</f>
        <v>1.0390920266449919E-6</v>
      </c>
      <c r="O271">
        <f>AVERAGE(Tabela3[[#This Row],[APE Log(Theta)]:[APE Gamma]])</f>
        <v>7.5949046955488347E-2</v>
      </c>
      <c r="P271">
        <f>AVERAGE(Tabela3[[#This Row],[ASE Log(Theta)]:[ASE Gamma]])</f>
        <v>1.2073336276561428E-6</v>
      </c>
    </row>
    <row r="272" spans="1:16" x14ac:dyDescent="0.35">
      <c r="A272" s="1">
        <v>2772</v>
      </c>
      <c r="B272">
        <v>198.51866453889539</v>
      </c>
      <c r="C272">
        <v>581.53864365446282</v>
      </c>
      <c r="D272">
        <v>609.6157488336429</v>
      </c>
      <c r="E272">
        <v>754.55777390956234</v>
      </c>
      <c r="F272">
        <v>791.85522961650611</v>
      </c>
      <c r="G272">
        <v>2.8006478942693538</v>
      </c>
      <c r="H272">
        <v>3</v>
      </c>
      <c r="I272">
        <v>2.7968921661376949</v>
      </c>
      <c r="J272">
        <v>3.0005698204040532</v>
      </c>
      <c r="K272">
        <v>0.13410211756156121</v>
      </c>
      <c r="L272">
        <v>1.899401346842448E-2</v>
      </c>
      <c r="M272">
        <f>ABS(G272-I272)^2</f>
        <v>1.41054937989342E-5</v>
      </c>
      <c r="N272">
        <f>ABS(H272-J272)^2</f>
        <v>3.2469529287532756E-7</v>
      </c>
      <c r="O272">
        <f>AVERAGE(Tabela3[[#This Row],[APE Log(Theta)]:[APE Gamma]])</f>
        <v>7.6548065514992839E-2</v>
      </c>
      <c r="P272">
        <f>AVERAGE(Tabela3[[#This Row],[ASE Log(Theta)]:[ASE Gamma]])</f>
        <v>7.2150945459047639E-6</v>
      </c>
    </row>
    <row r="273" spans="1:16" x14ac:dyDescent="0.35">
      <c r="A273" s="1">
        <v>872</v>
      </c>
      <c r="B273">
        <v>157.15298593683841</v>
      </c>
      <c r="C273">
        <v>162.11953429438211</v>
      </c>
      <c r="D273">
        <v>1284.6469117213239</v>
      </c>
      <c r="E273">
        <v>1567.611976558836</v>
      </c>
      <c r="F273">
        <v>1727.353282185074</v>
      </c>
      <c r="G273">
        <v>3.1053551817810061</v>
      </c>
      <c r="H273">
        <v>1.5</v>
      </c>
      <c r="I273">
        <v>3.109467506408691</v>
      </c>
      <c r="J273">
        <v>1.4996721744537349</v>
      </c>
      <c r="K273">
        <v>0.13242686864974851</v>
      </c>
      <c r="L273">
        <v>2.185503641764323E-2</v>
      </c>
      <c r="M273">
        <f>ABS(G273-I273)^2</f>
        <v>1.6911213843463334E-5</v>
      </c>
      <c r="N273">
        <f>ABS(H273-J273)^2</f>
        <v>1.0746958878400632E-7</v>
      </c>
      <c r="O273">
        <f>AVERAGE(Tabela3[[#This Row],[APE Log(Theta)]:[APE Gamma]])</f>
        <v>7.7140952533695864E-2</v>
      </c>
      <c r="P273">
        <f>AVERAGE(Tabela3[[#This Row],[ASE Log(Theta)]:[ASE Gamma]])</f>
        <v>8.5093417161236703E-6</v>
      </c>
    </row>
    <row r="274" spans="1:16" x14ac:dyDescent="0.35">
      <c r="A274" s="1">
        <v>4076</v>
      </c>
      <c r="B274">
        <v>13.70066299779692</v>
      </c>
      <c r="C274">
        <v>14.869207107328791</v>
      </c>
      <c r="D274">
        <v>23.066651748639799</v>
      </c>
      <c r="E274">
        <v>23.43004996510674</v>
      </c>
      <c r="F274">
        <v>26.988091320144051</v>
      </c>
      <c r="G274">
        <v>1.3849578820598221</v>
      </c>
      <c r="H274">
        <v>4</v>
      </c>
      <c r="I274">
        <v>1.38690197467804</v>
      </c>
      <c r="J274">
        <v>4.0005674362182617</v>
      </c>
      <c r="K274">
        <v>0.14037196678689409</v>
      </c>
      <c r="L274">
        <v>1.418590545654297E-2</v>
      </c>
      <c r="M274">
        <f>ABS(G274-I274)^2</f>
        <v>3.7794961082094448E-6</v>
      </c>
      <c r="N274">
        <f>ABS(H274-J274)^2</f>
        <v>3.2198386179516092E-7</v>
      </c>
      <c r="O274">
        <f>AVERAGE(Tabela3[[#This Row],[APE Log(Theta)]:[APE Gamma]])</f>
        <v>7.7278936121718531E-2</v>
      </c>
      <c r="P274">
        <f>AVERAGE(Tabela3[[#This Row],[ASE Log(Theta)]:[ASE Gamma]])</f>
        <v>2.0507399850023029E-6</v>
      </c>
    </row>
    <row r="275" spans="1:16" x14ac:dyDescent="0.35">
      <c r="A275" s="1">
        <v>2249</v>
      </c>
      <c r="B275">
        <v>9.5861180950132621</v>
      </c>
      <c r="C275">
        <v>172.93524333745461</v>
      </c>
      <c r="D275">
        <v>249.3785548982012</v>
      </c>
      <c r="E275">
        <v>269.27180764075882</v>
      </c>
      <c r="F275">
        <v>411.70405044741233</v>
      </c>
      <c r="G275">
        <v>2.360253954199933</v>
      </c>
      <c r="H275">
        <v>1.5</v>
      </c>
      <c r="I275">
        <v>2.358709335327148</v>
      </c>
      <c r="J275">
        <v>1.501339435577393</v>
      </c>
      <c r="K275">
        <v>6.5442910074825042E-2</v>
      </c>
      <c r="L275">
        <v>8.9295705159505204E-2</v>
      </c>
      <c r="M275">
        <f>ABS(G275-I275)^2</f>
        <v>2.3858474621636304E-6</v>
      </c>
      <c r="N275">
        <f>ABS(H275-J275)^2</f>
        <v>1.7940876659861788E-6</v>
      </c>
      <c r="O275">
        <f>AVERAGE(Tabela3[[#This Row],[APE Log(Theta)]:[APE Gamma]])</f>
        <v>7.7369307617165123E-2</v>
      </c>
      <c r="P275">
        <f>AVERAGE(Tabela3[[#This Row],[ASE Log(Theta)]:[ASE Gamma]])</f>
        <v>2.0899675640749048E-6</v>
      </c>
    </row>
    <row r="276" spans="1:16" x14ac:dyDescent="0.35">
      <c r="A276" s="1">
        <v>2865</v>
      </c>
      <c r="B276">
        <v>157.68062251517969</v>
      </c>
      <c r="C276">
        <v>466.51821070248201</v>
      </c>
      <c r="D276">
        <v>535.1609909378891</v>
      </c>
      <c r="E276">
        <v>550.7872361390514</v>
      </c>
      <c r="F276">
        <v>645.85007246767884</v>
      </c>
      <c r="G276">
        <v>2.7147575180750581</v>
      </c>
      <c r="H276">
        <v>4</v>
      </c>
      <c r="I276">
        <v>2.717442512512207</v>
      </c>
      <c r="J276">
        <v>4.00225830078125</v>
      </c>
      <c r="K276">
        <v>9.8903656008762719E-2</v>
      </c>
      <c r="L276">
        <v>5.645751953125E-2</v>
      </c>
      <c r="M276">
        <f>ABS(G276-I276)^2</f>
        <v>7.2091951275209669E-6</v>
      </c>
      <c r="N276">
        <f>ABS(H276-J276)^2</f>
        <v>5.0999224185943604E-6</v>
      </c>
      <c r="O276">
        <f>AVERAGE(Tabela3[[#This Row],[APE Log(Theta)]:[APE Gamma]])</f>
        <v>7.768058777000636E-2</v>
      </c>
      <c r="P276">
        <f>AVERAGE(Tabela3[[#This Row],[ASE Log(Theta)]:[ASE Gamma]])</f>
        <v>6.1545587730576641E-6</v>
      </c>
    </row>
    <row r="277" spans="1:16" x14ac:dyDescent="0.35">
      <c r="A277" s="1">
        <v>3600</v>
      </c>
      <c r="B277">
        <v>128.41423221063991</v>
      </c>
      <c r="C277">
        <v>230.3990724351234</v>
      </c>
      <c r="D277">
        <v>241.05211668747259</v>
      </c>
      <c r="E277">
        <v>270.594244979716</v>
      </c>
      <c r="F277">
        <v>519.08861160232641</v>
      </c>
      <c r="G277">
        <v>2.4145828102712499</v>
      </c>
      <c r="H277">
        <v>1.5</v>
      </c>
      <c r="I277">
        <v>2.416478157043457</v>
      </c>
      <c r="J277">
        <v>1.501157283782959</v>
      </c>
      <c r="K277">
        <v>7.849582810515543E-2</v>
      </c>
      <c r="L277">
        <v>7.7152252197265625E-2</v>
      </c>
      <c r="M277">
        <f>ABS(G277-I277)^2</f>
        <v>3.5923393869160681E-6</v>
      </c>
      <c r="N277">
        <f>ABS(H277-J277)^2</f>
        <v>1.3393057542998577E-6</v>
      </c>
      <c r="O277">
        <f>AVERAGE(Tabela3[[#This Row],[APE Log(Theta)]:[APE Gamma]])</f>
        <v>7.7824040151210527E-2</v>
      </c>
      <c r="P277">
        <f>AVERAGE(Tabela3[[#This Row],[ASE Log(Theta)]:[ASE Gamma]])</f>
        <v>2.4658225706079627E-6</v>
      </c>
    </row>
    <row r="278" spans="1:16" x14ac:dyDescent="0.35">
      <c r="A278" s="1">
        <v>3981</v>
      </c>
      <c r="B278">
        <v>23.885990252622861</v>
      </c>
      <c r="C278">
        <v>86.751288061124527</v>
      </c>
      <c r="D278">
        <v>91.801346320703942</v>
      </c>
      <c r="E278">
        <v>118.5803244140284</v>
      </c>
      <c r="F278">
        <v>125.64829040593681</v>
      </c>
      <c r="G278">
        <v>1.981559109889456</v>
      </c>
      <c r="H278">
        <v>2.5</v>
      </c>
      <c r="I278">
        <v>1.981184124946594</v>
      </c>
      <c r="J278">
        <v>2.5034232139587398</v>
      </c>
      <c r="K278">
        <v>1.892373237772E-2</v>
      </c>
      <c r="L278">
        <v>0.1369285583496094</v>
      </c>
      <c r="M278">
        <f>ABS(G278-I278)^2</f>
        <v>1.4061370737324238E-7</v>
      </c>
      <c r="N278">
        <f>ABS(H278-J278)^2</f>
        <v>1.1718393807310946E-5</v>
      </c>
      <c r="O278">
        <f>AVERAGE(Tabela3[[#This Row],[APE Log(Theta)]:[APE Gamma]])</f>
        <v>7.7926145363664698E-2</v>
      </c>
      <c r="P278">
        <f>AVERAGE(Tabela3[[#This Row],[ASE Log(Theta)]:[ASE Gamma]])</f>
        <v>5.9295037573420943E-6</v>
      </c>
    </row>
    <row r="279" spans="1:16" x14ac:dyDescent="0.35">
      <c r="A279" s="1">
        <v>2898</v>
      </c>
      <c r="B279">
        <v>142.8021948576307</v>
      </c>
      <c r="C279">
        <v>715.97974097629879</v>
      </c>
      <c r="D279">
        <v>768.45268464540607</v>
      </c>
      <c r="E279">
        <v>1058.209392238135</v>
      </c>
      <c r="F279">
        <v>1137.63134336027</v>
      </c>
      <c r="G279">
        <v>2.909004706496138</v>
      </c>
      <c r="H279">
        <v>2</v>
      </c>
      <c r="I279">
        <v>2.9130761623382568</v>
      </c>
      <c r="J279">
        <v>1.9996576309204099</v>
      </c>
      <c r="K279">
        <v>0.13996044190051851</v>
      </c>
      <c r="L279">
        <v>1.7118453979492191E-2</v>
      </c>
      <c r="M279">
        <f>ABS(G279-I279)^2</f>
        <v>1.6576752674323928E-5</v>
      </c>
      <c r="N279">
        <f>ABS(H279-J279)^2</f>
        <v>1.1721658665934881E-7</v>
      </c>
      <c r="O279">
        <f>AVERAGE(Tabela3[[#This Row],[APE Log(Theta)]:[APE Gamma]])</f>
        <v>7.853944794000535E-2</v>
      </c>
      <c r="P279">
        <f>AVERAGE(Tabela3[[#This Row],[ASE Log(Theta)]:[ASE Gamma]])</f>
        <v>8.3469846304916385E-6</v>
      </c>
    </row>
    <row r="280" spans="1:16" x14ac:dyDescent="0.35">
      <c r="A280" s="1">
        <v>2609</v>
      </c>
      <c r="B280">
        <v>26.504761668199698</v>
      </c>
      <c r="C280">
        <v>36.771285286597319</v>
      </c>
      <c r="D280">
        <v>212.95890411594709</v>
      </c>
      <c r="E280">
        <v>226.69942927339719</v>
      </c>
      <c r="F280">
        <v>399.06740032930719</v>
      </c>
      <c r="G280">
        <v>2.416189096047483</v>
      </c>
      <c r="H280">
        <v>1</v>
      </c>
      <c r="I280">
        <v>2.4180715084075932</v>
      </c>
      <c r="J280">
        <v>1.0007936954498291</v>
      </c>
      <c r="K280">
        <v>7.7908321132195937E-2</v>
      </c>
      <c r="L280">
        <v>7.9369544982910156E-2</v>
      </c>
      <c r="M280">
        <f>ABS(G280-I280)^2</f>
        <v>3.5434762934957264E-6</v>
      </c>
      <c r="N280">
        <f>ABS(H280-J280)^2</f>
        <v>6.2995246707941988E-7</v>
      </c>
      <c r="O280">
        <f>AVERAGE(Tabela3[[#This Row],[APE Log(Theta)]:[APE Gamma]])</f>
        <v>7.863893305755304E-2</v>
      </c>
      <c r="P280">
        <f>AVERAGE(Tabela3[[#This Row],[ASE Log(Theta)]:[ASE Gamma]])</f>
        <v>2.0867143802875731E-6</v>
      </c>
    </row>
    <row r="281" spans="1:16" x14ac:dyDescent="0.35">
      <c r="A281" s="1">
        <v>3564</v>
      </c>
      <c r="B281">
        <v>92.601187275884314</v>
      </c>
      <c r="C281">
        <v>207.3478233297532</v>
      </c>
      <c r="D281">
        <v>214.81157520419239</v>
      </c>
      <c r="E281">
        <v>252.07798557566559</v>
      </c>
      <c r="F281">
        <v>261.36647953092421</v>
      </c>
      <c r="G281">
        <v>2.3437514669439681</v>
      </c>
      <c r="H281">
        <v>4</v>
      </c>
      <c r="I281">
        <v>2.3412244319915771</v>
      </c>
      <c r="J281">
        <v>3.9980137348175049</v>
      </c>
      <c r="K281">
        <v>0.10782009048450621</v>
      </c>
      <c r="L281">
        <v>4.965662956237793E-2</v>
      </c>
      <c r="M281">
        <f>ABS(G281-I281)^2</f>
        <v>6.3859056506054169E-6</v>
      </c>
      <c r="N281">
        <f>ABS(H281-J281)^2</f>
        <v>3.9452493751923612E-6</v>
      </c>
      <c r="O281">
        <f>AVERAGE(Tabela3[[#This Row],[APE Log(Theta)]:[APE Gamma]])</f>
        <v>7.8738360023442061E-2</v>
      </c>
      <c r="P281">
        <f>AVERAGE(Tabela3[[#This Row],[ASE Log(Theta)]:[ASE Gamma]])</f>
        <v>5.165577512898889E-6</v>
      </c>
    </row>
    <row r="282" spans="1:16" x14ac:dyDescent="0.35">
      <c r="A282" s="1">
        <v>1835</v>
      </c>
      <c r="B282">
        <v>357.65236943390062</v>
      </c>
      <c r="C282">
        <v>444.88836145343151</v>
      </c>
      <c r="D282">
        <v>1434.7482592242509</v>
      </c>
      <c r="E282">
        <v>1495.81811644095</v>
      </c>
      <c r="F282">
        <v>2180.7673626943279</v>
      </c>
      <c r="G282">
        <v>3.2153712350147958</v>
      </c>
      <c r="H282">
        <v>1.5</v>
      </c>
      <c r="I282">
        <v>3.2197599411010742</v>
      </c>
      <c r="J282">
        <v>1.5003230571746831</v>
      </c>
      <c r="K282">
        <v>0.1364914271324629</v>
      </c>
      <c r="L282">
        <v>2.1537144978841141E-2</v>
      </c>
      <c r="M282">
        <f>ABS(G282-I282)^2</f>
        <v>1.9260741111737011E-5</v>
      </c>
      <c r="N282">
        <f>ABS(H282-J282)^2</f>
        <v>1.0436593811420197E-7</v>
      </c>
      <c r="O282">
        <f>AVERAGE(Tabela3[[#This Row],[APE Log(Theta)]:[APE Gamma]])</f>
        <v>7.9014286055652028E-2</v>
      </c>
      <c r="P282">
        <f>AVERAGE(Tabela3[[#This Row],[ASE Log(Theta)]:[ASE Gamma]])</f>
        <v>9.6825535249256069E-6</v>
      </c>
    </row>
    <row r="283" spans="1:16" x14ac:dyDescent="0.35">
      <c r="A283" s="1">
        <v>3231</v>
      </c>
      <c r="B283">
        <v>89.416387586168412</v>
      </c>
      <c r="C283">
        <v>90.818322462486179</v>
      </c>
      <c r="D283">
        <v>255.651114567506</v>
      </c>
      <c r="E283">
        <v>282.40676002113099</v>
      </c>
      <c r="F283">
        <v>296.4465405706203</v>
      </c>
      <c r="G283">
        <v>2.40593339276464</v>
      </c>
      <c r="H283">
        <v>3</v>
      </c>
      <c r="I283">
        <v>2.409205436706543</v>
      </c>
      <c r="J283">
        <v>2.9993383884429932</v>
      </c>
      <c r="K283">
        <v>0.13599894127339349</v>
      </c>
      <c r="L283">
        <v>2.2053718566894531E-2</v>
      </c>
      <c r="M283">
        <f>ABS(G283-I283)^2</f>
        <v>1.0706271557743774E-5</v>
      </c>
      <c r="N283">
        <f>ABS(H283-J283)^2</f>
        <v>4.3772985236500972E-7</v>
      </c>
      <c r="O283">
        <f>AVERAGE(Tabela3[[#This Row],[APE Log(Theta)]:[APE Gamma]])</f>
        <v>7.9026329920144009E-2</v>
      </c>
      <c r="P283">
        <f>AVERAGE(Tabela3[[#This Row],[ASE Log(Theta)]:[ASE Gamma]])</f>
        <v>5.5720007050543919E-6</v>
      </c>
    </row>
    <row r="284" spans="1:16" x14ac:dyDescent="0.35">
      <c r="A284" s="1">
        <v>3936</v>
      </c>
      <c r="B284">
        <v>55.010970853975003</v>
      </c>
      <c r="C284">
        <v>56.309781534703461</v>
      </c>
      <c r="D284">
        <v>265.94704226380759</v>
      </c>
      <c r="E284">
        <v>308.77082728761991</v>
      </c>
      <c r="F284">
        <v>332.08037357182923</v>
      </c>
      <c r="G284">
        <v>2.42222371811016</v>
      </c>
      <c r="H284">
        <v>2</v>
      </c>
      <c r="I284">
        <v>2.4258937835693359</v>
      </c>
      <c r="J284">
        <v>2.0001406669616699</v>
      </c>
      <c r="K284">
        <v>0.15151637033920781</v>
      </c>
      <c r="L284">
        <v>7.0333480834960938E-3</v>
      </c>
      <c r="M284">
        <f>ABS(G284-I284)^2</f>
        <v>1.3469380474636154E-5</v>
      </c>
      <c r="N284">
        <f>ABS(H284-J284)^2</f>
        <v>1.978719410544727E-8</v>
      </c>
      <c r="O284">
        <f>AVERAGE(Tabela3[[#This Row],[APE Log(Theta)]:[APE Gamma]])</f>
        <v>7.9274859211351953E-2</v>
      </c>
      <c r="P284">
        <f>AVERAGE(Tabela3[[#This Row],[ASE Log(Theta)]:[ASE Gamma]])</f>
        <v>6.7445838343708007E-6</v>
      </c>
    </row>
    <row r="285" spans="1:16" x14ac:dyDescent="0.35">
      <c r="A285" s="1">
        <v>3762</v>
      </c>
      <c r="B285">
        <v>94.742012152590235</v>
      </c>
      <c r="C285">
        <v>238.03311298352759</v>
      </c>
      <c r="D285">
        <v>247.85038845778519</v>
      </c>
      <c r="E285">
        <v>297.57206838797799</v>
      </c>
      <c r="F285">
        <v>310.13596183713582</v>
      </c>
      <c r="G285">
        <v>2.407553932098764</v>
      </c>
      <c r="H285">
        <v>3.5</v>
      </c>
      <c r="I285">
        <v>2.4065220355987549</v>
      </c>
      <c r="J285">
        <v>3.504059791564941</v>
      </c>
      <c r="K285">
        <v>4.2860784394124669E-2</v>
      </c>
      <c r="L285">
        <v>0.1159940447126116</v>
      </c>
      <c r="M285">
        <f>ABS(G285-I285)^2</f>
        <v>1.0648103867310756E-6</v>
      </c>
      <c r="N285">
        <f>ABS(H285-J285)^2</f>
        <v>1.6481907550765787E-5</v>
      </c>
      <c r="O285">
        <f>AVERAGE(Tabela3[[#This Row],[APE Log(Theta)]:[APE Gamma]])</f>
        <v>7.9427414553368131E-2</v>
      </c>
      <c r="P285">
        <f>AVERAGE(Tabela3[[#This Row],[ASE Log(Theta)]:[ASE Gamma]])</f>
        <v>8.7733589687484323E-6</v>
      </c>
    </row>
    <row r="286" spans="1:16" x14ac:dyDescent="0.35">
      <c r="A286" s="1">
        <v>354</v>
      </c>
      <c r="B286">
        <v>75.087060349498671</v>
      </c>
      <c r="C286">
        <v>76.501989291800228</v>
      </c>
      <c r="D286">
        <v>264.8754979246886</v>
      </c>
      <c r="E286">
        <v>298.47960651863377</v>
      </c>
      <c r="F286">
        <v>316.37358920449827</v>
      </c>
      <c r="G286">
        <v>2.4209846288798902</v>
      </c>
      <c r="H286">
        <v>2.5</v>
      </c>
      <c r="I286">
        <v>2.4235913753509521</v>
      </c>
      <c r="J286">
        <v>2.501282691955566</v>
      </c>
      <c r="K286">
        <v>0.1076729872617166</v>
      </c>
      <c r="L286">
        <v>5.130767822265625E-2</v>
      </c>
      <c r="M286">
        <f>ABS(G286-I286)^2</f>
        <v>6.7951271643939832E-6</v>
      </c>
      <c r="N286">
        <f>ABS(H286-J286)^2</f>
        <v>1.6452986528736322E-6</v>
      </c>
      <c r="O286">
        <f>AVERAGE(Tabela3[[#This Row],[APE Log(Theta)]:[APE Gamma]])</f>
        <v>7.949033274218642E-2</v>
      </c>
      <c r="P286">
        <f>AVERAGE(Tabela3[[#This Row],[ASE Log(Theta)]:[ASE Gamma]])</f>
        <v>4.2202129086338082E-6</v>
      </c>
    </row>
    <row r="287" spans="1:16" x14ac:dyDescent="0.35">
      <c r="A287" s="1">
        <v>2004</v>
      </c>
      <c r="B287">
        <v>135.3572462733824</v>
      </c>
      <c r="C287">
        <v>209.83705652240579</v>
      </c>
      <c r="D287">
        <v>217.07252243252279</v>
      </c>
      <c r="E287">
        <v>236.73395714782751</v>
      </c>
      <c r="F287">
        <v>385.88044129641571</v>
      </c>
      <c r="G287">
        <v>2.3609587485422301</v>
      </c>
      <c r="H287">
        <v>2</v>
      </c>
      <c r="I287">
        <v>2.362357616424561</v>
      </c>
      <c r="J287">
        <v>2.001995325088501</v>
      </c>
      <c r="K287">
        <v>5.9249992537742782E-2</v>
      </c>
      <c r="L287">
        <v>9.9766254425048828E-2</v>
      </c>
      <c r="M287">
        <f>ABS(G287-I287)^2</f>
        <v>1.956831352216939E-6</v>
      </c>
      <c r="N287">
        <f>ABS(H287-J287)^2</f>
        <v>3.98132220880143E-6</v>
      </c>
      <c r="O287">
        <f>AVERAGE(Tabela3[[#This Row],[APE Log(Theta)]:[APE Gamma]])</f>
        <v>7.9508123481395798E-2</v>
      </c>
      <c r="P287">
        <f>AVERAGE(Tabela3[[#This Row],[ASE Log(Theta)]:[ASE Gamma]])</f>
        <v>2.9690767805091847E-6</v>
      </c>
    </row>
    <row r="288" spans="1:16" x14ac:dyDescent="0.35">
      <c r="A288" s="1">
        <v>4088</v>
      </c>
      <c r="B288">
        <v>313.38657207051148</v>
      </c>
      <c r="C288">
        <v>1138.1855431006049</v>
      </c>
      <c r="D288">
        <v>1204.4428106447961</v>
      </c>
      <c r="E288">
        <v>1555.7856714372961</v>
      </c>
      <c r="F288">
        <v>1648.5180894902539</v>
      </c>
      <c r="G288">
        <v>3.0994962431103792</v>
      </c>
      <c r="H288">
        <v>2.5</v>
      </c>
      <c r="I288">
        <v>3.0946416854858398</v>
      </c>
      <c r="J288">
        <v>2.4999351501464839</v>
      </c>
      <c r="K288">
        <v>0.1566240848115287</v>
      </c>
      <c r="L288">
        <v>2.593994140625E-3</v>
      </c>
      <c r="M288">
        <f>ABS(G288-I288)^2</f>
        <v>2.3566729729973101E-5</v>
      </c>
      <c r="N288">
        <f>ABS(H288-J288)^2</f>
        <v>4.2055035010556184E-9</v>
      </c>
      <c r="O288">
        <f>AVERAGE(Tabela3[[#This Row],[APE Log(Theta)]:[APE Gamma]])</f>
        <v>7.9609039476076851E-2</v>
      </c>
      <c r="P288">
        <f>AVERAGE(Tabela3[[#This Row],[ASE Log(Theta)]:[ASE Gamma]])</f>
        <v>1.1785467616737078E-5</v>
      </c>
    </row>
    <row r="289" spans="1:16" x14ac:dyDescent="0.35">
      <c r="A289" s="1">
        <v>3045</v>
      </c>
      <c r="B289">
        <v>203.56250725532371</v>
      </c>
      <c r="C289">
        <v>261.51594718061659</v>
      </c>
      <c r="D289">
        <v>266.63129986560921</v>
      </c>
      <c r="E289">
        <v>280.17454512428827</v>
      </c>
      <c r="F289">
        <v>370.40886003629731</v>
      </c>
      <c r="G289">
        <v>2.439827641733487</v>
      </c>
      <c r="H289">
        <v>3.5</v>
      </c>
      <c r="I289">
        <v>2.441378116607666</v>
      </c>
      <c r="J289">
        <v>3.5033504962921138</v>
      </c>
      <c r="K289">
        <v>6.3548541202583686E-2</v>
      </c>
      <c r="L289">
        <v>9.5728465488978801E-2</v>
      </c>
      <c r="M289">
        <f>ABS(G289-I289)^2</f>
        <v>2.4039723354604817E-6</v>
      </c>
      <c r="N289">
        <f>ABS(H289-J289)^2</f>
        <v>1.1225825403468414E-5</v>
      </c>
      <c r="O289">
        <f>AVERAGE(Tabela3[[#This Row],[APE Log(Theta)]:[APE Gamma]])</f>
        <v>7.9638503345781236E-2</v>
      </c>
      <c r="P289">
        <f>AVERAGE(Tabela3[[#This Row],[ASE Log(Theta)]:[ASE Gamma]])</f>
        <v>6.8148988694644474E-6</v>
      </c>
    </row>
    <row r="290" spans="1:16" x14ac:dyDescent="0.35">
      <c r="A290" s="1">
        <v>3727</v>
      </c>
      <c r="B290">
        <v>265.79139336241491</v>
      </c>
      <c r="C290">
        <v>778.60672068305348</v>
      </c>
      <c r="D290">
        <v>816.19841476628255</v>
      </c>
      <c r="E290">
        <v>1010.257461512241</v>
      </c>
      <c r="F290">
        <v>1060.1940392352849</v>
      </c>
      <c r="G290">
        <v>2.9273874631590422</v>
      </c>
      <c r="H290">
        <v>3</v>
      </c>
      <c r="I290">
        <v>2.9233272075653081</v>
      </c>
      <c r="J290">
        <v>3.0006189346313481</v>
      </c>
      <c r="K290">
        <v>0.13869894726381779</v>
      </c>
      <c r="L290">
        <v>2.0631154378255211E-2</v>
      </c>
      <c r="M290">
        <f>ABS(G290-I290)^2</f>
        <v>1.6485675486449292E-5</v>
      </c>
      <c r="N290">
        <f>ABS(H290-J290)^2</f>
        <v>3.8308007788200887E-7</v>
      </c>
      <c r="O290">
        <f>AVERAGE(Tabela3[[#This Row],[APE Log(Theta)]:[APE Gamma]])</f>
        <v>7.9665050821036504E-2</v>
      </c>
      <c r="P290">
        <f>AVERAGE(Tabela3[[#This Row],[ASE Log(Theta)]:[ASE Gamma]])</f>
        <v>8.4343777821656502E-6</v>
      </c>
    </row>
    <row r="291" spans="1:16" x14ac:dyDescent="0.35">
      <c r="A291" s="1">
        <v>1064</v>
      </c>
      <c r="B291">
        <v>761.1071288796818</v>
      </c>
      <c r="C291">
        <v>1829.140812741723</v>
      </c>
      <c r="D291">
        <v>1957.4581001411809</v>
      </c>
      <c r="E291">
        <v>2328.112079453495</v>
      </c>
      <c r="F291">
        <v>6185.6921459360065</v>
      </c>
      <c r="G291">
        <v>3.3404002659717871</v>
      </c>
      <c r="H291">
        <v>1</v>
      </c>
      <c r="I291">
        <v>3.3384301662445068</v>
      </c>
      <c r="J291">
        <v>1.001004219055176</v>
      </c>
      <c r="K291">
        <v>5.8977953850302987E-2</v>
      </c>
      <c r="L291">
        <v>0.1004219055175781</v>
      </c>
      <c r="M291">
        <f>ABS(G291-I291)^2</f>
        <v>3.8812929354296718E-6</v>
      </c>
      <c r="N291">
        <f>ABS(H291-J291)^2</f>
        <v>1.0084559107785847E-6</v>
      </c>
      <c r="O291">
        <f>AVERAGE(Tabela3[[#This Row],[APE Log(Theta)]:[APE Gamma]])</f>
        <v>7.9699929683940546E-2</v>
      </c>
      <c r="P291">
        <f>AVERAGE(Tabela3[[#This Row],[ASE Log(Theta)]:[ASE Gamma]])</f>
        <v>2.4448744231041285E-6</v>
      </c>
    </row>
    <row r="292" spans="1:16" x14ac:dyDescent="0.35">
      <c r="A292" s="1">
        <v>4638</v>
      </c>
      <c r="B292">
        <v>44.82438612821511</v>
      </c>
      <c r="C292">
        <v>45.882691236390023</v>
      </c>
      <c r="D292">
        <v>216.70064583541651</v>
      </c>
      <c r="E292">
        <v>251.59459236245431</v>
      </c>
      <c r="F292">
        <v>270.58782383787008</v>
      </c>
      <c r="G292">
        <v>2.3332887590974098</v>
      </c>
      <c r="H292">
        <v>2</v>
      </c>
      <c r="I292">
        <v>2.3302795886993408</v>
      </c>
      <c r="J292">
        <v>2.0006105899810791</v>
      </c>
      <c r="K292">
        <v>0.12896690931786209</v>
      </c>
      <c r="L292">
        <v>3.0529499053955082E-2</v>
      </c>
      <c r="M292">
        <f>ABS(G292-I292)^2</f>
        <v>9.0551064846149105E-6</v>
      </c>
      <c r="N292">
        <f>ABS(H292-J292)^2</f>
        <v>3.728201249941776E-7</v>
      </c>
      <c r="O292">
        <f>AVERAGE(Tabela3[[#This Row],[APE Log(Theta)]:[APE Gamma]])</f>
        <v>7.9748204185908583E-2</v>
      </c>
      <c r="P292">
        <f>AVERAGE(Tabela3[[#This Row],[ASE Log(Theta)]:[ASE Gamma]])</f>
        <v>4.713963304804544E-6</v>
      </c>
    </row>
    <row r="293" spans="1:16" x14ac:dyDescent="0.35">
      <c r="A293" s="1">
        <v>1553</v>
      </c>
      <c r="B293">
        <v>145.89573917800479</v>
      </c>
      <c r="C293">
        <v>1251.9790945977579</v>
      </c>
      <c r="D293">
        <v>1375.7904004624711</v>
      </c>
      <c r="E293">
        <v>2107.778228875105</v>
      </c>
      <c r="F293">
        <v>2321.3012071889539</v>
      </c>
      <c r="G293">
        <v>3.169735707276458</v>
      </c>
      <c r="H293">
        <v>1.5</v>
      </c>
      <c r="I293">
        <v>3.1657946109771729</v>
      </c>
      <c r="J293">
        <v>1.5005285739898679</v>
      </c>
      <c r="K293">
        <v>0.1243351706023309</v>
      </c>
      <c r="L293">
        <v>3.5238265991210938E-2</v>
      </c>
      <c r="M293">
        <f>ABS(G293-I293)^2</f>
        <v>1.5532240040239381E-5</v>
      </c>
      <c r="N293">
        <f>ABS(H293-J293)^2</f>
        <v>2.7939046276491527E-7</v>
      </c>
      <c r="O293">
        <f>AVERAGE(Tabela3[[#This Row],[APE Log(Theta)]:[APE Gamma]])</f>
        <v>7.978671829677092E-2</v>
      </c>
      <c r="P293">
        <f>AVERAGE(Tabela3[[#This Row],[ASE Log(Theta)]:[ASE Gamma]])</f>
        <v>7.9058152515021484E-6</v>
      </c>
    </row>
    <row r="294" spans="1:16" x14ac:dyDescent="0.35">
      <c r="A294" s="1">
        <v>3713</v>
      </c>
      <c r="B294">
        <v>22.97626017893112</v>
      </c>
      <c r="C294">
        <v>29.517510490401541</v>
      </c>
      <c r="D294">
        <v>30.09488436824422</v>
      </c>
      <c r="E294">
        <v>31.623521104576952</v>
      </c>
      <c r="F294">
        <v>41.808339146169928</v>
      </c>
      <c r="G294">
        <v>1.492409190806161</v>
      </c>
      <c r="H294">
        <v>3.5</v>
      </c>
      <c r="I294">
        <v>1.4908709526062009</v>
      </c>
      <c r="J294">
        <v>3.5020112991333008</v>
      </c>
      <c r="K294">
        <v>0.1030708072180177</v>
      </c>
      <c r="L294">
        <v>5.7465689522879462E-2</v>
      </c>
      <c r="M294">
        <f>ABS(G294-I294)^2</f>
        <v>2.3661767598162365E-6</v>
      </c>
      <c r="N294">
        <f>ABS(H294-J294)^2</f>
        <v>4.0453242036164738E-6</v>
      </c>
      <c r="O294">
        <f>AVERAGE(Tabela3[[#This Row],[APE Log(Theta)]:[APE Gamma]])</f>
        <v>8.0268248370448575E-2</v>
      </c>
      <c r="P294">
        <f>AVERAGE(Tabela3[[#This Row],[ASE Log(Theta)]:[ASE Gamma]])</f>
        <v>3.2057504817163554E-6</v>
      </c>
    </row>
    <row r="295" spans="1:16" x14ac:dyDescent="0.35">
      <c r="A295" s="1">
        <v>2101</v>
      </c>
      <c r="B295">
        <v>357.3157037085831</v>
      </c>
      <c r="C295">
        <v>800.08297501395293</v>
      </c>
      <c r="D295">
        <v>828.88299185797052</v>
      </c>
      <c r="E295">
        <v>972.68107953155663</v>
      </c>
      <c r="F295">
        <v>1008.5221400152431</v>
      </c>
      <c r="G295">
        <v>2.9301870154472112</v>
      </c>
      <c r="H295">
        <v>4</v>
      </c>
      <c r="I295">
        <v>2.9333727359771729</v>
      </c>
      <c r="J295">
        <v>4.0020756721496582</v>
      </c>
      <c r="K295">
        <v>0.1087207237342657</v>
      </c>
      <c r="L295">
        <v>5.1891803741455078E-2</v>
      </c>
      <c r="M295">
        <f>ABS(G295-I295)^2</f>
        <v>1.0148815295019383E-5</v>
      </c>
      <c r="N295">
        <f>ABS(H295-J295)^2</f>
        <v>4.308414872866706E-6</v>
      </c>
      <c r="O295">
        <f>AVERAGE(Tabela3[[#This Row],[APE Log(Theta)]:[APE Gamma]])</f>
        <v>8.0306263737860387E-2</v>
      </c>
      <c r="P295">
        <f>AVERAGE(Tabela3[[#This Row],[ASE Log(Theta)]:[ASE Gamma]])</f>
        <v>7.2286150839430444E-6</v>
      </c>
    </row>
    <row r="296" spans="1:16" x14ac:dyDescent="0.35">
      <c r="A296" s="1">
        <v>2232</v>
      </c>
      <c r="B296">
        <v>106.0439011161784</v>
      </c>
      <c r="C296">
        <v>237.44805785618041</v>
      </c>
      <c r="D296">
        <v>245.99530642839011</v>
      </c>
      <c r="E296">
        <v>288.67160089763598</v>
      </c>
      <c r="F296">
        <v>299.30848540728181</v>
      </c>
      <c r="G296">
        <v>2.402620608038005</v>
      </c>
      <c r="H296">
        <v>4</v>
      </c>
      <c r="I296">
        <v>2.399201631546021</v>
      </c>
      <c r="J296">
        <v>3.9992461204528809</v>
      </c>
      <c r="K296">
        <v>0.14230197146175669</v>
      </c>
      <c r="L296">
        <v>1.8846988677978519E-2</v>
      </c>
      <c r="M296">
        <f>ABS(G296-I296)^2</f>
        <v>1.1689400252739783E-5</v>
      </c>
      <c r="N296">
        <f>ABS(H296-J296)^2</f>
        <v>5.6833437156456057E-7</v>
      </c>
      <c r="O296">
        <f>AVERAGE(Tabela3[[#This Row],[APE Log(Theta)]:[APE Gamma]])</f>
        <v>8.0574480069867602E-2</v>
      </c>
      <c r="P296">
        <f>AVERAGE(Tabela3[[#This Row],[ASE Log(Theta)]:[ASE Gamma]])</f>
        <v>6.1288673121521719E-6</v>
      </c>
    </row>
    <row r="297" spans="1:16" x14ac:dyDescent="0.35">
      <c r="A297" s="1">
        <v>4229</v>
      </c>
      <c r="B297">
        <v>106.04439149665561</v>
      </c>
      <c r="C297">
        <v>237.44915589096331</v>
      </c>
      <c r="D297">
        <v>245.99644398834869</v>
      </c>
      <c r="E297">
        <v>288.67293580625329</v>
      </c>
      <c r="F297">
        <v>299.30986950421118</v>
      </c>
      <c r="G297">
        <v>2.4026226163481552</v>
      </c>
      <c r="H297">
        <v>4</v>
      </c>
      <c r="I297">
        <v>2.399203777313232</v>
      </c>
      <c r="J297">
        <v>3.9992458820343022</v>
      </c>
      <c r="K297">
        <v>0.14229613138825889</v>
      </c>
      <c r="L297">
        <v>1.8852949142456051E-2</v>
      </c>
      <c r="M297">
        <f>ABS(G297-I297)^2</f>
        <v>1.1688460346714857E-5</v>
      </c>
      <c r="N297">
        <f>ABS(H297-J297)^2</f>
        <v>5.6869390618818539E-7</v>
      </c>
      <c r="O297">
        <f>AVERAGE(Tabela3[[#This Row],[APE Log(Theta)]:[APE Gamma]])</f>
        <v>8.0574540265357472E-2</v>
      </c>
      <c r="P297">
        <f>AVERAGE(Tabela3[[#This Row],[ASE Log(Theta)]:[ASE Gamma]])</f>
        <v>6.1285771264515214E-6</v>
      </c>
    </row>
    <row r="298" spans="1:16" x14ac:dyDescent="0.35">
      <c r="A298" s="1">
        <v>2253</v>
      </c>
      <c r="B298">
        <v>249.22657887546251</v>
      </c>
      <c r="C298">
        <v>626.16548941787596</v>
      </c>
      <c r="D298">
        <v>651.99063208411542</v>
      </c>
      <c r="E298">
        <v>782.78756053634595</v>
      </c>
      <c r="F298">
        <v>815.83790547356614</v>
      </c>
      <c r="G298">
        <v>2.8276056839414161</v>
      </c>
      <c r="H298">
        <v>3.5</v>
      </c>
      <c r="I298">
        <v>2.830828189849854</v>
      </c>
      <c r="J298">
        <v>3.5016601085662842</v>
      </c>
      <c r="K298">
        <v>0.1139658873491</v>
      </c>
      <c r="L298">
        <v>4.7431673322405131E-2</v>
      </c>
      <c r="M298">
        <f>ABS(G298-I298)^2</f>
        <v>1.0384544329916964E-5</v>
      </c>
      <c r="N298">
        <f>ABS(H298-J298)^2</f>
        <v>2.7559604518501146E-6</v>
      </c>
      <c r="O298">
        <f>AVERAGE(Tabela3[[#This Row],[APE Log(Theta)]:[APE Gamma]])</f>
        <v>8.0698780335752562E-2</v>
      </c>
      <c r="P298">
        <f>AVERAGE(Tabela3[[#This Row],[ASE Log(Theta)]:[ASE Gamma]])</f>
        <v>6.5702523908835391E-6</v>
      </c>
    </row>
    <row r="299" spans="1:16" x14ac:dyDescent="0.35">
      <c r="A299" s="1">
        <v>3491</v>
      </c>
      <c r="B299">
        <v>52.548793255281552</v>
      </c>
      <c r="C299">
        <v>450.93839595742389</v>
      </c>
      <c r="D299">
        <v>495.53280804380552</v>
      </c>
      <c r="E299">
        <v>759.18051480587496</v>
      </c>
      <c r="F299">
        <v>836.08731760822877</v>
      </c>
      <c r="G299">
        <v>2.726255845803097</v>
      </c>
      <c r="H299">
        <v>1.5</v>
      </c>
      <c r="I299">
        <v>2.7293741703033452</v>
      </c>
      <c r="J299">
        <v>1.4992890357971189</v>
      </c>
      <c r="K299">
        <v>0.1143812127921965</v>
      </c>
      <c r="L299">
        <v>4.7397613525390618E-2</v>
      </c>
      <c r="M299">
        <f>ABS(G299-I299)^2</f>
        <v>9.7239476888480726E-6</v>
      </c>
      <c r="N299">
        <f>ABS(H299-J299)^2</f>
        <v>5.054700977783315E-7</v>
      </c>
      <c r="O299">
        <f>AVERAGE(Tabela3[[#This Row],[APE Log(Theta)]:[APE Gamma]])</f>
        <v>8.0889413158793555E-2</v>
      </c>
      <c r="P299">
        <f>AVERAGE(Tabela3[[#This Row],[ASE Log(Theta)]:[ASE Gamma]])</f>
        <v>5.1147088933132018E-6</v>
      </c>
    </row>
    <row r="300" spans="1:16" x14ac:dyDescent="0.35">
      <c r="A300" s="1">
        <v>1244</v>
      </c>
      <c r="B300">
        <v>303.78093846670902</v>
      </c>
      <c r="C300">
        <v>763.22975209589993</v>
      </c>
      <c r="D300">
        <v>794.70787979233262</v>
      </c>
      <c r="E300">
        <v>954.1355534099057</v>
      </c>
      <c r="F300">
        <v>994.42044134994433</v>
      </c>
      <c r="G300">
        <v>2.9135718473961809</v>
      </c>
      <c r="H300">
        <v>3.5</v>
      </c>
      <c r="I300">
        <v>2.916822195053101</v>
      </c>
      <c r="J300">
        <v>3.5018336772918701</v>
      </c>
      <c r="K300">
        <v>0.11155886407347269</v>
      </c>
      <c r="L300">
        <v>5.2390779767717631E-2</v>
      </c>
      <c r="M300">
        <f>ABS(G300-I300)^2</f>
        <v>1.0564759890846089E-5</v>
      </c>
      <c r="N300">
        <f>ABS(H300-J300)^2</f>
        <v>3.3623724107201269E-6</v>
      </c>
      <c r="O300">
        <f>AVERAGE(Tabela3[[#This Row],[APE Log(Theta)]:[APE Gamma]])</f>
        <v>8.1974821920595159E-2</v>
      </c>
      <c r="P300">
        <f>AVERAGE(Tabela3[[#This Row],[ASE Log(Theta)]:[ASE Gamma]])</f>
        <v>6.9635661507831082E-6</v>
      </c>
    </row>
    <row r="301" spans="1:16" x14ac:dyDescent="0.35">
      <c r="A301" s="1">
        <v>625</v>
      </c>
      <c r="B301">
        <v>58.836937737840287</v>
      </c>
      <c r="C301">
        <v>59.945651885047162</v>
      </c>
      <c r="D301">
        <v>207.5519151653458</v>
      </c>
      <c r="E301">
        <v>233.88352058277351</v>
      </c>
      <c r="F301">
        <v>247.9049397230319</v>
      </c>
      <c r="G301">
        <v>2.315069587897888</v>
      </c>
      <c r="H301">
        <v>2.5</v>
      </c>
      <c r="I301">
        <v>2.316956520080566</v>
      </c>
      <c r="J301">
        <v>2.50206446647644</v>
      </c>
      <c r="K301">
        <v>8.1506499525648979E-2</v>
      </c>
      <c r="L301">
        <v>8.2578659057617188E-2</v>
      </c>
      <c r="M301">
        <f>ABS(G301-I301)^2</f>
        <v>3.5605130620259296E-6</v>
      </c>
      <c r="N301">
        <f>ABS(H301-J301)^2</f>
        <v>4.2620218323445294E-6</v>
      </c>
      <c r="O301">
        <f>AVERAGE(Tabela3[[#This Row],[APE Log(Theta)]:[APE Gamma]])</f>
        <v>8.2042579291633083E-2</v>
      </c>
      <c r="P301">
        <f>AVERAGE(Tabela3[[#This Row],[ASE Log(Theta)]:[ASE Gamma]])</f>
        <v>3.9112674471852295E-6</v>
      </c>
    </row>
    <row r="302" spans="1:16" x14ac:dyDescent="0.35">
      <c r="A302" s="1">
        <v>1549</v>
      </c>
      <c r="B302">
        <v>17.182963517760751</v>
      </c>
      <c r="C302">
        <v>72.982449463536142</v>
      </c>
      <c r="D302">
        <v>87.640779681088702</v>
      </c>
      <c r="E302">
        <v>91.069326222734759</v>
      </c>
      <c r="F302">
        <v>112.60800136320449</v>
      </c>
      <c r="G302">
        <v>1.9244036576544099</v>
      </c>
      <c r="H302">
        <v>3</v>
      </c>
      <c r="I302">
        <v>1.925941586494446</v>
      </c>
      <c r="J302">
        <v>2.9974749088287349</v>
      </c>
      <c r="K302">
        <v>7.9917164671700167E-2</v>
      </c>
      <c r="L302">
        <v>8.416970570882161E-2</v>
      </c>
      <c r="M302">
        <f>ABS(G302-I302)^2</f>
        <v>2.3652251170148394E-6</v>
      </c>
      <c r="N302">
        <f>ABS(H302-J302)^2</f>
        <v>6.3760854232009171E-6</v>
      </c>
      <c r="O302">
        <f>AVERAGE(Tabela3[[#This Row],[APE Log(Theta)]:[APE Gamma]])</f>
        <v>8.2043435190260888E-2</v>
      </c>
      <c r="P302">
        <f>AVERAGE(Tabela3[[#This Row],[ASE Log(Theta)]:[ASE Gamma]])</f>
        <v>4.3706552701078782E-6</v>
      </c>
    </row>
    <row r="303" spans="1:16" x14ac:dyDescent="0.35">
      <c r="A303" s="1">
        <v>1979</v>
      </c>
      <c r="B303">
        <v>90.632018502792178</v>
      </c>
      <c r="C303">
        <v>265.49655285160031</v>
      </c>
      <c r="D303">
        <v>278.31491792581068</v>
      </c>
      <c r="E303">
        <v>344.48697448797401</v>
      </c>
      <c r="F303">
        <v>361.51481266928772</v>
      </c>
      <c r="G303">
        <v>2.4601282017410822</v>
      </c>
      <c r="H303">
        <v>3</v>
      </c>
      <c r="I303">
        <v>2.4566242694854741</v>
      </c>
      <c r="J303">
        <v>3.000651597976685</v>
      </c>
      <c r="K303">
        <v>0.1424288479408804</v>
      </c>
      <c r="L303">
        <v>2.171993255615234E-2</v>
      </c>
      <c r="M303">
        <f>ABS(G303-I303)^2</f>
        <v>1.2277541251890711E-5</v>
      </c>
      <c r="N303">
        <f>ABS(H303-J303)^2</f>
        <v>4.2457992322000457E-7</v>
      </c>
      <c r="O303">
        <f>AVERAGE(Tabela3[[#This Row],[APE Log(Theta)]:[APE Gamma]])</f>
        <v>8.2074390248516371E-2</v>
      </c>
      <c r="P303">
        <f>AVERAGE(Tabela3[[#This Row],[ASE Log(Theta)]:[ASE Gamma]])</f>
        <v>6.3510605875553583E-6</v>
      </c>
    </row>
    <row r="304" spans="1:16" x14ac:dyDescent="0.35">
      <c r="A304" s="1">
        <v>392</v>
      </c>
      <c r="B304">
        <v>17.286846495935968</v>
      </c>
      <c r="C304">
        <v>151.3199978201765</v>
      </c>
      <c r="D304">
        <v>199.12602407614051</v>
      </c>
      <c r="E304">
        <v>210.92441764763149</v>
      </c>
      <c r="F304">
        <v>290.01639455286312</v>
      </c>
      <c r="G304">
        <v>2.271674160012044</v>
      </c>
      <c r="H304">
        <v>2</v>
      </c>
      <c r="I304">
        <v>2.2703762054443359</v>
      </c>
      <c r="J304">
        <v>1.99785852432251</v>
      </c>
      <c r="K304">
        <v>5.7136476285014892E-2</v>
      </c>
      <c r="L304">
        <v>0.1070737838745117</v>
      </c>
      <c r="M304">
        <f>ABS(G304-I304)^2</f>
        <v>1.6846860598343021E-6</v>
      </c>
      <c r="N304">
        <f>ABS(H304-J304)^2</f>
        <v>4.5859180772813071E-6</v>
      </c>
      <c r="O304">
        <f>AVERAGE(Tabela3[[#This Row],[APE Log(Theta)]:[APE Gamma]])</f>
        <v>8.2105130079763305E-2</v>
      </c>
      <c r="P304">
        <f>AVERAGE(Tabela3[[#This Row],[ASE Log(Theta)]:[ASE Gamma]])</f>
        <v>3.1353020685578048E-6</v>
      </c>
    </row>
    <row r="305" spans="1:16" x14ac:dyDescent="0.35">
      <c r="A305" s="1">
        <v>58</v>
      </c>
      <c r="B305">
        <v>17.16868996220515</v>
      </c>
      <c r="C305">
        <v>72.921824353907923</v>
      </c>
      <c r="D305">
        <v>87.567978179972698</v>
      </c>
      <c r="E305">
        <v>90.993676694298742</v>
      </c>
      <c r="F305">
        <v>112.51446007378711</v>
      </c>
      <c r="G305">
        <v>1.9240427477043081</v>
      </c>
      <c r="H305">
        <v>3</v>
      </c>
      <c r="I305">
        <v>1.92559289932251</v>
      </c>
      <c r="J305">
        <v>2.9974691867828369</v>
      </c>
      <c r="K305">
        <v>8.0567420866885175E-2</v>
      </c>
      <c r="L305">
        <v>8.436044057210286E-2</v>
      </c>
      <c r="M305">
        <f>ABS(G305-I305)^2</f>
        <v>2.4029700394140737E-6</v>
      </c>
      <c r="N305">
        <f>ABS(H305-J305)^2</f>
        <v>6.4050155401673692E-6</v>
      </c>
      <c r="O305">
        <f>AVERAGE(Tabela3[[#This Row],[APE Log(Theta)]:[APE Gamma]])</f>
        <v>8.2463930719494011E-2</v>
      </c>
      <c r="P305">
        <f>AVERAGE(Tabela3[[#This Row],[ASE Log(Theta)]:[ASE Gamma]])</f>
        <v>4.4039927897907219E-6</v>
      </c>
    </row>
    <row r="306" spans="1:16" x14ac:dyDescent="0.35">
      <c r="A306" s="1">
        <v>3389</v>
      </c>
      <c r="B306">
        <v>1.1795414345721971</v>
      </c>
      <c r="C306">
        <v>90.38040911422955</v>
      </c>
      <c r="D306">
        <v>156.5084155553289</v>
      </c>
      <c r="E306">
        <v>175.60438950342069</v>
      </c>
      <c r="F306">
        <v>331.99133477559138</v>
      </c>
      <c r="G306">
        <v>2.1396299701637558</v>
      </c>
      <c r="H306">
        <v>1</v>
      </c>
      <c r="I306">
        <v>2.138410329818726</v>
      </c>
      <c r="J306">
        <v>1.001084089279175</v>
      </c>
      <c r="K306">
        <v>5.7002395836549632E-2</v>
      </c>
      <c r="L306">
        <v>0.1084089279174805</v>
      </c>
      <c r="M306">
        <f>ABS(G306-I306)^2</f>
        <v>1.4875225712242848E-6</v>
      </c>
      <c r="N306">
        <f>ABS(H306-J306)^2</f>
        <v>1.1752495652222292E-6</v>
      </c>
      <c r="O306">
        <f>AVERAGE(Tabela3[[#This Row],[APE Log(Theta)]:[APE Gamma]])</f>
        <v>8.2705661877015058E-2</v>
      </c>
      <c r="P306">
        <f>AVERAGE(Tabela3[[#This Row],[ASE Log(Theta)]:[ASE Gamma]])</f>
        <v>1.3313860682232571E-6</v>
      </c>
    </row>
    <row r="307" spans="1:16" x14ac:dyDescent="0.35">
      <c r="A307" s="1">
        <v>3699</v>
      </c>
      <c r="B307">
        <v>7.345522527218181</v>
      </c>
      <c r="C307">
        <v>31.199171555700879</v>
      </c>
      <c r="D307">
        <v>37.465441906164102</v>
      </c>
      <c r="E307">
        <v>38.931106768412427</v>
      </c>
      <c r="F307">
        <v>48.138646741783283</v>
      </c>
      <c r="G307">
        <v>1.555328284605108</v>
      </c>
      <c r="H307">
        <v>3</v>
      </c>
      <c r="I307">
        <v>1.5577056407928469</v>
      </c>
      <c r="J307">
        <v>2.9996094703674321</v>
      </c>
      <c r="K307">
        <v>0.15285237279294461</v>
      </c>
      <c r="L307">
        <v>1.3017654418945311E-2</v>
      </c>
      <c r="M307">
        <f>ABS(G307-I307)^2</f>
        <v>5.6518224433805914E-6</v>
      </c>
      <c r="N307">
        <f>ABS(H307-J307)^2</f>
        <v>1.5251339391363092E-7</v>
      </c>
      <c r="O307">
        <f>AVERAGE(Tabela3[[#This Row],[APE Log(Theta)]:[APE Gamma]])</f>
        <v>8.2935013605944963E-2</v>
      </c>
      <c r="P307">
        <f>AVERAGE(Tabela3[[#This Row],[ASE Log(Theta)]:[ASE Gamma]])</f>
        <v>2.902167918647111E-6</v>
      </c>
    </row>
    <row r="308" spans="1:16" x14ac:dyDescent="0.35">
      <c r="A308" s="1">
        <v>136</v>
      </c>
      <c r="B308">
        <v>16.912376615783</v>
      </c>
      <c r="C308">
        <v>21.727263283332999</v>
      </c>
      <c r="D308">
        <v>22.152256924340971</v>
      </c>
      <c r="E308">
        <v>23.277456586611819</v>
      </c>
      <c r="F308">
        <v>30.774302337017801</v>
      </c>
      <c r="G308">
        <v>1.359334491568051</v>
      </c>
      <c r="H308">
        <v>3.5</v>
      </c>
      <c r="I308">
        <v>1.358542680740356</v>
      </c>
      <c r="J308">
        <v>3.503774881362915</v>
      </c>
      <c r="K308">
        <v>5.8249888648167818E-2</v>
      </c>
      <c r="L308">
        <v>0.107853753226144</v>
      </c>
      <c r="M308">
        <f>ABS(G308-I308)^2</f>
        <v>6.2696438685499662E-7</v>
      </c>
      <c r="N308">
        <f>ABS(H308-J308)^2</f>
        <v>1.4249729304083303E-5</v>
      </c>
      <c r="O308">
        <f>AVERAGE(Tabela3[[#This Row],[APE Log(Theta)]:[APE Gamma]])</f>
        <v>8.3051820937155907E-2</v>
      </c>
      <c r="P308">
        <f>AVERAGE(Tabela3[[#This Row],[ASE Log(Theta)]:[ASE Gamma]])</f>
        <v>7.4383468454691495E-6</v>
      </c>
    </row>
    <row r="309" spans="1:16" x14ac:dyDescent="0.35">
      <c r="A309" s="1">
        <v>1738</v>
      </c>
      <c r="B309">
        <v>131.43564789201849</v>
      </c>
      <c r="C309">
        <v>144.32362526511159</v>
      </c>
      <c r="D309">
        <v>238.38370767011779</v>
      </c>
      <c r="E309">
        <v>242.68058551467439</v>
      </c>
      <c r="F309">
        <v>285.23661234150359</v>
      </c>
      <c r="G309">
        <v>2.4023889396017908</v>
      </c>
      <c r="H309">
        <v>3.5</v>
      </c>
      <c r="I309">
        <v>2.406224250793457</v>
      </c>
      <c r="J309">
        <v>3.49976634979248</v>
      </c>
      <c r="K309">
        <v>0.15964572299029861</v>
      </c>
      <c r="L309">
        <v>6.67572021484375E-3</v>
      </c>
      <c r="M309">
        <f>ABS(G309-I309)^2</f>
        <v>1.4709611936920362E-5</v>
      </c>
      <c r="N309">
        <f>ABS(H309-J309)^2</f>
        <v>5.4592419474127541E-8</v>
      </c>
      <c r="O309">
        <f>AVERAGE(Tabela3[[#This Row],[APE Log(Theta)]:[APE Gamma]])</f>
        <v>8.316072160257118E-2</v>
      </c>
      <c r="P309">
        <f>AVERAGE(Tabela3[[#This Row],[ASE Log(Theta)]:[ASE Gamma]])</f>
        <v>7.3821021781972453E-6</v>
      </c>
    </row>
    <row r="310" spans="1:16" x14ac:dyDescent="0.35">
      <c r="A310" s="1">
        <v>292</v>
      </c>
      <c r="B310">
        <v>131.8260195574218</v>
      </c>
      <c r="C310">
        <v>144.75227498727889</v>
      </c>
      <c r="D310">
        <v>239.09172141266541</v>
      </c>
      <c r="E310">
        <v>243.40136123912819</v>
      </c>
      <c r="F310">
        <v>286.0837819882438</v>
      </c>
      <c r="G310">
        <v>2.4036769082306928</v>
      </c>
      <c r="H310">
        <v>3.5</v>
      </c>
      <c r="I310">
        <v>2.4075217247009282</v>
      </c>
      <c r="J310">
        <v>3.4997684955596919</v>
      </c>
      <c r="K310">
        <v>0.15995562702580701</v>
      </c>
      <c r="L310">
        <v>6.6144125802176344E-3</v>
      </c>
      <c r="M310">
        <f>ABS(G310-I310)^2</f>
        <v>1.4782613689793241E-5</v>
      </c>
      <c r="N310">
        <f>ABS(H310-J310)^2</f>
        <v>5.3594305882348707E-8</v>
      </c>
      <c r="O310">
        <f>AVERAGE(Tabela3[[#This Row],[APE Log(Theta)]:[APE Gamma]])</f>
        <v>8.3285019803012325E-2</v>
      </c>
      <c r="P310">
        <f>AVERAGE(Tabela3[[#This Row],[ASE Log(Theta)]:[ASE Gamma]])</f>
        <v>7.4181039978377945E-6</v>
      </c>
    </row>
    <row r="311" spans="1:16" x14ac:dyDescent="0.35">
      <c r="A311" s="1">
        <v>3208</v>
      </c>
      <c r="B311">
        <v>22.943795159753421</v>
      </c>
      <c r="C311">
        <v>79.260013658230605</v>
      </c>
      <c r="D311">
        <v>92.722800587929697</v>
      </c>
      <c r="E311">
        <v>95.823402976000793</v>
      </c>
      <c r="F311">
        <v>114.9470152467367</v>
      </c>
      <c r="G311">
        <v>1.9514986192066071</v>
      </c>
      <c r="H311">
        <v>3.5</v>
      </c>
      <c r="I311">
        <v>1.9534516334533689</v>
      </c>
      <c r="J311">
        <v>3.4976704120635991</v>
      </c>
      <c r="K311">
        <v>0.1000776648028629</v>
      </c>
      <c r="L311">
        <v>6.655965532575335E-2</v>
      </c>
      <c r="M311">
        <f>ABS(G311-I311)^2</f>
        <v>3.8142646480548104E-6</v>
      </c>
      <c r="N311">
        <f>ABS(H311-J311)^2</f>
        <v>5.4269799534247111E-6</v>
      </c>
      <c r="O311">
        <f>AVERAGE(Tabela3[[#This Row],[APE Log(Theta)]:[APE Gamma]])</f>
        <v>8.3318660064308131E-2</v>
      </c>
      <c r="P311">
        <f>AVERAGE(Tabela3[[#This Row],[ASE Log(Theta)]:[ASE Gamma]])</f>
        <v>4.6206223007397607E-6</v>
      </c>
    </row>
    <row r="312" spans="1:16" x14ac:dyDescent="0.35">
      <c r="A312" s="1">
        <v>474</v>
      </c>
      <c r="B312">
        <v>277.12299816819677</v>
      </c>
      <c r="C312">
        <v>1389.435594073703</v>
      </c>
      <c r="D312">
        <v>1491.2649776261851</v>
      </c>
      <c r="E312">
        <v>2053.568992823552</v>
      </c>
      <c r="F312">
        <v>2207.6958200566828</v>
      </c>
      <c r="G312">
        <v>3.1969423928899841</v>
      </c>
      <c r="H312">
        <v>2</v>
      </c>
      <c r="I312">
        <v>3.1921570301055908</v>
      </c>
      <c r="J312">
        <v>1.9996490478515621</v>
      </c>
      <c r="K312">
        <v>0.1496856119470874</v>
      </c>
      <c r="L312">
        <v>1.7547607421875E-2</v>
      </c>
      <c r="M312">
        <f>ABS(G312-I312)^2</f>
        <v>2.2899696978255748E-5</v>
      </c>
      <c r="N312">
        <f>ABS(H312-J312)^2</f>
        <v>1.2316741049320874E-7</v>
      </c>
      <c r="O312">
        <f>AVERAGE(Tabela3[[#This Row],[APE Log(Theta)]:[APE Gamma]])</f>
        <v>8.3616609684481202E-2</v>
      </c>
      <c r="P312">
        <f>AVERAGE(Tabela3[[#This Row],[ASE Log(Theta)]:[ASE Gamma]])</f>
        <v>1.1511432194374478E-5</v>
      </c>
    </row>
    <row r="313" spans="1:16" x14ac:dyDescent="0.35">
      <c r="A313" s="1">
        <v>1093</v>
      </c>
      <c r="B313">
        <v>7.3306409773214423</v>
      </c>
      <c r="C313">
        <v>132.2460425239363</v>
      </c>
      <c r="D313">
        <v>190.70333113807001</v>
      </c>
      <c r="E313">
        <v>205.91598471498199</v>
      </c>
      <c r="F313">
        <v>314.8359484856565</v>
      </c>
      <c r="G313">
        <v>2.2437531294591802</v>
      </c>
      <c r="H313">
        <v>1.5</v>
      </c>
      <c r="I313">
        <v>2.2410769462585449</v>
      </c>
      <c r="J313">
        <v>1.5007462501525879</v>
      </c>
      <c r="K313">
        <v>0.1192726225313513</v>
      </c>
      <c r="L313">
        <v>4.9750010172526039E-2</v>
      </c>
      <c r="M313">
        <f>ABS(G313-I313)^2</f>
        <v>7.1619565233622202E-6</v>
      </c>
      <c r="N313">
        <f>ABS(H313-J313)^2</f>
        <v>5.5688929023745004E-7</v>
      </c>
      <c r="O313">
        <f>AVERAGE(Tabela3[[#This Row],[APE Log(Theta)]:[APE Gamma]])</f>
        <v>8.4511316351938676E-2</v>
      </c>
      <c r="P313">
        <f>AVERAGE(Tabela3[[#This Row],[ASE Log(Theta)]:[ASE Gamma]])</f>
        <v>3.8594229067998351E-6</v>
      </c>
    </row>
    <row r="314" spans="1:16" x14ac:dyDescent="0.35">
      <c r="A314" s="1">
        <v>485</v>
      </c>
      <c r="B314">
        <v>524.22309066903222</v>
      </c>
      <c r="C314">
        <v>1317.076250912032</v>
      </c>
      <c r="D314">
        <v>1371.396846117208</v>
      </c>
      <c r="E314">
        <v>1646.51505538937</v>
      </c>
      <c r="F314">
        <v>1716.0331382874419</v>
      </c>
      <c r="G314">
        <v>3.1505274745417271</v>
      </c>
      <c r="H314">
        <v>3.5</v>
      </c>
      <c r="I314">
        <v>3.1470365524291992</v>
      </c>
      <c r="J314">
        <v>3.502038955688477</v>
      </c>
      <c r="K314">
        <v>0.110804369767817</v>
      </c>
      <c r="L314">
        <v>5.8255876813616068E-2</v>
      </c>
      <c r="M314">
        <f>ABS(G314-I314)^2</f>
        <v>1.218653719573614E-5</v>
      </c>
      <c r="N314">
        <f>ABS(H314-J314)^2</f>
        <v>4.1573402995727439E-6</v>
      </c>
      <c r="O314">
        <f>AVERAGE(Tabela3[[#This Row],[APE Log(Theta)]:[APE Gamma]])</f>
        <v>8.4530123290716533E-2</v>
      </c>
      <c r="P314">
        <f>AVERAGE(Tabela3[[#This Row],[ASE Log(Theta)]:[ASE Gamma]])</f>
        <v>8.1719387476544419E-6</v>
      </c>
    </row>
    <row r="315" spans="1:16" x14ac:dyDescent="0.35">
      <c r="A315" s="1">
        <v>4880</v>
      </c>
      <c r="B315">
        <v>26.014447306889309</v>
      </c>
      <c r="C315">
        <v>223.23848776695829</v>
      </c>
      <c r="D315">
        <v>245.31509336600851</v>
      </c>
      <c r="E315">
        <v>375.83472950350853</v>
      </c>
      <c r="F315">
        <v>413.90768694182373</v>
      </c>
      <c r="G315">
        <v>2.4209077020541381</v>
      </c>
      <c r="H315">
        <v>1.5</v>
      </c>
      <c r="I315">
        <v>2.4179599285125728</v>
      </c>
      <c r="J315">
        <v>1.5007114410400391</v>
      </c>
      <c r="K315">
        <v>0.1217631526829235</v>
      </c>
      <c r="L315">
        <v>4.7429402669270843E-2</v>
      </c>
      <c r="M315">
        <f>ABS(G315-I315)^2</f>
        <v>8.6893688523523101E-6</v>
      </c>
      <c r="N315">
        <f>ABS(H315-J315)^2</f>
        <v>5.0614835345186293E-7</v>
      </c>
      <c r="O315">
        <f>AVERAGE(Tabela3[[#This Row],[APE Log(Theta)]:[APE Gamma]])</f>
        <v>8.4596277676097176E-2</v>
      </c>
      <c r="P315">
        <f>AVERAGE(Tabela3[[#This Row],[ASE Log(Theta)]:[ASE Gamma]])</f>
        <v>4.5977586029020865E-6</v>
      </c>
    </row>
    <row r="316" spans="1:16" x14ac:dyDescent="0.35">
      <c r="A316" s="1">
        <v>2532</v>
      </c>
      <c r="B316">
        <v>103.75270187079811</v>
      </c>
      <c r="C316">
        <v>303.93215500202098</v>
      </c>
      <c r="D316">
        <v>318.60621867163508</v>
      </c>
      <c r="E316">
        <v>394.35792066490148</v>
      </c>
      <c r="F316">
        <v>413.85085757080958</v>
      </c>
      <c r="G316">
        <v>2.518845964479635</v>
      </c>
      <c r="H316">
        <v>3</v>
      </c>
      <c r="I316">
        <v>2.5223467350006099</v>
      </c>
      <c r="J316">
        <v>3.0009129047393799</v>
      </c>
      <c r="K316">
        <v>0.13898311251829659</v>
      </c>
      <c r="L316">
        <v>3.0430157979329429E-2</v>
      </c>
      <c r="M316">
        <f>ABS(G316-I316)^2</f>
        <v>1.2255394240526598E-5</v>
      </c>
      <c r="N316">
        <f>ABS(H316-J316)^2</f>
        <v>8.3339506318225176E-7</v>
      </c>
      <c r="O316">
        <f>AVERAGE(Tabela3[[#This Row],[APE Log(Theta)]:[APE Gamma]])</f>
        <v>8.4706635248813014E-2</v>
      </c>
      <c r="P316">
        <f>AVERAGE(Tabela3[[#This Row],[ASE Log(Theta)]:[ASE Gamma]])</f>
        <v>6.5443946518544247E-6</v>
      </c>
    </row>
    <row r="317" spans="1:16" x14ac:dyDescent="0.35">
      <c r="A317" s="1">
        <v>1744</v>
      </c>
      <c r="B317">
        <v>9.7736517737165141</v>
      </c>
      <c r="C317">
        <v>28.916593965529419</v>
      </c>
      <c r="D317">
        <v>33.171337637257587</v>
      </c>
      <c r="E317">
        <v>34.139912448104553</v>
      </c>
      <c r="F317">
        <v>40.032272866762632</v>
      </c>
      <c r="G317">
        <v>1.5070360536796621</v>
      </c>
      <c r="H317">
        <v>4</v>
      </c>
      <c r="I317">
        <v>1.5078331232070921</v>
      </c>
      <c r="J317">
        <v>3.995324850082397</v>
      </c>
      <c r="K317">
        <v>5.2889877815731443E-2</v>
      </c>
      <c r="L317">
        <v>0.1168787479400635</v>
      </c>
      <c r="M317">
        <f>ABS(G317-I317)^2</f>
        <v>6.3531983155743918E-7</v>
      </c>
      <c r="N317">
        <f>ABS(H317-J317)^2</f>
        <v>2.1857026752063182E-5</v>
      </c>
      <c r="O317">
        <f>AVERAGE(Tabela3[[#This Row],[APE Log(Theta)]:[APE Gamma]])</f>
        <v>8.4884312877897466E-2</v>
      </c>
      <c r="P317">
        <f>AVERAGE(Tabela3[[#This Row],[ASE Log(Theta)]:[ASE Gamma]])</f>
        <v>1.124617329181031E-5</v>
      </c>
    </row>
    <row r="318" spans="1:16" x14ac:dyDescent="0.35">
      <c r="A318" s="1">
        <v>4949</v>
      </c>
      <c r="B318">
        <v>55.315429510604943</v>
      </c>
      <c r="C318">
        <v>234.9452429808581</v>
      </c>
      <c r="D318">
        <v>282.13336807081151</v>
      </c>
      <c r="E318">
        <v>293.17055175290579</v>
      </c>
      <c r="F318">
        <v>362.50789657430357</v>
      </c>
      <c r="G318">
        <v>2.4321518785662248</v>
      </c>
      <c r="H318">
        <v>3</v>
      </c>
      <c r="I318">
        <v>2.4351069927215581</v>
      </c>
      <c r="J318">
        <v>3.0014505386352539</v>
      </c>
      <c r="K318">
        <v>0.1215020402868446</v>
      </c>
      <c r="L318">
        <v>4.8351287841796882E-2</v>
      </c>
      <c r="M318">
        <f>ABS(G318-I318)^2</f>
        <v>8.7326996710508131E-6</v>
      </c>
      <c r="N318">
        <f>ABS(H318-J318)^2</f>
        <v>2.1040623323642649E-6</v>
      </c>
      <c r="O318">
        <f>AVERAGE(Tabela3[[#This Row],[APE Log(Theta)]:[APE Gamma]])</f>
        <v>8.4926664064320742E-2</v>
      </c>
      <c r="P318">
        <f>AVERAGE(Tabela3[[#This Row],[ASE Log(Theta)]:[ASE Gamma]])</f>
        <v>5.418381001707539E-6</v>
      </c>
    </row>
    <row r="319" spans="1:16" x14ac:dyDescent="0.35">
      <c r="A319" s="1">
        <v>1735</v>
      </c>
      <c r="B319">
        <v>3.553300942766989</v>
      </c>
      <c r="C319">
        <v>10.51289354053327</v>
      </c>
      <c r="D319">
        <v>12.0597447124402</v>
      </c>
      <c r="E319">
        <v>12.411878988164871</v>
      </c>
      <c r="F319">
        <v>14.55410078156309</v>
      </c>
      <c r="G319">
        <v>1.0676111833498689</v>
      </c>
      <c r="H319">
        <v>4</v>
      </c>
      <c r="I319">
        <v>1.0659787654876709</v>
      </c>
      <c r="J319">
        <v>3.9992997646331792</v>
      </c>
      <c r="K319">
        <v>0.15290378067003349</v>
      </c>
      <c r="L319">
        <v>1.750588417053223E-2</v>
      </c>
      <c r="M319">
        <f>ABS(G319-I319)^2</f>
        <v>2.6647880768231939E-6</v>
      </c>
      <c r="N319">
        <f>ABS(H319-J319)^2</f>
        <v>4.9032956894672332E-7</v>
      </c>
      <c r="O319">
        <f>AVERAGE(Tabela3[[#This Row],[APE Log(Theta)]:[APE Gamma]])</f>
        <v>8.5204832420282858E-2</v>
      </c>
      <c r="P319">
        <f>AVERAGE(Tabela3[[#This Row],[ASE Log(Theta)]:[ASE Gamma]])</f>
        <v>1.5775588228849587E-6</v>
      </c>
    </row>
    <row r="320" spans="1:16" x14ac:dyDescent="0.35">
      <c r="A320" s="1">
        <v>221</v>
      </c>
      <c r="B320">
        <v>476.05478539193729</v>
      </c>
      <c r="C320">
        <v>2386.8371370290151</v>
      </c>
      <c r="D320">
        <v>2561.764391908986</v>
      </c>
      <c r="E320">
        <v>3527.7164025657762</v>
      </c>
      <c r="F320">
        <v>3792.48264046955</v>
      </c>
      <c r="G320">
        <v>3.431926759059754</v>
      </c>
      <c r="H320">
        <v>2</v>
      </c>
      <c r="I320">
        <v>3.4266736507415771</v>
      </c>
      <c r="J320">
        <v>1.999649286270142</v>
      </c>
      <c r="K320">
        <v>0.15306586320088081</v>
      </c>
      <c r="L320">
        <v>1.7535686492919918E-2</v>
      </c>
      <c r="M320">
        <f>ABS(G320-I320)^2</f>
        <v>2.7595147002498545E-5</v>
      </c>
      <c r="N320">
        <f>ABS(H320-J320)^2</f>
        <v>1.2300012031087818E-7</v>
      </c>
      <c r="O320">
        <f>AVERAGE(Tabela3[[#This Row],[APE Log(Theta)]:[APE Gamma]])</f>
        <v>8.5300774846900365E-2</v>
      </c>
      <c r="P320">
        <f>AVERAGE(Tabela3[[#This Row],[ASE Log(Theta)]:[ASE Gamma]])</f>
        <v>1.3859073561404712E-5</v>
      </c>
    </row>
    <row r="321" spans="1:16" x14ac:dyDescent="0.35">
      <c r="A321" s="1">
        <v>1155</v>
      </c>
      <c r="B321">
        <v>103.82246076429411</v>
      </c>
      <c r="C321">
        <v>304.1365060256424</v>
      </c>
      <c r="D321">
        <v>318.82043591007522</v>
      </c>
      <c r="E321">
        <v>394.62307011827392</v>
      </c>
      <c r="F321">
        <v>414.12911324392388</v>
      </c>
      <c r="G321">
        <v>2.519137867453622</v>
      </c>
      <c r="H321">
        <v>3</v>
      </c>
      <c r="I321">
        <v>2.5226774215698242</v>
      </c>
      <c r="J321">
        <v>3.0009138584136958</v>
      </c>
      <c r="K321">
        <v>0.14050656623172611</v>
      </c>
      <c r="L321">
        <v>3.046194712320964E-2</v>
      </c>
      <c r="M321">
        <f>ABS(G321-I321)^2</f>
        <v>1.2528443341524043E-5</v>
      </c>
      <c r="N321">
        <f>ABS(H321-J321)^2</f>
        <v>8.3513720028268614E-7</v>
      </c>
      <c r="O321">
        <f>AVERAGE(Tabela3[[#This Row],[APE Log(Theta)]:[APE Gamma]])</f>
        <v>8.5484256677467868E-2</v>
      </c>
      <c r="P321">
        <f>AVERAGE(Tabela3[[#This Row],[ASE Log(Theta)]:[ASE Gamma]])</f>
        <v>6.6817902709033646E-6</v>
      </c>
    </row>
    <row r="322" spans="1:16" x14ac:dyDescent="0.35">
      <c r="A322" s="1">
        <v>3914</v>
      </c>
      <c r="B322">
        <v>10.25524503944531</v>
      </c>
      <c r="C322">
        <v>185.006410186442</v>
      </c>
      <c r="D322">
        <v>266.78559169787468</v>
      </c>
      <c r="E322">
        <v>288.06742648068138</v>
      </c>
      <c r="F322">
        <v>440.44167610106251</v>
      </c>
      <c r="G322">
        <v>2.3895572211602638</v>
      </c>
      <c r="H322">
        <v>1.5</v>
      </c>
      <c r="I322">
        <v>2.3914544582366939</v>
      </c>
      <c r="J322">
        <v>1.5013775825500491</v>
      </c>
      <c r="K322">
        <v>7.9397013791086782E-2</v>
      </c>
      <c r="L322">
        <v>9.1838836669921875E-2</v>
      </c>
      <c r="M322">
        <f>ABS(G322-I322)^2</f>
        <v>3.5995085241809593E-6</v>
      </c>
      <c r="N322">
        <f>ABS(H322-J322)^2</f>
        <v>1.8977336821996438E-6</v>
      </c>
      <c r="O322">
        <f>AVERAGE(Tabela3[[#This Row],[APE Log(Theta)]:[APE Gamma]])</f>
        <v>8.5617925230504321E-2</v>
      </c>
      <c r="P322">
        <f>AVERAGE(Tabela3[[#This Row],[ASE Log(Theta)]:[ASE Gamma]])</f>
        <v>2.7486211031903014E-6</v>
      </c>
    </row>
    <row r="323" spans="1:16" x14ac:dyDescent="0.35">
      <c r="A323" s="1">
        <v>2031</v>
      </c>
      <c r="B323">
        <v>52.380468401299247</v>
      </c>
      <c r="C323">
        <v>190.2400970191625</v>
      </c>
      <c r="D323">
        <v>201.31455590878599</v>
      </c>
      <c r="E323">
        <v>260.03916397406982</v>
      </c>
      <c r="F323">
        <v>275.53876710481973</v>
      </c>
      <c r="G323">
        <v>2.3225852368417002</v>
      </c>
      <c r="H323">
        <v>2.5</v>
      </c>
      <c r="I323">
        <v>2.3249435424804692</v>
      </c>
      <c r="J323">
        <v>2.5017645359039311</v>
      </c>
      <c r="K323">
        <v>0.1015379587091267</v>
      </c>
      <c r="L323">
        <v>7.0581436157226563E-2</v>
      </c>
      <c r="M323">
        <f>ABS(G323-I323)^2</f>
        <v>5.5616054858498626E-6</v>
      </c>
      <c r="N323">
        <f>ABS(H323-J323)^2</f>
        <v>3.1135869562619727E-6</v>
      </c>
      <c r="O323">
        <f>AVERAGE(Tabela3[[#This Row],[APE Log(Theta)]:[APE Gamma]])</f>
        <v>8.6059697433176624E-2</v>
      </c>
      <c r="P323">
        <f>AVERAGE(Tabela3[[#This Row],[ASE Log(Theta)]:[ASE Gamma]])</f>
        <v>4.3375962210559172E-6</v>
      </c>
    </row>
    <row r="324" spans="1:16" x14ac:dyDescent="0.35">
      <c r="A324" s="1">
        <v>3577</v>
      </c>
      <c r="B324">
        <v>31.197310764811451</v>
      </c>
      <c r="C324">
        <v>78.381204170567742</v>
      </c>
      <c r="D324">
        <v>81.613905132638308</v>
      </c>
      <c r="E324">
        <v>97.986606802013853</v>
      </c>
      <c r="F324">
        <v>102.1237332936707</v>
      </c>
      <c r="G324">
        <v>1.925128487034703</v>
      </c>
      <c r="H324">
        <v>3.5</v>
      </c>
      <c r="I324">
        <v>1.927446842193604</v>
      </c>
      <c r="J324">
        <v>3.501813411712646</v>
      </c>
      <c r="K324">
        <v>0.1204259962134549</v>
      </c>
      <c r="L324">
        <v>5.1811763218470981E-2</v>
      </c>
      <c r="M324">
        <f>ABS(G324-I324)^2</f>
        <v>5.3747706428028701E-6</v>
      </c>
      <c r="N324">
        <f>ABS(H324-J324)^2</f>
        <v>3.288462039561845E-6</v>
      </c>
      <c r="O324">
        <f>AVERAGE(Tabela3[[#This Row],[APE Log(Theta)]:[APE Gamma]])</f>
        <v>8.6118879715962937E-2</v>
      </c>
      <c r="P324">
        <f>AVERAGE(Tabela3[[#This Row],[ASE Log(Theta)]:[ASE Gamma]])</f>
        <v>4.3316163411823578E-6</v>
      </c>
    </row>
    <row r="325" spans="1:16" x14ac:dyDescent="0.35">
      <c r="A325" s="1">
        <v>1448</v>
      </c>
      <c r="B325">
        <v>37.499567560537137</v>
      </c>
      <c r="C325">
        <v>38.384933481447902</v>
      </c>
      <c r="D325">
        <v>181.28927601313291</v>
      </c>
      <c r="E325">
        <v>210.48115164756061</v>
      </c>
      <c r="F325">
        <v>226.37067135828241</v>
      </c>
      <c r="G325">
        <v>2.255800668039905</v>
      </c>
      <c r="H325">
        <v>2</v>
      </c>
      <c r="I325">
        <v>2.2580773830413818</v>
      </c>
      <c r="J325">
        <v>2.001441478729248</v>
      </c>
      <c r="K325">
        <v>0.1009271357054401</v>
      </c>
      <c r="L325">
        <v>7.2073936462402344E-2</v>
      </c>
      <c r="M325">
        <f>ABS(G325-I325)^2</f>
        <v>5.1834311979497736E-6</v>
      </c>
      <c r="N325">
        <f>ABS(H325-J325)^2</f>
        <v>2.077860926874564E-6</v>
      </c>
      <c r="O325">
        <f>AVERAGE(Tabela3[[#This Row],[APE Log(Theta)]:[APE Gamma]])</f>
        <v>8.650053608392122E-2</v>
      </c>
      <c r="P325">
        <f>AVERAGE(Tabela3[[#This Row],[ASE Log(Theta)]:[ASE Gamma]])</f>
        <v>3.6306460624121688E-6</v>
      </c>
    </row>
    <row r="326" spans="1:16" x14ac:dyDescent="0.35">
      <c r="A326" s="1">
        <v>3783</v>
      </c>
      <c r="B326">
        <v>132.56379876248189</v>
      </c>
      <c r="C326">
        <v>457.94553287034182</v>
      </c>
      <c r="D326">
        <v>535.73031803358174</v>
      </c>
      <c r="E326">
        <v>553.64486216862201</v>
      </c>
      <c r="F326">
        <v>664.13655157824849</v>
      </c>
      <c r="G326">
        <v>2.7132583033246971</v>
      </c>
      <c r="H326">
        <v>3.5</v>
      </c>
      <c r="I326">
        <v>2.7163710594177251</v>
      </c>
      <c r="J326">
        <v>3.5020511150360112</v>
      </c>
      <c r="K326">
        <v>0.1147239129136102</v>
      </c>
      <c r="L326">
        <v>5.8603286743164063E-2</v>
      </c>
      <c r="M326">
        <f>ABS(G326-I326)^2</f>
        <v>9.6892504946827423E-6</v>
      </c>
      <c r="N326">
        <f>ABS(H326-J326)^2</f>
        <v>4.2070728909511702E-6</v>
      </c>
      <c r="O326">
        <f>AVERAGE(Tabela3[[#This Row],[APE Log(Theta)]:[APE Gamma]])</f>
        <v>8.6663599828387131E-2</v>
      </c>
      <c r="P326">
        <f>AVERAGE(Tabela3[[#This Row],[ASE Log(Theta)]:[ASE Gamma]])</f>
        <v>6.9481616928169558E-6</v>
      </c>
    </row>
    <row r="327" spans="1:16" x14ac:dyDescent="0.35">
      <c r="A327" s="1">
        <v>707</v>
      </c>
      <c r="B327">
        <v>52.308458727016649</v>
      </c>
      <c r="C327">
        <v>448.87600670059601</v>
      </c>
      <c r="D327">
        <v>493.26646401793153</v>
      </c>
      <c r="E327">
        <v>755.70836483646644</v>
      </c>
      <c r="F327">
        <v>832.2634305383682</v>
      </c>
      <c r="G327">
        <v>2.7242650222742002</v>
      </c>
      <c r="H327">
        <v>1.5</v>
      </c>
      <c r="I327">
        <v>2.7276966571807861</v>
      </c>
      <c r="J327">
        <v>1.4992883205413821</v>
      </c>
      <c r="K327">
        <v>0.12596553119935541</v>
      </c>
      <c r="L327">
        <v>4.7445297241210938E-2</v>
      </c>
      <c r="M327">
        <f>ABS(G327-I327)^2</f>
        <v>1.1776118132099054E-5</v>
      </c>
      <c r="N327">
        <f>ABS(H327-J327)^2</f>
        <v>5.0648765181872705E-7</v>
      </c>
      <c r="O327">
        <f>AVERAGE(Tabela3[[#This Row],[APE Log(Theta)]:[APE Gamma]])</f>
        <v>8.6705414220283175E-2</v>
      </c>
      <c r="P327">
        <f>AVERAGE(Tabela3[[#This Row],[ASE Log(Theta)]:[ASE Gamma]])</f>
        <v>6.14130289195889E-6</v>
      </c>
    </row>
    <row r="328" spans="1:16" x14ac:dyDescent="0.35">
      <c r="A328" s="1">
        <v>4722</v>
      </c>
      <c r="B328">
        <v>117.1388147033089</v>
      </c>
      <c r="C328">
        <v>210.16887138741919</v>
      </c>
      <c r="D328">
        <v>219.8865246040437</v>
      </c>
      <c r="E328">
        <v>246.8347049762171</v>
      </c>
      <c r="F328">
        <v>473.51001242091837</v>
      </c>
      <c r="G328">
        <v>2.3746704760093751</v>
      </c>
      <c r="H328">
        <v>1.5</v>
      </c>
      <c r="I328">
        <v>2.37248706817627</v>
      </c>
      <c r="J328">
        <v>1.5012233257293699</v>
      </c>
      <c r="K328">
        <v>9.1945718581331923E-2</v>
      </c>
      <c r="L328">
        <v>8.1555048624674484E-2</v>
      </c>
      <c r="M328">
        <f>ABS(G328-I328)^2</f>
        <v>4.7672697656647561E-6</v>
      </c>
      <c r="N328">
        <f>ABS(H328-J328)^2</f>
        <v>1.4965258401383858E-6</v>
      </c>
      <c r="O328">
        <f>AVERAGE(Tabela3[[#This Row],[APE Log(Theta)]:[APE Gamma]])</f>
        <v>8.6750383603003203E-2</v>
      </c>
      <c r="P328">
        <f>AVERAGE(Tabela3[[#This Row],[ASE Log(Theta)]:[ASE Gamma]])</f>
        <v>3.1318978029015708E-6</v>
      </c>
    </row>
    <row r="329" spans="1:16" x14ac:dyDescent="0.35">
      <c r="A329" s="1">
        <v>2371</v>
      </c>
      <c r="B329">
        <v>22.171666446440099</v>
      </c>
      <c r="C329">
        <v>30.75978129467569</v>
      </c>
      <c r="D329">
        <v>178.14360483471989</v>
      </c>
      <c r="E329">
        <v>189.63777876481109</v>
      </c>
      <c r="F329">
        <v>333.82640449716479</v>
      </c>
      <c r="G329">
        <v>2.338663529044001</v>
      </c>
      <c r="H329">
        <v>1</v>
      </c>
      <c r="I329">
        <v>2.3402810096740718</v>
      </c>
      <c r="J329">
        <v>1.001049757003784</v>
      </c>
      <c r="K329">
        <v>6.9162605478885253E-2</v>
      </c>
      <c r="L329">
        <v>0.104975700378418</v>
      </c>
      <c r="M329">
        <f>ABS(G329-I329)^2</f>
        <v>2.6162435886543399E-6</v>
      </c>
      <c r="N329">
        <f>ABS(H329-J329)^2</f>
        <v>1.101989766993472E-6</v>
      </c>
      <c r="O329">
        <f>AVERAGE(Tabela3[[#This Row],[APE Log(Theta)]:[APE Gamma]])</f>
        <v>8.7069152928651625E-2</v>
      </c>
      <c r="P329">
        <f>AVERAGE(Tabela3[[#This Row],[ASE Log(Theta)]:[ASE Gamma]])</f>
        <v>1.8591166778239059E-6</v>
      </c>
    </row>
    <row r="330" spans="1:16" x14ac:dyDescent="0.35">
      <c r="A330" s="1">
        <v>890</v>
      </c>
      <c r="B330">
        <v>23.294138911804339</v>
      </c>
      <c r="C330">
        <v>80.470286430423968</v>
      </c>
      <c r="D330">
        <v>94.138645422337376</v>
      </c>
      <c r="E330">
        <v>97.286592927756814</v>
      </c>
      <c r="F330">
        <v>116.702216089849</v>
      </c>
      <c r="G330">
        <v>1.958080023551708</v>
      </c>
      <c r="H330">
        <v>3.5</v>
      </c>
      <c r="I330">
        <v>1.9600226879119871</v>
      </c>
      <c r="J330">
        <v>3.49737548828125</v>
      </c>
      <c r="K330">
        <v>9.9212715359589795E-2</v>
      </c>
      <c r="L330">
        <v>7.4986049107142863E-2</v>
      </c>
      <c r="M330">
        <f>ABS(G330-I330)^2</f>
        <v>3.7739448166986933E-6</v>
      </c>
      <c r="N330">
        <f>ABS(H330-J330)^2</f>
        <v>6.8880617618560791E-6</v>
      </c>
      <c r="O330">
        <f>AVERAGE(Tabela3[[#This Row],[APE Log(Theta)]:[APE Gamma]])</f>
        <v>8.7099382233366329E-2</v>
      </c>
      <c r="P330">
        <f>AVERAGE(Tabela3[[#This Row],[ASE Log(Theta)]:[ASE Gamma]])</f>
        <v>5.3310032892773862E-6</v>
      </c>
    </row>
    <row r="331" spans="1:16" x14ac:dyDescent="0.35">
      <c r="A331" s="1">
        <v>3048</v>
      </c>
      <c r="B331">
        <v>4.4138224287792536</v>
      </c>
      <c r="C331">
        <v>338.20183435549689</v>
      </c>
      <c r="D331">
        <v>585.65162242168992</v>
      </c>
      <c r="E331">
        <v>657.10840693222406</v>
      </c>
      <c r="F331">
        <v>1242.305489780721</v>
      </c>
      <c r="G331">
        <v>2.7127316261106018</v>
      </c>
      <c r="H331">
        <v>1</v>
      </c>
      <c r="I331">
        <v>2.714476346969604</v>
      </c>
      <c r="J331">
        <v>1.0011053085327151</v>
      </c>
      <c r="K331">
        <v>6.4316014242226591E-2</v>
      </c>
      <c r="L331">
        <v>0.1105308532714844</v>
      </c>
      <c r="M331">
        <f>ABS(G331-I331)^2</f>
        <v>3.0440508758374987E-6</v>
      </c>
      <c r="N331">
        <f>ABS(H331-J331)^2</f>
        <v>1.2217069524927317E-6</v>
      </c>
      <c r="O331">
        <f>AVERAGE(Tabela3[[#This Row],[APE Log(Theta)]:[APE Gamma]])</f>
        <v>8.742343375685549E-2</v>
      </c>
      <c r="P331">
        <f>AVERAGE(Tabela3[[#This Row],[ASE Log(Theta)]:[ASE Gamma]])</f>
        <v>2.1328789141651154E-6</v>
      </c>
    </row>
    <row r="332" spans="1:16" x14ac:dyDescent="0.35">
      <c r="A332" s="1">
        <v>1085</v>
      </c>
      <c r="B332">
        <v>27.567384673284948</v>
      </c>
      <c r="C332">
        <v>35.415709952344308</v>
      </c>
      <c r="D332">
        <v>36.108454884149637</v>
      </c>
      <c r="E332">
        <v>37.942544357720337</v>
      </c>
      <c r="F332">
        <v>50.16249636877334</v>
      </c>
      <c r="G332">
        <v>1.571525416747384</v>
      </c>
      <c r="H332">
        <v>3.5</v>
      </c>
      <c r="I332">
        <v>1.5739361047744751</v>
      </c>
      <c r="J332">
        <v>3.5007507801055908</v>
      </c>
      <c r="K332">
        <v>0.1533979661672</v>
      </c>
      <c r="L332">
        <v>2.1450860159737722E-2</v>
      </c>
      <c r="M332">
        <f>ABS(G332-I332)^2</f>
        <v>5.8114167639603862E-6</v>
      </c>
      <c r="N332">
        <f>ABS(H332-J332)^2</f>
        <v>5.636707669509633E-7</v>
      </c>
      <c r="O332">
        <f>AVERAGE(Tabela3[[#This Row],[APE Log(Theta)]:[APE Gamma]])</f>
        <v>8.7424413163468856E-2</v>
      </c>
      <c r="P332">
        <f>AVERAGE(Tabela3[[#This Row],[ASE Log(Theta)]:[ASE Gamma]])</f>
        <v>3.1875437654556747E-6</v>
      </c>
    </row>
    <row r="333" spans="1:16" x14ac:dyDescent="0.35">
      <c r="A333" s="1">
        <v>20</v>
      </c>
      <c r="B333">
        <v>17.3339753795657</v>
      </c>
      <c r="C333">
        <v>62.955091059372023</v>
      </c>
      <c r="D333">
        <v>66.619899786626249</v>
      </c>
      <c r="E333">
        <v>86.053305814607214</v>
      </c>
      <c r="F333">
        <v>91.182502770295258</v>
      </c>
      <c r="G333">
        <v>1.8423140345232929</v>
      </c>
      <c r="H333">
        <v>2.5</v>
      </c>
      <c r="I333">
        <v>1.84550929069519</v>
      </c>
      <c r="J333">
        <v>2.4999573230743408</v>
      </c>
      <c r="K333">
        <v>0.1734371074649235</v>
      </c>
      <c r="L333">
        <v>1.7070770263671879E-3</v>
      </c>
      <c r="M333">
        <f>ABS(G333-I333)^2</f>
        <v>1.0209662004046428E-5</v>
      </c>
      <c r="N333">
        <f>ABS(H333-J333)^2</f>
        <v>1.8213199837191496E-9</v>
      </c>
      <c r="O333">
        <f>AVERAGE(Tabela3[[#This Row],[APE Log(Theta)]:[APE Gamma]])</f>
        <v>8.7572092245645342E-2</v>
      </c>
      <c r="P333">
        <f>AVERAGE(Tabela3[[#This Row],[ASE Log(Theta)]:[ASE Gamma]])</f>
        <v>5.1057416620150736E-6</v>
      </c>
    </row>
    <row r="334" spans="1:16" x14ac:dyDescent="0.35">
      <c r="A334" s="1">
        <v>4696</v>
      </c>
      <c r="B334">
        <v>62.284129692985552</v>
      </c>
      <c r="C334">
        <v>545.20264130244254</v>
      </c>
      <c r="D334">
        <v>717.44670791879958</v>
      </c>
      <c r="E334">
        <v>759.95606181098515</v>
      </c>
      <c r="F334">
        <v>1044.922724087889</v>
      </c>
      <c r="G334">
        <v>2.8283357848092319</v>
      </c>
      <c r="H334">
        <v>2</v>
      </c>
      <c r="I334">
        <v>2.826327800750732</v>
      </c>
      <c r="J334">
        <v>2.002084493637085</v>
      </c>
      <c r="K334">
        <v>7.099524990222765E-2</v>
      </c>
      <c r="L334">
        <v>0.10422468185424801</v>
      </c>
      <c r="M334">
        <f>ABS(G334-I334)^2</f>
        <v>4.0319999791896885E-6</v>
      </c>
      <c r="N334">
        <f>ABS(H334-J334)^2</f>
        <v>4.3451137230476888E-6</v>
      </c>
      <c r="O334">
        <f>AVERAGE(Tabela3[[#This Row],[APE Log(Theta)]:[APE Gamma]])</f>
        <v>8.7609965878237828E-2</v>
      </c>
      <c r="P334">
        <f>AVERAGE(Tabela3[[#This Row],[ASE Log(Theta)]:[ASE Gamma]])</f>
        <v>4.1885568511186891E-6</v>
      </c>
    </row>
    <row r="335" spans="1:16" x14ac:dyDescent="0.35">
      <c r="A335" s="1">
        <v>3576</v>
      </c>
      <c r="B335">
        <v>156.54049440268921</v>
      </c>
      <c r="C335">
        <v>161.4876860244712</v>
      </c>
      <c r="D335">
        <v>1279.640100345074</v>
      </c>
      <c r="E335">
        <v>1561.5023308607319</v>
      </c>
      <c r="F335">
        <v>1720.621057178236</v>
      </c>
      <c r="G335">
        <v>3.1036592457913001</v>
      </c>
      <c r="H335">
        <v>1.5</v>
      </c>
      <c r="I335">
        <v>3.1084318161010742</v>
      </c>
      <c r="J335">
        <v>1.4996712207794189</v>
      </c>
      <c r="K335">
        <v>0.15377236777026629</v>
      </c>
      <c r="L335">
        <v>2.1918614705403641E-2</v>
      </c>
      <c r="M335">
        <f>ABS(G335-I335)^2</f>
        <v>2.2777427361736974E-5</v>
      </c>
      <c r="N335">
        <f>ABS(H335-J335)^2</f>
        <v>1.0809577588588581E-7</v>
      </c>
      <c r="O335">
        <f>AVERAGE(Tabela3[[#This Row],[APE Log(Theta)]:[APE Gamma]])</f>
        <v>8.7845491237834972E-2</v>
      </c>
      <c r="P335">
        <f>AVERAGE(Tabela3[[#This Row],[ASE Log(Theta)]:[ASE Gamma]])</f>
        <v>1.144276156881143E-5</v>
      </c>
    </row>
    <row r="336" spans="1:16" x14ac:dyDescent="0.35">
      <c r="A336" s="1">
        <v>2252</v>
      </c>
      <c r="B336">
        <v>21.12652294598681</v>
      </c>
      <c r="C336">
        <v>28.298395312047521</v>
      </c>
      <c r="D336">
        <v>28.945224389956511</v>
      </c>
      <c r="E336">
        <v>30.667665937416601</v>
      </c>
      <c r="F336">
        <v>42.47586153745619</v>
      </c>
      <c r="G336">
        <v>1.477812851105236</v>
      </c>
      <c r="H336">
        <v>3</v>
      </c>
      <c r="I336">
        <v>1.4802179336547849</v>
      </c>
      <c r="J336">
        <v>3.0003945827484131</v>
      </c>
      <c r="K336">
        <v>0.16274608437397589</v>
      </c>
      <c r="L336">
        <v>1.3152758280436201E-2</v>
      </c>
      <c r="M336">
        <f>ABS(G336-I336)^2</f>
        <v>5.7844220701449484E-6</v>
      </c>
      <c r="N336">
        <f>ABS(H336-J336)^2</f>
        <v>1.5569554534522467E-7</v>
      </c>
      <c r="O336">
        <f>AVERAGE(Tabela3[[#This Row],[APE Log(Theta)]:[APE Gamma]])</f>
        <v>8.794942132720604E-2</v>
      </c>
      <c r="P336">
        <f>AVERAGE(Tabela3[[#This Row],[ASE Log(Theta)]:[ASE Gamma]])</f>
        <v>2.9700588077450865E-6</v>
      </c>
    </row>
    <row r="337" spans="1:16" x14ac:dyDescent="0.35">
      <c r="A337" s="1">
        <v>209</v>
      </c>
      <c r="B337">
        <v>17.117877842978491</v>
      </c>
      <c r="C337">
        <v>21.9912698963455</v>
      </c>
      <c r="D337">
        <v>22.421427608421752</v>
      </c>
      <c r="E337">
        <v>23.560299501195129</v>
      </c>
      <c r="F337">
        <v>31.148238953970889</v>
      </c>
      <c r="G337">
        <v>1.364579773174323</v>
      </c>
      <c r="H337">
        <v>3.5</v>
      </c>
      <c r="I337">
        <v>1.363614559173584</v>
      </c>
      <c r="J337">
        <v>3.5037367343902588</v>
      </c>
      <c r="K337">
        <v>7.0733424290300342E-2</v>
      </c>
      <c r="L337">
        <v>0.1067638397216797</v>
      </c>
      <c r="M337">
        <f>ABS(G337-I337)^2</f>
        <v>9.3163806722260939E-7</v>
      </c>
      <c r="N337">
        <f>ABS(H337-J337)^2</f>
        <v>1.3963183903342724E-5</v>
      </c>
      <c r="O337">
        <f>AVERAGE(Tabela3[[#This Row],[APE Log(Theta)]:[APE Gamma]])</f>
        <v>8.8748632005990022E-2</v>
      </c>
      <c r="P337">
        <f>AVERAGE(Tabela3[[#This Row],[ASE Log(Theta)]:[ASE Gamma]])</f>
        <v>7.4474109852826663E-6</v>
      </c>
    </row>
    <row r="338" spans="1:16" x14ac:dyDescent="0.35">
      <c r="A338" s="1">
        <v>481</v>
      </c>
      <c r="B338">
        <v>443.23010034902211</v>
      </c>
      <c r="C338">
        <v>481.03366671755128</v>
      </c>
      <c r="D338">
        <v>746.22916941388632</v>
      </c>
      <c r="E338">
        <v>757.98546383388623</v>
      </c>
      <c r="F338">
        <v>873.09164716915586</v>
      </c>
      <c r="G338">
        <v>2.8948455444060048</v>
      </c>
      <c r="H338">
        <v>4</v>
      </c>
      <c r="I338">
        <v>2.8984405994415279</v>
      </c>
      <c r="J338">
        <v>4.002133846282959</v>
      </c>
      <c r="K338">
        <v>0.1241881468415669</v>
      </c>
      <c r="L338">
        <v>5.3346157073974609E-2</v>
      </c>
      <c r="M338">
        <f>ABS(G338-I338)^2</f>
        <v>1.2924420708439586E-5</v>
      </c>
      <c r="N338">
        <f>ABS(H338-J338)^2</f>
        <v>4.553299959297874E-6</v>
      </c>
      <c r="O338">
        <f>AVERAGE(Tabela3[[#This Row],[APE Log(Theta)]:[APE Gamma]])</f>
        <v>8.8767151957770754E-2</v>
      </c>
      <c r="P338">
        <f>AVERAGE(Tabela3[[#This Row],[ASE Log(Theta)]:[ASE Gamma]])</f>
        <v>8.73886033386873E-6</v>
      </c>
    </row>
    <row r="339" spans="1:16" x14ac:dyDescent="0.35">
      <c r="A339" s="1">
        <v>1850</v>
      </c>
      <c r="B339">
        <v>14.92410138601989</v>
      </c>
      <c r="C339">
        <v>19.990422549816341</v>
      </c>
      <c r="D339">
        <v>20.447352578615678</v>
      </c>
      <c r="E339">
        <v>21.664111831972619</v>
      </c>
      <c r="F339">
        <v>30.005603177779761</v>
      </c>
      <c r="G339">
        <v>1.3268730161363771</v>
      </c>
      <c r="H339">
        <v>3</v>
      </c>
      <c r="I339">
        <v>1.32924497127533</v>
      </c>
      <c r="J339">
        <v>3.0000002384185791</v>
      </c>
      <c r="K339">
        <v>0.17876278363540901</v>
      </c>
      <c r="L339">
        <v>7.9472859700520839E-6</v>
      </c>
      <c r="M339">
        <f>ABS(G339-I339)^2</f>
        <v>5.6261711812052674E-6</v>
      </c>
      <c r="N339">
        <f>ABS(H339-J339)^2</f>
        <v>5.6843418860808015E-14</v>
      </c>
      <c r="O339">
        <f>AVERAGE(Tabela3[[#This Row],[APE Log(Theta)]:[APE Gamma]])</f>
        <v>8.9385365460689536E-2</v>
      </c>
      <c r="P339">
        <f>AVERAGE(Tabela3[[#This Row],[ASE Log(Theta)]:[ASE Gamma]])</f>
        <v>2.8130856190243431E-6</v>
      </c>
    </row>
    <row r="340" spans="1:16" x14ac:dyDescent="0.35">
      <c r="A340" s="1">
        <v>804</v>
      </c>
      <c r="B340">
        <v>22.083497068059732</v>
      </c>
      <c r="C340">
        <v>30.63745982630887</v>
      </c>
      <c r="D340">
        <v>177.43518668587851</v>
      </c>
      <c r="E340">
        <v>188.8836520909538</v>
      </c>
      <c r="F340">
        <v>332.49888738686673</v>
      </c>
      <c r="G340">
        <v>2.3369330405710018</v>
      </c>
      <c r="H340">
        <v>1</v>
      </c>
      <c r="I340">
        <v>2.3386514186859131</v>
      </c>
      <c r="J340">
        <v>1.0010557174682619</v>
      </c>
      <c r="K340">
        <v>7.3531337230415564E-2</v>
      </c>
      <c r="L340">
        <v>0.1055717468261719</v>
      </c>
      <c r="M340">
        <f>ABS(G340-I340)^2</f>
        <v>2.9528233458060016E-6</v>
      </c>
      <c r="N340">
        <f>ABS(H340-J340)^2</f>
        <v>1.114539372793402E-6</v>
      </c>
      <c r="O340">
        <f>AVERAGE(Tabela3[[#This Row],[APE Log(Theta)]:[APE Gamma]])</f>
        <v>8.955154202829374E-2</v>
      </c>
      <c r="P340">
        <f>AVERAGE(Tabela3[[#This Row],[ASE Log(Theta)]:[ASE Gamma]])</f>
        <v>2.0336813592997018E-6</v>
      </c>
    </row>
    <row r="341" spans="1:16" x14ac:dyDescent="0.35">
      <c r="A341" s="1">
        <v>2336</v>
      </c>
      <c r="B341">
        <v>102.717646386436</v>
      </c>
      <c r="C341">
        <v>515.00436619182437</v>
      </c>
      <c r="D341">
        <v>552.74816472399891</v>
      </c>
      <c r="E341">
        <v>761.17022054940696</v>
      </c>
      <c r="F341">
        <v>818.2984453558779</v>
      </c>
      <c r="G341">
        <v>2.7659148835980361</v>
      </c>
      <c r="H341">
        <v>2</v>
      </c>
      <c r="I341">
        <v>2.7705717086791992</v>
      </c>
      <c r="J341">
        <v>1.9997766017913821</v>
      </c>
      <c r="K341">
        <v>0.1683647283861946</v>
      </c>
      <c r="L341">
        <v>1.11699104309082E-2</v>
      </c>
      <c r="M341">
        <f>ABS(G341-I341)^2</f>
        <v>2.1686019836550299E-5</v>
      </c>
      <c r="N341">
        <f>ABS(H341-J341)^2</f>
        <v>4.9906759613705543E-8</v>
      </c>
      <c r="O341">
        <f>AVERAGE(Tabela3[[#This Row],[APE Log(Theta)]:[APE Gamma]])</f>
        <v>8.9767319408551399E-2</v>
      </c>
      <c r="P341">
        <f>AVERAGE(Tabela3[[#This Row],[ASE Log(Theta)]:[ASE Gamma]])</f>
        <v>1.0867963298082003E-5</v>
      </c>
    </row>
    <row r="342" spans="1:16" x14ac:dyDescent="0.35">
      <c r="A342" s="1">
        <v>2770</v>
      </c>
      <c r="B342">
        <v>21.469110536627099</v>
      </c>
      <c r="C342">
        <v>539.69171944805589</v>
      </c>
      <c r="D342">
        <v>621.69668445028424</v>
      </c>
      <c r="E342">
        <v>1178.9286191701019</v>
      </c>
      <c r="F342">
        <v>1362.534114866389</v>
      </c>
      <c r="G342">
        <v>2.840353699897153</v>
      </c>
      <c r="H342">
        <v>1</v>
      </c>
      <c r="I342">
        <v>2.8448202610015869</v>
      </c>
      <c r="J342">
        <v>1.0002245903015139</v>
      </c>
      <c r="K342">
        <v>0.15725369360145591</v>
      </c>
      <c r="L342">
        <v>2.2459030151367191E-2</v>
      </c>
      <c r="M342">
        <f>ABS(G342-I342)^2</f>
        <v>1.9950168099641656E-5</v>
      </c>
      <c r="N342">
        <f>ABS(H342-J342)^2</f>
        <v>5.0440803534101781E-8</v>
      </c>
      <c r="O342">
        <f>AVERAGE(Tabela3[[#This Row],[APE Log(Theta)]:[APE Gamma]])</f>
        <v>8.985636187641155E-2</v>
      </c>
      <c r="P342">
        <f>AVERAGE(Tabela3[[#This Row],[ASE Log(Theta)]:[ASE Gamma]])</f>
        <v>1.0000304451587878E-5</v>
      </c>
    </row>
    <row r="343" spans="1:16" x14ac:dyDescent="0.35">
      <c r="A343" s="1">
        <v>1195</v>
      </c>
      <c r="B343">
        <v>6.5302825879999311</v>
      </c>
      <c r="C343">
        <v>117.80743750753351</v>
      </c>
      <c r="D343">
        <v>169.88236726600181</v>
      </c>
      <c r="E343">
        <v>183.4341053852082</v>
      </c>
      <c r="F343">
        <v>280.46220225936639</v>
      </c>
      <c r="G343">
        <v>2.1935431543850452</v>
      </c>
      <c r="H343">
        <v>1.5</v>
      </c>
      <c r="I343">
        <v>2.196938037872314</v>
      </c>
      <c r="J343">
        <v>1.500374317169189</v>
      </c>
      <c r="K343">
        <v>0.1547671164108457</v>
      </c>
      <c r="L343">
        <v>2.4954477945963539E-2</v>
      </c>
      <c r="M343">
        <f>ABS(G343-I343)^2</f>
        <v>1.1525233892130341E-5</v>
      </c>
      <c r="N343">
        <f>ABS(H343-J343)^2</f>
        <v>1.4011334314967322E-7</v>
      </c>
      <c r="O343">
        <f>AVERAGE(Tabela3[[#This Row],[APE Log(Theta)]:[APE Gamma]])</f>
        <v>8.9860797178404617E-2</v>
      </c>
      <c r="P343">
        <f>AVERAGE(Tabela3[[#This Row],[ASE Log(Theta)]:[ASE Gamma]])</f>
        <v>5.8326736176400075E-6</v>
      </c>
    </row>
    <row r="344" spans="1:16" x14ac:dyDescent="0.35">
      <c r="A344" s="1">
        <v>4828</v>
      </c>
      <c r="B344">
        <v>137.16081219725521</v>
      </c>
      <c r="C344">
        <v>150.6101729484997</v>
      </c>
      <c r="D344">
        <v>248.76738908373389</v>
      </c>
      <c r="E344">
        <v>253.25143328729709</v>
      </c>
      <c r="F344">
        <v>297.66114478544017</v>
      </c>
      <c r="G344">
        <v>2.4209058174550369</v>
      </c>
      <c r="H344">
        <v>3.5</v>
      </c>
      <c r="I344">
        <v>2.425137996673584</v>
      </c>
      <c r="J344">
        <v>3.499820232391357</v>
      </c>
      <c r="K344">
        <v>0.1748180035767018</v>
      </c>
      <c r="L344">
        <v>5.1362173897879461E-3</v>
      </c>
      <c r="M344">
        <f>ABS(G344-I344)^2</f>
        <v>1.7911340937902173E-5</v>
      </c>
      <c r="N344">
        <f>ABS(H344-J344)^2</f>
        <v>3.2316393117230795E-8</v>
      </c>
      <c r="O344">
        <f>AVERAGE(Tabela3[[#This Row],[APE Log(Theta)]:[APE Gamma]])</f>
        <v>8.9977110483244874E-2</v>
      </c>
      <c r="P344">
        <f>AVERAGE(Tabela3[[#This Row],[ASE Log(Theta)]:[ASE Gamma]])</f>
        <v>8.9718286655097016E-6</v>
      </c>
    </row>
    <row r="345" spans="1:16" x14ac:dyDescent="0.35">
      <c r="A345" s="1">
        <v>219</v>
      </c>
      <c r="B345">
        <v>19.094922413055802</v>
      </c>
      <c r="C345">
        <v>20.723548641679361</v>
      </c>
      <c r="D345">
        <v>32.148511757429581</v>
      </c>
      <c r="E345">
        <v>32.654988031577403</v>
      </c>
      <c r="F345">
        <v>37.613910357293051</v>
      </c>
      <c r="G345">
        <v>1.5291341962421181</v>
      </c>
      <c r="H345">
        <v>4</v>
      </c>
      <c r="I345">
        <v>1.5317201614379881</v>
      </c>
      <c r="J345">
        <v>3.999559879302979</v>
      </c>
      <c r="K345">
        <v>0.1691130315589858</v>
      </c>
      <c r="L345">
        <v>1.1003017425537109E-2</v>
      </c>
      <c r="M345">
        <f>ABS(G345-I345)^2</f>
        <v>6.6872159942507339E-6</v>
      </c>
      <c r="N345">
        <f>ABS(H345-J345)^2</f>
        <v>1.9370622794628634E-7</v>
      </c>
      <c r="O345">
        <f>AVERAGE(Tabela3[[#This Row],[APE Log(Theta)]:[APE Gamma]])</f>
        <v>9.0058024492261454E-2</v>
      </c>
      <c r="P345">
        <f>AVERAGE(Tabela3[[#This Row],[ASE Log(Theta)]:[ASE Gamma]])</f>
        <v>3.4404611110985103E-6</v>
      </c>
    </row>
    <row r="346" spans="1:16" x14ac:dyDescent="0.35">
      <c r="A346" s="1">
        <v>3858</v>
      </c>
      <c r="B346">
        <v>137.29946901424159</v>
      </c>
      <c r="C346">
        <v>150.76242581761201</v>
      </c>
      <c r="D346">
        <v>249.01886976387721</v>
      </c>
      <c r="E346">
        <v>253.5074469188464</v>
      </c>
      <c r="F346">
        <v>297.9620525025594</v>
      </c>
      <c r="G346">
        <v>2.421344627000467</v>
      </c>
      <c r="H346">
        <v>3.5</v>
      </c>
      <c r="I346">
        <v>2.4255928993225102</v>
      </c>
      <c r="J346">
        <v>3.4998221397399898</v>
      </c>
      <c r="K346">
        <v>0.17545095707030489</v>
      </c>
      <c r="L346">
        <v>5.081721714564732E-3</v>
      </c>
      <c r="M346">
        <f>ABS(G346-I346)^2</f>
        <v>1.8047817722238045E-5</v>
      </c>
      <c r="N346">
        <f>ABS(H346-J346)^2</f>
        <v>3.1634272090899405E-8</v>
      </c>
      <c r="O346">
        <f>AVERAGE(Tabela3[[#This Row],[APE Log(Theta)]:[APE Gamma]])</f>
        <v>9.0266339392434808E-2</v>
      </c>
      <c r="P346">
        <f>AVERAGE(Tabela3[[#This Row],[ASE Log(Theta)]:[ASE Gamma]])</f>
        <v>9.0397259971644728E-6</v>
      </c>
    </row>
    <row r="347" spans="1:16" x14ac:dyDescent="0.35">
      <c r="A347" s="1">
        <v>2863</v>
      </c>
      <c r="B347">
        <v>71.477113392938961</v>
      </c>
      <c r="C347">
        <v>246.9197856905956</v>
      </c>
      <c r="D347">
        <v>288.86058673326937</v>
      </c>
      <c r="E347">
        <v>298.51993502048441</v>
      </c>
      <c r="F347">
        <v>358.09598132147818</v>
      </c>
      <c r="G347">
        <v>2.445000367727483</v>
      </c>
      <c r="H347">
        <v>3.5</v>
      </c>
      <c r="I347">
        <v>2.441667795181274</v>
      </c>
      <c r="J347">
        <v>3.5015602111816411</v>
      </c>
      <c r="K347">
        <v>0.13630151513253269</v>
      </c>
      <c r="L347">
        <v>4.4577462332589288E-2</v>
      </c>
      <c r="M347">
        <f>ABS(G347-I347)^2</f>
        <v>1.1106039775745941E-5</v>
      </c>
      <c r="N347">
        <f>ABS(H347-J347)^2</f>
        <v>2.4342589313178211E-6</v>
      </c>
      <c r="O347">
        <f>AVERAGE(Tabela3[[#This Row],[APE Log(Theta)]:[APE Gamma]])</f>
        <v>9.0439488732560996E-2</v>
      </c>
      <c r="P347">
        <f>AVERAGE(Tabela3[[#This Row],[ASE Log(Theta)]:[ASE Gamma]])</f>
        <v>6.7701493535318812E-6</v>
      </c>
    </row>
    <row r="348" spans="1:16" x14ac:dyDescent="0.35">
      <c r="A348" s="1">
        <v>1481</v>
      </c>
      <c r="B348">
        <v>22.04286622775102</v>
      </c>
      <c r="C348">
        <v>30.581090776885649</v>
      </c>
      <c r="D348">
        <v>177.1087283938262</v>
      </c>
      <c r="E348">
        <v>188.53613007116769</v>
      </c>
      <c r="F348">
        <v>331.88713150623772</v>
      </c>
      <c r="G348">
        <v>2.336133257701527</v>
      </c>
      <c r="H348">
        <v>1</v>
      </c>
      <c r="I348">
        <v>2.3378996849060059</v>
      </c>
      <c r="J348">
        <v>1.0010585784912109</v>
      </c>
      <c r="K348">
        <v>7.5613289552531285E-2</v>
      </c>
      <c r="L348">
        <v>0.10585784912109381</v>
      </c>
      <c r="M348">
        <f>ABS(G348-I348)^2</f>
        <v>3.1202650687229214E-6</v>
      </c>
      <c r="N348">
        <f>ABS(H348-J348)^2</f>
        <v>1.1205884220544249E-6</v>
      </c>
      <c r="O348">
        <f>AVERAGE(Tabela3[[#This Row],[APE Log(Theta)]:[APE Gamma]])</f>
        <v>9.0735569336812538E-2</v>
      </c>
      <c r="P348">
        <f>AVERAGE(Tabela3[[#This Row],[ASE Log(Theta)]:[ASE Gamma]])</f>
        <v>2.1204267453886729E-6</v>
      </c>
    </row>
    <row r="349" spans="1:16" x14ac:dyDescent="0.35">
      <c r="A349" s="1">
        <v>2132</v>
      </c>
      <c r="B349">
        <v>116.4807428225224</v>
      </c>
      <c r="C349">
        <v>208.9881677510796</v>
      </c>
      <c r="D349">
        <v>218.6512283517101</v>
      </c>
      <c r="E349">
        <v>245.4480170627487</v>
      </c>
      <c r="F349">
        <v>470.84988968334142</v>
      </c>
      <c r="G349">
        <v>2.3722237823724881</v>
      </c>
      <c r="H349">
        <v>1.5</v>
      </c>
      <c r="I349">
        <v>2.3698456287384029</v>
      </c>
      <c r="J349">
        <v>1.501226663589478</v>
      </c>
      <c r="K349">
        <v>0.1002499701653931</v>
      </c>
      <c r="L349">
        <v>8.1777572631835938E-2</v>
      </c>
      <c r="M349">
        <f>ABS(G349-I349)^2</f>
        <v>5.6556147073127515E-6</v>
      </c>
      <c r="N349">
        <f>ABS(H349-J349)^2</f>
        <v>1.50470356175101E-6</v>
      </c>
      <c r="O349">
        <f>AVERAGE(Tabela3[[#This Row],[APE Log(Theta)]:[APE Gamma]])</f>
        <v>9.1013771398614524E-2</v>
      </c>
      <c r="P349">
        <f>AVERAGE(Tabela3[[#This Row],[ASE Log(Theta)]:[ASE Gamma]])</f>
        <v>3.5801591345318806E-6</v>
      </c>
    </row>
    <row r="350" spans="1:16" x14ac:dyDescent="0.35">
      <c r="A350" s="1">
        <v>3405</v>
      </c>
      <c r="B350">
        <v>19.128266858381991</v>
      </c>
      <c r="C350">
        <v>20.759737070189271</v>
      </c>
      <c r="D350">
        <v>32.204650990123248</v>
      </c>
      <c r="E350">
        <v>32.712011696795429</v>
      </c>
      <c r="F350">
        <v>37.679593524277557</v>
      </c>
      <c r="G350">
        <v>1.5298919201556269</v>
      </c>
      <c r="H350">
        <v>4</v>
      </c>
      <c r="I350">
        <v>1.5325003862380979</v>
      </c>
      <c r="J350">
        <v>3.999527215957642</v>
      </c>
      <c r="K350">
        <v>0.17050002343994891</v>
      </c>
      <c r="L350">
        <v>1.1819601058959959E-2</v>
      </c>
      <c r="M350">
        <f>ABS(G350-I350)^2</f>
        <v>6.804095303401637E-6</v>
      </c>
      <c r="N350">
        <f>ABS(H350-J350)^2</f>
        <v>2.2352475070832797E-7</v>
      </c>
      <c r="O350">
        <f>AVERAGE(Tabela3[[#This Row],[APE Log(Theta)]:[APE Gamma]])</f>
        <v>9.1159812249454436E-2</v>
      </c>
      <c r="P350">
        <f>AVERAGE(Tabela3[[#This Row],[ASE Log(Theta)]:[ASE Gamma]])</f>
        <v>3.5138100270549824E-6</v>
      </c>
    </row>
    <row r="351" spans="1:16" x14ac:dyDescent="0.35">
      <c r="A351" s="1">
        <v>4421</v>
      </c>
      <c r="B351">
        <v>16.900956680680409</v>
      </c>
      <c r="C351">
        <v>71.784661333781088</v>
      </c>
      <c r="D351">
        <v>86.202419001827948</v>
      </c>
      <c r="E351">
        <v>89.574696229685784</v>
      </c>
      <c r="F351">
        <v>110.7598785838276</v>
      </c>
      <c r="G351">
        <v>1.917216878237358</v>
      </c>
      <c r="H351">
        <v>3</v>
      </c>
      <c r="I351">
        <v>1.919029712677002</v>
      </c>
      <c r="J351">
        <v>2.9973642826080318</v>
      </c>
      <c r="K351">
        <v>9.4555522654831234E-2</v>
      </c>
      <c r="L351">
        <v>8.7857246398925781E-2</v>
      </c>
      <c r="M351">
        <f>ABS(G351-I351)^2</f>
        <v>3.2863687055592788E-6</v>
      </c>
      <c r="N351">
        <f>ABS(H351-J351)^2</f>
        <v>6.9470061703237426E-6</v>
      </c>
      <c r="O351">
        <f>AVERAGE(Tabela3[[#This Row],[APE Log(Theta)]:[APE Gamma]])</f>
        <v>9.1206384526878514E-2</v>
      </c>
      <c r="P351">
        <f>AVERAGE(Tabela3[[#This Row],[ASE Log(Theta)]:[ASE Gamma]])</f>
        <v>5.1166874379415107E-6</v>
      </c>
    </row>
    <row r="352" spans="1:16" x14ac:dyDescent="0.35">
      <c r="A352" s="1">
        <v>3512</v>
      </c>
      <c r="B352">
        <v>20.924714387647349</v>
      </c>
      <c r="C352">
        <v>72.285039881663906</v>
      </c>
      <c r="D352">
        <v>84.563085837193313</v>
      </c>
      <c r="E352">
        <v>87.390831593651782</v>
      </c>
      <c r="F352">
        <v>104.831543648438</v>
      </c>
      <c r="G352">
        <v>1.9114929013392929</v>
      </c>
      <c r="H352">
        <v>3.5</v>
      </c>
      <c r="I352">
        <v>1.9146463871002199</v>
      </c>
      <c r="J352">
        <v>3.4993774890899658</v>
      </c>
      <c r="K352">
        <v>0.1649750181503305</v>
      </c>
      <c r="L352">
        <v>1.7786026000976559E-2</v>
      </c>
      <c r="M352">
        <f>ABS(G352-I352)^2</f>
        <v>9.9444724443693367E-6</v>
      </c>
      <c r="N352">
        <f>ABS(H352-J352)^2</f>
        <v>3.8751983311158256E-7</v>
      </c>
      <c r="O352">
        <f>AVERAGE(Tabela3[[#This Row],[APE Log(Theta)]:[APE Gamma]])</f>
        <v>9.1380522075653531E-2</v>
      </c>
      <c r="P352">
        <f>AVERAGE(Tabela3[[#This Row],[ASE Log(Theta)]:[ASE Gamma]])</f>
        <v>5.1659961387404596E-6</v>
      </c>
    </row>
    <row r="353" spans="1:16" x14ac:dyDescent="0.35">
      <c r="A353" s="1">
        <v>964</v>
      </c>
      <c r="B353">
        <v>123.979157469298</v>
      </c>
      <c r="C353">
        <v>136.13598555837299</v>
      </c>
      <c r="D353">
        <v>224.85993492137959</v>
      </c>
      <c r="E353">
        <v>228.9130461089494</v>
      </c>
      <c r="F353">
        <v>269.05482222409961</v>
      </c>
      <c r="G353">
        <v>2.3770244500024669</v>
      </c>
      <c r="H353">
        <v>3.5</v>
      </c>
      <c r="I353">
        <v>2.3812294006347661</v>
      </c>
      <c r="J353">
        <v>3.499774694442749</v>
      </c>
      <c r="K353">
        <v>0.1768997635802354</v>
      </c>
      <c r="L353">
        <v>6.4373016357421884E-3</v>
      </c>
      <c r="M353">
        <f>ABS(G353-I353)^2</f>
        <v>1.7681609820073425E-5</v>
      </c>
      <c r="N353">
        <f>ABS(H353-J353)^2</f>
        <v>5.0762594128173077E-8</v>
      </c>
      <c r="O353">
        <f>AVERAGE(Tabela3[[#This Row],[APE Log(Theta)]:[APE Gamma]])</f>
        <v>9.1668532607988795E-2</v>
      </c>
      <c r="P353">
        <f>AVERAGE(Tabela3[[#This Row],[ASE Log(Theta)]:[ASE Gamma]])</f>
        <v>8.866186207100799E-6</v>
      </c>
    </row>
    <row r="354" spans="1:16" x14ac:dyDescent="0.35">
      <c r="A354" s="1">
        <v>1479</v>
      </c>
      <c r="B354">
        <v>61.773764696977693</v>
      </c>
      <c r="C354">
        <v>540.73517350248494</v>
      </c>
      <c r="D354">
        <v>711.56784779780685</v>
      </c>
      <c r="E354">
        <v>753.72887401267838</v>
      </c>
      <c r="F354">
        <v>1036.3604790258421</v>
      </c>
      <c r="G354">
        <v>2.8247624539374119</v>
      </c>
      <c r="H354">
        <v>2</v>
      </c>
      <c r="I354">
        <v>2.8225212097167969</v>
      </c>
      <c r="J354">
        <v>2.0020818710327148</v>
      </c>
      <c r="K354">
        <v>7.9342750307763082E-2</v>
      </c>
      <c r="L354">
        <v>0.1040935516357422</v>
      </c>
      <c r="M354">
        <f>ABS(G354-I354)^2</f>
        <v>5.0231756564401474E-6</v>
      </c>
      <c r="N354">
        <f>ABS(H354-J354)^2</f>
        <v>4.33418699685717E-6</v>
      </c>
      <c r="O354">
        <f>AVERAGE(Tabela3[[#This Row],[APE Log(Theta)]:[APE Gamma]])</f>
        <v>9.1718150971752649E-2</v>
      </c>
      <c r="P354">
        <f>AVERAGE(Tabela3[[#This Row],[ASE Log(Theta)]:[ASE Gamma]])</f>
        <v>4.6786813266486587E-6</v>
      </c>
    </row>
    <row r="355" spans="1:16" x14ac:dyDescent="0.35">
      <c r="A355" s="1">
        <v>35</v>
      </c>
      <c r="B355">
        <v>14.84981188444603</v>
      </c>
      <c r="C355">
        <v>19.890913809620589</v>
      </c>
      <c r="D355">
        <v>20.345569322640671</v>
      </c>
      <c r="E355">
        <v>21.55627176653692</v>
      </c>
      <c r="F355">
        <v>29.8562406636261</v>
      </c>
      <c r="G355">
        <v>1.324705777503177</v>
      </c>
      <c r="H355">
        <v>3</v>
      </c>
      <c r="I355">
        <v>1.3271356821060181</v>
      </c>
      <c r="J355">
        <v>3.0000007152557369</v>
      </c>
      <c r="K355">
        <v>0.1834297580720913</v>
      </c>
      <c r="L355">
        <v>2.384185791015625E-5</v>
      </c>
      <c r="M355">
        <f>ABS(G355-I355)^2</f>
        <v>5.9044363789083304E-6</v>
      </c>
      <c r="N355">
        <f>ABS(H355-J355)^2</f>
        <v>5.1159076911199742E-13</v>
      </c>
      <c r="O355">
        <f>AVERAGE(Tabela3[[#This Row],[APE Log(Theta)]:[APE Gamma]])</f>
        <v>9.172679996500073E-2</v>
      </c>
      <c r="P355">
        <f>AVERAGE(Tabela3[[#This Row],[ASE Log(Theta)]:[ASE Gamma]])</f>
        <v>2.9522184452495496E-6</v>
      </c>
    </row>
    <row r="356" spans="1:16" x14ac:dyDescent="0.35">
      <c r="A356" s="1">
        <v>2377</v>
      </c>
      <c r="B356">
        <v>31.522364476118359</v>
      </c>
      <c r="C356">
        <v>158.04641080672931</v>
      </c>
      <c r="D356">
        <v>169.62936481609509</v>
      </c>
      <c r="E356">
        <v>233.59068246421799</v>
      </c>
      <c r="F356">
        <v>251.1223996284559</v>
      </c>
      <c r="G356">
        <v>2.2528886101772239</v>
      </c>
      <c r="H356">
        <v>2</v>
      </c>
      <c r="I356">
        <v>2.2566051483154301</v>
      </c>
      <c r="J356">
        <v>1.9996292591094971</v>
      </c>
      <c r="K356">
        <v>0.16496768288572711</v>
      </c>
      <c r="L356">
        <v>1.8537044525146481E-2</v>
      </c>
      <c r="M356">
        <f>ABS(G356-I356)^2</f>
        <v>1.3812655732741737E-5</v>
      </c>
      <c r="N356">
        <f>ABS(H356-J356)^2</f>
        <v>1.374488078909053E-7</v>
      </c>
      <c r="O356">
        <f>AVERAGE(Tabela3[[#This Row],[APE Log(Theta)]:[APE Gamma]])</f>
        <v>9.1752363705436796E-2</v>
      </c>
      <c r="P356">
        <f>AVERAGE(Tabela3[[#This Row],[ASE Log(Theta)]:[ASE Gamma]])</f>
        <v>6.9750522703163213E-6</v>
      </c>
    </row>
    <row r="357" spans="1:16" x14ac:dyDescent="0.35">
      <c r="A357" s="1">
        <v>365</v>
      </c>
      <c r="B357">
        <v>7.4273646685272583</v>
      </c>
      <c r="C357">
        <v>31.54678562913492</v>
      </c>
      <c r="D357">
        <v>37.882873338622382</v>
      </c>
      <c r="E357">
        <v>39.364868305410383</v>
      </c>
      <c r="F357">
        <v>48.674996594972121</v>
      </c>
      <c r="G357">
        <v>1.5601403370531319</v>
      </c>
      <c r="H357">
        <v>3</v>
      </c>
      <c r="I357">
        <v>1.5627787113189699</v>
      </c>
      <c r="J357">
        <v>2.9995558261871338</v>
      </c>
      <c r="K357">
        <v>0.16911134230535199</v>
      </c>
      <c r="L357">
        <v>1.480579376220703E-2</v>
      </c>
      <c r="M357">
        <f>ABS(G357-I357)^2</f>
        <v>6.9610187666362958E-6</v>
      </c>
      <c r="N357">
        <f>ABS(H357-J357)^2</f>
        <v>1.9729037603610777E-7</v>
      </c>
      <c r="O357">
        <f>AVERAGE(Tabela3[[#This Row],[APE Log(Theta)]:[APE Gamma]])</f>
        <v>9.1958568033779511E-2</v>
      </c>
      <c r="P357">
        <f>AVERAGE(Tabela3[[#This Row],[ASE Log(Theta)]:[ASE Gamma]])</f>
        <v>3.5791545713362018E-6</v>
      </c>
    </row>
    <row r="358" spans="1:16" x14ac:dyDescent="0.35">
      <c r="A358" s="1">
        <v>1723</v>
      </c>
      <c r="B358">
        <v>613.36738927683768</v>
      </c>
      <c r="C358">
        <v>1541.0454744933679</v>
      </c>
      <c r="D358">
        <v>1604.6033037039051</v>
      </c>
      <c r="E358">
        <v>1926.505449502981</v>
      </c>
      <c r="F358">
        <v>2007.8451038861981</v>
      </c>
      <c r="G358">
        <v>3.218732010216601</v>
      </c>
      <c r="H358">
        <v>3.5</v>
      </c>
      <c r="I358">
        <v>3.2229199409484859</v>
      </c>
      <c r="J358">
        <v>3.5019240379333501</v>
      </c>
      <c r="K358">
        <v>0.13011119653926889</v>
      </c>
      <c r="L358">
        <v>5.4972512381417413E-2</v>
      </c>
      <c r="M358">
        <f>ABS(G358-I358)^2</f>
        <v>1.7538763815065464E-5</v>
      </c>
      <c r="N358">
        <f>ABS(H358-J358)^2</f>
        <v>3.7019219689699448E-6</v>
      </c>
      <c r="O358">
        <f>AVERAGE(Tabela3[[#This Row],[APE Log(Theta)]:[APE Gamma]])</f>
        <v>9.2541854460343159E-2</v>
      </c>
      <c r="P358">
        <f>AVERAGE(Tabela3[[#This Row],[ASE Log(Theta)]:[ASE Gamma]])</f>
        <v>1.0620342892017704E-5</v>
      </c>
    </row>
    <row r="359" spans="1:16" x14ac:dyDescent="0.35">
      <c r="A359" s="1">
        <v>3369</v>
      </c>
      <c r="B359">
        <v>4.4407749672091752</v>
      </c>
      <c r="C359">
        <v>340.26702797953158</v>
      </c>
      <c r="D359">
        <v>589.22784192634083</v>
      </c>
      <c r="E359">
        <v>661.12096971114011</v>
      </c>
      <c r="F359">
        <v>1249.891496466603</v>
      </c>
      <c r="G359">
        <v>2.715375535108711</v>
      </c>
      <c r="H359">
        <v>1</v>
      </c>
      <c r="I359">
        <v>2.717391729354858</v>
      </c>
      <c r="J359">
        <v>1.001109838485718</v>
      </c>
      <c r="K359">
        <v>7.4251027899413111E-2</v>
      </c>
      <c r="L359">
        <v>0.1109838485717773</v>
      </c>
      <c r="M359">
        <f>ABS(G359-I359)^2</f>
        <v>4.0650392381961198E-6</v>
      </c>
      <c r="N359">
        <f>ABS(H359-J359)^2</f>
        <v>1.2317414643808134E-6</v>
      </c>
      <c r="O359">
        <f>AVERAGE(Tabela3[[#This Row],[APE Log(Theta)]:[APE Gamma]])</f>
        <v>9.2617438235595206E-2</v>
      </c>
      <c r="P359">
        <f>AVERAGE(Tabela3[[#This Row],[ASE Log(Theta)]:[ASE Gamma]])</f>
        <v>2.6483903512884666E-6</v>
      </c>
    </row>
    <row r="360" spans="1:16" x14ac:dyDescent="0.35">
      <c r="A360" s="1">
        <v>736</v>
      </c>
      <c r="B360">
        <v>27.18454955383833</v>
      </c>
      <c r="C360">
        <v>37.714386552328818</v>
      </c>
      <c r="D360">
        <v>218.42082393885161</v>
      </c>
      <c r="E360">
        <v>232.5137628497728</v>
      </c>
      <c r="F360">
        <v>409.30258703625458</v>
      </c>
      <c r="G360">
        <v>2.427187333826506</v>
      </c>
      <c r="H360">
        <v>1</v>
      </c>
      <c r="I360">
        <v>2.4298496246337891</v>
      </c>
      <c r="J360">
        <v>1.0007622241973879</v>
      </c>
      <c r="K360">
        <v>0.109686251661751</v>
      </c>
      <c r="L360">
        <v>7.6222419738769531E-2</v>
      </c>
      <c r="M360">
        <f>ABS(G360-I360)^2</f>
        <v>7.0877923425440218E-6</v>
      </c>
      <c r="N360">
        <f>ABS(H360-J360)^2</f>
        <v>5.809857270836548E-7</v>
      </c>
      <c r="O360">
        <f>AVERAGE(Tabela3[[#This Row],[APE Log(Theta)]:[APE Gamma]])</f>
        <v>9.2954335700260265E-2</v>
      </c>
      <c r="P360">
        <f>AVERAGE(Tabela3[[#This Row],[ASE Log(Theta)]:[ASE Gamma]])</f>
        <v>3.8343890348138385E-6</v>
      </c>
    </row>
    <row r="361" spans="1:16" x14ac:dyDescent="0.35">
      <c r="A361" s="1">
        <v>1330</v>
      </c>
      <c r="B361">
        <v>102.4472822018552</v>
      </c>
      <c r="C361">
        <v>513.64881784721786</v>
      </c>
      <c r="D361">
        <v>551.29327053501095</v>
      </c>
      <c r="E361">
        <v>759.16673650118582</v>
      </c>
      <c r="F361">
        <v>816.14459351341975</v>
      </c>
      <c r="G361">
        <v>2.7647702655364239</v>
      </c>
      <c r="H361">
        <v>2</v>
      </c>
      <c r="I361">
        <v>2.7696058750152588</v>
      </c>
      <c r="J361">
        <v>1.999778747558594</v>
      </c>
      <c r="K361">
        <v>0.17490095069062339</v>
      </c>
      <c r="L361">
        <v>1.10626220703125E-2</v>
      </c>
      <c r="M361">
        <f>ABS(G361-I361)^2</f>
        <v>2.338311903179773E-5</v>
      </c>
      <c r="N361">
        <f>ABS(H361-J361)^2</f>
        <v>4.8952642828127834E-8</v>
      </c>
      <c r="O361">
        <f>AVERAGE(Tabela3[[#This Row],[APE Log(Theta)]:[APE Gamma]])</f>
        <v>9.2981786380467946E-2</v>
      </c>
      <c r="P361">
        <f>AVERAGE(Tabela3[[#This Row],[ASE Log(Theta)]:[ASE Gamma]])</f>
        <v>1.1716035837312929E-5</v>
      </c>
    </row>
    <row r="362" spans="1:16" x14ac:dyDescent="0.35">
      <c r="A362" s="1">
        <v>947</v>
      </c>
      <c r="B362">
        <v>97.092424542188581</v>
      </c>
      <c r="C362">
        <v>217.4043711842771</v>
      </c>
      <c r="D362">
        <v>225.23012144719331</v>
      </c>
      <c r="E362">
        <v>264.30398478947018</v>
      </c>
      <c r="F362">
        <v>274.04297869431821</v>
      </c>
      <c r="G362">
        <v>2.3643202581694869</v>
      </c>
      <c r="H362">
        <v>4</v>
      </c>
      <c r="I362">
        <v>2.360843420028687</v>
      </c>
      <c r="J362">
        <v>3.9983968734741211</v>
      </c>
      <c r="K362">
        <v>0.14705444953097019</v>
      </c>
      <c r="L362">
        <v>4.0078163146972663E-2</v>
      </c>
      <c r="M362">
        <f>ABS(G362-I362)^2</f>
        <v>1.208840345732097E-5</v>
      </c>
      <c r="N362">
        <f>ABS(H362-J362)^2</f>
        <v>2.5700146579765715E-6</v>
      </c>
      <c r="O362">
        <f>AVERAGE(Tabela3[[#This Row],[APE Log(Theta)]:[APE Gamma]])</f>
        <v>9.3566306338971422E-2</v>
      </c>
      <c r="P362">
        <f>AVERAGE(Tabela3[[#This Row],[ASE Log(Theta)]:[ASE Gamma]])</f>
        <v>7.3292090576487707E-6</v>
      </c>
    </row>
    <row r="363" spans="1:16" x14ac:dyDescent="0.35">
      <c r="A363" s="1">
        <v>4349</v>
      </c>
      <c r="B363">
        <v>1.749961510968107</v>
      </c>
      <c r="C363">
        <v>134.08790285761859</v>
      </c>
      <c r="D363">
        <v>232.19506779239299</v>
      </c>
      <c r="E363">
        <v>260.52575499350019</v>
      </c>
      <c r="F363">
        <v>492.54061010830259</v>
      </c>
      <c r="G363">
        <v>2.3109452657345089</v>
      </c>
      <c r="H363">
        <v>1</v>
      </c>
      <c r="I363">
        <v>2.308662891387939</v>
      </c>
      <c r="J363">
        <v>1.0008876323699949</v>
      </c>
      <c r="K363">
        <v>9.8763669586262912E-2</v>
      </c>
      <c r="L363">
        <v>8.8763236999511719E-2</v>
      </c>
      <c r="M363">
        <f>ABS(G363-I363)^2</f>
        <v>5.2092326578801945E-6</v>
      </c>
      <c r="N363">
        <f>ABS(H363-J363)^2</f>
        <v>7.8789122426275443E-7</v>
      </c>
      <c r="O363">
        <f>AVERAGE(Tabela3[[#This Row],[APE Log(Theta)]:[APE Gamma]])</f>
        <v>9.3763453292887322E-2</v>
      </c>
      <c r="P363">
        <f>AVERAGE(Tabela3[[#This Row],[ASE Log(Theta)]:[ASE Gamma]])</f>
        <v>2.9985619410714746E-6</v>
      </c>
    </row>
    <row r="364" spans="1:16" x14ac:dyDescent="0.35">
      <c r="A364" s="1">
        <v>427</v>
      </c>
      <c r="B364">
        <v>16.828614801259359</v>
      </c>
      <c r="C364">
        <v>71.477398412953335</v>
      </c>
      <c r="D364">
        <v>85.833443143297913</v>
      </c>
      <c r="E364">
        <v>89.191285870363785</v>
      </c>
      <c r="F364">
        <v>110.2857883928054</v>
      </c>
      <c r="G364">
        <v>1.915353959389793</v>
      </c>
      <c r="H364">
        <v>3</v>
      </c>
      <c r="I364">
        <v>1.917249917984009</v>
      </c>
      <c r="J364">
        <v>2.9973361492156978</v>
      </c>
      <c r="K364">
        <v>9.8987374366030542E-2</v>
      </c>
      <c r="L364">
        <v>8.8795026143391922E-2</v>
      </c>
      <c r="M364">
        <f>ABS(G364-I364)^2</f>
        <v>3.5946589909814547E-6</v>
      </c>
      <c r="N364">
        <f>ABS(H364-J364)^2</f>
        <v>7.096101001027456E-6</v>
      </c>
      <c r="O364">
        <f>AVERAGE(Tabela3[[#This Row],[APE Log(Theta)]:[APE Gamma]])</f>
        <v>9.3891200254711232E-2</v>
      </c>
      <c r="P364">
        <f>AVERAGE(Tabela3[[#This Row],[ASE Log(Theta)]:[ASE Gamma]])</f>
        <v>5.3453799960044558E-6</v>
      </c>
    </row>
    <row r="365" spans="1:16" x14ac:dyDescent="0.35">
      <c r="A365" s="1">
        <v>3147</v>
      </c>
      <c r="B365">
        <v>80.892852392192779</v>
      </c>
      <c r="C365">
        <v>203.23800429759191</v>
      </c>
      <c r="D365">
        <v>211.6202140247147</v>
      </c>
      <c r="E365">
        <v>254.07369821720741</v>
      </c>
      <c r="F365">
        <v>264.80103190120252</v>
      </c>
      <c r="G365">
        <v>2.3389214774644791</v>
      </c>
      <c r="H365">
        <v>3.5</v>
      </c>
      <c r="I365">
        <v>2.3376328945159912</v>
      </c>
      <c r="J365">
        <v>3.5046482086181641</v>
      </c>
      <c r="K365">
        <v>5.5093040142791691E-2</v>
      </c>
      <c r="L365">
        <v>0.1328059605189732</v>
      </c>
      <c r="M365">
        <f>ABS(G365-I365)^2</f>
        <v>1.6604460151337234E-6</v>
      </c>
      <c r="N365">
        <f>ABS(H365-J365)^2</f>
        <v>2.1605843357974663E-5</v>
      </c>
      <c r="O365">
        <f>AVERAGE(Tabela3[[#This Row],[APE Log(Theta)]:[APE Gamma]])</f>
        <v>9.3949500330882452E-2</v>
      </c>
      <c r="P365">
        <f>AVERAGE(Tabela3[[#This Row],[ASE Log(Theta)]:[ASE Gamma]])</f>
        <v>1.1633144686554193E-5</v>
      </c>
    </row>
    <row r="366" spans="1:16" x14ac:dyDescent="0.35">
      <c r="A366" s="1">
        <v>3090</v>
      </c>
      <c r="B366">
        <v>298.30401693231988</v>
      </c>
      <c r="C366">
        <v>301.80495657960091</v>
      </c>
      <c r="D366">
        <v>655.89153984277061</v>
      </c>
      <c r="E366">
        <v>706.72845467758384</v>
      </c>
      <c r="F366">
        <v>732.91911957184766</v>
      </c>
      <c r="G366">
        <v>2.8155463058193759</v>
      </c>
      <c r="H366">
        <v>4</v>
      </c>
      <c r="I366">
        <v>2.82000732421875</v>
      </c>
      <c r="J366">
        <v>4.0011992454528809</v>
      </c>
      <c r="K366">
        <v>0.15844237369329409</v>
      </c>
      <c r="L366">
        <v>2.9981136322021481E-2</v>
      </c>
      <c r="M366">
        <f>ABS(G366-I366)^2</f>
        <v>1.9900685159554014E-5</v>
      </c>
      <c r="N366">
        <f>ABS(H366-J366)^2</f>
        <v>1.4381896562554175E-6</v>
      </c>
      <c r="O366">
        <f>AVERAGE(Tabela3[[#This Row],[APE Log(Theta)]:[APE Gamma]])</f>
        <v>9.4211755007657785E-2</v>
      </c>
      <c r="P366">
        <f>AVERAGE(Tabela3[[#This Row],[ASE Log(Theta)]:[ASE Gamma]])</f>
        <v>1.0669437407904716E-5</v>
      </c>
    </row>
    <row r="367" spans="1:16" x14ac:dyDescent="0.35">
      <c r="A367" s="1">
        <v>4165</v>
      </c>
      <c r="B367">
        <v>309.22646911622053</v>
      </c>
      <c r="C367">
        <v>312.85559626258168</v>
      </c>
      <c r="D367">
        <v>679.90711983874144</v>
      </c>
      <c r="E367">
        <v>732.60543693414263</v>
      </c>
      <c r="F367">
        <v>759.75507746646178</v>
      </c>
      <c r="G367">
        <v>2.8311638657562299</v>
      </c>
      <c r="H367">
        <v>4</v>
      </c>
      <c r="I367">
        <v>2.8357045650482182</v>
      </c>
      <c r="J367">
        <v>4.0011229515075684</v>
      </c>
      <c r="K367">
        <v>0.16038277921348781</v>
      </c>
      <c r="L367">
        <v>2.8073787689208981E-2</v>
      </c>
      <c r="M367">
        <f>ABS(G367-I367)^2</f>
        <v>2.0617950060263082E-5</v>
      </c>
      <c r="N367">
        <f>ABS(H367-J367)^2</f>
        <v>1.2610200883500511E-6</v>
      </c>
      <c r="O367">
        <f>AVERAGE(Tabela3[[#This Row],[APE Log(Theta)]:[APE Gamma]])</f>
        <v>9.4228283451348399E-2</v>
      </c>
      <c r="P367">
        <f>AVERAGE(Tabela3[[#This Row],[ASE Log(Theta)]:[ASE Gamma]])</f>
        <v>1.0939485074306567E-5</v>
      </c>
    </row>
    <row r="368" spans="1:16" x14ac:dyDescent="0.35">
      <c r="A368" s="1">
        <v>1148</v>
      </c>
      <c r="B368">
        <v>164.81714515200059</v>
      </c>
      <c r="C368">
        <v>234.0576969693881</v>
      </c>
      <c r="D368">
        <v>240.49223656059209</v>
      </c>
      <c r="E368">
        <v>257.76599576216722</v>
      </c>
      <c r="F368">
        <v>381.04774177382512</v>
      </c>
      <c r="G368">
        <v>2.400584177806016</v>
      </c>
      <c r="H368">
        <v>2.5</v>
      </c>
      <c r="I368">
        <v>2.404340267181396</v>
      </c>
      <c r="J368">
        <v>2.5008058547973628</v>
      </c>
      <c r="K368">
        <v>0.15646563907679151</v>
      </c>
      <c r="L368">
        <v>3.223419189453125E-2</v>
      </c>
      <c r="M368">
        <f>ABS(G368-I368)^2</f>
        <v>1.4108207395843107E-5</v>
      </c>
      <c r="N368">
        <f>ABS(H368-J368)^2</f>
        <v>6.4940195443269934E-7</v>
      </c>
      <c r="O368">
        <f>AVERAGE(Tabela3[[#This Row],[APE Log(Theta)]:[APE Gamma]])</f>
        <v>9.4349915485661379E-2</v>
      </c>
      <c r="P368">
        <f>AVERAGE(Tabela3[[#This Row],[ASE Log(Theta)]:[ASE Gamma]])</f>
        <v>7.3788046751379026E-6</v>
      </c>
    </row>
    <row r="369" spans="1:16" x14ac:dyDescent="0.35">
      <c r="A369" s="1">
        <v>4509</v>
      </c>
      <c r="B369">
        <v>134.90571633030569</v>
      </c>
      <c r="C369">
        <v>1157.670111127833</v>
      </c>
      <c r="D369">
        <v>1272.1549686128801</v>
      </c>
      <c r="E369">
        <v>1949.003675048295</v>
      </c>
      <c r="F369">
        <v>2146.44241112588</v>
      </c>
      <c r="G369">
        <v>3.1357234509069571</v>
      </c>
      <c r="H369">
        <v>1.5</v>
      </c>
      <c r="I369">
        <v>3.130661249160767</v>
      </c>
      <c r="J369">
        <v>1.500412702560425</v>
      </c>
      <c r="K369">
        <v>0.16143648588418669</v>
      </c>
      <c r="L369">
        <v>2.7513504028320309E-2</v>
      </c>
      <c r="M369">
        <f>ABS(G369-I369)^2</f>
        <v>2.5625886519130078E-5</v>
      </c>
      <c r="N369">
        <f>ABS(H369-J369)^2</f>
        <v>1.7032340338137284E-7</v>
      </c>
      <c r="O369">
        <f>AVERAGE(Tabela3[[#This Row],[APE Log(Theta)]:[APE Gamma]])</f>
        <v>9.44749949562535E-2</v>
      </c>
      <c r="P369">
        <f>AVERAGE(Tabela3[[#This Row],[ASE Log(Theta)]:[ASE Gamma]])</f>
        <v>1.2898104961255725E-5</v>
      </c>
    </row>
    <row r="370" spans="1:16" x14ac:dyDescent="0.35">
      <c r="A370" s="1">
        <v>3118</v>
      </c>
      <c r="B370">
        <v>135.33238097267559</v>
      </c>
      <c r="C370">
        <v>192.18622787475081</v>
      </c>
      <c r="D370">
        <v>197.46966827494401</v>
      </c>
      <c r="E370">
        <v>211.65325918074399</v>
      </c>
      <c r="F370">
        <v>312.88066609183733</v>
      </c>
      <c r="G370">
        <v>2.3149835131360899</v>
      </c>
      <c r="H370">
        <v>2.5</v>
      </c>
      <c r="I370">
        <v>2.3188567161560059</v>
      </c>
      <c r="J370">
        <v>2.500545740127563</v>
      </c>
      <c r="K370">
        <v>0.16731017728368211</v>
      </c>
      <c r="L370">
        <v>2.1829605102539059E-2</v>
      </c>
      <c r="M370">
        <f>ABS(G370-I370)^2</f>
        <v>1.5001701633486461E-5</v>
      </c>
      <c r="N370">
        <f>ABS(H370-J370)^2</f>
        <v>2.9783228683251496E-7</v>
      </c>
      <c r="O370">
        <f>AVERAGE(Tabela3[[#This Row],[APE Log(Theta)]:[APE Gamma]])</f>
        <v>9.4569891193110586E-2</v>
      </c>
      <c r="P370">
        <f>AVERAGE(Tabela3[[#This Row],[ASE Log(Theta)]:[ASE Gamma]])</f>
        <v>7.6497669601594874E-6</v>
      </c>
    </row>
    <row r="371" spans="1:16" x14ac:dyDescent="0.35">
      <c r="A371" s="1">
        <v>608</v>
      </c>
      <c r="B371">
        <v>4.4504684205465352</v>
      </c>
      <c r="C371">
        <v>341.00977278923642</v>
      </c>
      <c r="D371">
        <v>590.51402567421394</v>
      </c>
      <c r="E371">
        <v>662.56408387872705</v>
      </c>
      <c r="F371">
        <v>1252.6197961411481</v>
      </c>
      <c r="G371">
        <v>2.7163224926441929</v>
      </c>
      <c r="H371">
        <v>1</v>
      </c>
      <c r="I371">
        <v>2.718443632125854</v>
      </c>
      <c r="J371">
        <v>1.001111507415771</v>
      </c>
      <c r="K371">
        <v>7.8088646963151237E-2</v>
      </c>
      <c r="L371">
        <v>0.1111507415771484</v>
      </c>
      <c r="M371">
        <f>ABS(G371-I371)^2</f>
        <v>4.4992327006617298E-6</v>
      </c>
      <c r="N371">
        <f>ABS(H371-J371)^2</f>
        <v>1.2354487353140162E-6</v>
      </c>
      <c r="O371">
        <f>AVERAGE(Tabela3[[#This Row],[APE Log(Theta)]:[APE Gamma]])</f>
        <v>9.4619694270149823E-2</v>
      </c>
      <c r="P371">
        <f>AVERAGE(Tabela3[[#This Row],[ASE Log(Theta)]:[ASE Gamma]])</f>
        <v>2.8673407179878732E-6</v>
      </c>
    </row>
    <row r="372" spans="1:16" x14ac:dyDescent="0.35">
      <c r="A372" s="1">
        <v>4812</v>
      </c>
      <c r="B372">
        <v>94.034616270197006</v>
      </c>
      <c r="C372">
        <v>278.21339253175267</v>
      </c>
      <c r="D372">
        <v>319.14928811736638</v>
      </c>
      <c r="E372">
        <v>328.468175548153</v>
      </c>
      <c r="F372">
        <v>385.15996933440891</v>
      </c>
      <c r="G372">
        <v>2.4902669488875691</v>
      </c>
      <c r="H372">
        <v>4</v>
      </c>
      <c r="I372">
        <v>2.490070104598999</v>
      </c>
      <c r="J372">
        <v>4.0072770118713379</v>
      </c>
      <c r="K372">
        <v>7.9045456816572678E-3</v>
      </c>
      <c r="L372">
        <v>0.18192529678344729</v>
      </c>
      <c r="M372">
        <f>ABS(G372-I372)^2</f>
        <v>3.8747673942641463E-8</v>
      </c>
      <c r="N372">
        <f>ABS(H372-J372)^2</f>
        <v>5.2954901775592589E-5</v>
      </c>
      <c r="O372">
        <f>AVERAGE(Tabela3[[#This Row],[APE Log(Theta)]:[APE Gamma]])</f>
        <v>9.4914921232552282E-2</v>
      </c>
      <c r="P372">
        <f>AVERAGE(Tabela3[[#This Row],[ASE Log(Theta)]:[ASE Gamma]])</f>
        <v>2.6496824724767616E-5</v>
      </c>
    </row>
    <row r="373" spans="1:16" x14ac:dyDescent="0.35">
      <c r="A373" s="1">
        <v>3334</v>
      </c>
      <c r="B373">
        <v>3.4196271602010211</v>
      </c>
      <c r="C373">
        <v>10.017422518765899</v>
      </c>
      <c r="D373">
        <v>10.501070903533931</v>
      </c>
      <c r="E373">
        <v>12.99780181171028</v>
      </c>
      <c r="F373">
        <v>13.64027738365767</v>
      </c>
      <c r="G373">
        <v>1.036825307073197</v>
      </c>
      <c r="H373">
        <v>3</v>
      </c>
      <c r="I373">
        <v>1.03795325756073</v>
      </c>
      <c r="J373">
        <v>3.0024337768554692</v>
      </c>
      <c r="K373">
        <v>0.1087888653795535</v>
      </c>
      <c r="L373">
        <v>8.1125895182291671E-2</v>
      </c>
      <c r="M373">
        <f>ABS(G373-I373)^2</f>
        <v>1.2722723023259383E-6</v>
      </c>
      <c r="N373">
        <f>ABS(H373-J373)^2</f>
        <v>5.9232697822175185E-6</v>
      </c>
      <c r="O373">
        <f>AVERAGE(Tabela3[[#This Row],[APE Log(Theta)]:[APE Gamma]])</f>
        <v>9.4957380280922585E-2</v>
      </c>
      <c r="P373">
        <f>AVERAGE(Tabela3[[#This Row],[ASE Log(Theta)]:[ASE Gamma]])</f>
        <v>3.5977710422717285E-6</v>
      </c>
    </row>
    <row r="374" spans="1:16" x14ac:dyDescent="0.35">
      <c r="A374" s="1">
        <v>4579</v>
      </c>
      <c r="B374">
        <v>74.81858617200173</v>
      </c>
      <c r="C374">
        <v>271.73287155723739</v>
      </c>
      <c r="D374">
        <v>287.55127452365753</v>
      </c>
      <c r="E374">
        <v>371.43162693456651</v>
      </c>
      <c r="F374">
        <v>393.57076443874882</v>
      </c>
      <c r="G374">
        <v>2.4774253563344191</v>
      </c>
      <c r="H374">
        <v>2.5</v>
      </c>
      <c r="I374">
        <v>2.4809141159057622</v>
      </c>
      <c r="J374">
        <v>2.5012328624725342</v>
      </c>
      <c r="K374">
        <v>0.14082198530915949</v>
      </c>
      <c r="L374">
        <v>4.9314498901367188E-2</v>
      </c>
      <c r="M374">
        <f>ABS(G374-I374)^2</f>
        <v>1.2171443346638035E-5</v>
      </c>
      <c r="N374">
        <f>ABS(H374-J374)^2</f>
        <v>1.519949876183091E-6</v>
      </c>
      <c r="O374">
        <f>AVERAGE(Tabela3[[#This Row],[APE Log(Theta)]:[APE Gamma]])</f>
        <v>9.5068242105263337E-2</v>
      </c>
      <c r="P374">
        <f>AVERAGE(Tabela3[[#This Row],[ASE Log(Theta)]:[ASE Gamma]])</f>
        <v>6.8456966114105628E-6</v>
      </c>
    </row>
    <row r="375" spans="1:16" x14ac:dyDescent="0.35">
      <c r="A375" s="1">
        <v>3928</v>
      </c>
      <c r="B375">
        <v>16.74073867333335</v>
      </c>
      <c r="C375">
        <v>420.82963912399049</v>
      </c>
      <c r="D375">
        <v>484.77377349677062</v>
      </c>
      <c r="E375">
        <v>919.28055865983993</v>
      </c>
      <c r="F375">
        <v>1062.448652055956</v>
      </c>
      <c r="G375">
        <v>2.7323142648895629</v>
      </c>
      <c r="H375">
        <v>1</v>
      </c>
      <c r="I375">
        <v>2.7278857231140141</v>
      </c>
      <c r="J375">
        <v>1.0002894401550291</v>
      </c>
      <c r="K375">
        <v>0.16208024942285271</v>
      </c>
      <c r="L375">
        <v>2.8944015502929691E-2</v>
      </c>
      <c r="M375">
        <f>ABS(G375-I375)^2</f>
        <v>1.9611982257780426E-5</v>
      </c>
      <c r="N375">
        <f>ABS(H375-J375)^2</f>
        <v>8.3775603343254872E-8</v>
      </c>
      <c r="O375">
        <f>AVERAGE(Tabela3[[#This Row],[APE Log(Theta)]:[APE Gamma]])</f>
        <v>9.5512132462891197E-2</v>
      </c>
      <c r="P375">
        <f>AVERAGE(Tabela3[[#This Row],[ASE Log(Theta)]:[ASE Gamma]])</f>
        <v>9.8478789305618401E-6</v>
      </c>
    </row>
    <row r="376" spans="1:16" x14ac:dyDescent="0.35">
      <c r="A376" s="1">
        <v>1895</v>
      </c>
      <c r="B376">
        <v>7.3365046871227966</v>
      </c>
      <c r="C376">
        <v>9.8270458596372219</v>
      </c>
      <c r="D376">
        <v>10.051667041929219</v>
      </c>
      <c r="E376">
        <v>10.649810925735551</v>
      </c>
      <c r="F376">
        <v>14.750385477811079</v>
      </c>
      <c r="G376">
        <v>1.0184740247408419</v>
      </c>
      <c r="H376">
        <v>3</v>
      </c>
      <c r="I376">
        <v>1.0184624195098879</v>
      </c>
      <c r="J376">
        <v>3.0057754516601558</v>
      </c>
      <c r="K376">
        <v>1.139472453131916E-3</v>
      </c>
      <c r="L376">
        <v>0.19251505533854171</v>
      </c>
      <c r="M376">
        <f>ABS(G376-I376)^2</f>
        <v>1.3468138549576764E-10</v>
      </c>
      <c r="N376">
        <f>ABS(H376-J376)^2</f>
        <v>3.3355841878796455E-5</v>
      </c>
      <c r="O376">
        <f>AVERAGE(Tabela3[[#This Row],[APE Log(Theta)]:[APE Gamma]])</f>
        <v>9.6827263895836818E-2</v>
      </c>
      <c r="P376">
        <f>AVERAGE(Tabela3[[#This Row],[ASE Log(Theta)]:[ASE Gamma]])</f>
        <v>1.6677988280090976E-5</v>
      </c>
    </row>
    <row r="377" spans="1:16" x14ac:dyDescent="0.35">
      <c r="A377" s="1">
        <v>3052</v>
      </c>
      <c r="B377">
        <v>140.09744044034221</v>
      </c>
      <c r="C377">
        <v>153.83475350100269</v>
      </c>
      <c r="D377">
        <v>254.09352654996371</v>
      </c>
      <c r="E377">
        <v>258.6735746386052</v>
      </c>
      <c r="F377">
        <v>304.03410299882148</v>
      </c>
      <c r="G377">
        <v>2.4301059701931709</v>
      </c>
      <c r="H377">
        <v>3.5</v>
      </c>
      <c r="I377">
        <v>2.4347372055053711</v>
      </c>
      <c r="J377">
        <v>3.4998643398284912</v>
      </c>
      <c r="K377">
        <v>0.19057750439714699</v>
      </c>
      <c r="L377">
        <v>3.876004900251116E-3</v>
      </c>
      <c r="M377">
        <f>ABS(G377-I377)^2</f>
        <v>2.1448340516970281E-5</v>
      </c>
      <c r="N377">
        <f>ABS(H377-J377)^2</f>
        <v>1.8403682133794064E-8</v>
      </c>
      <c r="O377">
        <f>AVERAGE(Tabela3[[#This Row],[APE Log(Theta)]:[APE Gamma]])</f>
        <v>9.7226754648699051E-2</v>
      </c>
      <c r="P377">
        <f>AVERAGE(Tabela3[[#This Row],[ASE Log(Theta)]:[ASE Gamma]])</f>
        <v>1.0733372099552038E-5</v>
      </c>
    </row>
    <row r="378" spans="1:16" x14ac:dyDescent="0.35">
      <c r="A378" s="1">
        <v>2929</v>
      </c>
      <c r="B378">
        <v>480.89878338732558</v>
      </c>
      <c r="C378">
        <v>1408.740215312868</v>
      </c>
      <c r="D378">
        <v>1476.75520903181</v>
      </c>
      <c r="E378">
        <v>1827.8680058189771</v>
      </c>
      <c r="F378">
        <v>1918.218709691447</v>
      </c>
      <c r="G378">
        <v>3.1849002276556759</v>
      </c>
      <c r="H378">
        <v>3</v>
      </c>
      <c r="I378">
        <v>3.179998397827148</v>
      </c>
      <c r="J378">
        <v>3.0012307167053218</v>
      </c>
      <c r="K378">
        <v>0.15390842657999379</v>
      </c>
      <c r="L378">
        <v>4.1023890177408852E-2</v>
      </c>
      <c r="M378">
        <f>ABS(G378-I378)^2</f>
        <v>2.4027935667846227E-5</v>
      </c>
      <c r="N378">
        <f>ABS(H378-J378)^2</f>
        <v>1.5146636087581993E-6</v>
      </c>
      <c r="O378">
        <f>AVERAGE(Tabela3[[#This Row],[APE Log(Theta)]:[APE Gamma]])</f>
        <v>9.7466158378701317E-2</v>
      </c>
      <c r="P378">
        <f>AVERAGE(Tabela3[[#This Row],[ASE Log(Theta)]:[ASE Gamma]])</f>
        <v>1.2771299638302213E-5</v>
      </c>
    </row>
    <row r="379" spans="1:16" x14ac:dyDescent="0.35">
      <c r="A379" s="1">
        <v>3912</v>
      </c>
      <c r="B379">
        <v>17.495725661536142</v>
      </c>
      <c r="C379">
        <v>153.14841660614351</v>
      </c>
      <c r="D379">
        <v>201.53208915967559</v>
      </c>
      <c r="E379">
        <v>213.47304422178979</v>
      </c>
      <c r="F379">
        <v>293.52069954676767</v>
      </c>
      <c r="G379">
        <v>2.276890344664289</v>
      </c>
      <c r="H379">
        <v>2</v>
      </c>
      <c r="I379">
        <v>2.2749841213226318</v>
      </c>
      <c r="J379">
        <v>1.997774124145508</v>
      </c>
      <c r="K379">
        <v>8.3720471920143813E-2</v>
      </c>
      <c r="L379">
        <v>0.1112937927246094</v>
      </c>
      <c r="M379">
        <f>ABS(G379-I379)^2</f>
        <v>3.6336874282784817E-6</v>
      </c>
      <c r="N379">
        <f>ABS(H379-J379)^2</f>
        <v>4.9545233196103374E-6</v>
      </c>
      <c r="O379">
        <f>AVERAGE(Tabela3[[#This Row],[APE Log(Theta)]:[APE Gamma]])</f>
        <v>9.7507132322376608E-2</v>
      </c>
      <c r="P379">
        <f>AVERAGE(Tabela3[[#This Row],[ASE Log(Theta)]:[ASE Gamma]])</f>
        <v>4.2941053739444096E-6</v>
      </c>
    </row>
    <row r="380" spans="1:16" x14ac:dyDescent="0.35">
      <c r="A380" s="1">
        <v>1063</v>
      </c>
      <c r="B380">
        <v>7.3473841982099559</v>
      </c>
      <c r="C380">
        <v>9.8416186649366715</v>
      </c>
      <c r="D380">
        <v>10.06657294435699</v>
      </c>
      <c r="E380">
        <v>10.665603832710181</v>
      </c>
      <c r="F380">
        <v>14.77225924320611</v>
      </c>
      <c r="G380">
        <v>1.0191175753060151</v>
      </c>
      <c r="H380">
        <v>3</v>
      </c>
      <c r="I380">
        <v>1.019167542457581</v>
      </c>
      <c r="J380">
        <v>3.005724430084229</v>
      </c>
      <c r="K380">
        <v>4.9029820283947737E-3</v>
      </c>
      <c r="L380">
        <v>0.1908143361409505</v>
      </c>
      <c r="M380">
        <f>ABS(G380-I380)^2</f>
        <v>2.4967162356106805E-9</v>
      </c>
      <c r="N380">
        <f>ABS(H380-J380)^2</f>
        <v>3.2769099789225573E-5</v>
      </c>
      <c r="O380">
        <f>AVERAGE(Tabela3[[#This Row],[APE Log(Theta)]:[APE Gamma]])</f>
        <v>9.7858659084672645E-2</v>
      </c>
      <c r="P380">
        <f>AVERAGE(Tabela3[[#This Row],[ASE Log(Theta)]:[ASE Gamma]])</f>
        <v>1.6385798252730592E-5</v>
      </c>
    </row>
    <row r="381" spans="1:16" x14ac:dyDescent="0.35">
      <c r="A381" s="1">
        <v>3706</v>
      </c>
      <c r="B381">
        <v>313.40614862096868</v>
      </c>
      <c r="C381">
        <v>317.08432909836301</v>
      </c>
      <c r="D381">
        <v>689.09712825569329</v>
      </c>
      <c r="E381">
        <v>742.507745551423</v>
      </c>
      <c r="F381">
        <v>770.02435595025622</v>
      </c>
      <c r="G381">
        <v>2.836994716760469</v>
      </c>
      <c r="H381">
        <v>4</v>
      </c>
      <c r="I381">
        <v>2.8417725563049321</v>
      </c>
      <c r="J381">
        <v>4.0010972023010254</v>
      </c>
      <c r="K381">
        <v>0.16841200007303531</v>
      </c>
      <c r="L381">
        <v>2.7430057525634769E-2</v>
      </c>
      <c r="M381">
        <f>ABS(G381-I381)^2</f>
        <v>2.2827750712635282E-5</v>
      </c>
      <c r="N381">
        <f>ABS(H381-J381)^2</f>
        <v>1.2038528893754119E-6</v>
      </c>
      <c r="O381">
        <f>AVERAGE(Tabela3[[#This Row],[APE Log(Theta)]:[APE Gamma]])</f>
        <v>9.7921028799335036E-2</v>
      </c>
      <c r="P381">
        <f>AVERAGE(Tabela3[[#This Row],[ASE Log(Theta)]:[ASE Gamma]])</f>
        <v>1.2015801801005347E-5</v>
      </c>
    </row>
    <row r="382" spans="1:16" x14ac:dyDescent="0.35">
      <c r="A382" s="1">
        <v>2999</v>
      </c>
      <c r="B382">
        <v>176.90851810647419</v>
      </c>
      <c r="C382">
        <v>523.40638950175901</v>
      </c>
      <c r="D382">
        <v>600.41960987374989</v>
      </c>
      <c r="E382">
        <v>617.9513511746818</v>
      </c>
      <c r="F382">
        <v>724.60634297798208</v>
      </c>
      <c r="G382">
        <v>2.7647279368250199</v>
      </c>
      <c r="H382">
        <v>4</v>
      </c>
      <c r="I382">
        <v>2.760229110717773</v>
      </c>
      <c r="J382">
        <v>4.0013923645019531</v>
      </c>
      <c r="K382">
        <v>0.16272219943684221</v>
      </c>
      <c r="L382">
        <v>3.4809112548828118E-2</v>
      </c>
      <c r="M382">
        <f>ABS(G382-I382)^2</f>
        <v>2.0239436343246698E-5</v>
      </c>
      <c r="N382">
        <f>ABS(H382-J382)^2</f>
        <v>1.9386789062991738E-6</v>
      </c>
      <c r="O382">
        <f>AVERAGE(Tabela3[[#This Row],[APE Log(Theta)]:[APE Gamma]])</f>
        <v>9.8765655992835169E-2</v>
      </c>
      <c r="P382">
        <f>AVERAGE(Tabela3[[#This Row],[ASE Log(Theta)]:[ASE Gamma]])</f>
        <v>1.1089057624772936E-5</v>
      </c>
    </row>
    <row r="383" spans="1:16" x14ac:dyDescent="0.35">
      <c r="A383" s="1">
        <v>3205</v>
      </c>
      <c r="B383">
        <v>30.627389025294871</v>
      </c>
      <c r="C383">
        <v>130.08593479397311</v>
      </c>
      <c r="D383">
        <v>156.21334765672961</v>
      </c>
      <c r="E383">
        <v>162.3244837604515</v>
      </c>
      <c r="F383">
        <v>200.71561355216409</v>
      </c>
      <c r="G383">
        <v>2.175415564561427</v>
      </c>
      <c r="H383">
        <v>3</v>
      </c>
      <c r="I383">
        <v>2.1793909072875981</v>
      </c>
      <c r="J383">
        <v>3.0004498958587651</v>
      </c>
      <c r="K383">
        <v>0.1827394632515679</v>
      </c>
      <c r="L383">
        <v>1.499652862548828E-2</v>
      </c>
      <c r="M383">
        <f>ABS(G383-I383)^2</f>
        <v>1.5803349790521161E-5</v>
      </c>
      <c r="N383">
        <f>ABS(H383-J383)^2</f>
        <v>2.0240628373398008E-7</v>
      </c>
      <c r="O383">
        <f>AVERAGE(Tabela3[[#This Row],[APE Log(Theta)]:[APE Gamma]])</f>
        <v>9.8867995938528089E-2</v>
      </c>
      <c r="P383">
        <f>AVERAGE(Tabela3[[#This Row],[ASE Log(Theta)]:[ASE Gamma]])</f>
        <v>8.0028780371275707E-6</v>
      </c>
    </row>
    <row r="384" spans="1:16" x14ac:dyDescent="0.35">
      <c r="A384" s="1">
        <v>2387</v>
      </c>
      <c r="B384">
        <v>90.194185280890466</v>
      </c>
      <c r="C384">
        <v>216.7603732895081</v>
      </c>
      <c r="D384">
        <v>231.9664760249845</v>
      </c>
      <c r="E384">
        <v>275.89042893080341</v>
      </c>
      <c r="F384">
        <v>733.02882384287545</v>
      </c>
      <c r="G384">
        <v>2.4141330161700898</v>
      </c>
      <c r="H384">
        <v>1</v>
      </c>
      <c r="I384">
        <v>2.4160406589508061</v>
      </c>
      <c r="J384">
        <v>1.001190662384033</v>
      </c>
      <c r="K384">
        <v>7.901978755678736E-2</v>
      </c>
      <c r="L384">
        <v>0.1190662384033203</v>
      </c>
      <c r="M384">
        <f>ABS(G384-I384)^2</f>
        <v>3.6391009788190635E-6</v>
      </c>
      <c r="N384">
        <f>ABS(H384-J384)^2</f>
        <v>1.4176769127511021E-6</v>
      </c>
      <c r="O384">
        <f>AVERAGE(Tabela3[[#This Row],[APE Log(Theta)]:[APE Gamma]])</f>
        <v>9.9043012980053829E-2</v>
      </c>
      <c r="P384">
        <f>AVERAGE(Tabela3[[#This Row],[ASE Log(Theta)]:[ASE Gamma]])</f>
        <v>2.5283889457850829E-6</v>
      </c>
    </row>
    <row r="385" spans="1:16" x14ac:dyDescent="0.35">
      <c r="A385" s="1">
        <v>2490</v>
      </c>
      <c r="B385">
        <v>3.26383963962359</v>
      </c>
      <c r="C385">
        <v>9.5610600723162324</v>
      </c>
      <c r="D385">
        <v>10.02267494899567</v>
      </c>
      <c r="E385">
        <v>12.405662604030059</v>
      </c>
      <c r="F385">
        <v>13.018868997878119</v>
      </c>
      <c r="G385">
        <v>1.01657536195247</v>
      </c>
      <c r="H385">
        <v>3</v>
      </c>
      <c r="I385">
        <v>1.0159204006195071</v>
      </c>
      <c r="J385">
        <v>3.0040130615234379</v>
      </c>
      <c r="K385">
        <v>6.442821235655613E-2</v>
      </c>
      <c r="L385">
        <v>0.13376871744791671</v>
      </c>
      <c r="M385">
        <f>ABS(G385-I385)^2</f>
        <v>4.28974347676597E-7</v>
      </c>
      <c r="N385">
        <f>ABS(H385-J385)^2</f>
        <v>1.6104662790898073E-5</v>
      </c>
      <c r="O385">
        <f>AVERAGE(Tabela3[[#This Row],[APE Log(Theta)]:[APE Gamma]])</f>
        <v>9.9098464902236422E-2</v>
      </c>
      <c r="P385">
        <f>AVERAGE(Tabela3[[#This Row],[ASE Log(Theta)]:[ASE Gamma]])</f>
        <v>8.2668185692873349E-6</v>
      </c>
    </row>
    <row r="386" spans="1:16" x14ac:dyDescent="0.35">
      <c r="A386" s="1">
        <v>4796</v>
      </c>
      <c r="B386">
        <v>363.18645727265209</v>
      </c>
      <c r="C386">
        <v>813.22846492207339</v>
      </c>
      <c r="D386">
        <v>842.50167060099909</v>
      </c>
      <c r="E386">
        <v>988.66238361389742</v>
      </c>
      <c r="F386">
        <v>1025.092318393873</v>
      </c>
      <c r="G386">
        <v>2.9372645578700811</v>
      </c>
      <c r="H386">
        <v>4</v>
      </c>
      <c r="I386">
        <v>2.9415462017059331</v>
      </c>
      <c r="J386">
        <v>4.0021171569824219</v>
      </c>
      <c r="K386">
        <v>0.1457697715508568</v>
      </c>
      <c r="L386">
        <v>5.2928924560546882E-2</v>
      </c>
      <c r="M386">
        <f>ABS(G386-I386)^2</f>
        <v>1.8332473937088955E-5</v>
      </c>
      <c r="N386">
        <f>ABS(H386-J386)^2</f>
        <v>4.4823536882176995E-6</v>
      </c>
      <c r="O386">
        <f>AVERAGE(Tabela3[[#This Row],[APE Log(Theta)]:[APE Gamma]])</f>
        <v>9.9349348055701836E-2</v>
      </c>
      <c r="P386">
        <f>AVERAGE(Tabela3[[#This Row],[ASE Log(Theta)]:[ASE Gamma]])</f>
        <v>1.1407413812653327E-5</v>
      </c>
    </row>
    <row r="387" spans="1:16" x14ac:dyDescent="0.35">
      <c r="A387" s="1">
        <v>4998</v>
      </c>
      <c r="B387">
        <v>3.6118908394006821</v>
      </c>
      <c r="C387">
        <v>30.994817589440188</v>
      </c>
      <c r="D387">
        <v>34.059971678151292</v>
      </c>
      <c r="E387">
        <v>52.181543609533492</v>
      </c>
      <c r="F387">
        <v>57.467658843045477</v>
      </c>
      <c r="G387">
        <v>1.563427714927774</v>
      </c>
      <c r="H387">
        <v>1.5</v>
      </c>
      <c r="I387">
        <v>1.564666628837585</v>
      </c>
      <c r="J387">
        <v>1.501792192459106</v>
      </c>
      <c r="K387">
        <v>7.9243440421464639E-2</v>
      </c>
      <c r="L387">
        <v>0.119479497273763</v>
      </c>
      <c r="M387">
        <f>ABS(G387-I387)^2</f>
        <v>1.5349076759232095E-6</v>
      </c>
      <c r="N387">
        <f>ABS(H387-J387)^2</f>
        <v>3.2119538104764161E-6</v>
      </c>
      <c r="O387">
        <f>AVERAGE(Tabela3[[#This Row],[APE Log(Theta)]:[APE Gamma]])</f>
        <v>9.9361468847613821E-2</v>
      </c>
      <c r="P387">
        <f>AVERAGE(Tabela3[[#This Row],[ASE Log(Theta)]:[ASE Gamma]])</f>
        <v>2.3734307431998128E-6</v>
      </c>
    </row>
    <row r="388" spans="1:16" x14ac:dyDescent="0.35">
      <c r="A388" s="1">
        <v>771</v>
      </c>
      <c r="B388">
        <v>3.6223327681253998</v>
      </c>
      <c r="C388">
        <v>31.084423197830699</v>
      </c>
      <c r="D388">
        <v>34.158438606539477</v>
      </c>
      <c r="E388">
        <v>52.33239976309514</v>
      </c>
      <c r="F388">
        <v>57.633797085948501</v>
      </c>
      <c r="G388">
        <v>1.5646814431565259</v>
      </c>
      <c r="H388">
        <v>1.5</v>
      </c>
      <c r="I388">
        <v>1.5659331083297729</v>
      </c>
      <c r="J388">
        <v>1.501786947250366</v>
      </c>
      <c r="K388">
        <v>7.9994888334713132E-2</v>
      </c>
      <c r="L388">
        <v>0.11912981669108071</v>
      </c>
      <c r="M388">
        <f>ABS(G388-I388)^2</f>
        <v>1.5666657059195444E-6</v>
      </c>
      <c r="N388">
        <f>ABS(H388-J388)^2</f>
        <v>3.1931804755905681E-6</v>
      </c>
      <c r="O388">
        <f>AVERAGE(Tabela3[[#This Row],[APE Log(Theta)]:[APE Gamma]])</f>
        <v>9.9562352512896912E-2</v>
      </c>
      <c r="P388">
        <f>AVERAGE(Tabela3[[#This Row],[ASE Log(Theta)]:[ASE Gamma]])</f>
        <v>2.3799230907550562E-6</v>
      </c>
    </row>
    <row r="389" spans="1:16" x14ac:dyDescent="0.35">
      <c r="A389" s="1">
        <v>418</v>
      </c>
      <c r="B389">
        <v>196.45028984893059</v>
      </c>
      <c r="C389">
        <v>1114.2871302909471</v>
      </c>
      <c r="D389">
        <v>1387.9776449401861</v>
      </c>
      <c r="E389">
        <v>1453.3879007969961</v>
      </c>
      <c r="F389">
        <v>1875.07262233554</v>
      </c>
      <c r="G389">
        <v>3.120419381483992</v>
      </c>
      <c r="H389">
        <v>2.5</v>
      </c>
      <c r="I389">
        <v>3.12660813331604</v>
      </c>
      <c r="J389">
        <v>2.5000348091125488</v>
      </c>
      <c r="K389">
        <v>0.19833077145882941</v>
      </c>
      <c r="L389">
        <v>1.392364501953125E-3</v>
      </c>
      <c r="M389">
        <f>ABS(G389-I389)^2</f>
        <v>3.8300649238677897E-5</v>
      </c>
      <c r="N389">
        <f>ABS(H389-J389)^2</f>
        <v>1.2116743164369836E-9</v>
      </c>
      <c r="O389">
        <f>AVERAGE(Tabela3[[#This Row],[APE Log(Theta)]:[APE Gamma]])</f>
        <v>9.9861567980391266E-2</v>
      </c>
      <c r="P389">
        <f>AVERAGE(Tabela3[[#This Row],[ASE Log(Theta)]:[ASE Gamma]])</f>
        <v>1.9150930456497167E-5</v>
      </c>
    </row>
    <row r="390" spans="1:16" x14ac:dyDescent="0.35">
      <c r="A390" s="1">
        <v>1899</v>
      </c>
      <c r="B390">
        <v>16.675577450534359</v>
      </c>
      <c r="C390">
        <v>70.827391753521368</v>
      </c>
      <c r="D390">
        <v>85.052884380893275</v>
      </c>
      <c r="E390">
        <v>88.38019129968437</v>
      </c>
      <c r="F390">
        <v>109.2828630137665</v>
      </c>
      <c r="G390">
        <v>1.9113864714599169</v>
      </c>
      <c r="H390">
        <v>3</v>
      </c>
      <c r="I390">
        <v>1.913474321365356</v>
      </c>
      <c r="J390">
        <v>2.9972772598266602</v>
      </c>
      <c r="K390">
        <v>0.10923222156348281</v>
      </c>
      <c r="L390">
        <v>9.0758005777994796E-2</v>
      </c>
      <c r="M390">
        <f>ABS(G390-I390)^2</f>
        <v>4.3591172276420072E-6</v>
      </c>
      <c r="N390">
        <f>ABS(H390-J390)^2</f>
        <v>7.4133140515186824E-6</v>
      </c>
      <c r="O390">
        <f>AVERAGE(Tabela3[[#This Row],[APE Log(Theta)]:[APE Gamma]])</f>
        <v>9.9995113670738794E-2</v>
      </c>
      <c r="P390">
        <f>AVERAGE(Tabela3[[#This Row],[ASE Log(Theta)]:[ASE Gamma]])</f>
        <v>5.8862156395803448E-6</v>
      </c>
    </row>
    <row r="391" spans="1:16" x14ac:dyDescent="0.35">
      <c r="A391" s="1">
        <v>504</v>
      </c>
      <c r="B391">
        <v>30.588363671685869</v>
      </c>
      <c r="C391">
        <v>129.92017957400651</v>
      </c>
      <c r="D391">
        <v>156.0143009431585</v>
      </c>
      <c r="E391">
        <v>162.11765025032369</v>
      </c>
      <c r="F391">
        <v>200.45986214654309</v>
      </c>
      <c r="G391">
        <v>2.174861834605458</v>
      </c>
      <c r="H391">
        <v>3</v>
      </c>
      <c r="I391">
        <v>2.1788918972015381</v>
      </c>
      <c r="J391">
        <v>3.000444889068604</v>
      </c>
      <c r="K391">
        <v>0.1853020054863011</v>
      </c>
      <c r="L391">
        <v>1.4829635620117189E-2</v>
      </c>
      <c r="M391">
        <f>ABS(G391-I391)^2</f>
        <v>1.6241404528323676E-5</v>
      </c>
      <c r="N391">
        <f>ABS(H391-J391)^2</f>
        <v>1.9792628336329877E-7</v>
      </c>
      <c r="O391">
        <f>AVERAGE(Tabela3[[#This Row],[APE Log(Theta)]:[APE Gamma]])</f>
        <v>0.10006582055320914</v>
      </c>
      <c r="P391">
        <f>AVERAGE(Tabela3[[#This Row],[ASE Log(Theta)]:[ASE Gamma]])</f>
        <v>8.2196654058434881E-6</v>
      </c>
    </row>
    <row r="392" spans="1:16" x14ac:dyDescent="0.35">
      <c r="A392" s="1">
        <v>3062</v>
      </c>
      <c r="B392">
        <v>499.58462580231861</v>
      </c>
      <c r="C392">
        <v>507.41747534468561</v>
      </c>
      <c r="D392">
        <v>1428.3664309752289</v>
      </c>
      <c r="E392">
        <v>1577.8547908037631</v>
      </c>
      <c r="F392">
        <v>1656.2974421064</v>
      </c>
      <c r="G392">
        <v>3.153125337281717</v>
      </c>
      <c r="H392">
        <v>3</v>
      </c>
      <c r="I392">
        <v>3.1571576595306401</v>
      </c>
      <c r="J392">
        <v>3.0021688938140869</v>
      </c>
      <c r="K392">
        <v>0.1278833480307803</v>
      </c>
      <c r="L392">
        <v>7.2296460469563797E-2</v>
      </c>
      <c r="M392">
        <f>ABS(G392-I392)^2</f>
        <v>1.6259622719160543E-5</v>
      </c>
      <c r="N392">
        <f>ABS(H392-J392)^2</f>
        <v>4.7041003767844813E-6</v>
      </c>
      <c r="O392">
        <f>AVERAGE(Tabela3[[#This Row],[APE Log(Theta)]:[APE Gamma]])</f>
        <v>0.10008990425017206</v>
      </c>
      <c r="P392">
        <f>AVERAGE(Tabela3[[#This Row],[ASE Log(Theta)]:[ASE Gamma]])</f>
        <v>1.0481861547972512E-5</v>
      </c>
    </row>
    <row r="393" spans="1:16" x14ac:dyDescent="0.35">
      <c r="A393" s="1">
        <v>1799</v>
      </c>
      <c r="B393">
        <v>3.476783188686241</v>
      </c>
      <c r="C393">
        <v>29.83541461326201</v>
      </c>
      <c r="D393">
        <v>32.785912477181931</v>
      </c>
      <c r="E393">
        <v>50.229622557316141</v>
      </c>
      <c r="F393">
        <v>55.318003517462287</v>
      </c>
      <c r="G393">
        <v>1.5468707076148309</v>
      </c>
      <c r="H393">
        <v>1.5</v>
      </c>
      <c r="I393">
        <v>1.5480417013168331</v>
      </c>
      <c r="J393">
        <v>1.501867532730103</v>
      </c>
      <c r="K393">
        <v>7.5700813018055577E-2</v>
      </c>
      <c r="L393">
        <v>0.1245021820068359</v>
      </c>
      <c r="M393">
        <f>ABS(G393-I393)^2</f>
        <v>1.3712262501286582E-6</v>
      </c>
      <c r="N393">
        <f>ABS(H393-J393)^2</f>
        <v>3.4876784980059015E-6</v>
      </c>
      <c r="O393">
        <f>AVERAGE(Tabela3[[#This Row],[APE Log(Theta)]:[APE Gamma]])</f>
        <v>0.10010149751244574</v>
      </c>
      <c r="P393">
        <f>AVERAGE(Tabela3[[#This Row],[ASE Log(Theta)]:[ASE Gamma]])</f>
        <v>2.4294523740672798E-6</v>
      </c>
    </row>
    <row r="394" spans="1:16" x14ac:dyDescent="0.35">
      <c r="A394" s="1">
        <v>4036</v>
      </c>
      <c r="B394">
        <v>30.755375887262488</v>
      </c>
      <c r="C394">
        <v>90.094498772217648</v>
      </c>
      <c r="D394">
        <v>94.444326158058715</v>
      </c>
      <c r="E394">
        <v>116.89937577984141</v>
      </c>
      <c r="F394">
        <v>122.6776600160868</v>
      </c>
      <c r="G394">
        <v>1.9907675885597871</v>
      </c>
      <c r="H394">
        <v>3</v>
      </c>
      <c r="I394">
        <v>1.9944887161254881</v>
      </c>
      <c r="J394">
        <v>3.000413179397583</v>
      </c>
      <c r="K394">
        <v>0.1869192359311633</v>
      </c>
      <c r="L394">
        <v>1.377264658610026E-2</v>
      </c>
      <c r="M394">
        <f>ABS(G394-I394)^2</f>
        <v>1.3846790360219677E-5</v>
      </c>
      <c r="N394">
        <f>ABS(H394-J394)^2</f>
        <v>1.7071721458705724E-7</v>
      </c>
      <c r="O394">
        <f>AVERAGE(Tabela3[[#This Row],[APE Log(Theta)]:[APE Gamma]])</f>
        <v>0.10034594125863178</v>
      </c>
      <c r="P394">
        <f>AVERAGE(Tabela3[[#This Row],[ASE Log(Theta)]:[ASE Gamma]])</f>
        <v>7.0087537874033671E-6</v>
      </c>
    </row>
    <row r="395" spans="1:16" x14ac:dyDescent="0.35">
      <c r="A395" s="1">
        <v>2024</v>
      </c>
      <c r="B395">
        <v>47.525098141280338</v>
      </c>
      <c r="C395">
        <v>164.17684613895901</v>
      </c>
      <c r="D395">
        <v>192.0632644770825</v>
      </c>
      <c r="E395">
        <v>198.48576048370001</v>
      </c>
      <c r="F395">
        <v>238.09784486879639</v>
      </c>
      <c r="G395">
        <v>2.2677563849200482</v>
      </c>
      <c r="H395">
        <v>3.5</v>
      </c>
      <c r="I395">
        <v>2.2661373615264888</v>
      </c>
      <c r="J395">
        <v>3.4954698085784912</v>
      </c>
      <c r="K395">
        <v>7.1393179810889829E-2</v>
      </c>
      <c r="L395">
        <v>0.12943404061453681</v>
      </c>
      <c r="M395">
        <f>ABS(G395-I395)^2</f>
        <v>2.6212367488924308E-6</v>
      </c>
      <c r="N395">
        <f>ABS(H395-J395)^2</f>
        <v>2.0522634315511823E-5</v>
      </c>
      <c r="O395">
        <f>AVERAGE(Tabela3[[#This Row],[APE Log(Theta)]:[APE Gamma]])</f>
        <v>0.10041361021271332</v>
      </c>
      <c r="P395">
        <f>AVERAGE(Tabela3[[#This Row],[ASE Log(Theta)]:[ASE Gamma]])</f>
        <v>1.1571935532202126E-5</v>
      </c>
    </row>
    <row r="396" spans="1:16" x14ac:dyDescent="0.35">
      <c r="A396" s="1">
        <v>770</v>
      </c>
      <c r="B396">
        <v>24.421490766674111</v>
      </c>
      <c r="C396">
        <v>25.588288391203381</v>
      </c>
      <c r="D396">
        <v>570.77360499201018</v>
      </c>
      <c r="E396">
        <v>769.38918044176535</v>
      </c>
      <c r="F396">
        <v>889.93844759421177</v>
      </c>
      <c r="G396">
        <v>2.7513209881619201</v>
      </c>
      <c r="H396">
        <v>1</v>
      </c>
      <c r="I396">
        <v>2.755474328994751</v>
      </c>
      <c r="J396">
        <v>1.0005007982254031</v>
      </c>
      <c r="K396">
        <v>0.15095806162572301</v>
      </c>
      <c r="L396">
        <v>5.0079822540283203E-2</v>
      </c>
      <c r="M396">
        <f>ABS(G396-I396)^2</f>
        <v>1.7250240073660647E-5</v>
      </c>
      <c r="N396">
        <f>ABS(H396-J396)^2</f>
        <v>2.5079886256684816E-7</v>
      </c>
      <c r="O396">
        <f>AVERAGE(Tabela3[[#This Row],[APE Log(Theta)]:[APE Gamma]])</f>
        <v>0.1005189420830031</v>
      </c>
      <c r="P396">
        <f>AVERAGE(Tabela3[[#This Row],[ASE Log(Theta)]:[ASE Gamma]])</f>
        <v>8.7505194681137483E-6</v>
      </c>
    </row>
    <row r="397" spans="1:16" x14ac:dyDescent="0.35">
      <c r="A397" s="1">
        <v>2286</v>
      </c>
      <c r="B397">
        <v>36.547965115527873</v>
      </c>
      <c r="C397">
        <v>155.2328278112237</v>
      </c>
      <c r="D397">
        <v>186.41092703079391</v>
      </c>
      <c r="E397">
        <v>193.7034059603757</v>
      </c>
      <c r="F397">
        <v>239.51591943367231</v>
      </c>
      <c r="G397">
        <v>2.252168791349149</v>
      </c>
      <c r="H397">
        <v>3</v>
      </c>
      <c r="I397">
        <v>2.2483479976654048</v>
      </c>
      <c r="J397">
        <v>3.000948429107666</v>
      </c>
      <c r="K397">
        <v>0.169649526199808</v>
      </c>
      <c r="L397">
        <v>3.1614303588867188E-2</v>
      </c>
      <c r="M397">
        <f>ABS(G397-I397)^2</f>
        <v>1.4598464373739702E-5</v>
      </c>
      <c r="N397">
        <f>ABS(H397-J397)^2</f>
        <v>8.9951777226815466E-7</v>
      </c>
      <c r="O397">
        <f>AVERAGE(Tabela3[[#This Row],[APE Log(Theta)]:[APE Gamma]])</f>
        <v>0.10063191489433759</v>
      </c>
      <c r="P397">
        <f>AVERAGE(Tabela3[[#This Row],[ASE Log(Theta)]:[ASE Gamma]])</f>
        <v>7.7489910730039285E-6</v>
      </c>
    </row>
    <row r="398" spans="1:16" x14ac:dyDescent="0.35">
      <c r="A398" s="1">
        <v>4953</v>
      </c>
      <c r="B398">
        <v>21.611933110296139</v>
      </c>
      <c r="C398">
        <v>28.948588850910049</v>
      </c>
      <c r="D398">
        <v>29.610279693331378</v>
      </c>
      <c r="E398">
        <v>31.37229664260763</v>
      </c>
      <c r="F398">
        <v>43.451801353998214</v>
      </c>
      <c r="G398">
        <v>1.487678440115437</v>
      </c>
      <c r="H398">
        <v>3</v>
      </c>
      <c r="I398">
        <v>1.4904425144195561</v>
      </c>
      <c r="J398">
        <v>3.000468492507935</v>
      </c>
      <c r="K398">
        <v>0.1857978330252702</v>
      </c>
      <c r="L398">
        <v>1.561641693115234E-2</v>
      </c>
      <c r="M398">
        <f>ABS(G398-I398)^2</f>
        <v>7.6401067586913136E-6</v>
      </c>
      <c r="N398">
        <f>ABS(H398-J398)^2</f>
        <v>2.1948522999123953E-7</v>
      </c>
      <c r="O398">
        <f>AVERAGE(Tabela3[[#This Row],[APE Log(Theta)]:[APE Gamma]])</f>
        <v>0.10070712497821127</v>
      </c>
      <c r="P398">
        <f>AVERAGE(Tabela3[[#This Row],[ASE Log(Theta)]:[ASE Gamma]])</f>
        <v>3.9297959943412769E-6</v>
      </c>
    </row>
    <row r="399" spans="1:16" x14ac:dyDescent="0.35">
      <c r="A399" s="1">
        <v>4732</v>
      </c>
      <c r="B399">
        <v>17.541259327360368</v>
      </c>
      <c r="C399">
        <v>153.54699446213871</v>
      </c>
      <c r="D399">
        <v>202.05658839898581</v>
      </c>
      <c r="E399">
        <v>214.02862050631319</v>
      </c>
      <c r="F399">
        <v>294.28460461159392</v>
      </c>
      <c r="G399">
        <v>2.2780191536041818</v>
      </c>
      <c r="H399">
        <v>2</v>
      </c>
      <c r="I399">
        <v>2.2759861946105961</v>
      </c>
      <c r="J399">
        <v>1.997755765914917</v>
      </c>
      <c r="K399">
        <v>8.9242401248895251E-2</v>
      </c>
      <c r="L399">
        <v>0.1122117042541504</v>
      </c>
      <c r="M399">
        <f>ABS(G399-I399)^2</f>
        <v>4.132922269600931E-6</v>
      </c>
      <c r="N399">
        <f>ABS(H399-J399)^2</f>
        <v>5.0365866286483651E-6</v>
      </c>
      <c r="O399">
        <f>AVERAGE(Tabela3[[#This Row],[APE Log(Theta)]:[APE Gamma]])</f>
        <v>0.10072705275152283</v>
      </c>
      <c r="P399">
        <f>AVERAGE(Tabela3[[#This Row],[ASE Log(Theta)]:[ASE Gamma]])</f>
        <v>4.5847544491246476E-6</v>
      </c>
    </row>
    <row r="400" spans="1:16" x14ac:dyDescent="0.35">
      <c r="A400" s="1">
        <v>3487</v>
      </c>
      <c r="B400">
        <v>92.068394425948824</v>
      </c>
      <c r="C400">
        <v>165.18786361261371</v>
      </c>
      <c r="D400">
        <v>172.82571389741349</v>
      </c>
      <c r="E400">
        <v>194.0063593209733</v>
      </c>
      <c r="F400">
        <v>372.16789924521538</v>
      </c>
      <c r="G400">
        <v>2.270080220393782</v>
      </c>
      <c r="H400">
        <v>1.5</v>
      </c>
      <c r="I400">
        <v>2.2672610282897949</v>
      </c>
      <c r="J400">
        <v>1.501160621643066</v>
      </c>
      <c r="K400">
        <v>0.12418909599141981</v>
      </c>
      <c r="L400">
        <v>7.7374776204427079E-2</v>
      </c>
      <c r="M400">
        <f>ABS(G400-I400)^2</f>
        <v>7.9478441191830269E-6</v>
      </c>
      <c r="N400">
        <f>ABS(H400-J400)^2</f>
        <v>1.3470425983531337E-6</v>
      </c>
      <c r="O400">
        <f>AVERAGE(Tabela3[[#This Row],[APE Log(Theta)]:[APE Gamma]])</f>
        <v>0.10078193609792344</v>
      </c>
      <c r="P400">
        <f>AVERAGE(Tabela3[[#This Row],[ASE Log(Theta)]:[ASE Gamma]])</f>
        <v>4.6474433587680807E-6</v>
      </c>
    </row>
    <row r="401" spans="1:16" x14ac:dyDescent="0.35">
      <c r="A401" s="1">
        <v>4775</v>
      </c>
      <c r="B401">
        <v>231.62922773998761</v>
      </c>
      <c r="C401">
        <v>685.30458053749749</v>
      </c>
      <c r="D401">
        <v>786.13925459088273</v>
      </c>
      <c r="E401">
        <v>809.09385136178571</v>
      </c>
      <c r="F401">
        <v>948.73898349241915</v>
      </c>
      <c r="G401">
        <v>2.8817725514508878</v>
      </c>
      <c r="H401">
        <v>4</v>
      </c>
      <c r="I401">
        <v>2.876261711120605</v>
      </c>
      <c r="J401">
        <v>4.0004658699035636</v>
      </c>
      <c r="K401">
        <v>0.19123092582403239</v>
      </c>
      <c r="L401">
        <v>1.164674758911133E-2</v>
      </c>
      <c r="M401">
        <f>ABS(G401-I401)^2</f>
        <v>3.0369361145871638E-5</v>
      </c>
      <c r="N401">
        <f>ABS(H401-J401)^2</f>
        <v>2.170347670463253E-7</v>
      </c>
      <c r="O401">
        <f>AVERAGE(Tabela3[[#This Row],[APE Log(Theta)]:[APE Gamma]])</f>
        <v>0.10143883670657186</v>
      </c>
      <c r="P401">
        <f>AVERAGE(Tabela3[[#This Row],[ASE Log(Theta)]:[ASE Gamma]])</f>
        <v>1.5293197956458982E-5</v>
      </c>
    </row>
    <row r="402" spans="1:16" x14ac:dyDescent="0.35">
      <c r="A402" s="1">
        <v>1773</v>
      </c>
      <c r="B402">
        <v>20.394372546832969</v>
      </c>
      <c r="C402">
        <v>70.45295842984666</v>
      </c>
      <c r="D402">
        <v>82.419814403375497</v>
      </c>
      <c r="E402">
        <v>85.175890274068607</v>
      </c>
      <c r="F402">
        <v>102.1745633521265</v>
      </c>
      <c r="G402">
        <v>1.9003437109024131</v>
      </c>
      <c r="H402">
        <v>3.5</v>
      </c>
      <c r="I402">
        <v>1.904107451438904</v>
      </c>
      <c r="J402">
        <v>3.4998090267181401</v>
      </c>
      <c r="K402">
        <v>0.1980557787992718</v>
      </c>
      <c r="L402">
        <v>5.4563794817243296E-3</v>
      </c>
      <c r="M402">
        <f>ABS(G402-I402)^2</f>
        <v>1.4165742826025396E-5</v>
      </c>
      <c r="N402">
        <f>ABS(H402-J402)^2</f>
        <v>3.6470794384343665E-8</v>
      </c>
      <c r="O402">
        <f>AVERAGE(Tabela3[[#This Row],[APE Log(Theta)]:[APE Gamma]])</f>
        <v>0.10175607914049807</v>
      </c>
      <c r="P402">
        <f>AVERAGE(Tabela3[[#This Row],[ASE Log(Theta)]:[ASE Gamma]])</f>
        <v>7.1011068102048697E-6</v>
      </c>
    </row>
    <row r="403" spans="1:16" x14ac:dyDescent="0.35">
      <c r="A403" s="1">
        <v>4754</v>
      </c>
      <c r="B403">
        <v>69.666219402653553</v>
      </c>
      <c r="C403">
        <v>204.07954503449531</v>
      </c>
      <c r="D403">
        <v>213.93265267123789</v>
      </c>
      <c r="E403">
        <v>264.79720459162178</v>
      </c>
      <c r="F403">
        <v>277.88601283278138</v>
      </c>
      <c r="G403">
        <v>2.3458687924770558</v>
      </c>
      <c r="H403">
        <v>3</v>
      </c>
      <c r="I403">
        <v>2.34135890007019</v>
      </c>
      <c r="J403">
        <v>2.9996554851531978</v>
      </c>
      <c r="K403">
        <v>0.19224828009682901</v>
      </c>
      <c r="L403">
        <v>1.148382822672526E-2</v>
      </c>
      <c r="M403">
        <f>ABS(G403-I403)^2</f>
        <v>2.0339129521506106E-5</v>
      </c>
      <c r="N403">
        <f>ABS(H403-J403)^2</f>
        <v>1.1869047966714465E-7</v>
      </c>
      <c r="O403">
        <f>AVERAGE(Tabela3[[#This Row],[APE Log(Theta)]:[APE Gamma]])</f>
        <v>0.10186605416177713</v>
      </c>
      <c r="P403">
        <f>AVERAGE(Tabela3[[#This Row],[ASE Log(Theta)]:[ASE Gamma]])</f>
        <v>1.0228910000586625E-5</v>
      </c>
    </row>
    <row r="404" spans="1:16" x14ac:dyDescent="0.35">
      <c r="A404" s="1">
        <v>385</v>
      </c>
      <c r="B404">
        <v>21.471534742588918</v>
      </c>
      <c r="C404">
        <v>387.35023382090799</v>
      </c>
      <c r="D404">
        <v>558.57232849434638</v>
      </c>
      <c r="E404">
        <v>603.13037202889529</v>
      </c>
      <c r="F404">
        <v>922.15824332946158</v>
      </c>
      <c r="G404">
        <v>2.7104742673246118</v>
      </c>
      <c r="H404">
        <v>1.5</v>
      </c>
      <c r="I404">
        <v>2.7159550189971919</v>
      </c>
      <c r="J404">
        <v>1.5000278949737551</v>
      </c>
      <c r="K404">
        <v>0.2022063717280872</v>
      </c>
      <c r="L404">
        <v>1.8596649169921879E-3</v>
      </c>
      <c r="M404">
        <f>ABS(G404-I404)^2</f>
        <v>3.0038638896489657E-5</v>
      </c>
      <c r="N404">
        <f>ABS(H404-J404)^2</f>
        <v>7.7812956079798877E-10</v>
      </c>
      <c r="O404">
        <f>AVERAGE(Tabela3[[#This Row],[APE Log(Theta)]:[APE Gamma]])</f>
        <v>0.10203301832253969</v>
      </c>
      <c r="P404">
        <f>AVERAGE(Tabela3[[#This Row],[ASE Log(Theta)]:[ASE Gamma]])</f>
        <v>1.5019708513025228E-5</v>
      </c>
    </row>
    <row r="405" spans="1:16" x14ac:dyDescent="0.35">
      <c r="A405" s="1">
        <v>3792</v>
      </c>
      <c r="B405">
        <v>49.751856355009323</v>
      </c>
      <c r="C405">
        <v>435.50168603392387</v>
      </c>
      <c r="D405">
        <v>573.08829280744271</v>
      </c>
      <c r="E405">
        <v>607.04428254372465</v>
      </c>
      <c r="F405">
        <v>834.67242020017261</v>
      </c>
      <c r="G405">
        <v>2.730767674354718</v>
      </c>
      <c r="H405">
        <v>2</v>
      </c>
      <c r="I405">
        <v>2.7341816425323491</v>
      </c>
      <c r="J405">
        <v>2.0015814304351811</v>
      </c>
      <c r="K405">
        <v>0.1250186242385978</v>
      </c>
      <c r="L405">
        <v>7.9071521759033203E-2</v>
      </c>
      <c r="M405">
        <f>ABS(G405-I405)^2</f>
        <v>1.1655178717877582E-5</v>
      </c>
      <c r="N405">
        <f>ABS(H405-J405)^2</f>
        <v>2.5009222213171089E-6</v>
      </c>
      <c r="O405">
        <f>AVERAGE(Tabela3[[#This Row],[APE Log(Theta)]:[APE Gamma]])</f>
        <v>0.1020450729988155</v>
      </c>
      <c r="P405">
        <f>AVERAGE(Tabela3[[#This Row],[ASE Log(Theta)]:[ASE Gamma]])</f>
        <v>7.0780504695973453E-6</v>
      </c>
    </row>
    <row r="406" spans="1:16" x14ac:dyDescent="0.35">
      <c r="A406" s="1">
        <v>2830</v>
      </c>
      <c r="B406">
        <v>120.77422547956699</v>
      </c>
      <c r="C406">
        <v>132.61679262324091</v>
      </c>
      <c r="D406">
        <v>219.04717725026191</v>
      </c>
      <c r="E406">
        <v>222.99551320005679</v>
      </c>
      <c r="F406">
        <v>262.0996014891067</v>
      </c>
      <c r="G406">
        <v>2.3656500303850931</v>
      </c>
      <c r="H406">
        <v>3.5</v>
      </c>
      <c r="I406">
        <v>2.370363712310791</v>
      </c>
      <c r="J406">
        <v>3.499812126159668</v>
      </c>
      <c r="K406">
        <v>0.19925525184004331</v>
      </c>
      <c r="L406">
        <v>5.367824009486607E-3</v>
      </c>
      <c r="M406">
        <f>ABS(G406-I406)^2</f>
        <v>2.2218797296650843E-5</v>
      </c>
      <c r="N406">
        <f>ABS(H406-J406)^2</f>
        <v>3.5296579881105572E-8</v>
      </c>
      <c r="O406">
        <f>AVERAGE(Tabela3[[#This Row],[APE Log(Theta)]:[APE Gamma]])</f>
        <v>0.10231153792476495</v>
      </c>
      <c r="P406">
        <f>AVERAGE(Tabela3[[#This Row],[ASE Log(Theta)]:[ASE Gamma]])</f>
        <v>1.1127046938265974E-5</v>
      </c>
    </row>
    <row r="407" spans="1:16" x14ac:dyDescent="0.35">
      <c r="A407" s="1">
        <v>2169</v>
      </c>
      <c r="B407">
        <v>154.26866784121279</v>
      </c>
      <c r="C407">
        <v>456.42350810613891</v>
      </c>
      <c r="D407">
        <v>523.58096914935595</v>
      </c>
      <c r="E407">
        <v>538.86908757564754</v>
      </c>
      <c r="F407">
        <v>631.87491725654456</v>
      </c>
      <c r="G407">
        <v>2.7052569214959941</v>
      </c>
      <c r="H407">
        <v>4</v>
      </c>
      <c r="I407">
        <v>2.7091798782348628</v>
      </c>
      <c r="J407">
        <v>4.0024552345275879</v>
      </c>
      <c r="K407">
        <v>0.1450123538247837</v>
      </c>
      <c r="L407">
        <v>6.1380863189697273E-2</v>
      </c>
      <c r="M407">
        <f>ABS(G407-I407)^2</f>
        <v>1.5389589575035949E-5</v>
      </c>
      <c r="N407">
        <f>ABS(H407-J407)^2</f>
        <v>6.0281765854597325E-6</v>
      </c>
      <c r="O407">
        <f>AVERAGE(Tabela3[[#This Row],[APE Log(Theta)]:[APE Gamma]])</f>
        <v>0.10319660850724048</v>
      </c>
      <c r="P407">
        <f>AVERAGE(Tabela3[[#This Row],[ASE Log(Theta)]:[ASE Gamma]])</f>
        <v>1.0708883080247841E-5</v>
      </c>
    </row>
    <row r="408" spans="1:16" x14ac:dyDescent="0.35">
      <c r="A408" s="1">
        <v>3931</v>
      </c>
      <c r="B408">
        <v>3.3965363363057919</v>
      </c>
      <c r="C408">
        <v>29.14679010542071</v>
      </c>
      <c r="D408">
        <v>32.02918819041129</v>
      </c>
      <c r="E408">
        <v>49.070283913595382</v>
      </c>
      <c r="F408">
        <v>54.041221094936724</v>
      </c>
      <c r="G408">
        <v>1.536729363634844</v>
      </c>
      <c r="H408">
        <v>1.5</v>
      </c>
      <c r="I408">
        <v>1.5379446744918821</v>
      </c>
      <c r="J408">
        <v>1.5019180774688721</v>
      </c>
      <c r="K408">
        <v>7.9084247740520142E-2</v>
      </c>
      <c r="L408">
        <v>0.127871831258138</v>
      </c>
      <c r="M408">
        <f>ABS(G408-I408)^2</f>
        <v>1.4769804792346243E-6</v>
      </c>
      <c r="N408">
        <f>ABS(H408-J408)^2</f>
        <v>3.6790211765946879E-6</v>
      </c>
      <c r="O408">
        <f>AVERAGE(Tabela3[[#This Row],[APE Log(Theta)]:[APE Gamma]])</f>
        <v>0.10347803949932907</v>
      </c>
      <c r="P408">
        <f>AVERAGE(Tabela3[[#This Row],[ASE Log(Theta)]:[ASE Gamma]])</f>
        <v>2.5780008279146561E-6</v>
      </c>
    </row>
    <row r="409" spans="1:16" x14ac:dyDescent="0.35">
      <c r="A409" s="1">
        <v>4991</v>
      </c>
      <c r="B409">
        <v>17.58564052747117</v>
      </c>
      <c r="C409">
        <v>153.93548423704371</v>
      </c>
      <c r="D409">
        <v>202.5678124631244</v>
      </c>
      <c r="E409">
        <v>214.5701350497595</v>
      </c>
      <c r="F409">
        <v>295.02917509442261</v>
      </c>
      <c r="G409">
        <v>2.279116575844351</v>
      </c>
      <c r="H409">
        <v>2</v>
      </c>
      <c r="I409">
        <v>2.2769627571105961</v>
      </c>
      <c r="J409">
        <v>1.9977390766143801</v>
      </c>
      <c r="K409">
        <v>9.4502350453810238E-2</v>
      </c>
      <c r="L409">
        <v>0.1130461692810059</v>
      </c>
      <c r="M409">
        <f>ABS(G409-I409)^2</f>
        <v>4.6389351378734066E-6</v>
      </c>
      <c r="N409">
        <f>ABS(H409-J409)^2</f>
        <v>5.1117745556429294E-6</v>
      </c>
      <c r="O409">
        <f>AVERAGE(Tabela3[[#This Row],[APE Log(Theta)]:[APE Gamma]])</f>
        <v>0.10377425986740807</v>
      </c>
      <c r="P409">
        <f>AVERAGE(Tabela3[[#This Row],[ASE Log(Theta)]:[ASE Gamma]])</f>
        <v>4.875354846758168E-6</v>
      </c>
    </row>
    <row r="410" spans="1:16" x14ac:dyDescent="0.35">
      <c r="A410" s="1">
        <v>3333</v>
      </c>
      <c r="B410">
        <v>142.2399813511675</v>
      </c>
      <c r="C410">
        <v>156.1873821560778</v>
      </c>
      <c r="D410">
        <v>257.97943463006891</v>
      </c>
      <c r="E410">
        <v>262.62952639954148</v>
      </c>
      <c r="F410">
        <v>308.68376327750758</v>
      </c>
      <c r="G410">
        <v>2.436697456017868</v>
      </c>
      <c r="H410">
        <v>3.5</v>
      </c>
      <c r="I410">
        <v>2.4416928291320801</v>
      </c>
      <c r="J410">
        <v>3.499902486801147</v>
      </c>
      <c r="K410">
        <v>0.2050058821161844</v>
      </c>
      <c r="L410">
        <v>2.78609139578683E-3</v>
      </c>
      <c r="M410">
        <f>ABS(G410-I410)^2</f>
        <v>2.4953752550192633E-5</v>
      </c>
      <c r="N410">
        <f>ABS(H410-J410)^2</f>
        <v>9.5088239505414347E-9</v>
      </c>
      <c r="O410">
        <f>AVERAGE(Tabela3[[#This Row],[APE Log(Theta)]:[APE Gamma]])</f>
        <v>0.10389598675598562</v>
      </c>
      <c r="P410">
        <f>AVERAGE(Tabela3[[#This Row],[ASE Log(Theta)]:[ASE Gamma]])</f>
        <v>1.2481630687071588E-5</v>
      </c>
    </row>
    <row r="411" spans="1:16" x14ac:dyDescent="0.35">
      <c r="A411" s="1">
        <v>2593</v>
      </c>
      <c r="B411">
        <v>561.47818874191978</v>
      </c>
      <c r="C411">
        <v>569.01544118861011</v>
      </c>
      <c r="D411">
        <v>1381.6169880619959</v>
      </c>
      <c r="E411">
        <v>1504.664656613204</v>
      </c>
      <c r="F411">
        <v>1568.5589052874709</v>
      </c>
      <c r="G411">
        <v>3.1389182665500668</v>
      </c>
      <c r="H411">
        <v>3.5</v>
      </c>
      <c r="I411">
        <v>3.134433269500732</v>
      </c>
      <c r="J411">
        <v>3.5022907257080078</v>
      </c>
      <c r="K411">
        <v>0.14288352446538041</v>
      </c>
      <c r="L411">
        <v>6.5449305943080363E-2</v>
      </c>
      <c r="M411">
        <f>ABS(G411-I411)^2</f>
        <v>2.0115198532541904E-5</v>
      </c>
      <c r="N411">
        <f>ABS(H411-J411)^2</f>
        <v>5.2474242693278939E-6</v>
      </c>
      <c r="O411">
        <f>AVERAGE(Tabela3[[#This Row],[APE Log(Theta)]:[APE Gamma]])</f>
        <v>0.10416641520423039</v>
      </c>
      <c r="P411">
        <f>AVERAGE(Tabela3[[#This Row],[ASE Log(Theta)]:[ASE Gamma]])</f>
        <v>1.2681311400934899E-5</v>
      </c>
    </row>
    <row r="412" spans="1:16" x14ac:dyDescent="0.35">
      <c r="A412" s="1">
        <v>4307</v>
      </c>
      <c r="B412">
        <v>80.302000394653888</v>
      </c>
      <c r="C412">
        <v>144.0767591497557</v>
      </c>
      <c r="D412">
        <v>150.73848775280641</v>
      </c>
      <c r="E412">
        <v>169.21223444695269</v>
      </c>
      <c r="F412">
        <v>324.60462657578063</v>
      </c>
      <c r="G412">
        <v>2.210696014883645</v>
      </c>
      <c r="H412">
        <v>1.5</v>
      </c>
      <c r="I412">
        <v>2.2142081260681148</v>
      </c>
      <c r="J412">
        <v>1.500759363174438</v>
      </c>
      <c r="K412">
        <v>0.1588690240912706</v>
      </c>
      <c r="L412">
        <v>5.0624211629231773E-2</v>
      </c>
      <c r="M412">
        <f>ABS(G412-I412)^2</f>
        <v>1.2334924972077951E-5</v>
      </c>
      <c r="N412">
        <f>ABS(H412-J412)^2</f>
        <v>5.7663243069260573E-7</v>
      </c>
      <c r="O412">
        <f>AVERAGE(Tabela3[[#This Row],[APE Log(Theta)]:[APE Gamma]])</f>
        <v>0.10474661786025119</v>
      </c>
      <c r="P412">
        <f>AVERAGE(Tabela3[[#This Row],[ASE Log(Theta)]:[ASE Gamma]])</f>
        <v>6.4557787013852787E-6</v>
      </c>
    </row>
    <row r="413" spans="1:16" x14ac:dyDescent="0.35">
      <c r="A413" s="1">
        <v>3543</v>
      </c>
      <c r="B413">
        <v>17.28877965254733</v>
      </c>
      <c r="C413">
        <v>148.36067741284359</v>
      </c>
      <c r="D413">
        <v>163.03243134924551</v>
      </c>
      <c r="E413">
        <v>249.7736641300896</v>
      </c>
      <c r="F413">
        <v>275.07633399298248</v>
      </c>
      <c r="G413">
        <v>2.243457437784397</v>
      </c>
      <c r="H413">
        <v>1.5</v>
      </c>
      <c r="I413">
        <v>2.2462172508239751</v>
      </c>
      <c r="J413">
        <v>1.501298666000366</v>
      </c>
      <c r="K413">
        <v>0.1230160640936057</v>
      </c>
      <c r="L413">
        <v>8.6577733357747391E-2</v>
      </c>
      <c r="M413">
        <f>ABS(G413-I413)^2</f>
        <v>7.6165680134251063E-6</v>
      </c>
      <c r="N413">
        <f>ABS(H413-J413)^2</f>
        <v>1.6865333805065946E-6</v>
      </c>
      <c r="O413">
        <f>AVERAGE(Tabela3[[#This Row],[APE Log(Theta)]:[APE Gamma]])</f>
        <v>0.10479689872567655</v>
      </c>
      <c r="P413">
        <f>AVERAGE(Tabela3[[#This Row],[ASE Log(Theta)]:[ASE Gamma]])</f>
        <v>4.6515506969658509E-6</v>
      </c>
    </row>
    <row r="414" spans="1:16" x14ac:dyDescent="0.35">
      <c r="A414" s="1">
        <v>4235</v>
      </c>
      <c r="B414">
        <v>2.6220124601842931</v>
      </c>
      <c r="C414">
        <v>9.5228607157422864</v>
      </c>
      <c r="D414">
        <v>10.077215613371861</v>
      </c>
      <c r="E414">
        <v>13.01679707887082</v>
      </c>
      <c r="F414">
        <v>13.79266170507813</v>
      </c>
      <c r="G414">
        <v>1.0220506103377149</v>
      </c>
      <c r="H414">
        <v>2.5</v>
      </c>
      <c r="I414">
        <v>1.022337794303894</v>
      </c>
      <c r="J414">
        <v>2.5045385360717769</v>
      </c>
      <c r="K414">
        <v>2.8098800908128371E-2</v>
      </c>
      <c r="L414">
        <v>0.18154144287109381</v>
      </c>
      <c r="M414">
        <f>ABS(G414-I414)^2</f>
        <v>8.2474630430361529E-8</v>
      </c>
      <c r="N414">
        <f>ABS(H414-J414)^2</f>
        <v>2.059830967482009E-5</v>
      </c>
      <c r="O414">
        <f>AVERAGE(Tabela3[[#This Row],[APE Log(Theta)]:[APE Gamma]])</f>
        <v>0.1048201218896111</v>
      </c>
      <c r="P414">
        <f>AVERAGE(Tabela3[[#This Row],[ASE Log(Theta)]:[ASE Gamma]])</f>
        <v>1.0340392152625227E-5</v>
      </c>
    </row>
    <row r="415" spans="1:16" x14ac:dyDescent="0.35">
      <c r="A415" s="1">
        <v>2673</v>
      </c>
      <c r="B415">
        <v>20.25925594446943</v>
      </c>
      <c r="C415">
        <v>69.986194162025186</v>
      </c>
      <c r="D415">
        <v>81.873767435563906</v>
      </c>
      <c r="E415">
        <v>84.611583778701117</v>
      </c>
      <c r="F415">
        <v>101.49763741010911</v>
      </c>
      <c r="G415">
        <v>1.8974568536615131</v>
      </c>
      <c r="H415">
        <v>3.5</v>
      </c>
      <c r="I415">
        <v>1.9013916254043579</v>
      </c>
      <c r="J415">
        <v>3.499915599822998</v>
      </c>
      <c r="K415">
        <v>0.2073708150597435</v>
      </c>
      <c r="L415">
        <v>2.411433628627232E-3</v>
      </c>
      <c r="M415">
        <f>ABS(G415-I415)^2</f>
        <v>1.5482428668290258E-5</v>
      </c>
      <c r="N415">
        <f>ABS(H415-J415)^2</f>
        <v>7.1233898779610172E-9</v>
      </c>
      <c r="O415">
        <f>AVERAGE(Tabela3[[#This Row],[APE Log(Theta)]:[APE Gamma]])</f>
        <v>0.10489112434418536</v>
      </c>
      <c r="P415">
        <f>AVERAGE(Tabela3[[#This Row],[ASE Log(Theta)]:[ASE Gamma]])</f>
        <v>7.7447760290841097E-6</v>
      </c>
    </row>
    <row r="416" spans="1:16" x14ac:dyDescent="0.35">
      <c r="A416" s="1">
        <v>4779</v>
      </c>
      <c r="B416">
        <v>1.7903085804746479</v>
      </c>
      <c r="C416">
        <v>8.9762252953732418</v>
      </c>
      <c r="D416">
        <v>9.6340776581273566</v>
      </c>
      <c r="E416">
        <v>13.26675235455291</v>
      </c>
      <c r="F416">
        <v>14.26246394507681</v>
      </c>
      <c r="G416">
        <v>1.0071977170644739</v>
      </c>
      <c r="H416">
        <v>2</v>
      </c>
      <c r="I416">
        <v>1.007213711738586</v>
      </c>
      <c r="J416">
        <v>2.0041713714599609</v>
      </c>
      <c r="K416">
        <v>1.5880371690202451E-3</v>
      </c>
      <c r="L416">
        <v>0.2085685729980469</v>
      </c>
      <c r="M416">
        <f>ABS(G416-I416)^2</f>
        <v>2.5582959995110226E-10</v>
      </c>
      <c r="N416">
        <f>ABS(H416-J416)^2</f>
        <v>1.7400339856976643E-5</v>
      </c>
      <c r="O416">
        <f>AVERAGE(Tabela3[[#This Row],[APE Log(Theta)]:[APE Gamma]])</f>
        <v>0.10507830508353358</v>
      </c>
      <c r="P416">
        <f>AVERAGE(Tabela3[[#This Row],[ASE Log(Theta)]:[ASE Gamma]])</f>
        <v>8.7002978432882964E-6</v>
      </c>
    </row>
    <row r="417" spans="1:16" x14ac:dyDescent="0.35">
      <c r="A417" s="1">
        <v>2001</v>
      </c>
      <c r="B417">
        <v>88.711732487005591</v>
      </c>
      <c r="C417">
        <v>222.882429476315</v>
      </c>
      <c r="D417">
        <v>232.07484048634211</v>
      </c>
      <c r="E417">
        <v>278.63176141881758</v>
      </c>
      <c r="F417">
        <v>290.39596960200271</v>
      </c>
      <c r="G417">
        <v>2.3789923888027649</v>
      </c>
      <c r="H417">
        <v>3.5</v>
      </c>
      <c r="I417">
        <v>2.376952171325684</v>
      </c>
      <c r="J417">
        <v>3.5043656826019292</v>
      </c>
      <c r="K417">
        <v>8.5759731165345174E-2</v>
      </c>
      <c r="L417">
        <v>0.1247337886265346</v>
      </c>
      <c r="M417">
        <f>ABS(G417-I417)^2</f>
        <v>4.1624873537860675E-6</v>
      </c>
      <c r="N417">
        <f>ABS(H417-J417)^2</f>
        <v>1.9059184580786916E-5</v>
      </c>
      <c r="O417">
        <f>AVERAGE(Tabela3[[#This Row],[APE Log(Theta)]:[APE Gamma]])</f>
        <v>0.10524675989593989</v>
      </c>
      <c r="P417">
        <f>AVERAGE(Tabela3[[#This Row],[ASE Log(Theta)]:[ASE Gamma]])</f>
        <v>1.1610835967286492E-5</v>
      </c>
    </row>
    <row r="418" spans="1:16" x14ac:dyDescent="0.35">
      <c r="A418" s="1">
        <v>2614</v>
      </c>
      <c r="B418">
        <v>25.428534492286559</v>
      </c>
      <c r="C418">
        <v>218.210578115364</v>
      </c>
      <c r="D418">
        <v>239.789961306772</v>
      </c>
      <c r="E418">
        <v>367.3699567719907</v>
      </c>
      <c r="F418">
        <v>404.58541247714288</v>
      </c>
      <c r="G418">
        <v>2.4110144300399119</v>
      </c>
      <c r="H418">
        <v>1.5</v>
      </c>
      <c r="I418">
        <v>2.4072191715240479</v>
      </c>
      <c r="J418">
        <v>1.5007979869842529</v>
      </c>
      <c r="K418">
        <v>0.1574133472026219</v>
      </c>
      <c r="L418">
        <v>5.3199132283528648E-2</v>
      </c>
      <c r="M418">
        <f>ABS(G418-I418)^2</f>
        <v>1.4403987202238529E-5</v>
      </c>
      <c r="N418">
        <f>ABS(H418-J418)^2</f>
        <v>6.3678322703708545E-7</v>
      </c>
      <c r="O418">
        <f>AVERAGE(Tabela3[[#This Row],[APE Log(Theta)]:[APE Gamma]])</f>
        <v>0.10530623974307528</v>
      </c>
      <c r="P418">
        <f>AVERAGE(Tabela3[[#This Row],[ASE Log(Theta)]:[ASE Gamma]])</f>
        <v>7.5203852146378073E-6</v>
      </c>
    </row>
    <row r="419" spans="1:16" x14ac:dyDescent="0.35">
      <c r="A419" s="1">
        <v>809</v>
      </c>
      <c r="B419">
        <v>88.428757413290327</v>
      </c>
      <c r="C419">
        <v>222.1714730994893</v>
      </c>
      <c r="D419">
        <v>231.33456190928129</v>
      </c>
      <c r="E419">
        <v>277.74297432136751</v>
      </c>
      <c r="F419">
        <v>289.4696567164238</v>
      </c>
      <c r="G419">
        <v>2.377604850384671</v>
      </c>
      <c r="H419">
        <v>3.5</v>
      </c>
      <c r="I419">
        <v>2.3755486011505131</v>
      </c>
      <c r="J419">
        <v>3.5043783187866211</v>
      </c>
      <c r="K419">
        <v>8.6484061210826482E-2</v>
      </c>
      <c r="L419">
        <v>0.1250948224748884</v>
      </c>
      <c r="M419">
        <f>ABS(G419-I419)^2</f>
        <v>4.2281609129745979E-6</v>
      </c>
      <c r="N419">
        <f>ABS(H419-J419)^2</f>
        <v>1.9169675397279207E-5</v>
      </c>
      <c r="O419">
        <f>AVERAGE(Tabela3[[#This Row],[APE Log(Theta)]:[APE Gamma]])</f>
        <v>0.10578944184285743</v>
      </c>
      <c r="P419">
        <f>AVERAGE(Tabela3[[#This Row],[ASE Log(Theta)]:[ASE Gamma]])</f>
        <v>1.1698918155126901E-5</v>
      </c>
    </row>
    <row r="420" spans="1:16" x14ac:dyDescent="0.35">
      <c r="A420" s="1">
        <v>2905</v>
      </c>
      <c r="B420">
        <v>84.276896153893105</v>
      </c>
      <c r="C420">
        <v>211.74019306019349</v>
      </c>
      <c r="D420">
        <v>220.47306126575401</v>
      </c>
      <c r="E420">
        <v>264.70252991293648</v>
      </c>
      <c r="F420">
        <v>275.87862718431262</v>
      </c>
      <c r="G420">
        <v>2.356719860498774</v>
      </c>
      <c r="H420">
        <v>3.5</v>
      </c>
      <c r="I420">
        <v>2.3547921180725102</v>
      </c>
      <c r="J420">
        <v>3.504546165466309</v>
      </c>
      <c r="K420">
        <v>8.1797690874309964E-2</v>
      </c>
      <c r="L420">
        <v>0.12989044189453119</v>
      </c>
      <c r="M420">
        <f>ABS(G420-I420)^2</f>
        <v>3.7161908620174889E-6</v>
      </c>
      <c r="N420">
        <f>ABS(H420-J420)^2</f>
        <v>2.0667620447060872E-5</v>
      </c>
      <c r="O420">
        <f>AVERAGE(Tabela3[[#This Row],[APE Log(Theta)]:[APE Gamma]])</f>
        <v>0.10584406638442058</v>
      </c>
      <c r="P420">
        <f>AVERAGE(Tabela3[[#This Row],[ASE Log(Theta)]:[ASE Gamma]])</f>
        <v>1.219190565453918E-5</v>
      </c>
    </row>
    <row r="421" spans="1:16" x14ac:dyDescent="0.35">
      <c r="A421" s="1">
        <v>1338</v>
      </c>
      <c r="B421">
        <v>148.45500684026169</v>
      </c>
      <c r="C421">
        <v>630.54373729708368</v>
      </c>
      <c r="D421">
        <v>757.18676429672223</v>
      </c>
      <c r="E421">
        <v>786.80824954087814</v>
      </c>
      <c r="F421">
        <v>972.89513507744891</v>
      </c>
      <c r="G421">
        <v>2.8609004389680242</v>
      </c>
      <c r="H421">
        <v>3</v>
      </c>
      <c r="I421">
        <v>2.866428136825562</v>
      </c>
      <c r="J421">
        <v>3.0005548000335689</v>
      </c>
      <c r="K421">
        <v>0.19321531718633689</v>
      </c>
      <c r="L421">
        <v>1.8493334452311199E-2</v>
      </c>
      <c r="M421">
        <f>ABS(G421-I421)^2</f>
        <v>3.0555443604228168E-5</v>
      </c>
      <c r="N421">
        <f>ABS(H421-J421)^2</f>
        <v>3.0780307724804352E-7</v>
      </c>
      <c r="O421">
        <f>AVERAGE(Tabela3[[#This Row],[APE Log(Theta)]:[APE Gamma]])</f>
        <v>0.10585432581932404</v>
      </c>
      <c r="P421">
        <f>AVERAGE(Tabela3[[#This Row],[ASE Log(Theta)]:[ASE Gamma]])</f>
        <v>1.5431623340738105E-5</v>
      </c>
    </row>
    <row r="422" spans="1:16" x14ac:dyDescent="0.35">
      <c r="A422" s="1">
        <v>3757</v>
      </c>
      <c r="B422">
        <v>46.778420938068628</v>
      </c>
      <c r="C422">
        <v>234.53702332733411</v>
      </c>
      <c r="D422">
        <v>251.72584489453919</v>
      </c>
      <c r="E422">
        <v>346.64288206553528</v>
      </c>
      <c r="F422">
        <v>372.65952323143529</v>
      </c>
      <c r="G422">
        <v>2.4243153815226401</v>
      </c>
      <c r="H422">
        <v>2</v>
      </c>
      <c r="I422">
        <v>2.4200770854949951</v>
      </c>
      <c r="J422">
        <v>2.000751256942749</v>
      </c>
      <c r="K422">
        <v>0.17482444981985309</v>
      </c>
      <c r="L422">
        <v>3.7562847137451172E-2</v>
      </c>
      <c r="M422">
        <f>ABS(G422-I422)^2</f>
        <v>1.7963153217951622E-5</v>
      </c>
      <c r="N422">
        <f>ABS(H422-J422)^2</f>
        <v>5.6438699402860948E-7</v>
      </c>
      <c r="O422">
        <f>AVERAGE(Tabela3[[#This Row],[APE Log(Theta)]:[APE Gamma]])</f>
        <v>0.10619364847865213</v>
      </c>
      <c r="P422">
        <f>AVERAGE(Tabela3[[#This Row],[ASE Log(Theta)]:[ASE Gamma]])</f>
        <v>9.2637701059901159E-6</v>
      </c>
    </row>
    <row r="423" spans="1:16" x14ac:dyDescent="0.35">
      <c r="A423" s="1">
        <v>3929</v>
      </c>
      <c r="B423">
        <v>3.4506336099650321</v>
      </c>
      <c r="C423">
        <v>10.10825251090888</v>
      </c>
      <c r="D423">
        <v>10.59628623321321</v>
      </c>
      <c r="E423">
        <v>13.115655504536161</v>
      </c>
      <c r="F423">
        <v>13.76395653218762</v>
      </c>
      <c r="G423">
        <v>1.0407453974203209</v>
      </c>
      <c r="H423">
        <v>3</v>
      </c>
      <c r="I423">
        <v>1.042192935943604</v>
      </c>
      <c r="J423">
        <v>3.0022075176239009</v>
      </c>
      <c r="K423">
        <v>0.13908670909048459</v>
      </c>
      <c r="L423">
        <v>7.3583920796712235E-2</v>
      </c>
      <c r="M423">
        <f>ABS(G423-I423)^2</f>
        <v>2.0953677763884848E-6</v>
      </c>
      <c r="N423">
        <f>ABS(H423-J423)^2</f>
        <v>4.8731340598331772E-6</v>
      </c>
      <c r="O423">
        <f>AVERAGE(Tabela3[[#This Row],[APE Log(Theta)]:[APE Gamma]])</f>
        <v>0.10633531494359841</v>
      </c>
      <c r="P423">
        <f>AVERAGE(Tabela3[[#This Row],[ASE Log(Theta)]:[ASE Gamma]])</f>
        <v>3.4842509181108307E-6</v>
      </c>
    </row>
    <row r="424" spans="1:16" x14ac:dyDescent="0.35">
      <c r="A424" s="1">
        <v>2942</v>
      </c>
      <c r="B424">
        <v>358.01413154308949</v>
      </c>
      <c r="C424">
        <v>1236.7703232340839</v>
      </c>
      <c r="D424">
        <v>1446.8431528259639</v>
      </c>
      <c r="E424">
        <v>1495.2248378739939</v>
      </c>
      <c r="F424">
        <v>1793.628976831965</v>
      </c>
      <c r="G424">
        <v>3.144733532010958</v>
      </c>
      <c r="H424">
        <v>3.5</v>
      </c>
      <c r="I424">
        <v>3.1500179767608638</v>
      </c>
      <c r="J424">
        <v>3.5015771389007568</v>
      </c>
      <c r="K424">
        <v>0.16804109779460599</v>
      </c>
      <c r="L424">
        <v>4.5061111450195313E-2</v>
      </c>
      <c r="M424">
        <f>ABS(G424-I424)^2</f>
        <v>2.7925356314807596E-5</v>
      </c>
      <c r="N424">
        <f>ABS(H424-J424)^2</f>
        <v>2.4873671122804808E-6</v>
      </c>
      <c r="O424">
        <f>AVERAGE(Tabela3[[#This Row],[APE Log(Theta)]:[APE Gamma]])</f>
        <v>0.10655110462240065</v>
      </c>
      <c r="P424">
        <f>AVERAGE(Tabela3[[#This Row],[ASE Log(Theta)]:[ASE Gamma]])</f>
        <v>1.5206361713544038E-5</v>
      </c>
    </row>
    <row r="425" spans="1:16" x14ac:dyDescent="0.35">
      <c r="A425" s="1">
        <v>2407</v>
      </c>
      <c r="B425">
        <v>3.7799854180110182</v>
      </c>
      <c r="C425">
        <v>32.437292191653157</v>
      </c>
      <c r="D425">
        <v>35.645096157624437</v>
      </c>
      <c r="E425">
        <v>54.610031892899443</v>
      </c>
      <c r="F425">
        <v>60.142158800676299</v>
      </c>
      <c r="G425">
        <v>1.583183223050028</v>
      </c>
      <c r="H425">
        <v>1.5</v>
      </c>
      <c r="I425">
        <v>1.5847457647323611</v>
      </c>
      <c r="J425">
        <v>1.501716136932373</v>
      </c>
      <c r="K425">
        <v>9.8696200135481985E-2</v>
      </c>
      <c r="L425">
        <v>0.1144091288248698</v>
      </c>
      <c r="M425">
        <f>ABS(G425-I425)^2</f>
        <v>2.4415365090282037E-6</v>
      </c>
      <c r="N425">
        <f>ABS(H425-J425)^2</f>
        <v>2.9451259706547717E-6</v>
      </c>
      <c r="O425">
        <f>AVERAGE(Tabela3[[#This Row],[APE Log(Theta)]:[APE Gamma]])</f>
        <v>0.10655266448017589</v>
      </c>
      <c r="P425">
        <f>AVERAGE(Tabela3[[#This Row],[ASE Log(Theta)]:[ASE Gamma]])</f>
        <v>2.6933312398414879E-6</v>
      </c>
    </row>
    <row r="426" spans="1:16" x14ac:dyDescent="0.35">
      <c r="A426" s="1">
        <v>3071</v>
      </c>
      <c r="B426">
        <v>58.991119687765213</v>
      </c>
      <c r="C426">
        <v>1064.2100938918661</v>
      </c>
      <c r="D426">
        <v>1534.627472116633</v>
      </c>
      <c r="E426">
        <v>1657.04670812893</v>
      </c>
      <c r="F426">
        <v>2533.5472268503731</v>
      </c>
      <c r="G426">
        <v>3.1493978186972682</v>
      </c>
      <c r="H426">
        <v>1.5</v>
      </c>
      <c r="I426">
        <v>3.145482063293457</v>
      </c>
      <c r="J426">
        <v>1.501334667205811</v>
      </c>
      <c r="K426">
        <v>0.1243334640217317</v>
      </c>
      <c r="L426">
        <v>8.8977813720703125E-2</v>
      </c>
      <c r="M426">
        <f>ABS(G426-I426)^2</f>
        <v>1.5333140382476396E-5</v>
      </c>
      <c r="N426">
        <f>ABS(H426-J426)^2</f>
        <v>1.7813365502673181E-6</v>
      </c>
      <c r="O426">
        <f>AVERAGE(Tabela3[[#This Row],[APE Log(Theta)]:[APE Gamma]])</f>
        <v>0.10665563887121741</v>
      </c>
      <c r="P426">
        <f>AVERAGE(Tabela3[[#This Row],[ASE Log(Theta)]:[ASE Gamma]])</f>
        <v>8.5572384663718572E-6</v>
      </c>
    </row>
    <row r="427" spans="1:16" x14ac:dyDescent="0.35">
      <c r="A427" s="1">
        <v>4712</v>
      </c>
      <c r="B427">
        <v>23.891032366810961</v>
      </c>
      <c r="C427">
        <v>25.032486018411401</v>
      </c>
      <c r="D427">
        <v>558.37585024063549</v>
      </c>
      <c r="E427">
        <v>752.67730329108372</v>
      </c>
      <c r="F427">
        <v>870.6081237659987</v>
      </c>
      <c r="G427">
        <v>2.7417837336676398</v>
      </c>
      <c r="H427">
        <v>1</v>
      </c>
      <c r="I427">
        <v>2.7462749481201172</v>
      </c>
      <c r="J427">
        <v>1.0004997253417971</v>
      </c>
      <c r="K427">
        <v>0.16380629869991711</v>
      </c>
      <c r="L427">
        <v>4.99725341796875E-2</v>
      </c>
      <c r="M427">
        <f>ABS(G427-I427)^2</f>
        <v>2.0171007258141462E-5</v>
      </c>
      <c r="N427">
        <f>ABS(H427-J427)^2</f>
        <v>2.4972541723422547E-7</v>
      </c>
      <c r="O427">
        <f>AVERAGE(Tabela3[[#This Row],[APE Log(Theta)]:[APE Gamma]])</f>
        <v>0.10688941643980231</v>
      </c>
      <c r="P427">
        <f>AVERAGE(Tabela3[[#This Row],[ASE Log(Theta)]:[ASE Gamma]])</f>
        <v>1.0210366337687845E-5</v>
      </c>
    </row>
    <row r="428" spans="1:16" x14ac:dyDescent="0.35">
      <c r="A428" s="1">
        <v>1872</v>
      </c>
      <c r="B428">
        <v>6.4517168920090571</v>
      </c>
      <c r="C428">
        <v>116.3900986411131</v>
      </c>
      <c r="D428">
        <v>167.838515986831</v>
      </c>
      <c r="E428">
        <v>181.22721342244151</v>
      </c>
      <c r="F428">
        <v>277.08796725150762</v>
      </c>
      <c r="G428">
        <v>2.1882864811185612</v>
      </c>
      <c r="H428">
        <v>1.5</v>
      </c>
      <c r="I428">
        <v>2.1924788951873779</v>
      </c>
      <c r="J428">
        <v>1.5003359317779541</v>
      </c>
      <c r="K428">
        <v>0.1915843334495114</v>
      </c>
      <c r="L428">
        <v>2.239545186360677E-2</v>
      </c>
      <c r="M428">
        <f>ABS(G428-I428)^2</f>
        <v>1.757633572441273E-5</v>
      </c>
      <c r="N428">
        <f>ABS(H428-J428)^2</f>
        <v>1.128501594394038E-7</v>
      </c>
      <c r="O428">
        <f>AVERAGE(Tabela3[[#This Row],[APE Log(Theta)]:[APE Gamma]])</f>
        <v>0.10698989265655909</v>
      </c>
      <c r="P428">
        <f>AVERAGE(Tabela3[[#This Row],[ASE Log(Theta)]:[ASE Gamma]])</f>
        <v>8.8445929419260667E-6</v>
      </c>
    </row>
    <row r="429" spans="1:16" x14ac:dyDescent="0.35">
      <c r="A429" s="1">
        <v>4064</v>
      </c>
      <c r="B429">
        <v>265.84233427884698</v>
      </c>
      <c r="C429">
        <v>595.26050349005266</v>
      </c>
      <c r="D429">
        <v>616.68767174943594</v>
      </c>
      <c r="E429">
        <v>723.67322792627226</v>
      </c>
      <c r="F429">
        <v>750.33892182978832</v>
      </c>
      <c r="G429">
        <v>2.80175905365981</v>
      </c>
      <c r="H429">
        <v>4</v>
      </c>
      <c r="I429">
        <v>2.8064713478088379</v>
      </c>
      <c r="J429">
        <v>4.0018320083618164</v>
      </c>
      <c r="K429">
        <v>0.16819055667447191</v>
      </c>
      <c r="L429">
        <v>4.5800209045410163E-2</v>
      </c>
      <c r="M429">
        <f>ABS(G429-I429)^2</f>
        <v>2.2205716146962121E-5</v>
      </c>
      <c r="N429">
        <f>ABS(H429-J429)^2</f>
        <v>3.3562546377652325E-6</v>
      </c>
      <c r="O429">
        <f>AVERAGE(Tabela3[[#This Row],[APE Log(Theta)]:[APE Gamma]])</f>
        <v>0.10699538285994104</v>
      </c>
      <c r="P429">
        <f>AVERAGE(Tabela3[[#This Row],[ASE Log(Theta)]:[ASE Gamma]])</f>
        <v>1.2780985392363677E-5</v>
      </c>
    </row>
    <row r="430" spans="1:16" x14ac:dyDescent="0.35">
      <c r="A430" s="1">
        <v>4799</v>
      </c>
      <c r="B430">
        <v>16.503839525244629</v>
      </c>
      <c r="C430">
        <v>70.097956784956452</v>
      </c>
      <c r="D430">
        <v>84.176944345424602</v>
      </c>
      <c r="E430">
        <v>87.469984097832395</v>
      </c>
      <c r="F430">
        <v>108.1573840179489</v>
      </c>
      <c r="G430">
        <v>1.9068905817685089</v>
      </c>
      <c r="H430">
        <v>3</v>
      </c>
      <c r="I430">
        <v>1.9092210531234739</v>
      </c>
      <c r="J430">
        <v>2.9972093105316162</v>
      </c>
      <c r="K430">
        <v>0.122213166148415</v>
      </c>
      <c r="L430">
        <v>9.302298227945964E-2</v>
      </c>
      <c r="M430">
        <f>ABS(G430-I430)^2</f>
        <v>5.4310967363124141E-6</v>
      </c>
      <c r="N430">
        <f>ABS(H430-J430)^2</f>
        <v>7.7879477089481952E-6</v>
      </c>
      <c r="O430">
        <f>AVERAGE(Tabela3[[#This Row],[APE Log(Theta)]:[APE Gamma]])</f>
        <v>0.10761807421393732</v>
      </c>
      <c r="P430">
        <f>AVERAGE(Tabela3[[#This Row],[ASE Log(Theta)]:[ASE Gamma]])</f>
        <v>6.6095222226303047E-6</v>
      </c>
    </row>
    <row r="431" spans="1:16" x14ac:dyDescent="0.35">
      <c r="A431" s="1">
        <v>2473</v>
      </c>
      <c r="B431">
        <v>48.846290117085239</v>
      </c>
      <c r="C431">
        <v>207.46839718693479</v>
      </c>
      <c r="D431">
        <v>249.13787112247149</v>
      </c>
      <c r="E431">
        <v>258.8842561904529</v>
      </c>
      <c r="F431">
        <v>320.1125986449764</v>
      </c>
      <c r="G431">
        <v>2.378137174214225</v>
      </c>
      <c r="H431">
        <v>3</v>
      </c>
      <c r="I431">
        <v>2.3741228580474849</v>
      </c>
      <c r="J431">
        <v>3.0014040470123291</v>
      </c>
      <c r="K431">
        <v>0.16880086692501389</v>
      </c>
      <c r="L431">
        <v>4.6801567077636719E-2</v>
      </c>
      <c r="M431">
        <f>ABS(G431-I431)^2</f>
        <v>1.6114734286550802E-5</v>
      </c>
      <c r="N431">
        <f>ABS(H431-J431)^2</f>
        <v>1.9713480128302763E-6</v>
      </c>
      <c r="O431">
        <f>AVERAGE(Tabela3[[#This Row],[APE Log(Theta)]:[APE Gamma]])</f>
        <v>0.10780121700132531</v>
      </c>
      <c r="P431">
        <f>AVERAGE(Tabela3[[#This Row],[ASE Log(Theta)]:[ASE Gamma]])</f>
        <v>9.0430411496905391E-6</v>
      </c>
    </row>
    <row r="432" spans="1:16" x14ac:dyDescent="0.35">
      <c r="A432" s="1">
        <v>1570</v>
      </c>
      <c r="B432">
        <v>19.26275476457446</v>
      </c>
      <c r="C432">
        <v>165.30000399933809</v>
      </c>
      <c r="D432">
        <v>181.64692979299571</v>
      </c>
      <c r="E432">
        <v>278.2919867960839</v>
      </c>
      <c r="F432">
        <v>306.48363098689191</v>
      </c>
      <c r="G432">
        <v>2.2904114942195259</v>
      </c>
      <c r="H432">
        <v>1.5</v>
      </c>
      <c r="I432">
        <v>2.287643671035767</v>
      </c>
      <c r="J432">
        <v>1.5014216899871831</v>
      </c>
      <c r="K432">
        <v>0.12084392654964821</v>
      </c>
      <c r="L432">
        <v>9.4779332478841141E-2</v>
      </c>
      <c r="M432">
        <f>ABS(G432-I432)^2</f>
        <v>7.6608451765532514E-6</v>
      </c>
      <c r="N432">
        <f>ABS(H432-J432)^2</f>
        <v>2.0212024196565731E-6</v>
      </c>
      <c r="O432">
        <f>AVERAGE(Tabela3[[#This Row],[APE Log(Theta)]:[APE Gamma]])</f>
        <v>0.10781162951424467</v>
      </c>
      <c r="P432">
        <f>AVERAGE(Tabela3[[#This Row],[ASE Log(Theta)]:[ASE Gamma]])</f>
        <v>4.8410237981049118E-6</v>
      </c>
    </row>
    <row r="433" spans="1:16" x14ac:dyDescent="0.35">
      <c r="A433" s="1">
        <v>360</v>
      </c>
      <c r="B433">
        <v>17.095146446968901</v>
      </c>
      <c r="C433">
        <v>62.087690658136353</v>
      </c>
      <c r="D433">
        <v>65.702005350563851</v>
      </c>
      <c r="E433">
        <v>84.867656318510839</v>
      </c>
      <c r="F433">
        <v>89.926182778413491</v>
      </c>
      <c r="G433">
        <v>1.8362886847159621</v>
      </c>
      <c r="H433">
        <v>2.5</v>
      </c>
      <c r="I433">
        <v>1.840094327926636</v>
      </c>
      <c r="J433">
        <v>2.499775648117065</v>
      </c>
      <c r="K433">
        <v>0.2072464554374972</v>
      </c>
      <c r="L433">
        <v>8.9740753173828125E-3</v>
      </c>
      <c r="M433">
        <f>ABS(G433-I433)^2</f>
        <v>1.4482920246948293E-5</v>
      </c>
      <c r="N433">
        <f>ABS(H433-J433)^2</f>
        <v>5.0333767376486406E-8</v>
      </c>
      <c r="O433">
        <f>AVERAGE(Tabela3[[#This Row],[APE Log(Theta)]:[APE Gamma]])</f>
        <v>0.10811026537744001</v>
      </c>
      <c r="P433">
        <f>AVERAGE(Tabela3[[#This Row],[ASE Log(Theta)]:[ASE Gamma]])</f>
        <v>7.26662700716239E-6</v>
      </c>
    </row>
    <row r="434" spans="1:16" x14ac:dyDescent="0.35">
      <c r="A434" s="1">
        <v>583</v>
      </c>
      <c r="B434">
        <v>875.28420840704155</v>
      </c>
      <c r="C434">
        <v>889.00754807197143</v>
      </c>
      <c r="D434">
        <v>2502.5321362592308</v>
      </c>
      <c r="E434">
        <v>2764.4393166262248</v>
      </c>
      <c r="F434">
        <v>2901.872717104698</v>
      </c>
      <c r="G434">
        <v>3.3966653654737349</v>
      </c>
      <c r="H434">
        <v>3</v>
      </c>
      <c r="I434">
        <v>3.40174388885498</v>
      </c>
      <c r="J434">
        <v>3.0020160675048828</v>
      </c>
      <c r="K434">
        <v>0.14951497527155691</v>
      </c>
      <c r="L434">
        <v>6.7202250162760421E-2</v>
      </c>
      <c r="M434">
        <f>ABS(G434-I434)^2</f>
        <v>2.5791399733853651E-5</v>
      </c>
      <c r="N434">
        <f>ABS(H434-J434)^2</f>
        <v>4.0645281842444092E-6</v>
      </c>
      <c r="O434">
        <f>AVERAGE(Tabela3[[#This Row],[APE Log(Theta)]:[APE Gamma]])</f>
        <v>0.10835861271715866</v>
      </c>
      <c r="P434">
        <f>AVERAGE(Tabela3[[#This Row],[ASE Log(Theta)]:[ASE Gamma]])</f>
        <v>1.492796395904903E-5</v>
      </c>
    </row>
    <row r="435" spans="1:16" x14ac:dyDescent="0.35">
      <c r="A435" s="1">
        <v>3852</v>
      </c>
      <c r="B435">
        <v>107.8033411250891</v>
      </c>
      <c r="C435">
        <v>611.47212208455505</v>
      </c>
      <c r="D435">
        <v>761.66152590840329</v>
      </c>
      <c r="E435">
        <v>797.55581820307782</v>
      </c>
      <c r="F435">
        <v>1028.957980644353</v>
      </c>
      <c r="G435">
        <v>2.8597989286160201</v>
      </c>
      <c r="H435">
        <v>2.5</v>
      </c>
      <c r="I435">
        <v>2.865678071975708</v>
      </c>
      <c r="J435">
        <v>2.499688863754272</v>
      </c>
      <c r="K435">
        <v>0.20557890629510231</v>
      </c>
      <c r="L435">
        <v>1.2445449829101561E-2</v>
      </c>
      <c r="M435">
        <f>ABS(G435-I435)^2</f>
        <v>3.4564326643761928E-5</v>
      </c>
      <c r="N435">
        <f>ABS(H435-J435)^2</f>
        <v>9.6805763405703914E-8</v>
      </c>
      <c r="O435">
        <f>AVERAGE(Tabela3[[#This Row],[APE Log(Theta)]:[APE Gamma]])</f>
        <v>0.10901217806210194</v>
      </c>
      <c r="P435">
        <f>AVERAGE(Tabela3[[#This Row],[ASE Log(Theta)]:[ASE Gamma]])</f>
        <v>1.7330566203583817E-5</v>
      </c>
    </row>
    <row r="436" spans="1:16" x14ac:dyDescent="0.35">
      <c r="A436" s="1">
        <v>3826</v>
      </c>
      <c r="B436">
        <v>146.24380877607319</v>
      </c>
      <c r="C436">
        <v>195.88955188061121</v>
      </c>
      <c r="D436">
        <v>200.3670869781931</v>
      </c>
      <c r="E436">
        <v>212.29031793005049</v>
      </c>
      <c r="F436">
        <v>294.0300109092351</v>
      </c>
      <c r="G436">
        <v>2.3180623147125279</v>
      </c>
      <c r="H436">
        <v>3</v>
      </c>
      <c r="I436">
        <v>2.3160831928253169</v>
      </c>
      <c r="J436">
        <v>3.0039858818054199</v>
      </c>
      <c r="K436">
        <v>8.537828662539379E-2</v>
      </c>
      <c r="L436">
        <v>0.13286272684733069</v>
      </c>
      <c r="M436">
        <f>ABS(G436-I436)^2</f>
        <v>3.9169234444374083E-6</v>
      </c>
      <c r="N436">
        <f>ABS(H436-J436)^2</f>
        <v>1.5887253766777576E-5</v>
      </c>
      <c r="O436">
        <f>AVERAGE(Tabela3[[#This Row],[APE Log(Theta)]:[APE Gamma]])</f>
        <v>0.10912050673636224</v>
      </c>
      <c r="P436">
        <f>AVERAGE(Tabela3[[#This Row],[ASE Log(Theta)]:[ASE Gamma]])</f>
        <v>9.9020886056074917E-6</v>
      </c>
    </row>
    <row r="437" spans="1:16" x14ac:dyDescent="0.35">
      <c r="A437" s="1">
        <v>2432</v>
      </c>
      <c r="B437">
        <v>24.48851066237431</v>
      </c>
      <c r="C437">
        <v>84.596278691252635</v>
      </c>
      <c r="D437">
        <v>98.965462123099186</v>
      </c>
      <c r="E437">
        <v>102.2748158769739</v>
      </c>
      <c r="F437">
        <v>122.6859457591177</v>
      </c>
      <c r="G437">
        <v>1.979795735633618</v>
      </c>
      <c r="H437">
        <v>3.5</v>
      </c>
      <c r="I437">
        <v>1.982112050056458</v>
      </c>
      <c r="J437">
        <v>3.4964008331298828</v>
      </c>
      <c r="K437">
        <v>0.11699764683543019</v>
      </c>
      <c r="L437">
        <v>0.1028333391462054</v>
      </c>
      <c r="M437">
        <f>ABS(G437-I437)^2</f>
        <v>5.3653125054564695E-6</v>
      </c>
      <c r="N437">
        <f>ABS(H437-J437)^2</f>
        <v>1.2954002158949152E-5</v>
      </c>
      <c r="O437">
        <f>AVERAGE(Tabela3[[#This Row],[APE Log(Theta)]:[APE Gamma]])</f>
        <v>0.10991549299081779</v>
      </c>
      <c r="P437">
        <f>AVERAGE(Tabela3[[#This Row],[ASE Log(Theta)]:[ASE Gamma]])</f>
        <v>9.1596573322028106E-6</v>
      </c>
    </row>
    <row r="438" spans="1:16" x14ac:dyDescent="0.35">
      <c r="A438" s="1">
        <v>4573</v>
      </c>
      <c r="B438">
        <v>21.364901304665</v>
      </c>
      <c r="C438">
        <v>27.447404123893438</v>
      </c>
      <c r="D438">
        <v>27.98428592362654</v>
      </c>
      <c r="E438">
        <v>29.40571712035289</v>
      </c>
      <c r="F438">
        <v>38.87625891305678</v>
      </c>
      <c r="G438">
        <v>1.4608307412764889</v>
      </c>
      <c r="H438">
        <v>3.5</v>
      </c>
      <c r="I438">
        <v>1.4586668014526369</v>
      </c>
      <c r="J438">
        <v>3.5025343894958501</v>
      </c>
      <c r="K438">
        <v>0.1481307698906541</v>
      </c>
      <c r="L438">
        <v>7.2411128452845988E-2</v>
      </c>
      <c r="M438">
        <f>ABS(G438-I438)^2</f>
        <v>4.6826355612525823E-6</v>
      </c>
      <c r="N438">
        <f>ABS(H438-J438)^2</f>
        <v>6.4231301166750886E-6</v>
      </c>
      <c r="O438">
        <f>AVERAGE(Tabela3[[#This Row],[APE Log(Theta)]:[APE Gamma]])</f>
        <v>0.11027094917175004</v>
      </c>
      <c r="P438">
        <f>AVERAGE(Tabela3[[#This Row],[ASE Log(Theta)]:[ASE Gamma]])</f>
        <v>5.552882838963835E-6</v>
      </c>
    </row>
    <row r="439" spans="1:16" x14ac:dyDescent="0.35">
      <c r="A439" s="1">
        <v>3776</v>
      </c>
      <c r="B439">
        <v>109.4671940602972</v>
      </c>
      <c r="C439">
        <v>620.90967452504731</v>
      </c>
      <c r="D439">
        <v>773.41712413283381</v>
      </c>
      <c r="E439">
        <v>809.86541431818978</v>
      </c>
      <c r="F439">
        <v>1044.8390724401479</v>
      </c>
      <c r="G439">
        <v>2.8664506936509522</v>
      </c>
      <c r="H439">
        <v>2.5</v>
      </c>
      <c r="I439">
        <v>2.872445821762085</v>
      </c>
      <c r="J439">
        <v>2.499687671661377</v>
      </c>
      <c r="K439">
        <v>0.20914813306964261</v>
      </c>
      <c r="L439">
        <v>1.249313354492188E-2</v>
      </c>
      <c r="M439">
        <f>ABS(G439-I439)^2</f>
        <v>3.5941561068894565E-5</v>
      </c>
      <c r="N439">
        <f>ABS(H439-J439)^2</f>
        <v>9.7548991107032634E-8</v>
      </c>
      <c r="O439">
        <f>AVERAGE(Tabela3[[#This Row],[APE Log(Theta)]:[APE Gamma]])</f>
        <v>0.11082063330728224</v>
      </c>
      <c r="P439">
        <f>AVERAGE(Tabela3[[#This Row],[ASE Log(Theta)]:[ASE Gamma]])</f>
        <v>1.8019555030000799E-5</v>
      </c>
    </row>
    <row r="440" spans="1:16" x14ac:dyDescent="0.35">
      <c r="A440" s="1">
        <v>4363</v>
      </c>
      <c r="B440">
        <v>3.83814605116876</v>
      </c>
      <c r="C440">
        <v>32.936387622762503</v>
      </c>
      <c r="D440">
        <v>36.193548369005427</v>
      </c>
      <c r="E440">
        <v>55.450287523654438</v>
      </c>
      <c r="F440">
        <v>61.06753433748495</v>
      </c>
      <c r="G440">
        <v>1.5898145952982159</v>
      </c>
      <c r="H440">
        <v>1.5</v>
      </c>
      <c r="I440">
        <v>1.5915465354919429</v>
      </c>
      <c r="J440">
        <v>1.5016930103302</v>
      </c>
      <c r="K440">
        <v>0.10893975931845</v>
      </c>
      <c r="L440">
        <v>0.1128673553466797</v>
      </c>
      <c r="M440">
        <f>ABS(G440-I440)^2</f>
        <v>2.9996168346471936E-6</v>
      </c>
      <c r="N440">
        <f>ABS(H440-J440)^2</f>
        <v>2.8662839781638226E-6</v>
      </c>
      <c r="O440">
        <f>AVERAGE(Tabela3[[#This Row],[APE Log(Theta)]:[APE Gamma]])</f>
        <v>0.11090355733256485</v>
      </c>
      <c r="P440">
        <f>AVERAGE(Tabela3[[#This Row],[ASE Log(Theta)]:[ASE Gamma]])</f>
        <v>2.9329504064055081E-6</v>
      </c>
    </row>
    <row r="441" spans="1:16" x14ac:dyDescent="0.35">
      <c r="A441" s="1">
        <v>3496</v>
      </c>
      <c r="B441">
        <v>9.1793417407959872</v>
      </c>
      <c r="C441">
        <v>165.59692691956261</v>
      </c>
      <c r="D441">
        <v>238.79645082061501</v>
      </c>
      <c r="E441">
        <v>257.84555531213562</v>
      </c>
      <c r="F441">
        <v>394.23384290379749</v>
      </c>
      <c r="G441">
        <v>2.3414227179265912</v>
      </c>
      <c r="H441">
        <v>1.5</v>
      </c>
      <c r="I441">
        <v>2.3382177352905269</v>
      </c>
      <c r="J441">
        <v>1.501287698745728</v>
      </c>
      <c r="K441">
        <v>0.13688184587625241</v>
      </c>
      <c r="L441">
        <v>8.5846583048502609E-2</v>
      </c>
      <c r="M441">
        <f>ABS(G441-I441)^2</f>
        <v>1.0271913697473539E-5</v>
      </c>
      <c r="N441">
        <f>ABS(H441-J441)^2</f>
        <v>1.658168059749421E-6</v>
      </c>
      <c r="O441">
        <f>AVERAGE(Tabela3[[#This Row],[APE Log(Theta)]:[APE Gamma]])</f>
        <v>0.11136421446237751</v>
      </c>
      <c r="P441">
        <f>AVERAGE(Tabela3[[#This Row],[ASE Log(Theta)]:[ASE Gamma]])</f>
        <v>5.9650408786114798E-6</v>
      </c>
    </row>
    <row r="442" spans="1:16" x14ac:dyDescent="0.35">
      <c r="A442" s="1">
        <v>4439</v>
      </c>
      <c r="B442">
        <v>24.036811839834382</v>
      </c>
      <c r="C442">
        <v>210.4056582016174</v>
      </c>
      <c r="D442">
        <v>276.8784216518473</v>
      </c>
      <c r="E442">
        <v>293.28371375396159</v>
      </c>
      <c r="F442">
        <v>403.25859941969128</v>
      </c>
      <c r="G442">
        <v>2.414835248277027</v>
      </c>
      <c r="H442">
        <v>2</v>
      </c>
      <c r="I442">
        <v>2.4127581119537349</v>
      </c>
      <c r="J442">
        <v>1.997264623641968</v>
      </c>
      <c r="K442">
        <v>8.6015653646503515E-2</v>
      </c>
      <c r="L442">
        <v>0.1367688179016113</v>
      </c>
      <c r="M442">
        <f>ABS(G442-I442)^2</f>
        <v>4.3144953055394018E-6</v>
      </c>
      <c r="N442">
        <f>ABS(H442-J442)^2</f>
        <v>7.4822838200804331E-6</v>
      </c>
      <c r="O442">
        <f>AVERAGE(Tabela3[[#This Row],[APE Log(Theta)]:[APE Gamma]])</f>
        <v>0.11139223577405741</v>
      </c>
      <c r="P442">
        <f>AVERAGE(Tabela3[[#This Row],[ASE Log(Theta)]:[ASE Gamma]])</f>
        <v>5.8983895628099178E-6</v>
      </c>
    </row>
    <row r="443" spans="1:16" x14ac:dyDescent="0.35">
      <c r="A443" s="1">
        <v>2912</v>
      </c>
      <c r="B443">
        <v>31.219064767990972</v>
      </c>
      <c r="C443">
        <v>91.452824466191203</v>
      </c>
      <c r="D443">
        <v>95.868232796296979</v>
      </c>
      <c r="E443">
        <v>118.6618299573455</v>
      </c>
      <c r="F443">
        <v>124.5272315209763</v>
      </c>
      <c r="G443">
        <v>1.9972664380170999</v>
      </c>
      <c r="H443">
        <v>3</v>
      </c>
      <c r="I443">
        <v>2.0015625953674321</v>
      </c>
      <c r="J443">
        <v>3.000238180160522</v>
      </c>
      <c r="K443">
        <v>0.21510186465642439</v>
      </c>
      <c r="L443">
        <v>7.9393386840820313E-3</v>
      </c>
      <c r="M443">
        <f>ABS(G443-I443)^2</f>
        <v>1.8456967978813174E-5</v>
      </c>
      <c r="N443">
        <f>ABS(H443-J443)^2</f>
        <v>5.6729788866293713E-8</v>
      </c>
      <c r="O443">
        <f>AVERAGE(Tabela3[[#This Row],[APE Log(Theta)]:[APE Gamma]])</f>
        <v>0.11152060167025321</v>
      </c>
      <c r="P443">
        <f>AVERAGE(Tabela3[[#This Row],[ASE Log(Theta)]:[ASE Gamma]])</f>
        <v>9.2568488838397345E-6</v>
      </c>
    </row>
    <row r="444" spans="1:16" x14ac:dyDescent="0.35">
      <c r="A444" s="1">
        <v>454</v>
      </c>
      <c r="B444">
        <v>64.861429217896131</v>
      </c>
      <c r="C444">
        <v>191.9008018846805</v>
      </c>
      <c r="D444">
        <v>220.1367941108644</v>
      </c>
      <c r="E444">
        <v>226.56460103405891</v>
      </c>
      <c r="F444">
        <v>265.66840041935188</v>
      </c>
      <c r="G444">
        <v>2.3289657063240261</v>
      </c>
      <c r="H444">
        <v>4</v>
      </c>
      <c r="I444">
        <v>2.3259086608886719</v>
      </c>
      <c r="J444">
        <v>4.0036988258361816</v>
      </c>
      <c r="K444">
        <v>0.1312619343021322</v>
      </c>
      <c r="L444">
        <v>9.2470645904541016E-2</v>
      </c>
      <c r="M444">
        <f>ABS(G444-I444)^2</f>
        <v>9.3455267938201522E-6</v>
      </c>
      <c r="N444">
        <f>ABS(H444-J444)^2</f>
        <v>1.3681312566404813E-5</v>
      </c>
      <c r="O444">
        <f>AVERAGE(Tabela3[[#This Row],[APE Log(Theta)]:[APE Gamma]])</f>
        <v>0.11186629010333661</v>
      </c>
      <c r="P444">
        <f>AVERAGE(Tabela3[[#This Row],[ASE Log(Theta)]:[ASE Gamma]])</f>
        <v>1.1513419680112483E-5</v>
      </c>
    </row>
    <row r="445" spans="1:16" x14ac:dyDescent="0.35">
      <c r="A445" s="1">
        <v>1435</v>
      </c>
      <c r="B445">
        <v>91.050721380432037</v>
      </c>
      <c r="C445">
        <v>218.8188550430088</v>
      </c>
      <c r="D445">
        <v>234.16936371647009</v>
      </c>
      <c r="E445">
        <v>278.51044385927469</v>
      </c>
      <c r="F445">
        <v>739.99008911369731</v>
      </c>
      <c r="G445">
        <v>2.4182378672002391</v>
      </c>
      <c r="H445">
        <v>1</v>
      </c>
      <c r="I445">
        <v>2.4208488464355469</v>
      </c>
      <c r="J445">
        <v>1.0011717081069951</v>
      </c>
      <c r="K445">
        <v>0.1079703229662284</v>
      </c>
      <c r="L445">
        <v>0.1171708106994629</v>
      </c>
      <c r="M445">
        <f>ABS(G445-I445)^2</f>
        <v>6.817212567208144E-6</v>
      </c>
      <c r="N445">
        <f>ABS(H445-J445)^2</f>
        <v>1.3728998879979773E-6</v>
      </c>
      <c r="O445">
        <f>AVERAGE(Tabela3[[#This Row],[APE Log(Theta)]:[APE Gamma]])</f>
        <v>0.11257056683284565</v>
      </c>
      <c r="P445">
        <f>AVERAGE(Tabela3[[#This Row],[ASE Log(Theta)]:[ASE Gamma]])</f>
        <v>4.0950562276030609E-6</v>
      </c>
    </row>
    <row r="446" spans="1:16" x14ac:dyDescent="0.35">
      <c r="A446" s="1">
        <v>3602</v>
      </c>
      <c r="B446">
        <v>30.094788675058069</v>
      </c>
      <c r="C446">
        <v>75.611189483372542</v>
      </c>
      <c r="D446">
        <v>78.729645847659697</v>
      </c>
      <c r="E446">
        <v>94.523731449916113</v>
      </c>
      <c r="F446">
        <v>98.514650680968273</v>
      </c>
      <c r="G446">
        <v>1.9095026260282819</v>
      </c>
      <c r="H446">
        <v>3.5</v>
      </c>
      <c r="I446">
        <v>1.912871360778809</v>
      </c>
      <c r="J446">
        <v>3.5017061233520508</v>
      </c>
      <c r="K446">
        <v>0.17641948770364169</v>
      </c>
      <c r="L446">
        <v>4.8746381487165182E-2</v>
      </c>
      <c r="M446">
        <f>ABS(G446-I446)^2</f>
        <v>1.134837381940905E-5</v>
      </c>
      <c r="N446">
        <f>ABS(H446-J446)^2</f>
        <v>2.9108568924129941E-6</v>
      </c>
      <c r="O446">
        <f>AVERAGE(Tabela3[[#This Row],[APE Log(Theta)]:[APE Gamma]])</f>
        <v>0.11258293459540343</v>
      </c>
      <c r="P446">
        <f>AVERAGE(Tabela3[[#This Row],[ASE Log(Theta)]:[ASE Gamma]])</f>
        <v>7.1296153559110223E-6</v>
      </c>
    </row>
    <row r="447" spans="1:16" x14ac:dyDescent="0.35">
      <c r="A447" s="1">
        <v>3932</v>
      </c>
      <c r="B447">
        <v>19.187850661909771</v>
      </c>
      <c r="C447">
        <v>482.34527921274122</v>
      </c>
      <c r="D447">
        <v>555.63657925581686</v>
      </c>
      <c r="E447">
        <v>1053.6582895269451</v>
      </c>
      <c r="F447">
        <v>1217.7542741331031</v>
      </c>
      <c r="G447">
        <v>2.791565977585214</v>
      </c>
      <c r="H447">
        <v>1</v>
      </c>
      <c r="I447">
        <v>2.7860100269317631</v>
      </c>
      <c r="J447">
        <v>1.000265836715698</v>
      </c>
      <c r="K447">
        <v>0.1990263063120338</v>
      </c>
      <c r="L447">
        <v>2.6583671569824219E-2</v>
      </c>
      <c r="M447">
        <f>ABS(G447-I447)^2</f>
        <v>3.086858766358065E-5</v>
      </c>
      <c r="N447">
        <f>ABS(H447-J447)^2</f>
        <v>7.0669159413109989E-8</v>
      </c>
      <c r="O447">
        <f>AVERAGE(Tabela3[[#This Row],[APE Log(Theta)]:[APE Gamma]])</f>
        <v>0.11280498894092901</v>
      </c>
      <c r="P447">
        <f>AVERAGE(Tabela3[[#This Row],[ASE Log(Theta)]:[ASE Gamma]])</f>
        <v>1.5469628411496881E-5</v>
      </c>
    </row>
    <row r="448" spans="1:16" x14ac:dyDescent="0.35">
      <c r="A448" s="1">
        <v>320</v>
      </c>
      <c r="B448">
        <v>67.560094873237574</v>
      </c>
      <c r="C448">
        <v>579.75528885826725</v>
      </c>
      <c r="D448">
        <v>637.08872174484236</v>
      </c>
      <c r="E448">
        <v>976.05110277281551</v>
      </c>
      <c r="F448">
        <v>1074.927415088554</v>
      </c>
      <c r="G448">
        <v>2.8353833493505292</v>
      </c>
      <c r="H448">
        <v>1.5</v>
      </c>
      <c r="I448">
        <v>2.830109596252441</v>
      </c>
      <c r="J448">
        <v>1.499403238296509</v>
      </c>
      <c r="K448">
        <v>0.1859978862927214</v>
      </c>
      <c r="L448">
        <v>3.9784113566080727E-2</v>
      </c>
      <c r="M448">
        <f>ABS(G448-I448)^2</f>
        <v>2.781247173959485E-5</v>
      </c>
      <c r="N448">
        <f>ABS(H448-J448)^2</f>
        <v>3.5612453075346694E-7</v>
      </c>
      <c r="O448">
        <f>AVERAGE(Tabela3[[#This Row],[APE Log(Theta)]:[APE Gamma]])</f>
        <v>0.11289099992940106</v>
      </c>
      <c r="P448">
        <f>AVERAGE(Tabela3[[#This Row],[ASE Log(Theta)]:[ASE Gamma]])</f>
        <v>1.4084298135174159E-5</v>
      </c>
    </row>
    <row r="449" spans="1:16" x14ac:dyDescent="0.35">
      <c r="A449" s="1">
        <v>4715</v>
      </c>
      <c r="B449">
        <v>49.186319110608842</v>
      </c>
      <c r="C449">
        <v>430.55126927572411</v>
      </c>
      <c r="D449">
        <v>566.573907261709</v>
      </c>
      <c r="E449">
        <v>600.14391387548551</v>
      </c>
      <c r="F449">
        <v>825.18456637761767</v>
      </c>
      <c r="G449">
        <v>2.7258027075272961</v>
      </c>
      <c r="H449">
        <v>2</v>
      </c>
      <c r="I449">
        <v>2.7298939228057861</v>
      </c>
      <c r="J449">
        <v>2.0015347003936772</v>
      </c>
      <c r="K449">
        <v>0.15009212762141999</v>
      </c>
      <c r="L449">
        <v>7.6735019683837891E-2</v>
      </c>
      <c r="M449">
        <f>ABS(G449-I449)^2</f>
        <v>1.6738042454949927E-5</v>
      </c>
      <c r="N449">
        <f>ABS(H449-J449)^2</f>
        <v>2.3553052983529583E-6</v>
      </c>
      <c r="O449">
        <f>AVERAGE(Tabela3[[#This Row],[APE Log(Theta)]:[APE Gamma]])</f>
        <v>0.11341357365262894</v>
      </c>
      <c r="P449">
        <f>AVERAGE(Tabela3[[#This Row],[ASE Log(Theta)]:[ASE Gamma]])</f>
        <v>9.5466738766514421E-6</v>
      </c>
    </row>
    <row r="450" spans="1:16" x14ac:dyDescent="0.35">
      <c r="A450" s="1">
        <v>4000</v>
      </c>
      <c r="B450">
        <v>1716.2387553577889</v>
      </c>
      <c r="C450">
        <v>2298.854519181391</v>
      </c>
      <c r="D450">
        <v>2351.400465073099</v>
      </c>
      <c r="E450">
        <v>2491.3250965492398</v>
      </c>
      <c r="F450">
        <v>3450.578210345845</v>
      </c>
      <c r="G450">
        <v>3.3875625301987982</v>
      </c>
      <c r="H450">
        <v>3</v>
      </c>
      <c r="I450">
        <v>3.3800899982452388</v>
      </c>
      <c r="J450">
        <v>3.000231266021729</v>
      </c>
      <c r="K450">
        <v>0.22058727734009911</v>
      </c>
      <c r="L450">
        <v>7.7088673909505214E-3</v>
      </c>
      <c r="M450">
        <f>ABS(G450-I450)^2</f>
        <v>5.5838733796965475E-5</v>
      </c>
      <c r="N450">
        <f>ABS(H450-J450)^2</f>
        <v>5.3483972806339667E-8</v>
      </c>
      <c r="O450">
        <f>AVERAGE(Tabela3[[#This Row],[APE Log(Theta)]:[APE Gamma]])</f>
        <v>0.11414807236552482</v>
      </c>
      <c r="P450">
        <f>AVERAGE(Tabela3[[#This Row],[ASE Log(Theta)]:[ASE Gamma]])</f>
        <v>2.7946108884885906E-5</v>
      </c>
    </row>
    <row r="451" spans="1:16" x14ac:dyDescent="0.35">
      <c r="A451" s="1">
        <v>684</v>
      </c>
      <c r="B451">
        <v>14.481998336987161</v>
      </c>
      <c r="C451">
        <v>32.427347002508697</v>
      </c>
      <c r="D451">
        <v>33.594611110162987</v>
      </c>
      <c r="E451">
        <v>39.422744732437899</v>
      </c>
      <c r="F451">
        <v>40.875382198223413</v>
      </c>
      <c r="G451">
        <v>1.53796340524082</v>
      </c>
      <c r="H451">
        <v>4</v>
      </c>
      <c r="I451">
        <v>1.5365182161331179</v>
      </c>
      <c r="J451">
        <v>4.0053958892822266</v>
      </c>
      <c r="K451">
        <v>9.3967717487791064E-2</v>
      </c>
      <c r="L451">
        <v>0.13489723205566409</v>
      </c>
      <c r="M451">
        <f>ABS(G451-I451)^2</f>
        <v>2.0885715570207424E-6</v>
      </c>
      <c r="N451">
        <f>ABS(H451-J451)^2</f>
        <v>2.9115621146047488E-5</v>
      </c>
      <c r="O451">
        <f>AVERAGE(Tabela3[[#This Row],[APE Log(Theta)]:[APE Gamma]])</f>
        <v>0.11443247477172758</v>
      </c>
      <c r="P451">
        <f>AVERAGE(Tabela3[[#This Row],[ASE Log(Theta)]:[ASE Gamma]])</f>
        <v>1.5602096351534116E-5</v>
      </c>
    </row>
    <row r="452" spans="1:16" x14ac:dyDescent="0.35">
      <c r="A452" s="1">
        <v>1747</v>
      </c>
      <c r="B452">
        <v>18.469888462455771</v>
      </c>
      <c r="C452">
        <v>23.728192586668701</v>
      </c>
      <c r="D452">
        <v>24.192325175777722</v>
      </c>
      <c r="E452">
        <v>25.42114787363208</v>
      </c>
      <c r="F452">
        <v>33.60840079354486</v>
      </c>
      <c r="G452">
        <v>1.3975941231389739</v>
      </c>
      <c r="H452">
        <v>3.5</v>
      </c>
      <c r="I452">
        <v>1.3957574367523189</v>
      </c>
      <c r="J452">
        <v>3.503421306610107</v>
      </c>
      <c r="K452">
        <v>0.13141772394759399</v>
      </c>
      <c r="L452">
        <v>9.7751617431640625E-2</v>
      </c>
      <c r="M452">
        <f>ABS(G452-I452)^2</f>
        <v>3.373416882923865E-6</v>
      </c>
      <c r="N452">
        <f>ABS(H452-J452)^2</f>
        <v>1.1705338920361699E-5</v>
      </c>
      <c r="O452">
        <f>AVERAGE(Tabela3[[#This Row],[APE Log(Theta)]:[APE Gamma]])</f>
        <v>0.11458467068961731</v>
      </c>
      <c r="P452">
        <f>AVERAGE(Tabela3[[#This Row],[ASE Log(Theta)]:[ASE Gamma]])</f>
        <v>7.5393779016427823E-6</v>
      </c>
    </row>
    <row r="453" spans="1:16" x14ac:dyDescent="0.35">
      <c r="A453" s="1">
        <v>291</v>
      </c>
      <c r="B453">
        <v>7.6231673263546869</v>
      </c>
      <c r="C453">
        <v>32.378432484751279</v>
      </c>
      <c r="D453">
        <v>38.881554245899409</v>
      </c>
      <c r="E453">
        <v>40.402618056932198</v>
      </c>
      <c r="F453">
        <v>49.958183045130141</v>
      </c>
      <c r="G453">
        <v>1.571441042151652</v>
      </c>
      <c r="H453">
        <v>3</v>
      </c>
      <c r="I453">
        <v>1.574739813804626</v>
      </c>
      <c r="J453">
        <v>2.9994196891784668</v>
      </c>
      <c r="K453">
        <v>0.2099201665534762</v>
      </c>
      <c r="L453">
        <v>1.934369405110677E-2</v>
      </c>
      <c r="M453">
        <f>ABS(G453-I453)^2</f>
        <v>1.0881894418464725E-5</v>
      </c>
      <c r="N453">
        <f>ABS(H453-J453)^2</f>
        <v>3.3676064958854113E-7</v>
      </c>
      <c r="O453">
        <f>AVERAGE(Tabela3[[#This Row],[APE Log(Theta)]:[APE Gamma]])</f>
        <v>0.11463193030229149</v>
      </c>
      <c r="P453">
        <f>AVERAGE(Tabela3[[#This Row],[ASE Log(Theta)]:[ASE Gamma]])</f>
        <v>5.6093275340266332E-6</v>
      </c>
    </row>
    <row r="454" spans="1:16" x14ac:dyDescent="0.35">
      <c r="A454" s="1">
        <v>632</v>
      </c>
      <c r="B454">
        <v>20.994690388717309</v>
      </c>
      <c r="C454">
        <v>26.971795625815599</v>
      </c>
      <c r="D454">
        <v>27.49937434008153</v>
      </c>
      <c r="E454">
        <v>28.896174983275589</v>
      </c>
      <c r="F454">
        <v>38.202611269401167</v>
      </c>
      <c r="G454">
        <v>1.453239324772539</v>
      </c>
      <c r="H454">
        <v>3.5</v>
      </c>
      <c r="I454">
        <v>1.451007127761841</v>
      </c>
      <c r="J454">
        <v>3.5026564598083501</v>
      </c>
      <c r="K454">
        <v>0.15360147311232411</v>
      </c>
      <c r="L454">
        <v>7.58988516671317E-2</v>
      </c>
      <c r="M454">
        <f>ABS(G454-I454)^2</f>
        <v>4.98270349456904E-6</v>
      </c>
      <c r="N454">
        <f>ABS(H454-J454)^2</f>
        <v>7.0567787133792032E-6</v>
      </c>
      <c r="O454">
        <f>AVERAGE(Tabela3[[#This Row],[APE Log(Theta)]:[APE Gamma]])</f>
        <v>0.11475016238972791</v>
      </c>
      <c r="P454">
        <f>AVERAGE(Tabela3[[#This Row],[ASE Log(Theta)]:[ASE Gamma]])</f>
        <v>6.0197411039741216E-6</v>
      </c>
    </row>
    <row r="455" spans="1:16" x14ac:dyDescent="0.35">
      <c r="A455" s="1">
        <v>1684</v>
      </c>
      <c r="B455">
        <v>23.513463458135291</v>
      </c>
      <c r="C455">
        <v>24.636877813529459</v>
      </c>
      <c r="D455">
        <v>549.55139438752292</v>
      </c>
      <c r="E455">
        <v>740.78214766845156</v>
      </c>
      <c r="F455">
        <v>856.84921397392361</v>
      </c>
      <c r="G455">
        <v>2.7348654210340348</v>
      </c>
      <c r="H455">
        <v>1</v>
      </c>
      <c r="I455">
        <v>2.7397861480712891</v>
      </c>
      <c r="J455">
        <v>1.0004992485046389</v>
      </c>
      <c r="K455">
        <v>0.1799257469639482</v>
      </c>
      <c r="L455">
        <v>4.9924850463867188E-2</v>
      </c>
      <c r="M455">
        <f>ABS(G455-I455)^2</f>
        <v>2.421355457516463E-5</v>
      </c>
      <c r="N455">
        <f>ABS(H455-J455)^2</f>
        <v>2.4924906938417168E-7</v>
      </c>
      <c r="O455">
        <f>AVERAGE(Tabela3[[#This Row],[APE Log(Theta)]:[APE Gamma]])</f>
        <v>0.11492529871390769</v>
      </c>
      <c r="P455">
        <f>AVERAGE(Tabela3[[#This Row],[ASE Log(Theta)]:[ASE Gamma]])</f>
        <v>1.22314018222744E-5</v>
      </c>
    </row>
    <row r="456" spans="1:16" x14ac:dyDescent="0.35">
      <c r="A456" s="1">
        <v>3779</v>
      </c>
      <c r="B456">
        <v>20.889282645570631</v>
      </c>
      <c r="C456">
        <v>88.724567996321809</v>
      </c>
      <c r="D456">
        <v>106.5446607125792</v>
      </c>
      <c r="E456">
        <v>110.7127355442524</v>
      </c>
      <c r="F456">
        <v>136.89724512290229</v>
      </c>
      <c r="G456">
        <v>2.0092291158582372</v>
      </c>
      <c r="H456">
        <v>3</v>
      </c>
      <c r="I456">
        <v>2.0130398273468022</v>
      </c>
      <c r="J456">
        <v>2.998751163482666</v>
      </c>
      <c r="K456">
        <v>0.1896603756379901</v>
      </c>
      <c r="L456">
        <v>4.1627883911132813E-2</v>
      </c>
      <c r="M456">
        <f>ABS(G456-I456)^2</f>
        <v>1.4521522049081614E-5</v>
      </c>
      <c r="N456">
        <f>ABS(H456-J456)^2</f>
        <v>1.5595926470268751E-6</v>
      </c>
      <c r="O456">
        <f>AVERAGE(Tabela3[[#This Row],[APE Log(Theta)]:[APE Gamma]])</f>
        <v>0.11564412977456145</v>
      </c>
      <c r="P456">
        <f>AVERAGE(Tabela3[[#This Row],[ASE Log(Theta)]:[ASE Gamma]])</f>
        <v>8.0405573480542453E-6</v>
      </c>
    </row>
    <row r="457" spans="1:16" x14ac:dyDescent="0.35">
      <c r="A457" s="1">
        <v>1910</v>
      </c>
      <c r="B457">
        <v>274.70806760346062</v>
      </c>
      <c r="C457">
        <v>1377.3276474000579</v>
      </c>
      <c r="D457">
        <v>1478.2696600293229</v>
      </c>
      <c r="E457">
        <v>2035.6735941726099</v>
      </c>
      <c r="F457">
        <v>2188.4573153178608</v>
      </c>
      <c r="G457">
        <v>3.193141237867033</v>
      </c>
      <c r="H457">
        <v>2</v>
      </c>
      <c r="I457">
        <v>3.1863093376159668</v>
      </c>
      <c r="J457">
        <v>1.999646663665771</v>
      </c>
      <c r="K457">
        <v>0.21395546711331101</v>
      </c>
      <c r="L457">
        <v>1.7666816711425781E-2</v>
      </c>
      <c r="M457">
        <f>ABS(G457-I457)^2</f>
        <v>4.6674861040517993E-5</v>
      </c>
      <c r="N457">
        <f>ABS(H457-J457)^2</f>
        <v>1.2484656508635913E-7</v>
      </c>
      <c r="O457">
        <f>AVERAGE(Tabela3[[#This Row],[APE Log(Theta)]:[APE Gamma]])</f>
        <v>0.1158111419123684</v>
      </c>
      <c r="P457">
        <f>AVERAGE(Tabela3[[#This Row],[ASE Log(Theta)]:[ASE Gamma]])</f>
        <v>2.3399853802802175E-5</v>
      </c>
    </row>
    <row r="458" spans="1:16" x14ac:dyDescent="0.35">
      <c r="A458" s="1">
        <v>1294</v>
      </c>
      <c r="B458">
        <v>182.4259095427096</v>
      </c>
      <c r="C458">
        <v>244.3544788036244</v>
      </c>
      <c r="D458">
        <v>249.93979841148899</v>
      </c>
      <c r="E458">
        <v>264.81294941380509</v>
      </c>
      <c r="F458">
        <v>366.775815139641</v>
      </c>
      <c r="G458">
        <v>2.414071345647236</v>
      </c>
      <c r="H458">
        <v>3</v>
      </c>
      <c r="I458">
        <v>2.4113478660583501</v>
      </c>
      <c r="J458">
        <v>3.003586053848267</v>
      </c>
      <c r="K458">
        <v>0.1128168640830382</v>
      </c>
      <c r="L458">
        <v>0.1195351282755534</v>
      </c>
      <c r="M458">
        <f>ABS(G458-I458)^2</f>
        <v>7.4173410710784849E-6</v>
      </c>
      <c r="N458">
        <f>ABS(H458-J458)^2</f>
        <v>1.2859782202670887E-5</v>
      </c>
      <c r="O458">
        <f>AVERAGE(Tabela3[[#This Row],[APE Log(Theta)]:[APE Gamma]])</f>
        <v>0.1161759961792958</v>
      </c>
      <c r="P458">
        <f>AVERAGE(Tabela3[[#This Row],[ASE Log(Theta)]:[ASE Gamma]])</f>
        <v>1.0138561636874686E-5</v>
      </c>
    </row>
    <row r="459" spans="1:16" x14ac:dyDescent="0.35">
      <c r="A459" s="1">
        <v>1848</v>
      </c>
      <c r="B459">
        <v>4.1658571757024818</v>
      </c>
      <c r="C459">
        <v>10.466443864208321</v>
      </c>
      <c r="D459">
        <v>10.898114741267751</v>
      </c>
      <c r="E459">
        <v>13.08440372140435</v>
      </c>
      <c r="F459">
        <v>13.63684486647564</v>
      </c>
      <c r="G459">
        <v>1.050715704264253</v>
      </c>
      <c r="H459">
        <v>3.5</v>
      </c>
      <c r="I459">
        <v>1.0529929399490361</v>
      </c>
      <c r="J459">
        <v>3.5005803108215332</v>
      </c>
      <c r="K459">
        <v>0.21673185958301269</v>
      </c>
      <c r="L459">
        <v>1.658030918666295E-2</v>
      </c>
      <c r="M459">
        <f>ABS(G459-I459)^2</f>
        <v>5.1858023640495896E-6</v>
      </c>
      <c r="N459">
        <f>ABS(H459-J459)^2</f>
        <v>3.3676064958854113E-7</v>
      </c>
      <c r="O459">
        <f>AVERAGE(Tabela3[[#This Row],[APE Log(Theta)]:[APE Gamma]])</f>
        <v>0.11665608438483782</v>
      </c>
      <c r="P459">
        <f>AVERAGE(Tabela3[[#This Row],[ASE Log(Theta)]:[ASE Gamma]])</f>
        <v>2.7612815068190654E-6</v>
      </c>
    </row>
    <row r="460" spans="1:16" x14ac:dyDescent="0.35">
      <c r="A460" s="1">
        <v>1498</v>
      </c>
      <c r="B460">
        <v>118.9942778455251</v>
      </c>
      <c r="C460">
        <v>1041.6135683527641</v>
      </c>
      <c r="D460">
        <v>1370.687096733433</v>
      </c>
      <c r="E460">
        <v>1451.9015231533649</v>
      </c>
      <c r="F460">
        <v>1996.332381460898</v>
      </c>
      <c r="G460">
        <v>3.109484462151161</v>
      </c>
      <c r="H460">
        <v>2</v>
      </c>
      <c r="I460">
        <v>3.116669893264771</v>
      </c>
      <c r="J460">
        <v>2.0000612735748291</v>
      </c>
      <c r="K460">
        <v>0.23108110688672001</v>
      </c>
      <c r="L460">
        <v>3.0636787414550781E-3</v>
      </c>
      <c r="M460">
        <f>ABS(G460-I460)^2</f>
        <v>5.1630420288433483E-5</v>
      </c>
      <c r="N460">
        <f>ABS(H460-J460)^2</f>
        <v>3.7544509723375086E-9</v>
      </c>
      <c r="O460">
        <f>AVERAGE(Tabela3[[#This Row],[APE Log(Theta)]:[APE Gamma]])</f>
        <v>0.11707239281408754</v>
      </c>
      <c r="P460">
        <f>AVERAGE(Tabela3[[#This Row],[ASE Log(Theta)]:[ASE Gamma]])</f>
        <v>2.581708736970291E-5</v>
      </c>
    </row>
    <row r="461" spans="1:16" x14ac:dyDescent="0.35">
      <c r="A461" s="1">
        <v>2963</v>
      </c>
      <c r="B461">
        <v>22.183250093838051</v>
      </c>
      <c r="C461">
        <v>29.713852206838979</v>
      </c>
      <c r="D461">
        <v>30.39303501604553</v>
      </c>
      <c r="E461">
        <v>32.201631334380188</v>
      </c>
      <c r="F461">
        <v>44.600460844675688</v>
      </c>
      <c r="G461">
        <v>1.4990100008688401</v>
      </c>
      <c r="H461">
        <v>3</v>
      </c>
      <c r="I461">
        <v>1.5022425651550291</v>
      </c>
      <c r="J461">
        <v>3.000565767288208</v>
      </c>
      <c r="K461">
        <v>0.21564661238521479</v>
      </c>
      <c r="L461">
        <v>1.885890960693359E-2</v>
      </c>
      <c r="M461">
        <f>ABS(G461-I461)^2</f>
        <v>1.0449471864344665E-5</v>
      </c>
      <c r="N461">
        <f>ABS(H461-J461)^2</f>
        <v>3.2009262440624298E-7</v>
      </c>
      <c r="O461">
        <f>AVERAGE(Tabela3[[#This Row],[APE Log(Theta)]:[APE Gamma]])</f>
        <v>0.11725276099607419</v>
      </c>
      <c r="P461">
        <f>AVERAGE(Tabela3[[#This Row],[ASE Log(Theta)]:[ASE Gamma]])</f>
        <v>5.3847822443754542E-6</v>
      </c>
    </row>
    <row r="462" spans="1:16" x14ac:dyDescent="0.35">
      <c r="A462" s="1">
        <v>2615</v>
      </c>
      <c r="B462">
        <v>94.454410752084911</v>
      </c>
      <c r="C462">
        <v>169.4688217189946</v>
      </c>
      <c r="D462">
        <v>177.30461219369059</v>
      </c>
      <c r="E462">
        <v>199.0341687402674</v>
      </c>
      <c r="F462">
        <v>381.81288859470482</v>
      </c>
      <c r="G462">
        <v>2.281191893853542</v>
      </c>
      <c r="H462">
        <v>1.5</v>
      </c>
      <c r="I462">
        <v>2.2776615619659419</v>
      </c>
      <c r="J462">
        <v>1.5011987686157231</v>
      </c>
      <c r="K462">
        <v>0.15475821640046181</v>
      </c>
      <c r="L462">
        <v>7.991790771484375E-2</v>
      </c>
      <c r="M462">
        <f>ABS(G462-I462)^2</f>
        <v>1.2463243236606101E-5</v>
      </c>
      <c r="N462">
        <f>ABS(H462-J462)^2</f>
        <v>1.4370461940426782E-6</v>
      </c>
      <c r="O462">
        <f>AVERAGE(Tabela3[[#This Row],[APE Log(Theta)]:[APE Gamma]])</f>
        <v>0.11733806205765278</v>
      </c>
      <c r="P462">
        <f>AVERAGE(Tabela3[[#This Row],[ASE Log(Theta)]:[ASE Gamma]])</f>
        <v>6.9501447153243893E-6</v>
      </c>
    </row>
    <row r="463" spans="1:16" x14ac:dyDescent="0.35">
      <c r="A463" s="1">
        <v>4794</v>
      </c>
      <c r="B463">
        <v>134.97634993684221</v>
      </c>
      <c r="C463">
        <v>490.21924948346538</v>
      </c>
      <c r="D463">
        <v>518.7564138897676</v>
      </c>
      <c r="E463">
        <v>670.0806286218193</v>
      </c>
      <c r="F463">
        <v>710.02070399553213</v>
      </c>
      <c r="G463">
        <v>2.733673538815808</v>
      </c>
      <c r="H463">
        <v>2.5</v>
      </c>
      <c r="I463">
        <v>2.7400891780853271</v>
      </c>
      <c r="J463">
        <v>2.500005960464478</v>
      </c>
      <c r="K463">
        <v>0.2346892991581698</v>
      </c>
      <c r="L463">
        <v>2.384185791015625E-4</v>
      </c>
      <c r="M463">
        <f>ABS(G463-I463)^2</f>
        <v>4.1160427236596313E-5</v>
      </c>
      <c r="N463">
        <f>ABS(H463-J463)^2</f>
        <v>3.5527136793298965E-11</v>
      </c>
      <c r="O463">
        <f>AVERAGE(Tabela3[[#This Row],[APE Log(Theta)]:[APE Gamma]])</f>
        <v>0.11746385886863568</v>
      </c>
      <c r="P463">
        <f>AVERAGE(Tabela3[[#This Row],[ASE Log(Theta)]:[ASE Gamma]])</f>
        <v>2.0580231381866554E-5</v>
      </c>
    </row>
    <row r="464" spans="1:16" x14ac:dyDescent="0.35">
      <c r="A464" s="1">
        <v>1686</v>
      </c>
      <c r="B464">
        <v>312.44205304777358</v>
      </c>
      <c r="C464">
        <v>388.65067006150417</v>
      </c>
      <c r="D464">
        <v>1253.3838163250091</v>
      </c>
      <c r="E464">
        <v>1306.733921619491</v>
      </c>
      <c r="F464">
        <v>1905.099728818434</v>
      </c>
      <c r="G464">
        <v>3.1566796113193112</v>
      </c>
      <c r="H464">
        <v>1.5</v>
      </c>
      <c r="I464">
        <v>3.1632869243621831</v>
      </c>
      <c r="J464">
        <v>1.500389575958252</v>
      </c>
      <c r="K464">
        <v>0.20931212084934889</v>
      </c>
      <c r="L464">
        <v>2.5971730550130211E-2</v>
      </c>
      <c r="M464">
        <f>ABS(G464-I464)^2</f>
        <v>4.3656585646504813E-5</v>
      </c>
      <c r="N464">
        <f>ABS(H464-J464)^2</f>
        <v>1.5176942724792752E-7</v>
      </c>
      <c r="O464">
        <f>AVERAGE(Tabela3[[#This Row],[APE Log(Theta)]:[APE Gamma]])</f>
        <v>0.11764192569973955</v>
      </c>
      <c r="P464">
        <f>AVERAGE(Tabela3[[#This Row],[ASE Log(Theta)]:[ASE Gamma]])</f>
        <v>2.190417753687637E-5</v>
      </c>
    </row>
    <row r="465" spans="1:16" x14ac:dyDescent="0.35">
      <c r="A465" s="1">
        <v>2777</v>
      </c>
      <c r="B465">
        <v>9.2450560918967355</v>
      </c>
      <c r="C465">
        <v>27.352676296166582</v>
      </c>
      <c r="D465">
        <v>31.377307499781889</v>
      </c>
      <c r="E465">
        <v>32.293498158380856</v>
      </c>
      <c r="F465">
        <v>37.867177663789661</v>
      </c>
      <c r="G465">
        <v>1.482888742695883</v>
      </c>
      <c r="H465">
        <v>4</v>
      </c>
      <c r="I465">
        <v>1.4843436479568479</v>
      </c>
      <c r="J465">
        <v>3.9945049285888672</v>
      </c>
      <c r="K465">
        <v>9.8112907534798302E-2</v>
      </c>
      <c r="L465">
        <v>0.13737678527832031</v>
      </c>
      <c r="M465">
        <f>ABS(G465-I465)^2</f>
        <v>2.1167493183834098E-6</v>
      </c>
      <c r="N465">
        <f>ABS(H465-J465)^2</f>
        <v>3.0195809813449159E-5</v>
      </c>
      <c r="O465">
        <f>AVERAGE(Tabela3[[#This Row],[APE Log(Theta)]:[APE Gamma]])</f>
        <v>0.1177448464065593</v>
      </c>
      <c r="P465">
        <f>AVERAGE(Tabela3[[#This Row],[ASE Log(Theta)]:[ASE Gamma]])</f>
        <v>1.6156279565916284E-5</v>
      </c>
    </row>
    <row r="466" spans="1:16" x14ac:dyDescent="0.35">
      <c r="A466" s="1">
        <v>4611</v>
      </c>
      <c r="B466">
        <v>416.77975350520268</v>
      </c>
      <c r="C466">
        <v>1220.9105532672429</v>
      </c>
      <c r="D466">
        <v>1279.8569954211771</v>
      </c>
      <c r="E466">
        <v>1584.155342501035</v>
      </c>
      <c r="F466">
        <v>1662.4594376450229</v>
      </c>
      <c r="G466">
        <v>3.122753162761764</v>
      </c>
      <c r="H466">
        <v>3</v>
      </c>
      <c r="I466">
        <v>3.128935575485229</v>
      </c>
      <c r="J466">
        <v>3.0011312961578369</v>
      </c>
      <c r="K466">
        <v>0.19797955205648751</v>
      </c>
      <c r="L466">
        <v>3.7709871927897133E-2</v>
      </c>
      <c r="M466">
        <f>ABS(G466-I466)^2</f>
        <v>3.8222227083263049E-5</v>
      </c>
      <c r="N466">
        <f>ABS(H466-J466)^2</f>
        <v>1.279830996736564E-6</v>
      </c>
      <c r="O466">
        <f>AVERAGE(Tabela3[[#This Row],[APE Log(Theta)]:[APE Gamma]])</f>
        <v>0.11784471199219232</v>
      </c>
      <c r="P466">
        <f>AVERAGE(Tabela3[[#This Row],[ASE Log(Theta)]:[ASE Gamma]])</f>
        <v>1.9751029039999807E-5</v>
      </c>
    </row>
    <row r="467" spans="1:16" x14ac:dyDescent="0.35">
      <c r="A467" s="1">
        <v>1184</v>
      </c>
      <c r="B467">
        <v>18.79804331674929</v>
      </c>
      <c r="C467">
        <v>24.149771828836538</v>
      </c>
      <c r="D467">
        <v>24.622150670350472</v>
      </c>
      <c r="E467">
        <v>25.872805884096131</v>
      </c>
      <c r="F467">
        <v>34.205521880002003</v>
      </c>
      <c r="G467">
        <v>1.4052424963664589</v>
      </c>
      <c r="H467">
        <v>3.5</v>
      </c>
      <c r="I467">
        <v>1.4032653570175171</v>
      </c>
      <c r="J467">
        <v>3.503332138061523</v>
      </c>
      <c r="K467">
        <v>0.14069737814321251</v>
      </c>
      <c r="L467">
        <v>9.5203944614955363E-2</v>
      </c>
      <c r="M467">
        <f>ABS(G467-I467)^2</f>
        <v>3.9090800051341495E-6</v>
      </c>
      <c r="N467">
        <f>ABS(H467-J467)^2</f>
        <v>1.1103144061050212E-5</v>
      </c>
      <c r="O467">
        <f>AVERAGE(Tabela3[[#This Row],[APE Log(Theta)]:[APE Gamma]])</f>
        <v>0.11795066137908394</v>
      </c>
      <c r="P467">
        <f>AVERAGE(Tabela3[[#This Row],[ASE Log(Theta)]:[ASE Gamma]])</f>
        <v>7.5061120330921808E-6</v>
      </c>
    </row>
    <row r="468" spans="1:16" x14ac:dyDescent="0.35">
      <c r="A468" s="1">
        <v>4624</v>
      </c>
      <c r="B468">
        <v>263.42066627195271</v>
      </c>
      <c r="C468">
        <v>589.8380288455229</v>
      </c>
      <c r="D468">
        <v>611.07000814829087</v>
      </c>
      <c r="E468">
        <v>717.08098855149785</v>
      </c>
      <c r="F468">
        <v>743.50377359708898</v>
      </c>
      <c r="G468">
        <v>2.7977847558500319</v>
      </c>
      <c r="H468">
        <v>4</v>
      </c>
      <c r="I468">
        <v>2.8031027317047119</v>
      </c>
      <c r="J468">
        <v>4.0018391609191886</v>
      </c>
      <c r="K468">
        <v>0.1900780910168425</v>
      </c>
      <c r="L468">
        <v>4.5979022979736328E-2</v>
      </c>
      <c r="M468">
        <f>ABS(G468-I468)^2</f>
        <v>2.8280867190959138E-5</v>
      </c>
      <c r="N468">
        <f>ABS(H468-J468)^2</f>
        <v>3.3825128866705271E-6</v>
      </c>
      <c r="O468">
        <f>AVERAGE(Tabela3[[#This Row],[APE Log(Theta)]:[APE Gamma]])</f>
        <v>0.11802855699828942</v>
      </c>
      <c r="P468">
        <f>AVERAGE(Tabela3[[#This Row],[ASE Log(Theta)]:[ASE Gamma]])</f>
        <v>1.5831690038814833E-5</v>
      </c>
    </row>
    <row r="469" spans="1:16" x14ac:dyDescent="0.35">
      <c r="A469" s="1">
        <v>1304</v>
      </c>
      <c r="B469">
        <v>24.88688872945821</v>
      </c>
      <c r="C469">
        <v>90.386441185008508</v>
      </c>
      <c r="D469">
        <v>95.648112845015717</v>
      </c>
      <c r="E469">
        <v>123.5492147482112</v>
      </c>
      <c r="F469">
        <v>130.9133508515869</v>
      </c>
      <c r="G469">
        <v>1.9993864651949249</v>
      </c>
      <c r="H469">
        <v>2.5</v>
      </c>
      <c r="I469">
        <v>2.0012044906616211</v>
      </c>
      <c r="J469">
        <v>2.503632783889771</v>
      </c>
      <c r="K469">
        <v>9.0929167439319392E-2</v>
      </c>
      <c r="L469">
        <v>0.14531135559082031</v>
      </c>
      <c r="M469">
        <f>ABS(G469-I469)^2</f>
        <v>3.3052165975558727E-6</v>
      </c>
      <c r="N469">
        <f>ABS(H469-J469)^2</f>
        <v>1.3197118789779368E-5</v>
      </c>
      <c r="O469">
        <f>AVERAGE(Tabela3[[#This Row],[APE Log(Theta)]:[APE Gamma]])</f>
        <v>0.11812026151506985</v>
      </c>
      <c r="P469">
        <f>AVERAGE(Tabela3[[#This Row],[ASE Log(Theta)]:[ASE Gamma]])</f>
        <v>8.2511676936676198E-6</v>
      </c>
    </row>
    <row r="470" spans="1:16" x14ac:dyDescent="0.35">
      <c r="A470" s="1">
        <v>4512</v>
      </c>
      <c r="B470">
        <v>61.365651122894718</v>
      </c>
      <c r="C470">
        <v>526.59873938132296</v>
      </c>
      <c r="D470">
        <v>578.67538975898788</v>
      </c>
      <c r="E470">
        <v>886.55901924435773</v>
      </c>
      <c r="F470">
        <v>976.3695693519411</v>
      </c>
      <c r="G470">
        <v>2.7936184452592938</v>
      </c>
      <c r="H470">
        <v>1.5</v>
      </c>
      <c r="I470">
        <v>2.788185596466064</v>
      </c>
      <c r="J470">
        <v>1.49934458732605</v>
      </c>
      <c r="K470">
        <v>0.19447354388888649</v>
      </c>
      <c r="L470">
        <v>4.3694178263346352E-2</v>
      </c>
      <c r="M470">
        <f>ABS(G470-I470)^2</f>
        <v>2.9515846010098552E-5</v>
      </c>
      <c r="N470">
        <f>ABS(H470-J470)^2</f>
        <v>4.2956577317425397E-7</v>
      </c>
      <c r="O470">
        <f>AVERAGE(Tabela3[[#This Row],[APE Log(Theta)]:[APE Gamma]])</f>
        <v>0.11908386107611642</v>
      </c>
      <c r="P470">
        <f>AVERAGE(Tabela3[[#This Row],[ASE Log(Theta)]:[ASE Gamma]])</f>
        <v>1.4972705891636403E-5</v>
      </c>
    </row>
    <row r="471" spans="1:16" x14ac:dyDescent="0.35">
      <c r="A471" s="1">
        <v>4342</v>
      </c>
      <c r="B471">
        <v>9.0597110896159148</v>
      </c>
      <c r="C471">
        <v>163.43876909515541</v>
      </c>
      <c r="D471">
        <v>235.68431318396969</v>
      </c>
      <c r="E471">
        <v>254.4851583951336</v>
      </c>
      <c r="F471">
        <v>389.09595255440581</v>
      </c>
      <c r="G471">
        <v>2.3357255277021709</v>
      </c>
      <c r="H471">
        <v>1.5</v>
      </c>
      <c r="I471">
        <v>2.332118034362793</v>
      </c>
      <c r="J471">
        <v>1.501268148422241</v>
      </c>
      <c r="K471">
        <v>0.1544485127465681</v>
      </c>
      <c r="L471">
        <v>8.4543228149414063E-2</v>
      </c>
      <c r="M471">
        <f>ABS(G471-I471)^2</f>
        <v>1.3014008193656141E-5</v>
      </c>
      <c r="N471">
        <f>ABS(H471-J471)^2</f>
        <v>1.6082004208323093E-6</v>
      </c>
      <c r="O471">
        <f>AVERAGE(Tabela3[[#This Row],[APE Log(Theta)]:[APE Gamma]])</f>
        <v>0.11949587044799108</v>
      </c>
      <c r="P471">
        <f>AVERAGE(Tabela3[[#This Row],[ASE Log(Theta)]:[ASE Gamma]])</f>
        <v>7.3111043072442248E-6</v>
      </c>
    </row>
    <row r="472" spans="1:16" x14ac:dyDescent="0.35">
      <c r="A472" s="1">
        <v>4456</v>
      </c>
      <c r="B472">
        <v>14.05462926225205</v>
      </c>
      <c r="C472">
        <v>18.825788599682031</v>
      </c>
      <c r="D472">
        <v>19.256098069408669</v>
      </c>
      <c r="E472">
        <v>20.401969419717641</v>
      </c>
      <c r="F472">
        <v>28.25748884612841</v>
      </c>
      <c r="G472">
        <v>1.300804219531436</v>
      </c>
      <c r="H472">
        <v>3</v>
      </c>
      <c r="I472">
        <v>1.3039261102676389</v>
      </c>
      <c r="J472">
        <v>3.0000202655792241</v>
      </c>
      <c r="K472">
        <v>0.2399969718216097</v>
      </c>
      <c r="L472">
        <v>6.7551930745442712E-4</v>
      </c>
      <c r="M472">
        <f>ABS(G472-I472)^2</f>
        <v>9.7462017687897841E-6</v>
      </c>
      <c r="N472">
        <f>ABS(H472-J472)^2</f>
        <v>4.1069370128733736E-10</v>
      </c>
      <c r="O472">
        <f>AVERAGE(Tabela3[[#This Row],[APE Log(Theta)]:[APE Gamma]])</f>
        <v>0.12033624556453207</v>
      </c>
      <c r="P472">
        <f>AVERAGE(Tabela3[[#This Row],[ASE Log(Theta)]:[ASE Gamma]])</f>
        <v>4.8733062312455361E-6</v>
      </c>
    </row>
    <row r="473" spans="1:16" x14ac:dyDescent="0.35">
      <c r="A473" s="1">
        <v>2864</v>
      </c>
      <c r="B473">
        <v>55.675719362384058</v>
      </c>
      <c r="C473">
        <v>279.14617956321109</v>
      </c>
      <c r="D473">
        <v>299.60433070543979</v>
      </c>
      <c r="E473">
        <v>412.57467511355412</v>
      </c>
      <c r="F473">
        <v>443.53970521198778</v>
      </c>
      <c r="G473">
        <v>2.4999356610126569</v>
      </c>
      <c r="H473">
        <v>2</v>
      </c>
      <c r="I473">
        <v>2.505145788192749</v>
      </c>
      <c r="J473">
        <v>2.00065016746521</v>
      </c>
      <c r="K473">
        <v>0.20841045077062861</v>
      </c>
      <c r="L473">
        <v>3.2508373260498047E-2</v>
      </c>
      <c r="M473">
        <f>ABS(G473-I473)^2</f>
        <v>2.7145425232735212E-5</v>
      </c>
      <c r="N473">
        <f>ABS(H473-J473)^2</f>
        <v>4.2271773281754577E-7</v>
      </c>
      <c r="O473">
        <f>AVERAGE(Tabela3[[#This Row],[APE Log(Theta)]:[APE Gamma]])</f>
        <v>0.12045941201556333</v>
      </c>
      <c r="P473">
        <f>AVERAGE(Tabela3[[#This Row],[ASE Log(Theta)]:[ASE Gamma]])</f>
        <v>1.3784071482776379E-5</v>
      </c>
    </row>
    <row r="474" spans="1:16" x14ac:dyDescent="0.35">
      <c r="A474" s="1">
        <v>3771</v>
      </c>
      <c r="B474">
        <v>74.66477020993085</v>
      </c>
      <c r="C474">
        <v>77.024421155421294</v>
      </c>
      <c r="D474">
        <v>610.34708244818501</v>
      </c>
      <c r="E474">
        <v>744.78628140825049</v>
      </c>
      <c r="F474">
        <v>820.68078513986256</v>
      </c>
      <c r="G474">
        <v>2.78214827751076</v>
      </c>
      <c r="H474">
        <v>1.5</v>
      </c>
      <c r="I474">
        <v>2.788812398910522</v>
      </c>
      <c r="J474">
        <v>1.499978303909302</v>
      </c>
      <c r="K474">
        <v>0.23953149634874901</v>
      </c>
      <c r="L474">
        <v>1.446406046549479E-3</v>
      </c>
      <c r="M474">
        <f>ABS(G474-I474)^2</f>
        <v>4.4410514030766157E-5</v>
      </c>
      <c r="N474">
        <f>ABS(H474-J474)^2</f>
        <v>4.7072035157671617E-10</v>
      </c>
      <c r="O474">
        <f>AVERAGE(Tabela3[[#This Row],[APE Log(Theta)]:[APE Gamma]])</f>
        <v>0.12048895119764924</v>
      </c>
      <c r="P474">
        <f>AVERAGE(Tabela3[[#This Row],[ASE Log(Theta)]:[ASE Gamma]])</f>
        <v>2.2205492375558868E-5</v>
      </c>
    </row>
    <row r="475" spans="1:16" x14ac:dyDescent="0.35">
      <c r="A475" s="1">
        <v>3583</v>
      </c>
      <c r="B475">
        <v>130.4550402378656</v>
      </c>
      <c r="C475">
        <v>185.25989057730649</v>
      </c>
      <c r="D475">
        <v>190.35291727976829</v>
      </c>
      <c r="E475">
        <v>204.0253355808041</v>
      </c>
      <c r="F475">
        <v>301.60453537651131</v>
      </c>
      <c r="G475">
        <v>2.299042653568927</v>
      </c>
      <c r="H475">
        <v>2.5</v>
      </c>
      <c r="I475">
        <v>2.3041625022888179</v>
      </c>
      <c r="J475">
        <v>2.5004703998565669</v>
      </c>
      <c r="K475">
        <v>0.2226948122055733</v>
      </c>
      <c r="L475">
        <v>1.8815994262695309E-2</v>
      </c>
      <c r="M475">
        <f>ABS(G475-I475)^2</f>
        <v>2.6212850914568559E-5</v>
      </c>
      <c r="N475">
        <f>ABS(H475-J475)^2</f>
        <v>2.2127602505819652E-7</v>
      </c>
      <c r="O475">
        <f>AVERAGE(Tabela3[[#This Row],[APE Log(Theta)]:[APE Gamma]])</f>
        <v>0.12075540323413431</v>
      </c>
      <c r="P475">
        <f>AVERAGE(Tabela3[[#This Row],[ASE Log(Theta)]:[ASE Gamma]])</f>
        <v>1.3217063469813378E-5</v>
      </c>
    </row>
    <row r="476" spans="1:16" x14ac:dyDescent="0.35">
      <c r="A476" s="1">
        <v>2447</v>
      </c>
      <c r="B476">
        <v>148.7024128490645</v>
      </c>
      <c r="C476">
        <v>199.1827842857351</v>
      </c>
      <c r="D476">
        <v>203.73559426927631</v>
      </c>
      <c r="E476">
        <v>215.85927476102739</v>
      </c>
      <c r="F476">
        <v>298.97314927832679</v>
      </c>
      <c r="G476">
        <v>2.3253028408553469</v>
      </c>
      <c r="H476">
        <v>3</v>
      </c>
      <c r="I476">
        <v>2.322730541229248</v>
      </c>
      <c r="J476">
        <v>3.0039312839508061</v>
      </c>
      <c r="K476">
        <v>0.1106221340680355</v>
      </c>
      <c r="L476">
        <v>0.13104279836018881</v>
      </c>
      <c r="M476">
        <f>ABS(G476-I476)^2</f>
        <v>6.6167253664282298E-6</v>
      </c>
      <c r="N476">
        <f>ABS(H476-J476)^2</f>
        <v>1.5454993501865684E-5</v>
      </c>
      <c r="O476">
        <f>AVERAGE(Tabela3[[#This Row],[APE Log(Theta)]:[APE Gamma]])</f>
        <v>0.12083246621411216</v>
      </c>
      <c r="P476">
        <f>AVERAGE(Tabela3[[#This Row],[ASE Log(Theta)]:[ASE Gamma]])</f>
        <v>1.1035859434146957E-5</v>
      </c>
    </row>
    <row r="477" spans="1:16" x14ac:dyDescent="0.35">
      <c r="A477" s="1">
        <v>1582</v>
      </c>
      <c r="B477">
        <v>575.89879550938724</v>
      </c>
      <c r="C477">
        <v>582.65762814849847</v>
      </c>
      <c r="D477">
        <v>1266.248948521363</v>
      </c>
      <c r="E477">
        <v>1364.393513659501</v>
      </c>
      <c r="F477">
        <v>1414.956602019181</v>
      </c>
      <c r="G477">
        <v>3.1012333744567409</v>
      </c>
      <c r="H477">
        <v>4</v>
      </c>
      <c r="I477">
        <v>3.108195543289185</v>
      </c>
      <c r="J477">
        <v>4.0007085800170898</v>
      </c>
      <c r="K477">
        <v>0.22449677247083399</v>
      </c>
      <c r="L477">
        <v>1.771450042724609E-2</v>
      </c>
      <c r="M477">
        <f>ABS(G477-I477)^2</f>
        <v>4.8471794851456874E-5</v>
      </c>
      <c r="N477">
        <f>ABS(H477-J477)^2</f>
        <v>5.0208564061904326E-7</v>
      </c>
      <c r="O477">
        <f>AVERAGE(Tabela3[[#This Row],[APE Log(Theta)]:[APE Gamma]])</f>
        <v>0.12110563644904004</v>
      </c>
      <c r="P477">
        <f>AVERAGE(Tabela3[[#This Row],[ASE Log(Theta)]:[ASE Gamma]])</f>
        <v>2.4486940246037959E-5</v>
      </c>
    </row>
    <row r="478" spans="1:16" x14ac:dyDescent="0.35">
      <c r="A478" s="1">
        <v>594</v>
      </c>
      <c r="B478">
        <v>340.89814615460438</v>
      </c>
      <c r="C478">
        <v>369.97371138114511</v>
      </c>
      <c r="D478">
        <v>573.94148154506161</v>
      </c>
      <c r="E478">
        <v>582.98350953519537</v>
      </c>
      <c r="F478">
        <v>671.51423991435115</v>
      </c>
      <c r="G478">
        <v>2.780840937654228</v>
      </c>
      <c r="H478">
        <v>4</v>
      </c>
      <c r="I478">
        <v>2.785785436630249</v>
      </c>
      <c r="J478">
        <v>4.0025811195373544</v>
      </c>
      <c r="K478">
        <v>0.1778058899043656</v>
      </c>
      <c r="L478">
        <v>6.4527988433837891E-2</v>
      </c>
      <c r="M478">
        <f>ABS(G478-I478)^2</f>
        <v>2.4448070123872773E-5</v>
      </c>
      <c r="N478">
        <f>ABS(H478-J478)^2</f>
        <v>6.6621780661126115E-6</v>
      </c>
      <c r="O478">
        <f>AVERAGE(Tabela3[[#This Row],[APE Log(Theta)]:[APE Gamma]])</f>
        <v>0.12116693916910175</v>
      </c>
      <c r="P478">
        <f>AVERAGE(Tabela3[[#This Row],[ASE Log(Theta)]:[ASE Gamma]])</f>
        <v>1.5555124094992694E-5</v>
      </c>
    </row>
    <row r="479" spans="1:16" x14ac:dyDescent="0.35">
      <c r="A479" s="1">
        <v>4936</v>
      </c>
      <c r="B479">
        <v>7.6921500307679498</v>
      </c>
      <c r="C479">
        <v>138.76772893618559</v>
      </c>
      <c r="D479">
        <v>200.10782672612291</v>
      </c>
      <c r="E479">
        <v>216.07068918818061</v>
      </c>
      <c r="F479">
        <v>330.36201859058889</v>
      </c>
      <c r="G479">
        <v>2.264658925575449</v>
      </c>
      <c r="H479">
        <v>1.5</v>
      </c>
      <c r="I479">
        <v>2.260515451431274</v>
      </c>
      <c r="J479">
        <v>1.5008919239044189</v>
      </c>
      <c r="K479">
        <v>0.1829623921457286</v>
      </c>
      <c r="L479">
        <v>5.9461593627929688E-2</v>
      </c>
      <c r="M479">
        <f>ABS(G479-I479)^2</f>
        <v>1.7168377983447089E-5</v>
      </c>
      <c r="N479">
        <f>ABS(H479-J479)^2</f>
        <v>7.9552825127393589E-7</v>
      </c>
      <c r="O479">
        <f>AVERAGE(Tabela3[[#This Row],[APE Log(Theta)]:[APE Gamma]])</f>
        <v>0.12121199288682914</v>
      </c>
      <c r="P479">
        <f>AVERAGE(Tabela3[[#This Row],[ASE Log(Theta)]:[ASE Gamma]])</f>
        <v>8.9819531173605123E-6</v>
      </c>
    </row>
    <row r="480" spans="1:16" x14ac:dyDescent="0.35">
      <c r="A480" s="1">
        <v>870</v>
      </c>
      <c r="B480">
        <v>20.04157123904027</v>
      </c>
      <c r="C480">
        <v>25.747327227560231</v>
      </c>
      <c r="D480">
        <v>26.250954868187129</v>
      </c>
      <c r="E480">
        <v>27.584343409718329</v>
      </c>
      <c r="F480">
        <v>36.468285128154427</v>
      </c>
      <c r="G480">
        <v>1.4330616171263251</v>
      </c>
      <c r="H480">
        <v>3.5</v>
      </c>
      <c r="I480">
        <v>1.430797338485718</v>
      </c>
      <c r="J480">
        <v>3.5029604434967041</v>
      </c>
      <c r="K480">
        <v>0.15800288093318601</v>
      </c>
      <c r="L480">
        <v>8.4584099905831475E-2</v>
      </c>
      <c r="M480">
        <f>ABS(G480-I480)^2</f>
        <v>5.1269577623094272E-6</v>
      </c>
      <c r="N480">
        <f>ABS(H480-J480)^2</f>
        <v>8.7642256971776078E-6</v>
      </c>
      <c r="O480">
        <f>AVERAGE(Tabela3[[#This Row],[APE Log(Theta)]:[APE Gamma]])</f>
        <v>0.12129349041950874</v>
      </c>
      <c r="P480">
        <f>AVERAGE(Tabela3[[#This Row],[ASE Log(Theta)]:[ASE Gamma]])</f>
        <v>6.9455917297435179E-6</v>
      </c>
    </row>
    <row r="481" spans="1:16" x14ac:dyDescent="0.35">
      <c r="A481" s="1">
        <v>3238</v>
      </c>
      <c r="B481">
        <v>487.06845219589547</v>
      </c>
      <c r="C481">
        <v>498.56815303988083</v>
      </c>
      <c r="D481">
        <v>2354.7014755539308</v>
      </c>
      <c r="E481">
        <v>2733.8642928051522</v>
      </c>
      <c r="F481">
        <v>2940.2475733361489</v>
      </c>
      <c r="G481">
        <v>3.3693644093928881</v>
      </c>
      <c r="H481">
        <v>2</v>
      </c>
      <c r="I481">
        <v>3.36133861541748</v>
      </c>
      <c r="J481">
        <v>1.999906539916992</v>
      </c>
      <c r="K481">
        <v>0.23819904884831761</v>
      </c>
      <c r="L481">
        <v>4.673004150390625E-3</v>
      </c>
      <c r="M481">
        <f>ABS(G481-I481)^2</f>
        <v>6.4413368935695912E-5</v>
      </c>
      <c r="N481">
        <f>ABS(H481-J481)^2</f>
        <v>8.7347871158687074E-9</v>
      </c>
      <c r="O481">
        <f>AVERAGE(Tabela3[[#This Row],[APE Log(Theta)]:[APE Gamma]])</f>
        <v>0.12143602649935412</v>
      </c>
      <c r="P481">
        <f>AVERAGE(Tabela3[[#This Row],[ASE Log(Theta)]:[ASE Gamma]])</f>
        <v>3.221105186140589E-5</v>
      </c>
    </row>
    <row r="482" spans="1:16" x14ac:dyDescent="0.35">
      <c r="A482" s="1">
        <v>1232</v>
      </c>
      <c r="B482">
        <v>101.7345710331159</v>
      </c>
      <c r="C482">
        <v>577.04940672292059</v>
      </c>
      <c r="D482">
        <v>718.7839245242676</v>
      </c>
      <c r="E482">
        <v>752.65755395935878</v>
      </c>
      <c r="F482">
        <v>971.03297244274495</v>
      </c>
      <c r="G482">
        <v>2.8346352657731129</v>
      </c>
      <c r="H482">
        <v>2.5</v>
      </c>
      <c r="I482">
        <v>2.841193675994873</v>
      </c>
      <c r="J482">
        <v>2.4997003078460689</v>
      </c>
      <c r="K482">
        <v>0.23136698752569329</v>
      </c>
      <c r="L482">
        <v>1.1987686157226561E-2</v>
      </c>
      <c r="M482">
        <f>ABS(G482-I482)^2</f>
        <v>4.3012744636888419E-5</v>
      </c>
      <c r="N482">
        <f>ABS(H482-J482)^2</f>
        <v>8.9815387127867023E-8</v>
      </c>
      <c r="O482">
        <f>AVERAGE(Tabela3[[#This Row],[APE Log(Theta)]:[APE Gamma]])</f>
        <v>0.12167733684145993</v>
      </c>
      <c r="P482">
        <f>AVERAGE(Tabela3[[#This Row],[ASE Log(Theta)]:[ASE Gamma]])</f>
        <v>2.1551280012008142E-5</v>
      </c>
    </row>
    <row r="483" spans="1:16" x14ac:dyDescent="0.35">
      <c r="A483" s="1">
        <v>781</v>
      </c>
      <c r="B483">
        <v>181.13806126014529</v>
      </c>
      <c r="C483">
        <v>535.92003177856861</v>
      </c>
      <c r="D483">
        <v>614.77449044961338</v>
      </c>
      <c r="E483">
        <v>632.72538203898239</v>
      </c>
      <c r="F483">
        <v>741.93029000920797</v>
      </c>
      <c r="G483">
        <v>2.7749889073592602</v>
      </c>
      <c r="H483">
        <v>4</v>
      </c>
      <c r="I483">
        <v>2.7691018581390381</v>
      </c>
      <c r="J483">
        <v>4.0012516975402832</v>
      </c>
      <c r="K483">
        <v>0.2121467658702946</v>
      </c>
      <c r="L483">
        <v>3.1292438507080078E-2</v>
      </c>
      <c r="M483">
        <f>ABS(G483-I483)^2</f>
        <v>3.465734852131759E-5</v>
      </c>
      <c r="N483">
        <f>ABS(H483-J483)^2</f>
        <v>1.5667467323510209E-6</v>
      </c>
      <c r="O483">
        <f>AVERAGE(Tabela3[[#This Row],[APE Log(Theta)]:[APE Gamma]])</f>
        <v>0.12171960218868734</v>
      </c>
      <c r="P483">
        <f>AVERAGE(Tabela3[[#This Row],[ASE Log(Theta)]:[ASE Gamma]])</f>
        <v>1.8112047626834306E-5</v>
      </c>
    </row>
    <row r="484" spans="1:16" x14ac:dyDescent="0.35">
      <c r="A484" s="1">
        <v>2616</v>
      </c>
      <c r="B484">
        <v>478.96012715528121</v>
      </c>
      <c r="C484">
        <v>2401.4039008328932</v>
      </c>
      <c r="D484">
        <v>2577.398729182863</v>
      </c>
      <c r="E484">
        <v>3549.245903178125</v>
      </c>
      <c r="F484">
        <v>3815.627997979278</v>
      </c>
      <c r="G484">
        <v>3.4345691843703099</v>
      </c>
      <c r="H484">
        <v>2</v>
      </c>
      <c r="I484">
        <v>3.4268031120300289</v>
      </c>
      <c r="J484">
        <v>1.999649286270142</v>
      </c>
      <c r="K484">
        <v>0.22611489020578329</v>
      </c>
      <c r="L484">
        <v>1.7535686492919918E-2</v>
      </c>
      <c r="M484">
        <f>ABS(G484-I484)^2</f>
        <v>6.0311879594478206E-5</v>
      </c>
      <c r="N484">
        <f>ABS(H484-J484)^2</f>
        <v>1.2300012031087818E-7</v>
      </c>
      <c r="O484">
        <f>AVERAGE(Tabela3[[#This Row],[APE Log(Theta)]:[APE Gamma]])</f>
        <v>0.12182528834935161</v>
      </c>
      <c r="P484">
        <f>AVERAGE(Tabela3[[#This Row],[ASE Log(Theta)]:[ASE Gamma]])</f>
        <v>3.0217439857394542E-5</v>
      </c>
    </row>
    <row r="485" spans="1:16" x14ac:dyDescent="0.35">
      <c r="A485" s="1">
        <v>1065</v>
      </c>
      <c r="B485">
        <v>193.9911466627504</v>
      </c>
      <c r="C485">
        <v>1100.3386061833451</v>
      </c>
      <c r="D485">
        <v>1370.6030929822839</v>
      </c>
      <c r="E485">
        <v>1435.1945504289711</v>
      </c>
      <c r="F485">
        <v>1851.6006688639759</v>
      </c>
      <c r="G485">
        <v>3.1149486176836261</v>
      </c>
      <c r="H485">
        <v>2.5</v>
      </c>
      <c r="I485">
        <v>3.1225254535675049</v>
      </c>
      <c r="J485">
        <v>2.500022411346436</v>
      </c>
      <c r="K485">
        <v>0.2432411193194314</v>
      </c>
      <c r="L485">
        <v>8.96453857421875E-4</v>
      </c>
      <c r="M485">
        <f>ABS(G485-I485)^2</f>
        <v>5.7408442011233546E-5</v>
      </c>
      <c r="N485">
        <f>ABS(H485-J485)^2</f>
        <v>5.0226844907400489E-10</v>
      </c>
      <c r="O485">
        <f>AVERAGE(Tabela3[[#This Row],[APE Log(Theta)]:[APE Gamma]])</f>
        <v>0.12206878658842664</v>
      </c>
      <c r="P485">
        <f>AVERAGE(Tabela3[[#This Row],[ASE Log(Theta)]:[ASE Gamma]])</f>
        <v>2.870447213984131E-5</v>
      </c>
    </row>
    <row r="486" spans="1:16" x14ac:dyDescent="0.35">
      <c r="A486" s="1">
        <v>3170</v>
      </c>
      <c r="B486">
        <v>73.261685630063454</v>
      </c>
      <c r="C486">
        <v>75.576994513746456</v>
      </c>
      <c r="D486">
        <v>598.87756908408721</v>
      </c>
      <c r="E486">
        <v>730.7904150337539</v>
      </c>
      <c r="F486">
        <v>805.25872529308833</v>
      </c>
      <c r="G486">
        <v>2.773909451510971</v>
      </c>
      <c r="H486">
        <v>1.5</v>
      </c>
      <c r="I486">
        <v>2.7806637287139888</v>
      </c>
      <c r="J486">
        <v>1.4999773502349849</v>
      </c>
      <c r="K486">
        <v>0.24349306713451421</v>
      </c>
      <c r="L486">
        <v>1.509984334309896E-3</v>
      </c>
      <c r="M486">
        <f>ABS(G486-I486)^2</f>
        <v>4.5620260535205958E-5</v>
      </c>
      <c r="N486">
        <f>ABS(H486-J486)^2</f>
        <v>5.1301185523890937E-10</v>
      </c>
      <c r="O486">
        <f>AVERAGE(Tabela3[[#This Row],[APE Log(Theta)]:[APE Gamma]])</f>
        <v>0.12250152573441206</v>
      </c>
      <c r="P486">
        <f>AVERAGE(Tabela3[[#This Row],[ASE Log(Theta)]:[ASE Gamma]])</f>
        <v>2.2810386773530599E-5</v>
      </c>
    </row>
    <row r="487" spans="1:16" x14ac:dyDescent="0.35">
      <c r="A487" s="1">
        <v>2706</v>
      </c>
      <c r="B487">
        <v>517.52598432146829</v>
      </c>
      <c r="C487">
        <v>1516.0355812250621</v>
      </c>
      <c r="D487">
        <v>1589.23087260234</v>
      </c>
      <c r="E487">
        <v>1967.0858434243171</v>
      </c>
      <c r="F487">
        <v>2064.3180231906708</v>
      </c>
      <c r="G487">
        <v>3.2167787093401778</v>
      </c>
      <c r="H487">
        <v>3</v>
      </c>
      <c r="I487">
        <v>3.2233376502990718</v>
      </c>
      <c r="J487">
        <v>3.0012483596801758</v>
      </c>
      <c r="K487">
        <v>0.2038977981248758</v>
      </c>
      <c r="L487">
        <v>4.1611989339192711E-2</v>
      </c>
      <c r="M487">
        <f>ABS(G487-I487)^2</f>
        <v>4.301970650225705E-5</v>
      </c>
      <c r="N487">
        <f>ABS(H487-J487)^2</f>
        <v>1.5584018910885789E-6</v>
      </c>
      <c r="O487">
        <f>AVERAGE(Tabela3[[#This Row],[APE Log(Theta)]:[APE Gamma]])</f>
        <v>0.12275489373203426</v>
      </c>
      <c r="P487">
        <f>AVERAGE(Tabela3[[#This Row],[ASE Log(Theta)]:[ASE Gamma]])</f>
        <v>2.2289054196672814E-5</v>
      </c>
    </row>
    <row r="488" spans="1:16" x14ac:dyDescent="0.35">
      <c r="A488" s="1">
        <v>4348</v>
      </c>
      <c r="B488">
        <v>17.40775423394307</v>
      </c>
      <c r="C488">
        <v>437.59711415235381</v>
      </c>
      <c r="D488">
        <v>504.08902932911383</v>
      </c>
      <c r="E488">
        <v>955.90823974113198</v>
      </c>
      <c r="F488">
        <v>1104.7807018596479</v>
      </c>
      <c r="G488">
        <v>2.7492823944780991</v>
      </c>
      <c r="H488">
        <v>1</v>
      </c>
      <c r="I488">
        <v>2.7433071136474609</v>
      </c>
      <c r="J488">
        <v>1.000284671783447</v>
      </c>
      <c r="K488">
        <v>0.21733965352702289</v>
      </c>
      <c r="L488">
        <v>2.8467178344726559E-2</v>
      </c>
      <c r="M488">
        <f>ABS(G488-I488)^2</f>
        <v>3.570398100499163E-5</v>
      </c>
      <c r="N488">
        <f>ABS(H488-J488)^2</f>
        <v>8.1038024290920475E-8</v>
      </c>
      <c r="O488">
        <f>AVERAGE(Tabela3[[#This Row],[APE Log(Theta)]:[APE Gamma]])</f>
        <v>0.12290341593587473</v>
      </c>
      <c r="P488">
        <f>AVERAGE(Tabela3[[#This Row],[ASE Log(Theta)]:[ASE Gamma]])</f>
        <v>1.7892509514641274E-5</v>
      </c>
    </row>
    <row r="489" spans="1:16" x14ac:dyDescent="0.35">
      <c r="A489" s="1">
        <v>1725</v>
      </c>
      <c r="B489">
        <v>79.100318641452418</v>
      </c>
      <c r="C489">
        <v>141.92071805887659</v>
      </c>
      <c r="D489">
        <v>148.482757019481</v>
      </c>
      <c r="E489">
        <v>166.680052763383</v>
      </c>
      <c r="F489">
        <v>319.74707066380029</v>
      </c>
      <c r="G489">
        <v>2.204147883784882</v>
      </c>
      <c r="H489">
        <v>1.5</v>
      </c>
      <c r="I489">
        <v>2.2085485458374019</v>
      </c>
      <c r="J489">
        <v>1.500693082809448</v>
      </c>
      <c r="K489">
        <v>0.19965366593114731</v>
      </c>
      <c r="L489">
        <v>4.6205520629882813E-2</v>
      </c>
      <c r="M489">
        <f>ABS(G489-I489)^2</f>
        <v>1.9365826500488456E-5</v>
      </c>
      <c r="N489">
        <f>ABS(H489-J489)^2</f>
        <v>4.803637807523606E-7</v>
      </c>
      <c r="O489">
        <f>AVERAGE(Tabela3[[#This Row],[APE Log(Theta)]:[APE Gamma]])</f>
        <v>0.12292959328051506</v>
      </c>
      <c r="P489">
        <f>AVERAGE(Tabela3[[#This Row],[ASE Log(Theta)]:[ASE Gamma]])</f>
        <v>9.9230951406204081E-6</v>
      </c>
    </row>
    <row r="490" spans="1:16" x14ac:dyDescent="0.35">
      <c r="A490" s="1">
        <v>2005</v>
      </c>
      <c r="B490">
        <v>226.01588914536691</v>
      </c>
      <c r="C490">
        <v>820.86483743280871</v>
      </c>
      <c r="D490">
        <v>868.64989451870497</v>
      </c>
      <c r="E490">
        <v>1122.040039961908</v>
      </c>
      <c r="F490">
        <v>1188.9191017556709</v>
      </c>
      <c r="G490">
        <v>2.9575548307097672</v>
      </c>
      <c r="H490">
        <v>2.5</v>
      </c>
      <c r="I490">
        <v>2.9505829811096191</v>
      </c>
      <c r="J490">
        <v>2.4997115135192871</v>
      </c>
      <c r="K490">
        <v>0.235730189268374</v>
      </c>
      <c r="L490">
        <v>1.153945922851562E-2</v>
      </c>
      <c r="M490">
        <f>ABS(G490-I490)^2</f>
        <v>4.8606686847084838E-5</v>
      </c>
      <c r="N490">
        <f>ABS(H490-J490)^2</f>
        <v>8.3224449554109015E-8</v>
      </c>
      <c r="O490">
        <f>AVERAGE(Tabela3[[#This Row],[APE Log(Theta)]:[APE Gamma]])</f>
        <v>0.12363482424844481</v>
      </c>
      <c r="P490">
        <f>AVERAGE(Tabela3[[#This Row],[ASE Log(Theta)]:[ASE Gamma]])</f>
        <v>2.4344955648319474E-5</v>
      </c>
    </row>
    <row r="491" spans="1:16" x14ac:dyDescent="0.35">
      <c r="A491" s="1">
        <v>4807</v>
      </c>
      <c r="B491">
        <v>587.45706535084128</v>
      </c>
      <c r="C491">
        <v>1475.9474791860359</v>
      </c>
      <c r="D491">
        <v>1536.8204510473431</v>
      </c>
      <c r="E491">
        <v>1845.124565689332</v>
      </c>
      <c r="F491">
        <v>1923.028209567356</v>
      </c>
      <c r="G491">
        <v>3.199987459396028</v>
      </c>
      <c r="H491">
        <v>3.5</v>
      </c>
      <c r="I491">
        <v>3.1938271522521968</v>
      </c>
      <c r="J491">
        <v>3.5019552707672119</v>
      </c>
      <c r="K491">
        <v>0.19251035268099029</v>
      </c>
      <c r="L491">
        <v>5.5864879063197537E-2</v>
      </c>
      <c r="M491">
        <f>ABS(G491-I491)^2</f>
        <v>3.7949384106337725E-5</v>
      </c>
      <c r="N491">
        <f>ABS(H491-J491)^2</f>
        <v>3.823083773113467E-6</v>
      </c>
      <c r="O491">
        <f>AVERAGE(Tabela3[[#This Row],[APE Log(Theta)]:[APE Gamma]])</f>
        <v>0.12418761587209391</v>
      </c>
      <c r="P491">
        <f>AVERAGE(Tabela3[[#This Row],[ASE Log(Theta)]:[ASE Gamma]])</f>
        <v>2.0886233939725596E-5</v>
      </c>
    </row>
    <row r="492" spans="1:16" x14ac:dyDescent="0.35">
      <c r="A492" s="1">
        <v>4126</v>
      </c>
      <c r="B492">
        <v>579.85028164369021</v>
      </c>
      <c r="C492">
        <v>587.63416005903127</v>
      </c>
      <c r="D492">
        <v>1426.8247916210521</v>
      </c>
      <c r="E492">
        <v>1553.8986952839639</v>
      </c>
      <c r="F492">
        <v>1619.8836236962329</v>
      </c>
      <c r="G492">
        <v>3.1529012487302932</v>
      </c>
      <c r="H492">
        <v>3.5</v>
      </c>
      <c r="I492">
        <v>3.1470415592193599</v>
      </c>
      <c r="J492">
        <v>3.5022292137146001</v>
      </c>
      <c r="K492">
        <v>0.18585071490242869</v>
      </c>
      <c r="L492">
        <v>6.36918204171317E-2</v>
      </c>
      <c r="M492">
        <f>ABS(G492-I492)^2</f>
        <v>3.4335961164541698E-5</v>
      </c>
      <c r="N492">
        <f>ABS(H492-J492)^2</f>
        <v>4.969393785360969E-6</v>
      </c>
      <c r="O492">
        <f>AVERAGE(Tabela3[[#This Row],[APE Log(Theta)]:[APE Gamma]])</f>
        <v>0.12477126765978019</v>
      </c>
      <c r="P492">
        <f>AVERAGE(Tabela3[[#This Row],[ASE Log(Theta)]:[ASE Gamma]])</f>
        <v>1.9652677474951332E-5</v>
      </c>
    </row>
    <row r="493" spans="1:16" x14ac:dyDescent="0.35">
      <c r="A493" s="1">
        <v>3898</v>
      </c>
      <c r="B493">
        <v>587.25759260107293</v>
      </c>
      <c r="C493">
        <v>1475.4463169402279</v>
      </c>
      <c r="D493">
        <v>1536.2986192074491</v>
      </c>
      <c r="E493">
        <v>1844.4980482934379</v>
      </c>
      <c r="F493">
        <v>1922.375239763315</v>
      </c>
      <c r="G493">
        <v>3.1998399684036229</v>
      </c>
      <c r="H493">
        <v>3.5</v>
      </c>
      <c r="I493">
        <v>3.193625688552856</v>
      </c>
      <c r="J493">
        <v>3.501955509185791</v>
      </c>
      <c r="K493">
        <v>0.19420595755189471</v>
      </c>
      <c r="L493">
        <v>5.5871691022600443E-2</v>
      </c>
      <c r="M493">
        <f>ABS(G493-I493)^2</f>
        <v>3.8617274063648057E-5</v>
      </c>
      <c r="N493">
        <f>ABS(H493-J493)^2</f>
        <v>3.8240161757130409E-6</v>
      </c>
      <c r="O493">
        <f>AVERAGE(Tabela3[[#This Row],[APE Log(Theta)]:[APE Gamma]])</f>
        <v>0.12503882428724758</v>
      </c>
      <c r="P493">
        <f>AVERAGE(Tabela3[[#This Row],[ASE Log(Theta)]:[ASE Gamma]])</f>
        <v>2.1220645119680549E-5</v>
      </c>
    </row>
    <row r="494" spans="1:16" x14ac:dyDescent="0.35">
      <c r="A494" s="1">
        <v>142</v>
      </c>
      <c r="B494">
        <v>577.47969112867906</v>
      </c>
      <c r="C494">
        <v>585.23174686681261</v>
      </c>
      <c r="D494">
        <v>1420.991531856115</v>
      </c>
      <c r="E494">
        <v>1547.545921775109</v>
      </c>
      <c r="F494">
        <v>1613.261085300855</v>
      </c>
      <c r="G494">
        <v>3.1511220918025371</v>
      </c>
      <c r="H494">
        <v>3.5</v>
      </c>
      <c r="I494">
        <v>3.1452488899230961</v>
      </c>
      <c r="J494">
        <v>3.5022366046905522</v>
      </c>
      <c r="K494">
        <v>0.18638445951428539</v>
      </c>
      <c r="L494">
        <v>6.390299115862165E-2</v>
      </c>
      <c r="M494">
        <f>ABS(G494-I494)^2</f>
        <v>3.4494500316668817E-5</v>
      </c>
      <c r="N494">
        <f>ABS(H494-J494)^2</f>
        <v>5.0024005418001106E-6</v>
      </c>
      <c r="O494">
        <f>AVERAGE(Tabela3[[#This Row],[APE Log(Theta)]:[APE Gamma]])</f>
        <v>0.12514372533645352</v>
      </c>
      <c r="P494">
        <f>AVERAGE(Tabela3[[#This Row],[ASE Log(Theta)]:[ASE Gamma]])</f>
        <v>1.9748450429234463E-5</v>
      </c>
    </row>
    <row r="495" spans="1:16" x14ac:dyDescent="0.35">
      <c r="A495" s="1">
        <v>4752</v>
      </c>
      <c r="B495">
        <v>1.773244357684165</v>
      </c>
      <c r="C495">
        <v>8.8906689226181026</v>
      </c>
      <c r="D495">
        <v>9.5422510035874382</v>
      </c>
      <c r="E495">
        <v>13.140301071040531</v>
      </c>
      <c r="F495">
        <v>14.126522094071721</v>
      </c>
      <c r="G495">
        <v>1.0030384105692121</v>
      </c>
      <c r="H495">
        <v>2</v>
      </c>
      <c r="I495">
        <v>1.002720832824707</v>
      </c>
      <c r="J495">
        <v>2.0043754577636719</v>
      </c>
      <c r="K495">
        <v>3.1661573590666882E-2</v>
      </c>
      <c r="L495">
        <v>0.21877288818359381</v>
      </c>
      <c r="M495">
        <f>ABS(G495-I495)^2</f>
        <v>1.008556238048999E-7</v>
      </c>
      <c r="N495">
        <f>ABS(H495-J495)^2</f>
        <v>1.9144630641676486E-5</v>
      </c>
      <c r="O495">
        <f>AVERAGE(Tabela3[[#This Row],[APE Log(Theta)]:[APE Gamma]])</f>
        <v>0.12521723088713035</v>
      </c>
      <c r="P495">
        <f>AVERAGE(Tabela3[[#This Row],[ASE Log(Theta)]:[ASE Gamma]])</f>
        <v>9.6227431327406926E-6</v>
      </c>
    </row>
    <row r="496" spans="1:16" x14ac:dyDescent="0.35">
      <c r="A496" s="1">
        <v>4172</v>
      </c>
      <c r="B496">
        <v>50.611944834995192</v>
      </c>
      <c r="C496">
        <v>183.81701404371481</v>
      </c>
      <c r="D496">
        <v>194.51756559481831</v>
      </c>
      <c r="E496">
        <v>251.25945268689961</v>
      </c>
      <c r="F496">
        <v>266.23574218106489</v>
      </c>
      <c r="G496">
        <v>2.3076688851525171</v>
      </c>
      <c r="H496">
        <v>2.5</v>
      </c>
      <c r="I496">
        <v>2.311743021011353</v>
      </c>
      <c r="J496">
        <v>2.501853466033936</v>
      </c>
      <c r="K496">
        <v>0.1765476791340522</v>
      </c>
      <c r="L496">
        <v>7.4138641357421875E-2</v>
      </c>
      <c r="M496">
        <f>ABS(G496-I496)^2</f>
        <v>1.6598582996252293E-5</v>
      </c>
      <c r="N496">
        <f>ABS(H496-J496)^2</f>
        <v>3.435336338954412E-6</v>
      </c>
      <c r="O496">
        <f>AVERAGE(Tabela3[[#This Row],[APE Log(Theta)]:[APE Gamma]])</f>
        <v>0.12534316024573705</v>
      </c>
      <c r="P496">
        <f>AVERAGE(Tabela3[[#This Row],[ASE Log(Theta)]:[ASE Gamma]])</f>
        <v>1.0016959667603353E-5</v>
      </c>
    </row>
    <row r="497" spans="1:16" x14ac:dyDescent="0.35">
      <c r="A497" s="1">
        <v>3642</v>
      </c>
      <c r="B497">
        <v>14.61514274825875</v>
      </c>
      <c r="C497">
        <v>18.776016028319241</v>
      </c>
      <c r="D497">
        <v>19.143282135948201</v>
      </c>
      <c r="E497">
        <v>20.115644214796081</v>
      </c>
      <c r="F497">
        <v>26.594181991775901</v>
      </c>
      <c r="G497">
        <v>1.2959329118780709</v>
      </c>
      <c r="H497">
        <v>3.5</v>
      </c>
      <c r="I497">
        <v>1.2977455854415889</v>
      </c>
      <c r="J497">
        <v>3.5038883686065669</v>
      </c>
      <c r="K497">
        <v>0.13987402796117801</v>
      </c>
      <c r="L497">
        <v>0.1110962459019252</v>
      </c>
      <c r="M497">
        <f>ABS(G497-I497)^2</f>
        <v>3.2857854478770338E-6</v>
      </c>
      <c r="N497">
        <f>ABS(H497-J497)^2</f>
        <v>1.5119410420535316E-5</v>
      </c>
      <c r="O497">
        <f>AVERAGE(Tabela3[[#This Row],[APE Log(Theta)]:[APE Gamma]])</f>
        <v>0.12548513693155161</v>
      </c>
      <c r="P497">
        <f>AVERAGE(Tabela3[[#This Row],[ASE Log(Theta)]:[ASE Gamma]])</f>
        <v>9.2025979342061756E-6</v>
      </c>
    </row>
    <row r="498" spans="1:16" x14ac:dyDescent="0.35">
      <c r="A498" s="1">
        <v>942</v>
      </c>
      <c r="B498">
        <v>1881.280283880463</v>
      </c>
      <c r="C498">
        <v>2416.873332838908</v>
      </c>
      <c r="D498">
        <v>2464.1483064139838</v>
      </c>
      <c r="E498">
        <v>2589.3120245683949</v>
      </c>
      <c r="F498">
        <v>3423.2378779206638</v>
      </c>
      <c r="G498">
        <v>3.4055833543884622</v>
      </c>
      <c r="H498">
        <v>3.5</v>
      </c>
      <c r="I498">
        <v>3.3983457088470459</v>
      </c>
      <c r="J498">
        <v>3.5013537406921391</v>
      </c>
      <c r="K498">
        <v>0.21252293038400519</v>
      </c>
      <c r="L498">
        <v>3.8678305489676337E-2</v>
      </c>
      <c r="M498">
        <f>ABS(G498-I498)^2</f>
        <v>5.2383512983182669E-5</v>
      </c>
      <c r="N498">
        <f>ABS(H498-J498)^2</f>
        <v>1.8326138615532927E-6</v>
      </c>
      <c r="O498">
        <f>AVERAGE(Tabela3[[#This Row],[APE Log(Theta)]:[APE Gamma]])</f>
        <v>0.12560061793684077</v>
      </c>
      <c r="P498">
        <f>AVERAGE(Tabela3[[#This Row],[ASE Log(Theta)]:[ASE Gamma]])</f>
        <v>2.7108063422367979E-5</v>
      </c>
    </row>
    <row r="499" spans="1:16" x14ac:dyDescent="0.35">
      <c r="A499" s="1">
        <v>4888</v>
      </c>
      <c r="B499">
        <v>2.6570186394114041</v>
      </c>
      <c r="C499">
        <v>9.6499993064363441</v>
      </c>
      <c r="D499">
        <v>10.211755330947099</v>
      </c>
      <c r="E499">
        <v>13.19058280202252</v>
      </c>
      <c r="F499">
        <v>13.97680590538179</v>
      </c>
      <c r="G499">
        <v>1.027810460214575</v>
      </c>
      <c r="H499">
        <v>2.5</v>
      </c>
      <c r="I499">
        <v>1.0286000967025759</v>
      </c>
      <c r="J499">
        <v>2.5043706893920898</v>
      </c>
      <c r="K499">
        <v>7.6827053096523865E-2</v>
      </c>
      <c r="L499">
        <v>0.17482757568359381</v>
      </c>
      <c r="M499">
        <f>ABS(G499-I499)^2</f>
        <v>6.2352578318239539E-7</v>
      </c>
      <c r="N499">
        <f>ABS(H499-J499)^2</f>
        <v>1.9102925762126688E-5</v>
      </c>
      <c r="O499">
        <f>AVERAGE(Tabela3[[#This Row],[APE Log(Theta)]:[APE Gamma]])</f>
        <v>0.12582731439005884</v>
      </c>
      <c r="P499">
        <f>AVERAGE(Tabela3[[#This Row],[ASE Log(Theta)]:[ASE Gamma]])</f>
        <v>9.8632257726545411E-6</v>
      </c>
    </row>
    <row r="500" spans="1:16" x14ac:dyDescent="0.35">
      <c r="A500" s="1">
        <v>1506</v>
      </c>
      <c r="B500">
        <v>899.9524225952697</v>
      </c>
      <c r="C500">
        <v>914.06252838596845</v>
      </c>
      <c r="D500">
        <v>2573.061226304756</v>
      </c>
      <c r="E500">
        <v>2842.3497604773738</v>
      </c>
      <c r="F500">
        <v>2983.6564589395839</v>
      </c>
      <c r="G500">
        <v>3.4087358227185351</v>
      </c>
      <c r="H500">
        <v>3</v>
      </c>
      <c r="I500">
        <v>3.4024078845977779</v>
      </c>
      <c r="J500">
        <v>3.0020158290863042</v>
      </c>
      <c r="K500">
        <v>0.1856388541048678</v>
      </c>
      <c r="L500">
        <v>6.719430287679036E-2</v>
      </c>
      <c r="M500">
        <f>ABS(G500-I500)^2</f>
        <v>4.0042800860133053E-5</v>
      </c>
      <c r="N500">
        <f>ABS(H500-J500)^2</f>
        <v>4.0635669051898447E-6</v>
      </c>
      <c r="O500">
        <f>AVERAGE(Tabela3[[#This Row],[APE Log(Theta)]:[APE Gamma]])</f>
        <v>0.12641657849082907</v>
      </c>
      <c r="P500">
        <f>AVERAGE(Tabela3[[#This Row],[ASE Log(Theta)]:[ASE Gamma]])</f>
        <v>2.2053183882661448E-5</v>
      </c>
    </row>
    <row r="501" spans="1:16" x14ac:dyDescent="0.35">
      <c r="A501" s="1">
        <v>1010</v>
      </c>
      <c r="B501">
        <v>8.9419126325902241</v>
      </c>
      <c r="C501">
        <v>161.31366437303529</v>
      </c>
      <c r="D501">
        <v>232.61983925498839</v>
      </c>
      <c r="E501">
        <v>251.17622738195311</v>
      </c>
      <c r="F501">
        <v>384.03675117453122</v>
      </c>
      <c r="G501">
        <v>2.3300416015298162</v>
      </c>
      <c r="H501">
        <v>1.5</v>
      </c>
      <c r="I501">
        <v>2.3260819911956792</v>
      </c>
      <c r="J501">
        <v>1.501246452331543</v>
      </c>
      <c r="K501">
        <v>0.1699373235026263</v>
      </c>
      <c r="L501">
        <v>8.3096822102864579E-2</v>
      </c>
      <c r="M501">
        <f>ABS(G501-I501)^2</f>
        <v>1.5678513998204948E-5</v>
      </c>
      <c r="N501">
        <f>ABS(H501-J501)^2</f>
        <v>1.5536434148089029E-6</v>
      </c>
      <c r="O501">
        <f>AVERAGE(Tabela3[[#This Row],[APE Log(Theta)]:[APE Gamma]])</f>
        <v>0.12651707280274543</v>
      </c>
      <c r="P501">
        <f>AVERAGE(Tabela3[[#This Row],[ASE Log(Theta)]:[ASE Gamma]])</f>
        <v>8.6160787065069255E-6</v>
      </c>
    </row>
    <row r="502" spans="1:16" x14ac:dyDescent="0.35">
      <c r="A502" s="1">
        <v>4185</v>
      </c>
      <c r="B502">
        <v>136.73987061099899</v>
      </c>
      <c r="C502">
        <v>580.78518796845026</v>
      </c>
      <c r="D502">
        <v>697.43434311853002</v>
      </c>
      <c r="E502">
        <v>724.71828689248298</v>
      </c>
      <c r="F502">
        <v>896.12036481669838</v>
      </c>
      <c r="G502">
        <v>2.8252007542531992</v>
      </c>
      <c r="H502">
        <v>3</v>
      </c>
      <c r="I502">
        <v>2.8318464756011958</v>
      </c>
      <c r="J502">
        <v>3.000545740127563</v>
      </c>
      <c r="K502">
        <v>0.23523005712044789</v>
      </c>
      <c r="L502">
        <v>1.8191337585449219E-2</v>
      </c>
      <c r="M502">
        <f>ABS(G502-I502)^2</f>
        <v>4.4165612235218816E-5</v>
      </c>
      <c r="N502">
        <f>ABS(H502-J502)^2</f>
        <v>2.9783228683251496E-7</v>
      </c>
      <c r="O502">
        <f>AVERAGE(Tabela3[[#This Row],[APE Log(Theta)]:[APE Gamma]])</f>
        <v>0.12671069735294854</v>
      </c>
      <c r="P502">
        <f>AVERAGE(Tabela3[[#This Row],[ASE Log(Theta)]:[ASE Gamma]])</f>
        <v>2.2231722261025664E-5</v>
      </c>
    </row>
    <row r="503" spans="1:16" x14ac:dyDescent="0.35">
      <c r="A503" s="1">
        <v>4555</v>
      </c>
      <c r="B503">
        <v>19.709616672016491</v>
      </c>
      <c r="C503">
        <v>169.1346723004248</v>
      </c>
      <c r="D503">
        <v>185.86081791649329</v>
      </c>
      <c r="E503">
        <v>284.74786964178338</v>
      </c>
      <c r="F503">
        <v>313.59351021322328</v>
      </c>
      <c r="G503">
        <v>2.3003712764444888</v>
      </c>
      <c r="H503">
        <v>1.5</v>
      </c>
      <c r="I503">
        <v>2.2967121601104741</v>
      </c>
      <c r="J503">
        <v>1.501416683197021</v>
      </c>
      <c r="K503">
        <v>0.1590663373118964</v>
      </c>
      <c r="L503">
        <v>9.4445546468098954E-2</v>
      </c>
      <c r="M503">
        <f>ABS(G503-I503)^2</f>
        <v>1.3389132345853344E-5</v>
      </c>
      <c r="N503">
        <f>ABS(H503-J503)^2</f>
        <v>2.0069912807217556E-6</v>
      </c>
      <c r="O503">
        <f>AVERAGE(Tabela3[[#This Row],[APE Log(Theta)]:[APE Gamma]])</f>
        <v>0.12675594188999767</v>
      </c>
      <c r="P503">
        <f>AVERAGE(Tabela3[[#This Row],[ASE Log(Theta)]:[ASE Gamma]])</f>
        <v>7.6980618132875494E-6</v>
      </c>
    </row>
    <row r="504" spans="1:16" x14ac:dyDescent="0.35">
      <c r="A504" s="1">
        <v>507</v>
      </c>
      <c r="B504">
        <v>3.1579997122205001</v>
      </c>
      <c r="C504">
        <v>27.099829252874219</v>
      </c>
      <c r="D504">
        <v>29.77979832183625</v>
      </c>
      <c r="E504">
        <v>45.624108542956847</v>
      </c>
      <c r="F504">
        <v>50.245939912856507</v>
      </c>
      <c r="G504">
        <v>1.505105184676673</v>
      </c>
      <c r="H504">
        <v>1.5</v>
      </c>
      <c r="I504">
        <v>1.5068174600601201</v>
      </c>
      <c r="J504">
        <v>1.5021016597747801</v>
      </c>
      <c r="K504">
        <v>0.1137644997093329</v>
      </c>
      <c r="L504">
        <v>0.14011065165201819</v>
      </c>
      <c r="M504">
        <f>ABS(G504-I504)^2</f>
        <v>2.9318869887588886E-6</v>
      </c>
      <c r="N504">
        <f>ABS(H504-J504)^2</f>
        <v>4.4169738089285362E-6</v>
      </c>
      <c r="O504">
        <f>AVERAGE(Tabela3[[#This Row],[APE Log(Theta)]:[APE Gamma]])</f>
        <v>0.12693757568067554</v>
      </c>
      <c r="P504">
        <f>AVERAGE(Tabela3[[#This Row],[ASE Log(Theta)]:[ASE Gamma]])</f>
        <v>3.6744303988437124E-6</v>
      </c>
    </row>
    <row r="505" spans="1:16" x14ac:dyDescent="0.35">
      <c r="A505" s="1">
        <v>2028</v>
      </c>
      <c r="B505">
        <v>84.383547249621586</v>
      </c>
      <c r="C505">
        <v>247.19234198093531</v>
      </c>
      <c r="D505">
        <v>259.12696655149159</v>
      </c>
      <c r="E505">
        <v>320.73690257367019</v>
      </c>
      <c r="F505">
        <v>336.59078524635419</v>
      </c>
      <c r="G505">
        <v>2.429104327251876</v>
      </c>
      <c r="H505">
        <v>3</v>
      </c>
      <c r="I505">
        <v>2.423290491104126</v>
      </c>
      <c r="J505">
        <v>3.0004384517669682</v>
      </c>
      <c r="K505">
        <v>0.23934073487602631</v>
      </c>
      <c r="L505">
        <v>1.461505889892578E-2</v>
      </c>
      <c r="M505">
        <f>ABS(G505-I505)^2</f>
        <v>3.3800690752884506E-5</v>
      </c>
      <c r="N505">
        <f>ABS(H505-J505)^2</f>
        <v>1.9223995195755213E-7</v>
      </c>
      <c r="O505">
        <f>AVERAGE(Tabela3[[#This Row],[APE Log(Theta)]:[APE Gamma]])</f>
        <v>0.12697789688747604</v>
      </c>
      <c r="P505">
        <f>AVERAGE(Tabela3[[#This Row],[ASE Log(Theta)]:[ASE Gamma]])</f>
        <v>1.6996465352421027E-5</v>
      </c>
    </row>
    <row r="506" spans="1:16" x14ac:dyDescent="0.35">
      <c r="A506" s="1">
        <v>830</v>
      </c>
      <c r="B506">
        <v>852.70244467525049</v>
      </c>
      <c r="C506">
        <v>2522.8288194589941</v>
      </c>
      <c r="D506">
        <v>2894.034016282737</v>
      </c>
      <c r="E506">
        <v>2978.5373450468228</v>
      </c>
      <c r="F506">
        <v>3492.6164477430361</v>
      </c>
      <c r="G506">
        <v>3.4477767003233049</v>
      </c>
      <c r="H506">
        <v>4</v>
      </c>
      <c r="I506">
        <v>3.4404206275939941</v>
      </c>
      <c r="J506">
        <v>4.001652717590332</v>
      </c>
      <c r="K506">
        <v>0.2133569940483942</v>
      </c>
      <c r="L506">
        <v>4.1317939758300781E-2</v>
      </c>
      <c r="M506">
        <f>ABS(G506-I506)^2</f>
        <v>5.411180599890878E-5</v>
      </c>
      <c r="N506">
        <f>ABS(H506-J506)^2</f>
        <v>2.7314754333929159E-6</v>
      </c>
      <c r="O506">
        <f>AVERAGE(Tabela3[[#This Row],[APE Log(Theta)]:[APE Gamma]])</f>
        <v>0.12733746690334749</v>
      </c>
      <c r="P506">
        <f>AVERAGE(Tabela3[[#This Row],[ASE Log(Theta)]:[ASE Gamma]])</f>
        <v>2.8421640716150848E-5</v>
      </c>
    </row>
    <row r="507" spans="1:16" x14ac:dyDescent="0.35">
      <c r="A507" s="1">
        <v>2861</v>
      </c>
      <c r="B507">
        <v>77.47108575444976</v>
      </c>
      <c r="C507">
        <v>281.36645814608278</v>
      </c>
      <c r="D507">
        <v>297.74566170243878</v>
      </c>
      <c r="E507">
        <v>384.59977519503991</v>
      </c>
      <c r="F507">
        <v>407.52379859442749</v>
      </c>
      <c r="G507">
        <v>2.4925555017789951</v>
      </c>
      <c r="H507">
        <v>2.5</v>
      </c>
      <c r="I507">
        <v>2.4977343082427979</v>
      </c>
      <c r="J507">
        <v>2.5011837482452388</v>
      </c>
      <c r="K507">
        <v>0.20777095876527199</v>
      </c>
      <c r="L507">
        <v>4.7349929809570313E-2</v>
      </c>
      <c r="M507">
        <f>ABS(G507-I507)^2</f>
        <v>2.6820036389525186E-5</v>
      </c>
      <c r="N507">
        <f>ABS(H507-J507)^2</f>
        <v>1.4012599081059707E-6</v>
      </c>
      <c r="O507">
        <f>AVERAGE(Tabela3[[#This Row],[APE Log(Theta)]:[APE Gamma]])</f>
        <v>0.12756044428742114</v>
      </c>
      <c r="P507">
        <f>AVERAGE(Tabela3[[#This Row],[ASE Log(Theta)]:[ASE Gamma]])</f>
        <v>1.4110648148815579E-5</v>
      </c>
    </row>
    <row r="508" spans="1:16" x14ac:dyDescent="0.35">
      <c r="A508" s="1">
        <v>838</v>
      </c>
      <c r="B508">
        <v>1.2224849287151009</v>
      </c>
      <c r="C508">
        <v>93.67088323889466</v>
      </c>
      <c r="D508">
        <v>162.20640803759639</v>
      </c>
      <c r="E508">
        <v>181.99760796195099</v>
      </c>
      <c r="F508">
        <v>344.07812335508822</v>
      </c>
      <c r="G508">
        <v>2.1551602825818872</v>
      </c>
      <c r="H508">
        <v>1</v>
      </c>
      <c r="I508">
        <v>2.151954174041748</v>
      </c>
      <c r="J508">
        <v>1.0010635852813721</v>
      </c>
      <c r="K508">
        <v>0.14876427363899891</v>
      </c>
      <c r="L508">
        <v>0.106358528137207</v>
      </c>
      <c r="M508">
        <f>ABS(G508-I508)^2</f>
        <v>1.0279131971153133E-5</v>
      </c>
      <c r="N508">
        <f>ABS(H508-J508)^2</f>
        <v>1.131213650751306E-6</v>
      </c>
      <c r="O508">
        <f>AVERAGE(Tabela3[[#This Row],[APE Log(Theta)]:[APE Gamma]])</f>
        <v>0.12756140088810297</v>
      </c>
      <c r="P508">
        <f>AVERAGE(Tabela3[[#This Row],[ASE Log(Theta)]:[ASE Gamma]])</f>
        <v>5.7051728109522195E-6</v>
      </c>
    </row>
    <row r="509" spans="1:16" x14ac:dyDescent="0.35">
      <c r="A509" s="1">
        <v>3925</v>
      </c>
      <c r="B509">
        <v>96.584877992053634</v>
      </c>
      <c r="C509">
        <v>173.29127712360309</v>
      </c>
      <c r="D509">
        <v>181.3038078349135</v>
      </c>
      <c r="E509">
        <v>203.52348557321571</v>
      </c>
      <c r="F509">
        <v>390.42487234932139</v>
      </c>
      <c r="G509">
        <v>2.2908787863449138</v>
      </c>
      <c r="H509">
        <v>1.5</v>
      </c>
      <c r="I509">
        <v>2.2868747711181641</v>
      </c>
      <c r="J509">
        <v>1.501224040985107</v>
      </c>
      <c r="K509">
        <v>0.1747807544692552</v>
      </c>
      <c r="L509">
        <v>8.1602732340494796E-2</v>
      </c>
      <c r="M509">
        <f>ABS(G509-I509)^2</f>
        <v>1.6032137936043912E-5</v>
      </c>
      <c r="N509">
        <f>ABS(H509-J509)^2</f>
        <v>1.4982763332216606E-6</v>
      </c>
      <c r="O509">
        <f>AVERAGE(Tabela3[[#This Row],[APE Log(Theta)]:[APE Gamma]])</f>
        <v>0.12819174340487499</v>
      </c>
      <c r="P509">
        <f>AVERAGE(Tabela3[[#This Row],[ASE Log(Theta)]:[ASE Gamma]])</f>
        <v>8.7652071346327863E-6</v>
      </c>
    </row>
    <row r="510" spans="1:16" x14ac:dyDescent="0.35">
      <c r="A510" s="1">
        <v>3725</v>
      </c>
      <c r="B510">
        <v>19.74883890291142</v>
      </c>
      <c r="C510">
        <v>169.47125110252409</v>
      </c>
      <c r="D510">
        <v>186.2306818279001</v>
      </c>
      <c r="E510">
        <v>285.31451925632342</v>
      </c>
      <c r="F510">
        <v>314.2175627896591</v>
      </c>
      <c r="G510">
        <v>2.3012346657387539</v>
      </c>
      <c r="H510">
        <v>1.5</v>
      </c>
      <c r="I510">
        <v>2.2975044250488281</v>
      </c>
      <c r="J510">
        <v>1.5014157295227051</v>
      </c>
      <c r="K510">
        <v>0.1620973621448675</v>
      </c>
      <c r="L510">
        <v>9.4381968180338546E-2</v>
      </c>
      <c r="M510">
        <f>ABS(G510-I510)^2</f>
        <v>1.3914695604777952E-5</v>
      </c>
      <c r="N510">
        <f>ABS(H510-J510)^2</f>
        <v>2.0042900814587483E-6</v>
      </c>
      <c r="O510">
        <f>AVERAGE(Tabela3[[#This Row],[APE Log(Theta)]:[APE Gamma]])</f>
        <v>0.12823966516260302</v>
      </c>
      <c r="P510">
        <f>AVERAGE(Tabela3[[#This Row],[ASE Log(Theta)]:[ASE Gamma]])</f>
        <v>7.9594928431183493E-6</v>
      </c>
    </row>
    <row r="511" spans="1:16" x14ac:dyDescent="0.35">
      <c r="A511" s="1">
        <v>4719</v>
      </c>
      <c r="B511">
        <v>14.39666666147353</v>
      </c>
      <c r="C511">
        <v>361.90422381941022</v>
      </c>
      <c r="D511">
        <v>416.89477145801601</v>
      </c>
      <c r="E511">
        <v>790.56103972762503</v>
      </c>
      <c r="F511">
        <v>913.68244777312714</v>
      </c>
      <c r="G511">
        <v>2.666801597041796</v>
      </c>
      <c r="H511">
        <v>1</v>
      </c>
      <c r="I511">
        <v>2.6728723049163818</v>
      </c>
      <c r="J511">
        <v>1.000300288200378</v>
      </c>
      <c r="K511">
        <v>0.22764002696413241</v>
      </c>
      <c r="L511">
        <v>3.00288200378418E-2</v>
      </c>
      <c r="M511">
        <f>ABS(G511-I511)^2</f>
        <v>3.6853494098558727E-5</v>
      </c>
      <c r="N511">
        <f>ABS(H511-J511)^2</f>
        <v>9.0173003286242192E-8</v>
      </c>
      <c r="O511">
        <f>AVERAGE(Tabela3[[#This Row],[APE Log(Theta)]:[APE Gamma]])</f>
        <v>0.12883442350098712</v>
      </c>
      <c r="P511">
        <f>AVERAGE(Tabela3[[#This Row],[ASE Log(Theta)]:[ASE Gamma]])</f>
        <v>1.8471833550922486E-5</v>
      </c>
    </row>
    <row r="512" spans="1:16" x14ac:dyDescent="0.35">
      <c r="A512" s="1">
        <v>2631</v>
      </c>
      <c r="B512">
        <v>83.993522728112708</v>
      </c>
      <c r="C512">
        <v>246.04980794386091</v>
      </c>
      <c r="D512">
        <v>257.92927014699802</v>
      </c>
      <c r="E512">
        <v>319.25444229516978</v>
      </c>
      <c r="F512">
        <v>335.03504761456622</v>
      </c>
      <c r="G512">
        <v>2.4270923454484992</v>
      </c>
      <c r="H512">
        <v>3</v>
      </c>
      <c r="I512">
        <v>2.4211757183074951</v>
      </c>
      <c r="J512">
        <v>3.0004229545593262</v>
      </c>
      <c r="K512">
        <v>0.24377429033960901</v>
      </c>
      <c r="L512">
        <v>1.40984853108724E-2</v>
      </c>
      <c r="M512">
        <f>ABS(G512-I512)^2</f>
        <v>3.5006476725665749E-5</v>
      </c>
      <c r="N512">
        <f>ABS(H512-J512)^2</f>
        <v>1.7889055925479624E-7</v>
      </c>
      <c r="O512">
        <f>AVERAGE(Tabela3[[#This Row],[APE Log(Theta)]:[APE Gamma]])</f>
        <v>0.12893638782524069</v>
      </c>
      <c r="P512">
        <f>AVERAGE(Tabela3[[#This Row],[ASE Log(Theta)]:[ASE Gamma]])</f>
        <v>1.7592683642460273E-5</v>
      </c>
    </row>
    <row r="513" spans="1:16" x14ac:dyDescent="0.35">
      <c r="A513" s="1">
        <v>286</v>
      </c>
      <c r="B513">
        <v>71.789461265037488</v>
      </c>
      <c r="C513">
        <v>74.058243043565824</v>
      </c>
      <c r="D513">
        <v>586.84287262180283</v>
      </c>
      <c r="E513">
        <v>716.10487448841559</v>
      </c>
      <c r="F513">
        <v>789.07671275364783</v>
      </c>
      <c r="G513">
        <v>2.765093238907796</v>
      </c>
      <c r="H513">
        <v>1.5</v>
      </c>
      <c r="I513">
        <v>2.7721879482269292</v>
      </c>
      <c r="J513">
        <v>1.4999761581420901</v>
      </c>
      <c r="K513">
        <v>0.25658119658688572</v>
      </c>
      <c r="L513">
        <v>1.589457194010417E-3</v>
      </c>
      <c r="M513">
        <f>ABS(G513-I513)^2</f>
        <v>5.033490032299464E-5</v>
      </c>
      <c r="N513">
        <f>ABS(H513-J513)^2</f>
        <v>5.6843418859749224E-10</v>
      </c>
      <c r="O513">
        <f>AVERAGE(Tabela3[[#This Row],[APE Log(Theta)]:[APE Gamma]])</f>
        <v>0.12908532689044808</v>
      </c>
      <c r="P513">
        <f>AVERAGE(Tabela3[[#This Row],[ASE Log(Theta)]:[ASE Gamma]])</f>
        <v>2.5167734378591617E-5</v>
      </c>
    </row>
    <row r="514" spans="1:16" x14ac:dyDescent="0.35">
      <c r="A514" s="1">
        <v>2554</v>
      </c>
      <c r="B514">
        <v>138.0821891109116</v>
      </c>
      <c r="C514">
        <v>1184.928463827395</v>
      </c>
      <c r="D514">
        <v>1302.108967156704</v>
      </c>
      <c r="E514">
        <v>1994.894666857225</v>
      </c>
      <c r="F514">
        <v>2196.98227021818</v>
      </c>
      <c r="G514">
        <v>3.1458307621720918</v>
      </c>
      <c r="H514">
        <v>1.5</v>
      </c>
      <c r="I514">
        <v>3.1386556625366211</v>
      </c>
      <c r="J514">
        <v>1.500451803207397</v>
      </c>
      <c r="K514">
        <v>0.2280828238362233</v>
      </c>
      <c r="L514">
        <v>3.0120213826497391E-2</v>
      </c>
      <c r="M514">
        <f>ABS(G514-I514)^2</f>
        <v>5.1482054778931688E-5</v>
      </c>
      <c r="N514">
        <f>ABS(H514-J514)^2</f>
        <v>2.0412613821423182E-7</v>
      </c>
      <c r="O514">
        <f>AVERAGE(Tabela3[[#This Row],[APE Log(Theta)]:[APE Gamma]])</f>
        <v>0.12910151883136034</v>
      </c>
      <c r="P514">
        <f>AVERAGE(Tabela3[[#This Row],[ASE Log(Theta)]:[ASE Gamma]])</f>
        <v>2.5843090458572961E-5</v>
      </c>
    </row>
    <row r="515" spans="1:16" x14ac:dyDescent="0.35">
      <c r="A515" s="1">
        <v>319</v>
      </c>
      <c r="B515">
        <v>13.83828598144682</v>
      </c>
      <c r="C515">
        <v>18.536002736718029</v>
      </c>
      <c r="D515">
        <v>18.959688441370179</v>
      </c>
      <c r="E515">
        <v>20.08792136360816</v>
      </c>
      <c r="F515">
        <v>27.822520571247789</v>
      </c>
      <c r="G515">
        <v>1.294067126875162</v>
      </c>
      <c r="H515">
        <v>3</v>
      </c>
      <c r="I515">
        <v>1.2973968982696531</v>
      </c>
      <c r="J515">
        <v>3.0000283718109131</v>
      </c>
      <c r="K515">
        <v>0.25731056182006939</v>
      </c>
      <c r="L515">
        <v>9.4572703043619788E-4</v>
      </c>
      <c r="M515">
        <f>ABS(G515-I515)^2</f>
        <v>1.1087377539571123E-5</v>
      </c>
      <c r="N515">
        <f>ABS(H515-J515)^2</f>
        <v>8.049596544879023E-10</v>
      </c>
      <c r="O515">
        <f>AVERAGE(Tabela3[[#This Row],[APE Log(Theta)]:[APE Gamma]])</f>
        <v>0.12912814442525281</v>
      </c>
      <c r="P515">
        <f>AVERAGE(Tabela3[[#This Row],[ASE Log(Theta)]:[ASE Gamma]])</f>
        <v>5.5440912496128054E-6</v>
      </c>
    </row>
    <row r="516" spans="1:16" x14ac:dyDescent="0.35">
      <c r="A516" s="1">
        <v>3481</v>
      </c>
      <c r="B516">
        <v>223.539788224863</v>
      </c>
      <c r="C516">
        <v>1120.7808103418779</v>
      </c>
      <c r="D516">
        <v>1202.92093939957</v>
      </c>
      <c r="E516">
        <v>1656.500473779892</v>
      </c>
      <c r="F516">
        <v>1780.826056814155</v>
      </c>
      <c r="G516">
        <v>3.1036246590926631</v>
      </c>
      <c r="H516">
        <v>2</v>
      </c>
      <c r="I516">
        <v>3.1109626293182369</v>
      </c>
      <c r="J516">
        <v>1.9995625019073491</v>
      </c>
      <c r="K516">
        <v>0.2364322697358478</v>
      </c>
      <c r="L516">
        <v>2.1874904632568359E-2</v>
      </c>
      <c r="M516">
        <f>ABS(G516-I516)^2</f>
        <v>5.3845807031407736E-5</v>
      </c>
      <c r="N516">
        <f>ABS(H516-J516)^2</f>
        <v>1.9140458107319569E-7</v>
      </c>
      <c r="O516">
        <f>AVERAGE(Tabela3[[#This Row],[APE Log(Theta)]:[APE Gamma]])</f>
        <v>0.12915358718420808</v>
      </c>
      <c r="P516">
        <f>AVERAGE(Tabela3[[#This Row],[ASE Log(Theta)]:[ASE Gamma]])</f>
        <v>2.7018605806240467E-5</v>
      </c>
    </row>
    <row r="517" spans="1:16" x14ac:dyDescent="0.35">
      <c r="A517" s="1">
        <v>3636</v>
      </c>
      <c r="B517">
        <v>38.810290506193553</v>
      </c>
      <c r="C517">
        <v>97.508318169403879</v>
      </c>
      <c r="D517">
        <v>101.5298847846624</v>
      </c>
      <c r="E517">
        <v>121.8979643588938</v>
      </c>
      <c r="F517">
        <v>127.04466056654169</v>
      </c>
      <c r="G517">
        <v>2.019958221534397</v>
      </c>
      <c r="H517">
        <v>3.5</v>
      </c>
      <c r="I517">
        <v>2.0238127708435059</v>
      </c>
      <c r="J517">
        <v>3.5023665428161621</v>
      </c>
      <c r="K517">
        <v>0.19082321941197891</v>
      </c>
      <c r="L517">
        <v>6.7615509033203125E-2</v>
      </c>
      <c r="M517">
        <f>ABS(G517-I517)^2</f>
        <v>1.4857550376351822E-5</v>
      </c>
      <c r="N517">
        <f>ABS(H517-J517)^2</f>
        <v>5.6005249007284874E-6</v>
      </c>
      <c r="O517">
        <f>AVERAGE(Tabela3[[#This Row],[APE Log(Theta)]:[APE Gamma]])</f>
        <v>0.129219364222591</v>
      </c>
      <c r="P517">
        <f>AVERAGE(Tabela3[[#This Row],[ASE Log(Theta)]:[ASE Gamma]])</f>
        <v>1.0229037638540156E-5</v>
      </c>
    </row>
    <row r="518" spans="1:16" x14ac:dyDescent="0.35">
      <c r="A518" s="1">
        <v>4130</v>
      </c>
      <c r="B518">
        <v>64.644269762720469</v>
      </c>
      <c r="C518">
        <v>554.73363913471621</v>
      </c>
      <c r="D518">
        <v>609.5926192604345</v>
      </c>
      <c r="E518">
        <v>933.92572802381915</v>
      </c>
      <c r="F518">
        <v>1028.5346390751499</v>
      </c>
      <c r="G518">
        <v>2.81622313250331</v>
      </c>
      <c r="H518">
        <v>1.5</v>
      </c>
      <c r="I518">
        <v>2.8101003170013432</v>
      </c>
      <c r="J518">
        <v>1.499374151229858</v>
      </c>
      <c r="K518">
        <v>0.21741230058446201</v>
      </c>
      <c r="L518">
        <v>4.1723251342773438E-2</v>
      </c>
      <c r="M518">
        <f>ABS(G518-I518)^2</f>
        <v>3.7488869671125022E-5</v>
      </c>
      <c r="N518">
        <f>ABS(H518-J518)^2</f>
        <v>3.9168668308831109E-7</v>
      </c>
      <c r="O518">
        <f>AVERAGE(Tabela3[[#This Row],[APE Log(Theta)]:[APE Gamma]])</f>
        <v>0.12956777596361774</v>
      </c>
      <c r="P518">
        <f>AVERAGE(Tabela3[[#This Row],[ASE Log(Theta)]:[ASE Gamma]])</f>
        <v>1.8940278177106667E-5</v>
      </c>
    </row>
    <row r="519" spans="1:16" x14ac:dyDescent="0.35">
      <c r="A519" s="1">
        <v>2541</v>
      </c>
      <c r="B519">
        <v>37.975996832265281</v>
      </c>
      <c r="C519">
        <v>161.29821068254219</v>
      </c>
      <c r="D519">
        <v>193.69452586604891</v>
      </c>
      <c r="E519">
        <v>201.27194244324431</v>
      </c>
      <c r="F519">
        <v>248.8744795760395</v>
      </c>
      <c r="G519">
        <v>2.26881477212065</v>
      </c>
      <c r="H519">
        <v>3</v>
      </c>
      <c r="I519">
        <v>2.2637147903442378</v>
      </c>
      <c r="J519">
        <v>3.001035213470459</v>
      </c>
      <c r="K519">
        <v>0.22478616760965289</v>
      </c>
      <c r="L519">
        <v>3.4507115681966148E-2</v>
      </c>
      <c r="M519">
        <f>ABS(G519-I519)^2</f>
        <v>2.600981411973585E-5</v>
      </c>
      <c r="N519">
        <f>ABS(H519-J519)^2</f>
        <v>1.0716669294197345E-6</v>
      </c>
      <c r="O519">
        <f>AVERAGE(Tabela3[[#This Row],[APE Log(Theta)]:[APE Gamma]])</f>
        <v>0.12964664164580952</v>
      </c>
      <c r="P519">
        <f>AVERAGE(Tabela3[[#This Row],[ASE Log(Theta)]:[ASE Gamma]])</f>
        <v>1.3540740524577792E-5</v>
      </c>
    </row>
    <row r="520" spans="1:16" x14ac:dyDescent="0.35">
      <c r="A520" s="1">
        <v>250</v>
      </c>
      <c r="B520">
        <v>1371.060390439291</v>
      </c>
      <c r="C520">
        <v>1505.5002899073779</v>
      </c>
      <c r="D520">
        <v>2486.6804748516411</v>
      </c>
      <c r="E520">
        <v>2531.5030105161491</v>
      </c>
      <c r="F520">
        <v>2975.4227818454042</v>
      </c>
      <c r="G520">
        <v>3.4207323537028231</v>
      </c>
      <c r="H520">
        <v>3.5</v>
      </c>
      <c r="I520">
        <v>3.4258992671966548</v>
      </c>
      <c r="J520">
        <v>3.5037989616394039</v>
      </c>
      <c r="K520">
        <v>0.1510469969461111</v>
      </c>
      <c r="L520">
        <v>0.10854176112583699</v>
      </c>
      <c r="M520">
        <f>ABS(G520-I520)^2</f>
        <v>2.6696995052740034E-5</v>
      </c>
      <c r="N520">
        <f>ABS(H520-J520)^2</f>
        <v>1.4432109537662008E-5</v>
      </c>
      <c r="O520">
        <f>AVERAGE(Tabela3[[#This Row],[APE Log(Theta)]:[APE Gamma]])</f>
        <v>0.12979437903597404</v>
      </c>
      <c r="P520">
        <f>AVERAGE(Tabela3[[#This Row],[ASE Log(Theta)]:[ASE Gamma]])</f>
        <v>2.0564552295201023E-5</v>
      </c>
    </row>
    <row r="521" spans="1:16" x14ac:dyDescent="0.35">
      <c r="A521" s="1">
        <v>4601</v>
      </c>
      <c r="B521">
        <v>303.13563908280668</v>
      </c>
      <c r="C521">
        <v>888.00259061285863</v>
      </c>
      <c r="D521">
        <v>930.87599620348681</v>
      </c>
      <c r="E521">
        <v>1152.200744198336</v>
      </c>
      <c r="F521">
        <v>1209.1535153553871</v>
      </c>
      <c r="G521">
        <v>2.9844835478390102</v>
      </c>
      <c r="H521">
        <v>3</v>
      </c>
      <c r="I521">
        <v>2.991536140441895</v>
      </c>
      <c r="J521">
        <v>3.00074315071106</v>
      </c>
      <c r="K521">
        <v>0.23630864401953169</v>
      </c>
      <c r="L521">
        <v>2.477169036865234E-2</v>
      </c>
      <c r="M521">
        <f>ABS(G521-I521)^2</f>
        <v>4.9739062422265706E-5</v>
      </c>
      <c r="N521">
        <f>ABS(H521-J521)^2</f>
        <v>5.5227297934900501E-7</v>
      </c>
      <c r="O521">
        <f>AVERAGE(Tabela3[[#This Row],[APE Log(Theta)]:[APE Gamma]])</f>
        <v>0.130540167194092</v>
      </c>
      <c r="P521">
        <f>AVERAGE(Tabela3[[#This Row],[ASE Log(Theta)]:[ASE Gamma]])</f>
        <v>2.5145667700807354E-5</v>
      </c>
    </row>
    <row r="522" spans="1:16" x14ac:dyDescent="0.35">
      <c r="A522" s="1">
        <v>3639</v>
      </c>
      <c r="B522">
        <v>237.29903914989939</v>
      </c>
      <c r="C522">
        <v>596.19832546807743</v>
      </c>
      <c r="D522">
        <v>620.78752284926827</v>
      </c>
      <c r="E522">
        <v>745.32474350012831</v>
      </c>
      <c r="F522">
        <v>776.79335785323121</v>
      </c>
      <c r="G522">
        <v>2.806307307677459</v>
      </c>
      <c r="H522">
        <v>3.5</v>
      </c>
      <c r="I522">
        <v>2.812334537506104</v>
      </c>
      <c r="J522">
        <v>3.5016224384307861</v>
      </c>
      <c r="K522">
        <v>0.21477440521768049</v>
      </c>
      <c r="L522">
        <v>4.635538373674665E-2</v>
      </c>
      <c r="M522">
        <f>ABS(G522-I522)^2</f>
        <v>3.6327499407308144E-5</v>
      </c>
      <c r="N522">
        <f>ABS(H522-J522)^2</f>
        <v>2.6323064616917691E-6</v>
      </c>
      <c r="O522">
        <f>AVERAGE(Tabela3[[#This Row],[APE Log(Theta)]:[APE Gamma]])</f>
        <v>0.13056489447721356</v>
      </c>
      <c r="P522">
        <f>AVERAGE(Tabela3[[#This Row],[ASE Log(Theta)]:[ASE Gamma]])</f>
        <v>1.9479902934499956E-5</v>
      </c>
    </row>
    <row r="523" spans="1:16" x14ac:dyDescent="0.35">
      <c r="A523" s="1">
        <v>1546</v>
      </c>
      <c r="B523">
        <v>22.992532698617971</v>
      </c>
      <c r="C523">
        <v>24.091058287861209</v>
      </c>
      <c r="D523">
        <v>537.37631750946969</v>
      </c>
      <c r="E523">
        <v>724.37043496994295</v>
      </c>
      <c r="F523">
        <v>837.86608489887362</v>
      </c>
      <c r="G523">
        <v>2.7251356297911968</v>
      </c>
      <c r="H523">
        <v>1</v>
      </c>
      <c r="I523">
        <v>2.730893611907959</v>
      </c>
      <c r="J523">
        <v>1.00049877166748</v>
      </c>
      <c r="K523">
        <v>0.2112915795388626</v>
      </c>
      <c r="L523">
        <v>4.9877166748046882E-2</v>
      </c>
      <c r="M523">
        <f>ABS(G523-I523)^2</f>
        <v>3.3154358056952734E-5</v>
      </c>
      <c r="N523">
        <f>ABS(H523-J523)^2</f>
        <v>2.4877317628080429E-7</v>
      </c>
      <c r="O523">
        <f>AVERAGE(Tabela3[[#This Row],[APE Log(Theta)]:[APE Gamma]])</f>
        <v>0.13058437314345475</v>
      </c>
      <c r="P523">
        <f>AVERAGE(Tabela3[[#This Row],[ASE Log(Theta)]:[ASE Gamma]])</f>
        <v>1.6701565616616771E-5</v>
      </c>
    </row>
    <row r="524" spans="1:16" x14ac:dyDescent="0.35">
      <c r="A524" s="1">
        <v>2061</v>
      </c>
      <c r="B524">
        <v>77.254302788991794</v>
      </c>
      <c r="C524">
        <v>662.94446023221883</v>
      </c>
      <c r="D524">
        <v>728.50467580714337</v>
      </c>
      <c r="E524">
        <v>1116.1048185710899</v>
      </c>
      <c r="F524">
        <v>1229.1689074334761</v>
      </c>
      <c r="G524">
        <v>2.8936157760038301</v>
      </c>
      <c r="H524">
        <v>1.5</v>
      </c>
      <c r="I524">
        <v>2.900241374969482</v>
      </c>
      <c r="J524">
        <v>1.4995148181915281</v>
      </c>
      <c r="K524">
        <v>0.2289730039695333</v>
      </c>
      <c r="L524">
        <v>3.2345453898111977E-2</v>
      </c>
      <c r="M524">
        <f>ABS(G524-I524)^2</f>
        <v>4.3898561653646821E-5</v>
      </c>
      <c r="N524">
        <f>ABS(H524-J524)^2</f>
        <v>2.3540138727206514E-7</v>
      </c>
      <c r="O524">
        <f>AVERAGE(Tabela3[[#This Row],[APE Log(Theta)]:[APE Gamma]])</f>
        <v>0.13065922893382265</v>
      </c>
      <c r="P524">
        <f>AVERAGE(Tabela3[[#This Row],[ASE Log(Theta)]:[ASE Gamma]])</f>
        <v>2.2066981520459444E-5</v>
      </c>
    </row>
    <row r="525" spans="1:16" x14ac:dyDescent="0.35">
      <c r="A525" s="1">
        <v>758</v>
      </c>
      <c r="B525">
        <v>73.922257590126591</v>
      </c>
      <c r="C525">
        <v>216.5471418754953</v>
      </c>
      <c r="D525">
        <v>227.00219408059289</v>
      </c>
      <c r="E525">
        <v>280.97415554922071</v>
      </c>
      <c r="F525">
        <v>294.86258329292463</v>
      </c>
      <c r="G525">
        <v>2.3716217710840009</v>
      </c>
      <c r="H525">
        <v>3</v>
      </c>
      <c r="I525">
        <v>2.365474939346313</v>
      </c>
      <c r="J525">
        <v>2.9999256134033199</v>
      </c>
      <c r="K525">
        <v>0.25918263243459072</v>
      </c>
      <c r="L525">
        <v>2.47955322265625E-3</v>
      </c>
      <c r="M525">
        <f>ABS(G525-I525)^2</f>
        <v>3.7783540411446252E-5</v>
      </c>
      <c r="N525">
        <f>ABS(H525-J525)^2</f>
        <v>5.533365765652564E-9</v>
      </c>
      <c r="O525">
        <f>AVERAGE(Tabela3[[#This Row],[APE Log(Theta)]:[APE Gamma]])</f>
        <v>0.13083109282862349</v>
      </c>
      <c r="P525">
        <f>AVERAGE(Tabela3[[#This Row],[ASE Log(Theta)]:[ASE Gamma]])</f>
        <v>1.8894536888605953E-5</v>
      </c>
    </row>
    <row r="526" spans="1:16" x14ac:dyDescent="0.35">
      <c r="A526" s="1">
        <v>4158</v>
      </c>
      <c r="B526">
        <v>65.111533299393216</v>
      </c>
      <c r="C526">
        <v>224.92970246138239</v>
      </c>
      <c r="D526">
        <v>263.13535646815228</v>
      </c>
      <c r="E526">
        <v>271.93446639017611</v>
      </c>
      <c r="F526">
        <v>326.20481305692562</v>
      </c>
      <c r="G526">
        <v>2.4044912851330258</v>
      </c>
      <c r="H526">
        <v>3.5</v>
      </c>
      <c r="I526">
        <v>2.398504257202148</v>
      </c>
      <c r="J526">
        <v>3.5004537105560298</v>
      </c>
      <c r="K526">
        <v>0.24899353837941349</v>
      </c>
      <c r="L526">
        <v>1.29631587437221E-2</v>
      </c>
      <c r="M526">
        <f>ABS(G526-I526)^2</f>
        <v>3.5844503445110881E-5</v>
      </c>
      <c r="N526">
        <f>ABS(H526-J526)^2</f>
        <v>2.0585326865289692E-7</v>
      </c>
      <c r="O526">
        <f>AVERAGE(Tabela3[[#This Row],[APE Log(Theta)]:[APE Gamma]])</f>
        <v>0.13097834856156779</v>
      </c>
      <c r="P526">
        <f>AVERAGE(Tabela3[[#This Row],[ASE Log(Theta)]:[ASE Gamma]])</f>
        <v>1.8025178356881891E-5</v>
      </c>
    </row>
    <row r="527" spans="1:16" x14ac:dyDescent="0.35">
      <c r="A527" s="1">
        <v>4898</v>
      </c>
      <c r="B527">
        <v>50.086836179840567</v>
      </c>
      <c r="C527">
        <v>173.0264453666081</v>
      </c>
      <c r="D527">
        <v>202.41602101339419</v>
      </c>
      <c r="E527">
        <v>209.18470783215361</v>
      </c>
      <c r="F527">
        <v>250.9319962951941</v>
      </c>
      <c r="G527">
        <v>2.290556962152305</v>
      </c>
      <c r="H527">
        <v>3.5</v>
      </c>
      <c r="I527">
        <v>2.2869644165039058</v>
      </c>
      <c r="J527">
        <v>3.4963209629058838</v>
      </c>
      <c r="K527">
        <v>0.15684157642702831</v>
      </c>
      <c r="L527">
        <v>0.10511534554617739</v>
      </c>
      <c r="M527">
        <f>ABS(G527-I527)^2</f>
        <v>1.2906384235831815E-5</v>
      </c>
      <c r="N527">
        <f>ABS(H527-J527)^2</f>
        <v>1.3535313939883054E-5</v>
      </c>
      <c r="O527">
        <f>AVERAGE(Tabela3[[#This Row],[APE Log(Theta)]:[APE Gamma]])</f>
        <v>0.13097846098660285</v>
      </c>
      <c r="P527">
        <f>AVERAGE(Tabela3[[#This Row],[ASE Log(Theta)]:[ASE Gamma]])</f>
        <v>1.3220849087857433E-5</v>
      </c>
    </row>
    <row r="528" spans="1:16" x14ac:dyDescent="0.35">
      <c r="A528" s="1">
        <v>4657</v>
      </c>
      <c r="B528">
        <v>8.8468366827088687</v>
      </c>
      <c r="C528">
        <v>159.5984776451746</v>
      </c>
      <c r="D528">
        <v>230.14648113943159</v>
      </c>
      <c r="E528">
        <v>248.50556626199119</v>
      </c>
      <c r="F528">
        <v>379.95343472898782</v>
      </c>
      <c r="G528">
        <v>2.3253991893125709</v>
      </c>
      <c r="H528">
        <v>1.5</v>
      </c>
      <c r="I528">
        <v>2.3211896419525151</v>
      </c>
      <c r="J528">
        <v>1.5012280941009519</v>
      </c>
      <c r="K528">
        <v>0.18102471951496271</v>
      </c>
      <c r="L528">
        <v>8.1872940063476563E-2</v>
      </c>
      <c r="M528">
        <f>ABS(G528-I528)^2</f>
        <v>1.772028897655321E-5</v>
      </c>
      <c r="N528">
        <f>ABS(H528-J528)^2</f>
        <v>1.5082151207929203E-6</v>
      </c>
      <c r="O528">
        <f>AVERAGE(Tabela3[[#This Row],[APE Log(Theta)]:[APE Gamma]])</f>
        <v>0.13144882978921962</v>
      </c>
      <c r="P528">
        <f>AVERAGE(Tabela3[[#This Row],[ASE Log(Theta)]:[ASE Gamma]])</f>
        <v>9.6142520486730652E-6</v>
      </c>
    </row>
    <row r="529" spans="1:16" x14ac:dyDescent="0.35">
      <c r="A529" s="1">
        <v>3220</v>
      </c>
      <c r="B529">
        <v>66.132997127842231</v>
      </c>
      <c r="C529">
        <v>195.66289754787871</v>
      </c>
      <c r="D529">
        <v>224.45243881011129</v>
      </c>
      <c r="E529">
        <v>231.00625888339221</v>
      </c>
      <c r="F529">
        <v>270.87666389324329</v>
      </c>
      <c r="G529">
        <v>2.3373973974747568</v>
      </c>
      <c r="H529">
        <v>4</v>
      </c>
      <c r="I529">
        <v>2.333683967590332</v>
      </c>
      <c r="J529">
        <v>4.0041728019714364</v>
      </c>
      <c r="K529">
        <v>0.15887028403628159</v>
      </c>
      <c r="L529">
        <v>0.1043200492858887</v>
      </c>
      <c r="M529">
        <f>ABS(G529-I529)^2</f>
        <v>1.3789561506539195E-5</v>
      </c>
      <c r="N529">
        <f>ABS(H529-J529)^2</f>
        <v>1.74122762928238E-5</v>
      </c>
      <c r="O529">
        <f>AVERAGE(Tabela3[[#This Row],[APE Log(Theta)]:[APE Gamma]])</f>
        <v>0.13159516666108514</v>
      </c>
      <c r="P529">
        <f>AVERAGE(Tabela3[[#This Row],[ASE Log(Theta)]:[ASE Gamma]])</f>
        <v>1.5600918899681497E-5</v>
      </c>
    </row>
    <row r="530" spans="1:16" x14ac:dyDescent="0.35">
      <c r="A530" s="1">
        <v>4367</v>
      </c>
      <c r="B530">
        <v>7.241793889326301</v>
      </c>
      <c r="C530">
        <v>9.7001833558917223</v>
      </c>
      <c r="D530">
        <v>9.9219047851972348</v>
      </c>
      <c r="E530">
        <v>10.512326915001029</v>
      </c>
      <c r="F530">
        <v>14.55996499339955</v>
      </c>
      <c r="G530">
        <v>1.0128309854861399</v>
      </c>
      <c r="H530">
        <v>3</v>
      </c>
      <c r="I530">
        <v>1.012264490127563</v>
      </c>
      <c r="J530">
        <v>3.0062344074249272</v>
      </c>
      <c r="K530">
        <v>5.5931874784077559E-2</v>
      </c>
      <c r="L530">
        <v>0.20781358083089191</v>
      </c>
      <c r="M530">
        <f>ABS(G530-I530)^2</f>
        <v>3.2091699128915988E-7</v>
      </c>
      <c r="N530">
        <f>ABS(H530-J530)^2</f>
        <v>3.8867835939987424E-5</v>
      </c>
      <c r="O530">
        <f>AVERAGE(Tabela3[[#This Row],[APE Log(Theta)]:[APE Gamma]])</f>
        <v>0.13187272780748474</v>
      </c>
      <c r="P530">
        <f>AVERAGE(Tabela3[[#This Row],[ASE Log(Theta)]:[ASE Gamma]])</f>
        <v>1.9594376465638291E-5</v>
      </c>
    </row>
    <row r="531" spans="1:16" x14ac:dyDescent="0.35">
      <c r="A531" s="1">
        <v>745</v>
      </c>
      <c r="B531">
        <v>50.18491702142547</v>
      </c>
      <c r="C531">
        <v>173.36526851201631</v>
      </c>
      <c r="D531">
        <v>202.81239529465199</v>
      </c>
      <c r="E531">
        <v>209.594336663913</v>
      </c>
      <c r="F531">
        <v>251.42337533316811</v>
      </c>
      <c r="G531">
        <v>2.2914065729450921</v>
      </c>
      <c r="H531">
        <v>3.5</v>
      </c>
      <c r="I531">
        <v>2.2877471446990971</v>
      </c>
      <c r="J531">
        <v>3.4963548183441162</v>
      </c>
      <c r="K531">
        <v>0.15970226712285421</v>
      </c>
      <c r="L531">
        <v>0.1041480473109654</v>
      </c>
      <c r="M531">
        <f>ABS(G531-I531)^2</f>
        <v>1.3391415087585798E-5</v>
      </c>
      <c r="N531">
        <f>ABS(H531-J531)^2</f>
        <v>1.3287349304391682E-5</v>
      </c>
      <c r="O531">
        <f>AVERAGE(Tabela3[[#This Row],[APE Log(Theta)]:[APE Gamma]])</f>
        <v>0.13192515721690981</v>
      </c>
      <c r="P531">
        <f>AVERAGE(Tabela3[[#This Row],[ASE Log(Theta)]:[ASE Gamma]])</f>
        <v>1.333938219598874E-5</v>
      </c>
    </row>
    <row r="532" spans="1:16" x14ac:dyDescent="0.35">
      <c r="A532" s="1">
        <v>3444</v>
      </c>
      <c r="B532">
        <v>1.227227525492113</v>
      </c>
      <c r="C532">
        <v>94.034276863236215</v>
      </c>
      <c r="D532">
        <v>162.83568335208111</v>
      </c>
      <c r="E532">
        <v>182.7036626941362</v>
      </c>
      <c r="F532">
        <v>345.41296500469412</v>
      </c>
      <c r="G532">
        <v>2.1568418564171048</v>
      </c>
      <c r="H532">
        <v>1</v>
      </c>
      <c r="I532">
        <v>2.1534392833709721</v>
      </c>
      <c r="J532">
        <v>1.0010614395141599</v>
      </c>
      <c r="K532">
        <v>0.15775718725087209</v>
      </c>
      <c r="L532">
        <v>0.1061439514160156</v>
      </c>
      <c r="M532">
        <f>ABS(G532-I532)^2</f>
        <v>1.1577503334268578E-5</v>
      </c>
      <c r="N532">
        <f>ABS(H532-J532)^2</f>
        <v>1.1266538422200772E-6</v>
      </c>
      <c r="O532">
        <f>AVERAGE(Tabela3[[#This Row],[APE Log(Theta)]:[APE Gamma]])</f>
        <v>0.13195056933344385</v>
      </c>
      <c r="P532">
        <f>AVERAGE(Tabela3[[#This Row],[ASE Log(Theta)]:[ASE Gamma]])</f>
        <v>6.3520785882443279E-6</v>
      </c>
    </row>
    <row r="533" spans="1:16" x14ac:dyDescent="0.35">
      <c r="A533" s="1">
        <v>3123</v>
      </c>
      <c r="B533">
        <v>81.14709435660663</v>
      </c>
      <c r="C533">
        <v>95.579648060421732</v>
      </c>
      <c r="D533">
        <v>230.01646437499241</v>
      </c>
      <c r="E533">
        <v>237.3210358704882</v>
      </c>
      <c r="F533">
        <v>314.8720762320641</v>
      </c>
      <c r="G533">
        <v>2.4057055699377008</v>
      </c>
      <c r="H533">
        <v>2</v>
      </c>
      <c r="I533">
        <v>2.409664630889893</v>
      </c>
      <c r="J533">
        <v>2.0019881725311279</v>
      </c>
      <c r="K533">
        <v>0.16456963818287659</v>
      </c>
      <c r="L533">
        <v>9.9408626556396484E-2</v>
      </c>
      <c r="M533">
        <f>ABS(G533-I533)^2</f>
        <v>1.5674163623173234E-5</v>
      </c>
      <c r="N533">
        <f>ABS(H533-J533)^2</f>
        <v>3.9528300135316385E-6</v>
      </c>
      <c r="O533">
        <f>AVERAGE(Tabela3[[#This Row],[APE Log(Theta)]:[APE Gamma]])</f>
        <v>0.13198913236963655</v>
      </c>
      <c r="P533">
        <f>AVERAGE(Tabela3[[#This Row],[ASE Log(Theta)]:[ASE Gamma]])</f>
        <v>9.8134968183524363E-6</v>
      </c>
    </row>
    <row r="534" spans="1:16" x14ac:dyDescent="0.35">
      <c r="A534" s="1">
        <v>4902</v>
      </c>
      <c r="B534">
        <v>9.7629464499727039</v>
      </c>
      <c r="C534">
        <v>33.726385002197993</v>
      </c>
      <c r="D534">
        <v>39.455013023276322</v>
      </c>
      <c r="E534">
        <v>40.774368206959927</v>
      </c>
      <c r="F534">
        <v>48.911766629028222</v>
      </c>
      <c r="G534">
        <v>1.5804142697461629</v>
      </c>
      <c r="H534">
        <v>3.5</v>
      </c>
      <c r="I534">
        <v>1.581767082214355</v>
      </c>
      <c r="J534">
        <v>3.493749856948853</v>
      </c>
      <c r="K534">
        <v>8.5598598676902754E-2</v>
      </c>
      <c r="L534">
        <v>0.17857551574707031</v>
      </c>
      <c r="M534">
        <f>ABS(G534-I534)^2</f>
        <v>1.8301015740959399E-6</v>
      </c>
      <c r="N534">
        <f>ABS(H534-J534)^2</f>
        <v>3.9064288159801343E-5</v>
      </c>
      <c r="O534">
        <f>AVERAGE(Tabela3[[#This Row],[APE Log(Theta)]:[APE Gamma]])</f>
        <v>0.13208705721198655</v>
      </c>
      <c r="P534">
        <f>AVERAGE(Tabela3[[#This Row],[ASE Log(Theta)]:[ASE Gamma]])</f>
        <v>2.044719486694864E-5</v>
      </c>
    </row>
    <row r="535" spans="1:16" x14ac:dyDescent="0.35">
      <c r="A535" s="1">
        <v>200</v>
      </c>
      <c r="B535">
        <v>28.63358293101107</v>
      </c>
      <c r="C535">
        <v>39.724697769944818</v>
      </c>
      <c r="D535">
        <v>230.06343230836481</v>
      </c>
      <c r="E535">
        <v>244.90757509058571</v>
      </c>
      <c r="F535">
        <v>431.11987368299759</v>
      </c>
      <c r="G535">
        <v>2.4497408875134719</v>
      </c>
      <c r="H535">
        <v>1</v>
      </c>
      <c r="I535">
        <v>2.4544906616210942</v>
      </c>
      <c r="J535">
        <v>1.0007050037384031</v>
      </c>
      <c r="K535">
        <v>0.19388883664520931</v>
      </c>
      <c r="L535">
        <v>7.0500373840332031E-2</v>
      </c>
      <c r="M535">
        <f>ABS(G535-I535)^2</f>
        <v>2.2560354073439595E-5</v>
      </c>
      <c r="N535">
        <f>ABS(H535-J535)^2</f>
        <v>4.9703027116234422E-7</v>
      </c>
      <c r="O535">
        <f>AVERAGE(Tabela3[[#This Row],[APE Log(Theta)]:[APE Gamma]])</f>
        <v>0.13219460524277066</v>
      </c>
      <c r="P535">
        <f>AVERAGE(Tabela3[[#This Row],[ASE Log(Theta)]:[ASE Gamma]])</f>
        <v>1.1528692172300971E-5</v>
      </c>
    </row>
    <row r="536" spans="1:16" x14ac:dyDescent="0.35">
      <c r="A536" s="1">
        <v>1819</v>
      </c>
      <c r="B536">
        <v>10.566285657358881</v>
      </c>
      <c r="C536">
        <v>36.501543867864271</v>
      </c>
      <c r="D536">
        <v>42.701549204945003</v>
      </c>
      <c r="E536">
        <v>44.129466875676179</v>
      </c>
      <c r="F536">
        <v>52.936447091731281</v>
      </c>
      <c r="G536">
        <v>1.614755710117292</v>
      </c>
      <c r="H536">
        <v>3.5</v>
      </c>
      <c r="I536">
        <v>1.617150187492371</v>
      </c>
      <c r="J536">
        <v>3.4959285259246831</v>
      </c>
      <c r="K536">
        <v>0.14828728333802621</v>
      </c>
      <c r="L536">
        <v>0.1163278307233538</v>
      </c>
      <c r="M536">
        <f>ABS(G536-I536)^2</f>
        <v>5.7335218997653588E-6</v>
      </c>
      <c r="N536">
        <f>ABS(H536-J536)^2</f>
        <v>1.6576901145977922E-5</v>
      </c>
      <c r="O536">
        <f>AVERAGE(Tabela3[[#This Row],[APE Log(Theta)]:[APE Gamma]])</f>
        <v>0.13230755703069</v>
      </c>
      <c r="P536">
        <f>AVERAGE(Tabela3[[#This Row],[ASE Log(Theta)]:[ASE Gamma]])</f>
        <v>1.1155211522871641E-5</v>
      </c>
    </row>
    <row r="537" spans="1:16" x14ac:dyDescent="0.35">
      <c r="A537" s="1">
        <v>3851</v>
      </c>
      <c r="B537">
        <v>148.933028013137</v>
      </c>
      <c r="C537">
        <v>163.5367183051078</v>
      </c>
      <c r="D537">
        <v>270.11855597559747</v>
      </c>
      <c r="E537">
        <v>274.98745599363627</v>
      </c>
      <c r="F537">
        <v>323.20875696622301</v>
      </c>
      <c r="G537">
        <v>2.4566667887306028</v>
      </c>
      <c r="H537">
        <v>3.5</v>
      </c>
      <c r="I537">
        <v>2.4631376266479492</v>
      </c>
      <c r="J537">
        <v>3.500048160552979</v>
      </c>
      <c r="K537">
        <v>0.2633990880256884</v>
      </c>
      <c r="L537">
        <v>1.376015799386161E-3</v>
      </c>
      <c r="M537">
        <f>ABS(G537-I537)^2</f>
        <v>4.1871743352567542E-5</v>
      </c>
      <c r="N537">
        <f>ABS(H537-J537)^2</f>
        <v>2.3194388632391854E-9</v>
      </c>
      <c r="O537">
        <f>AVERAGE(Tabela3[[#This Row],[APE Log(Theta)]:[APE Gamma]])</f>
        <v>0.13238755191253729</v>
      </c>
      <c r="P537">
        <f>AVERAGE(Tabela3[[#This Row],[ASE Log(Theta)]:[ASE Gamma]])</f>
        <v>2.093703139571539E-5</v>
      </c>
    </row>
    <row r="538" spans="1:16" x14ac:dyDescent="0.35">
      <c r="A538" s="1">
        <v>2578</v>
      </c>
      <c r="B538">
        <v>64.678265344825292</v>
      </c>
      <c r="C538">
        <v>223.43296559820789</v>
      </c>
      <c r="D538">
        <v>261.38438990517437</v>
      </c>
      <c r="E538">
        <v>270.1249484129595</v>
      </c>
      <c r="F538">
        <v>324.03416701371981</v>
      </c>
      <c r="G538">
        <v>2.4015917262650182</v>
      </c>
      <c r="H538">
        <v>3.5</v>
      </c>
      <c r="I538">
        <v>2.395480632781982</v>
      </c>
      <c r="J538">
        <v>3.5003643035888672</v>
      </c>
      <c r="K538">
        <v>0.25446013226152198</v>
      </c>
      <c r="L538">
        <v>1.040867396763393E-2</v>
      </c>
      <c r="M538">
        <f>ABS(G538-I538)^2</f>
        <v>3.7345463558407252E-5</v>
      </c>
      <c r="N538">
        <f>ABS(H538-J538)^2</f>
        <v>1.3271710486151278E-7</v>
      </c>
      <c r="O538">
        <f>AVERAGE(Tabela3[[#This Row],[APE Log(Theta)]:[APE Gamma]])</f>
        <v>0.13243440311457796</v>
      </c>
      <c r="P538">
        <f>AVERAGE(Tabela3[[#This Row],[ASE Log(Theta)]:[ASE Gamma]])</f>
        <v>1.8739090331634382E-5</v>
      </c>
    </row>
    <row r="539" spans="1:16" x14ac:dyDescent="0.35">
      <c r="A539" s="1">
        <v>3527</v>
      </c>
      <c r="B539">
        <v>1181.822842401423</v>
      </c>
      <c r="C539">
        <v>2120.410502671431</v>
      </c>
      <c r="D539">
        <v>2218.4526808770988</v>
      </c>
      <c r="E539">
        <v>2490.335021548321</v>
      </c>
      <c r="F539">
        <v>4777.280273854567</v>
      </c>
      <c r="G539">
        <v>3.378522030622336</v>
      </c>
      <c r="H539">
        <v>1.5</v>
      </c>
      <c r="I539">
        <v>3.3854584693908691</v>
      </c>
      <c r="J539">
        <v>1.5008993148803711</v>
      </c>
      <c r="K539">
        <v>0.20530985755494391</v>
      </c>
      <c r="L539">
        <v>5.9954325358072907E-2</v>
      </c>
      <c r="M539">
        <f>ABS(G539-I539)^2</f>
        <v>4.8114182789609201E-5</v>
      </c>
      <c r="N539">
        <f>ABS(H539-J539)^2</f>
        <v>8.0876725405687466E-7</v>
      </c>
      <c r="O539">
        <f>AVERAGE(Tabela3[[#This Row],[APE Log(Theta)]:[APE Gamma]])</f>
        <v>0.13263209145650839</v>
      </c>
      <c r="P539">
        <f>AVERAGE(Tabela3[[#This Row],[ASE Log(Theta)]:[ASE Gamma]])</f>
        <v>2.4461475021833038E-5</v>
      </c>
    </row>
    <row r="540" spans="1:16" x14ac:dyDescent="0.35">
      <c r="A540" s="1">
        <v>1929</v>
      </c>
      <c r="B540">
        <v>1121.27880670789</v>
      </c>
      <c r="C540">
        <v>2510.7099245282752</v>
      </c>
      <c r="D540">
        <v>2601.0861609624972</v>
      </c>
      <c r="E540">
        <v>3052.3334654610881</v>
      </c>
      <c r="F540">
        <v>3164.8049328866259</v>
      </c>
      <c r="G540">
        <v>3.4268485255971251</v>
      </c>
      <c r="H540">
        <v>4</v>
      </c>
      <c r="I540">
        <v>3.4319360256195068</v>
      </c>
      <c r="J540">
        <v>4.0046730041503906</v>
      </c>
      <c r="K540">
        <v>0.14846002046429219</v>
      </c>
      <c r="L540">
        <v>0.1168251037597656</v>
      </c>
      <c r="M540">
        <f>ABS(G540-I540)^2</f>
        <v>2.5882656477734668E-5</v>
      </c>
      <c r="N540">
        <f>ABS(H540-J540)^2</f>
        <v>2.1836967789568007E-5</v>
      </c>
      <c r="O540">
        <f>AVERAGE(Tabela3[[#This Row],[APE Log(Theta)]:[APE Gamma]])</f>
        <v>0.13264256211202891</v>
      </c>
      <c r="P540">
        <f>AVERAGE(Tabela3[[#This Row],[ASE Log(Theta)]:[ASE Gamma]])</f>
        <v>2.3859812133651338E-5</v>
      </c>
    </row>
    <row r="541" spans="1:16" x14ac:dyDescent="0.35">
      <c r="A541" s="1">
        <v>428</v>
      </c>
      <c r="B541">
        <v>29.000837035696691</v>
      </c>
      <c r="C541">
        <v>37.257260527393022</v>
      </c>
      <c r="D541">
        <v>37.986026897967903</v>
      </c>
      <c r="E541">
        <v>39.915485588456448</v>
      </c>
      <c r="F541">
        <v>52.770852213060991</v>
      </c>
      <c r="G541">
        <v>1.59354038323545</v>
      </c>
      <c r="H541">
        <v>3.5</v>
      </c>
      <c r="I541">
        <v>1.597554087638855</v>
      </c>
      <c r="J541">
        <v>3.5004808902740479</v>
      </c>
      <c r="K541">
        <v>0.2518734037511961</v>
      </c>
      <c r="L541">
        <v>1.37397221156529E-2</v>
      </c>
      <c r="M541">
        <f>ABS(G541-I541)^2</f>
        <v>1.610982303791255E-5</v>
      </c>
      <c r="N541">
        <f>ABS(H541-J541)^2</f>
        <v>2.3125545567381778E-7</v>
      </c>
      <c r="O541">
        <f>AVERAGE(Tabela3[[#This Row],[APE Log(Theta)]:[APE Gamma]])</f>
        <v>0.13280656293342449</v>
      </c>
      <c r="P541">
        <f>AVERAGE(Tabela3[[#This Row],[ASE Log(Theta)]:[ASE Gamma]])</f>
        <v>8.1705392467931839E-6</v>
      </c>
    </row>
    <row r="542" spans="1:16" x14ac:dyDescent="0.35">
      <c r="A542" s="1">
        <v>619</v>
      </c>
      <c r="B542">
        <v>245.94070042754601</v>
      </c>
      <c r="C542">
        <v>1233.094205332058</v>
      </c>
      <c r="D542">
        <v>1323.4655930571671</v>
      </c>
      <c r="E542">
        <v>1822.4983123370239</v>
      </c>
      <c r="F542">
        <v>1959.282556499194</v>
      </c>
      <c r="G542">
        <v>3.145100229487471</v>
      </c>
      <c r="H542">
        <v>2</v>
      </c>
      <c r="I542">
        <v>3.1373662948608398</v>
      </c>
      <c r="J542">
        <v>1.999600887298584</v>
      </c>
      <c r="K542">
        <v>0.245904233961139</v>
      </c>
      <c r="L542">
        <v>1.9955635070800781E-2</v>
      </c>
      <c r="M542">
        <f>ABS(G542-I542)^2</f>
        <v>5.9813744809004915E-5</v>
      </c>
      <c r="N542">
        <f>ABS(H542-J542)^2</f>
        <v>1.5929094843158964E-7</v>
      </c>
      <c r="O542">
        <f>AVERAGE(Tabela3[[#This Row],[APE Log(Theta)]:[APE Gamma]])</f>
        <v>0.13292993451596991</v>
      </c>
      <c r="P542">
        <f>AVERAGE(Tabela3[[#This Row],[ASE Log(Theta)]:[ASE Gamma]])</f>
        <v>2.9986517878718252E-5</v>
      </c>
    </row>
    <row r="543" spans="1:16" x14ac:dyDescent="0.35">
      <c r="A543" s="1">
        <v>4827</v>
      </c>
      <c r="B543">
        <v>30.700301306489301</v>
      </c>
      <c r="C543">
        <v>153.9247614452193</v>
      </c>
      <c r="D543">
        <v>165.2056467473401</v>
      </c>
      <c r="E543">
        <v>227.49893458890131</v>
      </c>
      <c r="F543">
        <v>244.57344686954011</v>
      </c>
      <c r="G543">
        <v>2.2414124617937179</v>
      </c>
      <c r="H543">
        <v>2</v>
      </c>
      <c r="I543">
        <v>2.246799230575562</v>
      </c>
      <c r="J543">
        <v>1.999486923217773</v>
      </c>
      <c r="K543">
        <v>0.2403292064117821</v>
      </c>
      <c r="L543">
        <v>2.5653839111328122E-2</v>
      </c>
      <c r="M543">
        <f>ABS(G543-I543)^2</f>
        <v>2.9017277909049906E-5</v>
      </c>
      <c r="N543">
        <f>ABS(H543-J543)^2</f>
        <v>2.6324778446041914E-7</v>
      </c>
      <c r="O543">
        <f>AVERAGE(Tabela3[[#This Row],[APE Log(Theta)]:[APE Gamma]])</f>
        <v>0.1329915227615551</v>
      </c>
      <c r="P543">
        <f>AVERAGE(Tabela3[[#This Row],[ASE Log(Theta)]:[ASE Gamma]])</f>
        <v>1.4640262846755163E-5</v>
      </c>
    </row>
    <row r="544" spans="1:16" x14ac:dyDescent="0.35">
      <c r="A544" s="1">
        <v>27</v>
      </c>
      <c r="B544">
        <v>19.88315978277182</v>
      </c>
      <c r="C544">
        <v>170.6239025404665</v>
      </c>
      <c r="D544">
        <v>187.49732181433691</v>
      </c>
      <c r="E544">
        <v>287.25507370875778</v>
      </c>
      <c r="F544">
        <v>316.35470005170203</v>
      </c>
      <c r="G544">
        <v>2.3041785011355018</v>
      </c>
      <c r="H544">
        <v>1.5</v>
      </c>
      <c r="I544">
        <v>2.300211906433105</v>
      </c>
      <c r="J544">
        <v>1.501411914825439</v>
      </c>
      <c r="K544">
        <v>0.17214789133921751</v>
      </c>
      <c r="L544">
        <v>9.4127655029296875E-2</v>
      </c>
      <c r="M544">
        <f>ABS(G544-I544)^2</f>
        <v>1.5733873533082338E-5</v>
      </c>
      <c r="N544">
        <f>ABS(H544-J544)^2</f>
        <v>1.9935034742944674E-6</v>
      </c>
      <c r="O544">
        <f>AVERAGE(Tabela3[[#This Row],[APE Log(Theta)]:[APE Gamma]])</f>
        <v>0.13313777318425718</v>
      </c>
      <c r="P544">
        <f>AVERAGE(Tabela3[[#This Row],[ASE Log(Theta)]:[ASE Gamma]])</f>
        <v>8.863688503688403E-6</v>
      </c>
    </row>
    <row r="545" spans="1:16" x14ac:dyDescent="0.35">
      <c r="A545" s="1">
        <v>3120</v>
      </c>
      <c r="B545">
        <v>4.5227050217439206</v>
      </c>
      <c r="C545">
        <v>19.209613658710829</v>
      </c>
      <c r="D545">
        <v>23.06781330027912</v>
      </c>
      <c r="E545">
        <v>23.97023648503172</v>
      </c>
      <c r="F545">
        <v>29.639402581952371</v>
      </c>
      <c r="G545">
        <v>1.344703852906217</v>
      </c>
      <c r="H545">
        <v>3</v>
      </c>
      <c r="I545">
        <v>1.3482316732406621</v>
      </c>
      <c r="J545">
        <v>2.9998710155487061</v>
      </c>
      <c r="K545">
        <v>0.26234923970956248</v>
      </c>
      <c r="L545">
        <v>4.2994817097981768E-3</v>
      </c>
      <c r="M545">
        <f>ABS(G545-I545)^2</f>
        <v>1.2445516312124319E-5</v>
      </c>
      <c r="N545">
        <f>ABS(H545-J545)^2</f>
        <v>1.6636988675600151E-8</v>
      </c>
      <c r="O545">
        <f>AVERAGE(Tabela3[[#This Row],[APE Log(Theta)]:[APE Gamma]])</f>
        <v>0.13332436070968032</v>
      </c>
      <c r="P545">
        <f>AVERAGE(Tabela3[[#This Row],[ASE Log(Theta)]:[ASE Gamma]])</f>
        <v>6.2310766503999598E-6</v>
      </c>
    </row>
    <row r="546" spans="1:16" x14ac:dyDescent="0.35">
      <c r="A546" s="1">
        <v>2756</v>
      </c>
      <c r="B546">
        <v>57.185332395507508</v>
      </c>
      <c r="C546">
        <v>242.8874173710943</v>
      </c>
      <c r="D546">
        <v>291.67070699324978</v>
      </c>
      <c r="E546">
        <v>303.08099564426408</v>
      </c>
      <c r="F546">
        <v>374.76224527233347</v>
      </c>
      <c r="G546">
        <v>2.4465902394688248</v>
      </c>
      <c r="H546">
        <v>3</v>
      </c>
      <c r="I546">
        <v>2.4519340991973881</v>
      </c>
      <c r="J546">
        <v>3.0014479160308838</v>
      </c>
      <c r="K546">
        <v>0.21842070823118631</v>
      </c>
      <c r="L546">
        <v>4.8263867696126297E-2</v>
      </c>
      <c r="M546">
        <f>ABS(G546-I546)^2</f>
        <v>2.8556836798560917E-5</v>
      </c>
      <c r="N546">
        <f>ABS(H546-J546)^2</f>
        <v>2.0964608324902656E-6</v>
      </c>
      <c r="O546">
        <f>AVERAGE(Tabela3[[#This Row],[APE Log(Theta)]:[APE Gamma]])</f>
        <v>0.1333422879636563</v>
      </c>
      <c r="P546">
        <f>AVERAGE(Tabela3[[#This Row],[ASE Log(Theta)]:[ASE Gamma]])</f>
        <v>1.5326648815525593E-5</v>
      </c>
    </row>
    <row r="547" spans="1:16" x14ac:dyDescent="0.35">
      <c r="A547" s="1">
        <v>1550</v>
      </c>
      <c r="B547">
        <v>1632.433858074844</v>
      </c>
      <c r="C547">
        <v>2318.2279302525171</v>
      </c>
      <c r="D547">
        <v>2381.9589230452711</v>
      </c>
      <c r="E547">
        <v>2553.0471271934362</v>
      </c>
      <c r="F547">
        <v>3774.093008593783</v>
      </c>
      <c r="G547">
        <v>3.396417384317497</v>
      </c>
      <c r="H547">
        <v>2.5</v>
      </c>
      <c r="I547">
        <v>3.3878481388092041</v>
      </c>
      <c r="J547">
        <v>2.5003681182861328</v>
      </c>
      <c r="K547">
        <v>0.25230248637461927</v>
      </c>
      <c r="L547">
        <v>1.47247314453125E-2</v>
      </c>
      <c r="M547">
        <f>ABS(G547-I547)^2</f>
        <v>7.3431968581397279E-5</v>
      </c>
      <c r="N547">
        <f>ABS(H547-J547)^2</f>
        <v>1.3551107258535922E-7</v>
      </c>
      <c r="O547">
        <f>AVERAGE(Tabela3[[#This Row],[APE Log(Theta)]:[APE Gamma]])</f>
        <v>0.13351360890996589</v>
      </c>
      <c r="P547">
        <f>AVERAGE(Tabela3[[#This Row],[ASE Log(Theta)]:[ASE Gamma]])</f>
        <v>3.6783739826991319E-5</v>
      </c>
    </row>
    <row r="548" spans="1:16" x14ac:dyDescent="0.35">
      <c r="A548" s="1">
        <v>352</v>
      </c>
      <c r="B548">
        <v>19.894609543943119</v>
      </c>
      <c r="C548">
        <v>170.72215668897951</v>
      </c>
      <c r="D548">
        <v>187.60529255834771</v>
      </c>
      <c r="E548">
        <v>287.42049017299911</v>
      </c>
      <c r="F548">
        <v>316.53687359959798</v>
      </c>
      <c r="G548">
        <v>2.3044285185858171</v>
      </c>
      <c r="H548">
        <v>1.5</v>
      </c>
      <c r="I548">
        <v>2.3004424571990971</v>
      </c>
      <c r="J548">
        <v>1.5014116764068599</v>
      </c>
      <c r="K548">
        <v>0.1729739653268389</v>
      </c>
      <c r="L548">
        <v>9.4111760457356766E-2</v>
      </c>
      <c r="M548">
        <f>ABS(G548-I548)^2</f>
        <v>1.5888685378699965E-5</v>
      </c>
      <c r="N548">
        <f>ABS(H548-J548)^2</f>
        <v>1.9928302776848992E-6</v>
      </c>
      <c r="O548">
        <f>AVERAGE(Tabela3[[#This Row],[APE Log(Theta)]:[APE Gamma]])</f>
        <v>0.13354286289209782</v>
      </c>
      <c r="P548">
        <f>AVERAGE(Tabela3[[#This Row],[ASE Log(Theta)]:[ASE Gamma]])</f>
        <v>8.9407578281924323E-6</v>
      </c>
    </row>
    <row r="549" spans="1:16" x14ac:dyDescent="0.35">
      <c r="A549" s="1">
        <v>1017</v>
      </c>
      <c r="B549">
        <v>99.605654587789971</v>
      </c>
      <c r="C549">
        <v>564.97396413479487</v>
      </c>
      <c r="D549">
        <v>703.74251920829579</v>
      </c>
      <c r="E549">
        <v>736.90730281020637</v>
      </c>
      <c r="F549">
        <v>950.71295690629404</v>
      </c>
      <c r="G549">
        <v>2.8254507014752881</v>
      </c>
      <c r="H549">
        <v>2.5</v>
      </c>
      <c r="I549">
        <v>2.832675457000732</v>
      </c>
      <c r="J549">
        <v>2.4997072219848628</v>
      </c>
      <c r="K549">
        <v>0.25570276351563931</v>
      </c>
      <c r="L549">
        <v>1.171112060546875E-2</v>
      </c>
      <c r="M549">
        <f>ABS(G549-I549)^2</f>
        <v>5.2197092402431906E-5</v>
      </c>
      <c r="N549">
        <f>ABS(H549-J549)^2</f>
        <v>8.5718966147656753E-8</v>
      </c>
      <c r="O549">
        <f>AVERAGE(Tabela3[[#This Row],[APE Log(Theta)]:[APE Gamma]])</f>
        <v>0.13370694206055403</v>
      </c>
      <c r="P549">
        <f>AVERAGE(Tabela3[[#This Row],[ASE Log(Theta)]:[ASE Gamma]])</f>
        <v>2.614140568428978E-5</v>
      </c>
    </row>
    <row r="550" spans="1:16" x14ac:dyDescent="0.35">
      <c r="A550" s="1">
        <v>1340</v>
      </c>
      <c r="B550">
        <v>147.60733613207279</v>
      </c>
      <c r="C550">
        <v>740.07169424396022</v>
      </c>
      <c r="D550">
        <v>794.31029640079089</v>
      </c>
      <c r="E550">
        <v>1093.817007602277</v>
      </c>
      <c r="F550">
        <v>1175.911422518222</v>
      </c>
      <c r="G550">
        <v>2.9233777665341392</v>
      </c>
      <c r="H550">
        <v>2</v>
      </c>
      <c r="I550">
        <v>2.9306900501251221</v>
      </c>
      <c r="J550">
        <v>1.9996509552001951</v>
      </c>
      <c r="K550">
        <v>0.25013132666915328</v>
      </c>
      <c r="L550">
        <v>1.7452239990234378E-2</v>
      </c>
      <c r="M550">
        <f>ABS(G550-I550)^2</f>
        <v>5.346949131495784E-5</v>
      </c>
      <c r="N550">
        <f>ABS(H550-J550)^2</f>
        <v>1.2183227227084938E-7</v>
      </c>
      <c r="O550">
        <f>AVERAGE(Tabela3[[#This Row],[APE Log(Theta)]:[APE Gamma]])</f>
        <v>0.13379178332969383</v>
      </c>
      <c r="P550">
        <f>AVERAGE(Tabela3[[#This Row],[ASE Log(Theta)]:[ASE Gamma]])</f>
        <v>2.6795661793614345E-5</v>
      </c>
    </row>
    <row r="551" spans="1:16" x14ac:dyDescent="0.35">
      <c r="A551" s="1">
        <v>1851</v>
      </c>
      <c r="B551">
        <v>29.371620246332121</v>
      </c>
      <c r="C551">
        <v>73.794276074104843</v>
      </c>
      <c r="D551">
        <v>76.837796900104564</v>
      </c>
      <c r="E551">
        <v>92.252355528722092</v>
      </c>
      <c r="F551">
        <v>96.147374209660597</v>
      </c>
      <c r="G551">
        <v>1.8989392324236161</v>
      </c>
      <c r="H551">
        <v>3.5</v>
      </c>
      <c r="I551">
        <v>1.9031363725662229</v>
      </c>
      <c r="J551">
        <v>3.501630544662476</v>
      </c>
      <c r="K551">
        <v>0.2210255110296642</v>
      </c>
      <c r="L551">
        <v>4.6586990356445313E-2</v>
      </c>
      <c r="M551">
        <f>ABS(G551-I551)^2</f>
        <v>1.7615985376681922E-5</v>
      </c>
      <c r="N551">
        <f>ABS(H551-J551)^2</f>
        <v>2.6586758963290709E-6</v>
      </c>
      <c r="O551">
        <f>AVERAGE(Tabela3[[#This Row],[APE Log(Theta)]:[APE Gamma]])</f>
        <v>0.13380625069305474</v>
      </c>
      <c r="P551">
        <f>AVERAGE(Tabela3[[#This Row],[ASE Log(Theta)]:[ASE Gamma]])</f>
        <v>1.0137330636505497E-5</v>
      </c>
    </row>
    <row r="552" spans="1:16" x14ac:dyDescent="0.35">
      <c r="A552" s="1">
        <v>3989</v>
      </c>
      <c r="B552">
        <v>64.197299263846887</v>
      </c>
      <c r="C552">
        <v>221.77145415766111</v>
      </c>
      <c r="D552">
        <v>259.44066081826429</v>
      </c>
      <c r="E552">
        <v>268.11622203293041</v>
      </c>
      <c r="F552">
        <v>321.62455626456318</v>
      </c>
      <c r="G552">
        <v>2.3983501205291891</v>
      </c>
      <c r="H552">
        <v>3.5</v>
      </c>
      <c r="I552">
        <v>2.3921117782592769</v>
      </c>
      <c r="J552">
        <v>3.5002627372741699</v>
      </c>
      <c r="K552">
        <v>0.26010974029660189</v>
      </c>
      <c r="L552">
        <v>7.506779261997768E-3</v>
      </c>
      <c r="M552">
        <f>ABS(G552-I552)^2</f>
        <v>3.8916914276572749E-5</v>
      </c>
      <c r="N552">
        <f>ABS(H552-J552)^2</f>
        <v>6.9030875238240696E-8</v>
      </c>
      <c r="O552">
        <f>AVERAGE(Tabela3[[#This Row],[APE Log(Theta)]:[APE Gamma]])</f>
        <v>0.13380825977929983</v>
      </c>
      <c r="P552">
        <f>AVERAGE(Tabela3[[#This Row],[ASE Log(Theta)]:[ASE Gamma]])</f>
        <v>1.9492972575905495E-5</v>
      </c>
    </row>
    <row r="553" spans="1:16" x14ac:dyDescent="0.35">
      <c r="A553" s="1">
        <v>3295</v>
      </c>
      <c r="B553">
        <v>81.566168985401475</v>
      </c>
      <c r="C553">
        <v>96.073257916065344</v>
      </c>
      <c r="D553">
        <v>231.20435736350831</v>
      </c>
      <c r="E553">
        <v>238.54665245973499</v>
      </c>
      <c r="F553">
        <v>316.4981960520164</v>
      </c>
      <c r="G553">
        <v>2.4079426610940771</v>
      </c>
      <c r="H553">
        <v>2</v>
      </c>
      <c r="I553">
        <v>2.4120016098022461</v>
      </c>
      <c r="J553">
        <v>2.0019819736480708</v>
      </c>
      <c r="K553">
        <v>0.16856500670679589</v>
      </c>
      <c r="L553">
        <v>9.9098682403564453E-2</v>
      </c>
      <c r="M553">
        <f>ABS(G553-I553)^2</f>
        <v>1.6475064615547038E-5</v>
      </c>
      <c r="N553">
        <f>ABS(H553-J553)^2</f>
        <v>3.9282195416472539E-6</v>
      </c>
      <c r="O553">
        <f>AVERAGE(Tabela3[[#This Row],[APE Log(Theta)]:[APE Gamma]])</f>
        <v>0.13383184455518016</v>
      </c>
      <c r="P553">
        <f>AVERAGE(Tabela3[[#This Row],[ASE Log(Theta)]:[ASE Gamma]])</f>
        <v>1.0201642078597145E-5</v>
      </c>
    </row>
    <row r="554" spans="1:16" x14ac:dyDescent="0.35">
      <c r="A554" s="1">
        <v>1945</v>
      </c>
      <c r="B554">
        <v>141.3494477140446</v>
      </c>
      <c r="C554">
        <v>1212.9658793873959</v>
      </c>
      <c r="D554">
        <v>1332.9190720120239</v>
      </c>
      <c r="E554">
        <v>2042.097255435815</v>
      </c>
      <c r="F554">
        <v>2248.9665939714441</v>
      </c>
      <c r="G554">
        <v>3.1559872145172951</v>
      </c>
      <c r="H554">
        <v>1.5</v>
      </c>
      <c r="I554">
        <v>3.1485545635223389</v>
      </c>
      <c r="J554">
        <v>1.500487089157104</v>
      </c>
      <c r="K554">
        <v>0.23550954074739761</v>
      </c>
      <c r="L554">
        <v>3.2472610473632813E-2</v>
      </c>
      <c r="M554">
        <f>ABS(G554-I554)^2</f>
        <v>5.5244300812824419E-5</v>
      </c>
      <c r="N554">
        <f>ABS(H554-J554)^2</f>
        <v>2.3725584696833205E-7</v>
      </c>
      <c r="O554">
        <f>AVERAGE(Tabela3[[#This Row],[APE Log(Theta)]:[APE Gamma]])</f>
        <v>0.13399107561051521</v>
      </c>
      <c r="P554">
        <f>AVERAGE(Tabela3[[#This Row],[ASE Log(Theta)]:[ASE Gamma]])</f>
        <v>2.7740778329896375E-5</v>
      </c>
    </row>
    <row r="555" spans="1:16" x14ac:dyDescent="0.35">
      <c r="A555" s="1">
        <v>1518</v>
      </c>
      <c r="B555">
        <v>512.06868772870166</v>
      </c>
      <c r="C555">
        <v>520.09727143440455</v>
      </c>
      <c r="D555">
        <v>1464.0597130677761</v>
      </c>
      <c r="E555">
        <v>1617.2836200788829</v>
      </c>
      <c r="F555">
        <v>1697.6864656428211</v>
      </c>
      <c r="G555">
        <v>3.163844492492311</v>
      </c>
      <c r="H555">
        <v>3</v>
      </c>
      <c r="I555">
        <v>3.170052289962769</v>
      </c>
      <c r="J555">
        <v>3.0021533966064449</v>
      </c>
      <c r="K555">
        <v>0.19621057498838521</v>
      </c>
      <c r="L555">
        <v>7.1779886881510421E-2</v>
      </c>
      <c r="M555">
        <f>ABS(G555-I555)^2</f>
        <v>3.8536749434224312E-5</v>
      </c>
      <c r="N555">
        <f>ABS(H555-J555)^2</f>
        <v>4.6371169446482755E-6</v>
      </c>
      <c r="O555">
        <f>AVERAGE(Tabela3[[#This Row],[APE Log(Theta)]:[APE Gamma]])</f>
        <v>0.13399523093494781</v>
      </c>
      <c r="P555">
        <f>AVERAGE(Tabela3[[#This Row],[ASE Log(Theta)]:[ASE Gamma]])</f>
        <v>2.1586933189436295E-5</v>
      </c>
    </row>
    <row r="556" spans="1:16" x14ac:dyDescent="0.35">
      <c r="A556" s="1">
        <v>3868</v>
      </c>
      <c r="B556">
        <v>1813.2628305265221</v>
      </c>
      <c r="C556">
        <v>2329.491579791631</v>
      </c>
      <c r="D556">
        <v>2375.057332610234</v>
      </c>
      <c r="E556">
        <v>2495.6957721901981</v>
      </c>
      <c r="F556">
        <v>3299.4711406216152</v>
      </c>
      <c r="G556">
        <v>3.3895906095288901</v>
      </c>
      <c r="H556">
        <v>3.5</v>
      </c>
      <c r="I556">
        <v>3.3973736763000488</v>
      </c>
      <c r="J556">
        <v>3.5013539791107182</v>
      </c>
      <c r="K556">
        <v>0.22961671976783191</v>
      </c>
      <c r="L556">
        <v>3.8685117449079237E-2</v>
      </c>
      <c r="M556">
        <f>ABS(G556-I556)^2</f>
        <v>6.0576128364314672E-5</v>
      </c>
      <c r="N556">
        <f>ABS(H556-J556)^2</f>
        <v>1.8332594322612952E-6</v>
      </c>
      <c r="O556">
        <f>AVERAGE(Tabela3[[#This Row],[APE Log(Theta)]:[APE Gamma]])</f>
        <v>0.13415091860845557</v>
      </c>
      <c r="P556">
        <f>AVERAGE(Tabela3[[#This Row],[ASE Log(Theta)]:[ASE Gamma]])</f>
        <v>3.1204693898287985E-5</v>
      </c>
    </row>
    <row r="557" spans="1:16" x14ac:dyDescent="0.35">
      <c r="A557" s="1">
        <v>4263</v>
      </c>
      <c r="B557">
        <v>98.273873514253324</v>
      </c>
      <c r="C557">
        <v>176.32164996439201</v>
      </c>
      <c r="D557">
        <v>184.47429710773861</v>
      </c>
      <c r="E557">
        <v>207.0825339764649</v>
      </c>
      <c r="F557">
        <v>397.25229580175511</v>
      </c>
      <c r="G557">
        <v>2.2984077251314949</v>
      </c>
      <c r="H557">
        <v>1.5</v>
      </c>
      <c r="I557">
        <v>2.2941329479217529</v>
      </c>
      <c r="J557">
        <v>1.5012388229370119</v>
      </c>
      <c r="K557">
        <v>0.18598863739450069</v>
      </c>
      <c r="L557">
        <v>8.258819580078125E-2</v>
      </c>
      <c r="M557">
        <f>ABS(G557-I557)^2</f>
        <v>1.8273720192929676E-5</v>
      </c>
      <c r="N557">
        <f>ABS(H557-J557)^2</f>
        <v>1.534682269266891E-6</v>
      </c>
      <c r="O557">
        <f>AVERAGE(Tabela3[[#This Row],[APE Log(Theta)]:[APE Gamma]])</f>
        <v>0.13428841659764096</v>
      </c>
      <c r="P557">
        <f>AVERAGE(Tabela3[[#This Row],[ASE Log(Theta)]:[ASE Gamma]])</f>
        <v>9.9042012310982828E-6</v>
      </c>
    </row>
    <row r="558" spans="1:16" x14ac:dyDescent="0.35">
      <c r="A558" s="1">
        <v>3006</v>
      </c>
      <c r="B558">
        <v>10.731107996240301</v>
      </c>
      <c r="C558">
        <v>37.070927474192757</v>
      </c>
      <c r="D558">
        <v>43.36764601910005</v>
      </c>
      <c r="E558">
        <v>44.817837622020079</v>
      </c>
      <c r="F558">
        <v>53.762196963035862</v>
      </c>
      <c r="G558">
        <v>1.621477928109992</v>
      </c>
      <c r="H558">
        <v>3.5</v>
      </c>
      <c r="I558">
        <v>1.6241476535797119</v>
      </c>
      <c r="J558">
        <v>3.4963474273681641</v>
      </c>
      <c r="K558">
        <v>0.1646476602263553</v>
      </c>
      <c r="L558">
        <v>0.1043592180524554</v>
      </c>
      <c r="M558">
        <f>ABS(G558-I558)^2</f>
        <v>7.127434083671065E-6</v>
      </c>
      <c r="N558">
        <f>ABS(H558-J558)^2</f>
        <v>1.3341286830836907E-5</v>
      </c>
      <c r="O558">
        <f>AVERAGE(Tabela3[[#This Row],[APE Log(Theta)]:[APE Gamma]])</f>
        <v>0.13450343913940535</v>
      </c>
      <c r="P558">
        <f>AVERAGE(Tabela3[[#This Row],[ASE Log(Theta)]:[ASE Gamma]])</f>
        <v>1.0234360457253986E-5</v>
      </c>
    </row>
    <row r="559" spans="1:16" x14ac:dyDescent="0.35">
      <c r="A559" s="1">
        <v>1608</v>
      </c>
      <c r="B559">
        <v>4.6007522179931337</v>
      </c>
      <c r="C559">
        <v>352.52501989998319</v>
      </c>
      <c r="D559">
        <v>610.45455369011688</v>
      </c>
      <c r="E559">
        <v>684.9376044091332</v>
      </c>
      <c r="F559">
        <v>1294.9183683210531</v>
      </c>
      <c r="G559">
        <v>2.7307456130732128</v>
      </c>
      <c r="H559">
        <v>1</v>
      </c>
      <c r="I559">
        <v>2.7349987030029301</v>
      </c>
      <c r="J559">
        <v>1.001137495040894</v>
      </c>
      <c r="K559">
        <v>0.1557483021983278</v>
      </c>
      <c r="L559">
        <v>0.1137495040893555</v>
      </c>
      <c r="M559">
        <f>ABS(G559-I559)^2</f>
        <v>1.8088773950262629E-5</v>
      </c>
      <c r="N559">
        <f>ABS(H559-J559)^2</f>
        <v>1.2938949680584399E-6</v>
      </c>
      <c r="O559">
        <f>AVERAGE(Tabela3[[#This Row],[APE Log(Theta)]:[APE Gamma]])</f>
        <v>0.13474890314384164</v>
      </c>
      <c r="P559">
        <f>AVERAGE(Tabela3[[#This Row],[ASE Log(Theta)]:[ASE Gamma]])</f>
        <v>9.6913344591605344E-6</v>
      </c>
    </row>
    <row r="560" spans="1:16" x14ac:dyDescent="0.35">
      <c r="A560" s="1">
        <v>4625</v>
      </c>
      <c r="B560">
        <v>14.74984899997381</v>
      </c>
      <c r="C560">
        <v>73.952596295661579</v>
      </c>
      <c r="D560">
        <v>79.372456939085765</v>
      </c>
      <c r="E560">
        <v>109.30104233641271</v>
      </c>
      <c r="F560">
        <v>117.5044301590067</v>
      </c>
      <c r="G560">
        <v>1.9230573982282151</v>
      </c>
      <c r="H560">
        <v>2</v>
      </c>
      <c r="I560">
        <v>1.9271824359893801</v>
      </c>
      <c r="J560">
        <v>2.001106977462769</v>
      </c>
      <c r="K560">
        <v>0.21450414142424179</v>
      </c>
      <c r="L560">
        <v>5.5348873138427727E-2</v>
      </c>
      <c r="M560">
        <f>ABS(G560-I560)^2</f>
        <v>1.7015936531037304E-5</v>
      </c>
      <c r="N560">
        <f>ABS(H560-J560)^2</f>
        <v>1.2253991030784901E-6</v>
      </c>
      <c r="O560">
        <f>AVERAGE(Tabela3[[#This Row],[APE Log(Theta)]:[APE Gamma]])</f>
        <v>0.13492650728133476</v>
      </c>
      <c r="P560">
        <f>AVERAGE(Tabela3[[#This Row],[ASE Log(Theta)]:[ASE Gamma]])</f>
        <v>9.1206678170578966E-6</v>
      </c>
    </row>
    <row r="561" spans="1:16" x14ac:dyDescent="0.35">
      <c r="A561" s="1">
        <v>1602</v>
      </c>
      <c r="B561">
        <v>20.90535527446972</v>
      </c>
      <c r="C561">
        <v>377.13625741028989</v>
      </c>
      <c r="D561">
        <v>543.843424033421</v>
      </c>
      <c r="E561">
        <v>587.22652363912323</v>
      </c>
      <c r="F561">
        <v>897.84199998732129</v>
      </c>
      <c r="G561">
        <v>2.6988687318069609</v>
      </c>
      <c r="H561">
        <v>1.5</v>
      </c>
      <c r="I561">
        <v>2.7060468196868901</v>
      </c>
      <c r="J561">
        <v>1.500059843063354</v>
      </c>
      <c r="K561">
        <v>0.2659665435125807</v>
      </c>
      <c r="L561">
        <v>3.9895375569661464E-3</v>
      </c>
      <c r="M561">
        <f>ABS(G561-I561)^2</f>
        <v>5.1524945611987052E-5</v>
      </c>
      <c r="N561">
        <f>ABS(H561-J561)^2</f>
        <v>3.5811922315966144E-9</v>
      </c>
      <c r="O561">
        <f>AVERAGE(Tabela3[[#This Row],[APE Log(Theta)]:[APE Gamma]])</f>
        <v>0.13497804053477341</v>
      </c>
      <c r="P561">
        <f>AVERAGE(Tabela3[[#This Row],[ASE Log(Theta)]:[ASE Gamma]])</f>
        <v>2.5764263402109324E-5</v>
      </c>
    </row>
    <row r="562" spans="1:16" x14ac:dyDescent="0.35">
      <c r="A562" s="1">
        <v>2040</v>
      </c>
      <c r="B562">
        <v>20.38138269549518</v>
      </c>
      <c r="C562">
        <v>22.119732488988049</v>
      </c>
      <c r="D562">
        <v>34.314416526290593</v>
      </c>
      <c r="E562">
        <v>34.855015044907113</v>
      </c>
      <c r="F562">
        <v>40.148029150507298</v>
      </c>
      <c r="G562">
        <v>1.5574499418516929</v>
      </c>
      <c r="H562">
        <v>4</v>
      </c>
      <c r="I562">
        <v>1.5609574317932129</v>
      </c>
      <c r="J562">
        <v>3.9982080459594731</v>
      </c>
      <c r="K562">
        <v>0.22520723441999049</v>
      </c>
      <c r="L562">
        <v>4.4798851013183587E-2</v>
      </c>
      <c r="M562">
        <f>ABS(G562-I562)^2</f>
        <v>1.2302485689863607E-5</v>
      </c>
      <c r="N562">
        <f>ABS(H562-J562)^2</f>
        <v>3.2110992833606816E-6</v>
      </c>
      <c r="O562">
        <f>AVERAGE(Tabela3[[#This Row],[APE Log(Theta)]:[APE Gamma]])</f>
        <v>0.13500304271658703</v>
      </c>
      <c r="P562">
        <f>AVERAGE(Tabela3[[#This Row],[ASE Log(Theta)]:[ASE Gamma]])</f>
        <v>7.756792486612144E-6</v>
      </c>
    </row>
    <row r="563" spans="1:16" x14ac:dyDescent="0.35">
      <c r="A563" s="1">
        <v>1870</v>
      </c>
      <c r="B563">
        <v>176.3832040365767</v>
      </c>
      <c r="C563">
        <v>236.26044129428041</v>
      </c>
      <c r="D563">
        <v>241.6607518667916</v>
      </c>
      <c r="E563">
        <v>256.0412421956292</v>
      </c>
      <c r="F563">
        <v>354.6266733690648</v>
      </c>
      <c r="G563">
        <v>2.3994420527889142</v>
      </c>
      <c r="H563">
        <v>3</v>
      </c>
      <c r="I563">
        <v>2.3958263397216801</v>
      </c>
      <c r="J563">
        <v>3.003609418869019</v>
      </c>
      <c r="K563">
        <v>0.15068974318558381</v>
      </c>
      <c r="L563">
        <v>0.1203139623006185</v>
      </c>
      <c r="M563">
        <f>ABS(G563-I563)^2</f>
        <v>1.3073380984567221E-5</v>
      </c>
      <c r="N563">
        <f>ABS(H563-J563)^2</f>
        <v>1.3027904572030388E-5</v>
      </c>
      <c r="O563">
        <f>AVERAGE(Tabela3[[#This Row],[APE Log(Theta)]:[APE Gamma]])</f>
        <v>0.13550185274310117</v>
      </c>
      <c r="P563">
        <f>AVERAGE(Tabela3[[#This Row],[ASE Log(Theta)]:[ASE Gamma]])</f>
        <v>1.3050642778298804E-5</v>
      </c>
    </row>
    <row r="564" spans="1:16" x14ac:dyDescent="0.35">
      <c r="A564" s="1">
        <v>4388</v>
      </c>
      <c r="B564">
        <v>63.388841629296138</v>
      </c>
      <c r="C564">
        <v>218.97861353515609</v>
      </c>
      <c r="D564">
        <v>256.17343952770239</v>
      </c>
      <c r="E564">
        <v>264.73974655600171</v>
      </c>
      <c r="F564">
        <v>317.57423279375149</v>
      </c>
      <c r="G564">
        <v>2.3928461780721828</v>
      </c>
      <c r="H564">
        <v>3.5</v>
      </c>
      <c r="I564">
        <v>2.386419534683228</v>
      </c>
      <c r="J564">
        <v>3.5000865459442139</v>
      </c>
      <c r="K564">
        <v>0.268577372329589</v>
      </c>
      <c r="L564">
        <v>2.472741263253348E-3</v>
      </c>
      <c r="M564">
        <f>ABS(G564-I564)^2</f>
        <v>4.1301745248796725E-5</v>
      </c>
      <c r="N564">
        <f>ABS(H564-J564)^2</f>
        <v>7.4902004598698113E-9</v>
      </c>
      <c r="O564">
        <f>AVERAGE(Tabela3[[#This Row],[APE Log(Theta)]:[APE Gamma]])</f>
        <v>0.13552505679642118</v>
      </c>
      <c r="P564">
        <f>AVERAGE(Tabela3[[#This Row],[ASE Log(Theta)]:[ASE Gamma]])</f>
        <v>2.0654617724628298E-5</v>
      </c>
    </row>
    <row r="565" spans="1:16" x14ac:dyDescent="0.35">
      <c r="A565" s="1">
        <v>91</v>
      </c>
      <c r="B565">
        <v>106.71558572777511</v>
      </c>
      <c r="C565">
        <v>191.46765543650599</v>
      </c>
      <c r="D565">
        <v>200.32061384775579</v>
      </c>
      <c r="E565">
        <v>224.87089515287281</v>
      </c>
      <c r="F565">
        <v>431.37621335378759</v>
      </c>
      <c r="G565">
        <v>2.3341975032321591</v>
      </c>
      <c r="H565">
        <v>1.5</v>
      </c>
      <c r="I565">
        <v>2.3298294544219971</v>
      </c>
      <c r="J565">
        <v>1.5012614727020259</v>
      </c>
      <c r="K565">
        <v>0.18713278564104499</v>
      </c>
      <c r="L565">
        <v>8.4098180135091141E-2</v>
      </c>
      <c r="M565">
        <f>ABS(G565-I565)^2</f>
        <v>1.9079850407958203E-5</v>
      </c>
      <c r="N565">
        <f>ABS(H565-J565)^2</f>
        <v>1.5913133779565834E-6</v>
      </c>
      <c r="O565">
        <f>AVERAGE(Tabela3[[#This Row],[APE Log(Theta)]:[APE Gamma]])</f>
        <v>0.13561548288806807</v>
      </c>
      <c r="P565">
        <f>AVERAGE(Tabela3[[#This Row],[ASE Log(Theta)]:[ASE Gamma]])</f>
        <v>1.0335581892957393E-5</v>
      </c>
    </row>
    <row r="566" spans="1:16" x14ac:dyDescent="0.35">
      <c r="A566" s="1">
        <v>234</v>
      </c>
      <c r="B566">
        <v>152.70621001536219</v>
      </c>
      <c r="C566">
        <v>204.54576025915091</v>
      </c>
      <c r="D566">
        <v>209.2211541830705</v>
      </c>
      <c r="E566">
        <v>221.67126352468321</v>
      </c>
      <c r="F566">
        <v>307.02297056195761</v>
      </c>
      <c r="G566">
        <v>2.336841524021847</v>
      </c>
      <c r="H566">
        <v>3</v>
      </c>
      <c r="I566">
        <v>2.3334939479827881</v>
      </c>
      <c r="J566">
        <v>3.003853559494019</v>
      </c>
      <c r="K566">
        <v>0.14325216342858821</v>
      </c>
      <c r="L566">
        <v>0.12845198313395181</v>
      </c>
      <c r="M566">
        <f>ABS(G566-I566)^2</f>
        <v>1.120626533728118E-5</v>
      </c>
      <c r="N566">
        <f>ABS(H566-J566)^2</f>
        <v>1.4849920773943961E-5</v>
      </c>
      <c r="O566">
        <f>AVERAGE(Tabela3[[#This Row],[APE Log(Theta)]:[APE Gamma]])</f>
        <v>0.13585207328127002</v>
      </c>
      <c r="P566">
        <f>AVERAGE(Tabela3[[#This Row],[ASE Log(Theta)]:[ASE Gamma]])</f>
        <v>1.3028093055612571E-5</v>
      </c>
    </row>
    <row r="567" spans="1:16" x14ac:dyDescent="0.35">
      <c r="A567" s="1">
        <v>883</v>
      </c>
      <c r="B567">
        <v>7.9359881427039589</v>
      </c>
      <c r="C567">
        <v>143.1666110284618</v>
      </c>
      <c r="D567">
        <v>206.45116564402551</v>
      </c>
      <c r="E567">
        <v>222.92004452909541</v>
      </c>
      <c r="F567">
        <v>340.83436384468382</v>
      </c>
      <c r="G567">
        <v>2.2782121895330509</v>
      </c>
      <c r="H567">
        <v>1.5</v>
      </c>
      <c r="I567">
        <v>2.2735054492950439</v>
      </c>
      <c r="J567">
        <v>1.500979423522949</v>
      </c>
      <c r="K567">
        <v>0.20659797448330289</v>
      </c>
      <c r="L567">
        <v>6.5294901529947921E-2</v>
      </c>
      <c r="M567">
        <f>ABS(G567-I567)^2</f>
        <v>2.2153403668074098E-5</v>
      </c>
      <c r="N567">
        <f>ABS(H567-J567)^2</f>
        <v>9.5927043730582388E-7</v>
      </c>
      <c r="O567">
        <f>AVERAGE(Tabela3[[#This Row],[APE Log(Theta)]:[APE Gamma]])</f>
        <v>0.1359464380066254</v>
      </c>
      <c r="P567">
        <f>AVERAGE(Tabela3[[#This Row],[ASE Log(Theta)]:[ASE Gamma]])</f>
        <v>1.1556337052689962E-5</v>
      </c>
    </row>
    <row r="568" spans="1:16" x14ac:dyDescent="0.35">
      <c r="A568" s="1">
        <v>4861</v>
      </c>
      <c r="B568">
        <v>48.102426903723376</v>
      </c>
      <c r="C568">
        <v>421.06344473688921</v>
      </c>
      <c r="D568">
        <v>554.08862570761187</v>
      </c>
      <c r="E568">
        <v>586.91886831359716</v>
      </c>
      <c r="F568">
        <v>807.00042214987957</v>
      </c>
      <c r="G568">
        <v>2.7161253727686332</v>
      </c>
      <c r="H568">
        <v>2</v>
      </c>
      <c r="I568">
        <v>2.7215595245361328</v>
      </c>
      <c r="J568">
        <v>2.0014383792877202</v>
      </c>
      <c r="K568">
        <v>0.20006999021405311</v>
      </c>
      <c r="L568">
        <v>7.1918964385986328E-2</v>
      </c>
      <c r="M568">
        <f>ABS(G568-I568)^2</f>
        <v>2.9530005432219219E-5</v>
      </c>
      <c r="N568">
        <f>ABS(H568-J568)^2</f>
        <v>2.0689349753423853E-6</v>
      </c>
      <c r="O568">
        <f>AVERAGE(Tabela3[[#This Row],[APE Log(Theta)]:[APE Gamma]])</f>
        <v>0.13599447730001973</v>
      </c>
      <c r="P568">
        <f>AVERAGE(Tabela3[[#This Row],[ASE Log(Theta)]:[ASE Gamma]])</f>
        <v>1.5799470203780801E-5</v>
      </c>
    </row>
    <row r="569" spans="1:16" x14ac:dyDescent="0.35">
      <c r="A569" s="1">
        <v>2436</v>
      </c>
      <c r="B569">
        <v>50.297724857947678</v>
      </c>
      <c r="C569">
        <v>431.62124118751558</v>
      </c>
      <c r="D569">
        <v>474.30533211280658</v>
      </c>
      <c r="E569">
        <v>726.6589827423503</v>
      </c>
      <c r="F569">
        <v>800.2712765254895</v>
      </c>
      <c r="G569">
        <v>2.707241439421912</v>
      </c>
      <c r="H569">
        <v>1.5</v>
      </c>
      <c r="I569">
        <v>2.7133185863494869</v>
      </c>
      <c r="J569">
        <v>1.499284982681274</v>
      </c>
      <c r="K569">
        <v>0.2244774640001449</v>
      </c>
      <c r="L569">
        <v>4.7667821248372398E-2</v>
      </c>
      <c r="M569">
        <f>ABS(G569-I569)^2</f>
        <v>3.6931714779332845E-5</v>
      </c>
      <c r="N569">
        <f>ABS(H569-J569)^2</f>
        <v>5.1124976607816121E-7</v>
      </c>
      <c r="O569">
        <f>AVERAGE(Tabela3[[#This Row],[APE Log(Theta)]:[APE Gamma]])</f>
        <v>0.13607264262425864</v>
      </c>
      <c r="P569">
        <f>AVERAGE(Tabela3[[#This Row],[ASE Log(Theta)]:[ASE Gamma]])</f>
        <v>1.8721482272705504E-5</v>
      </c>
    </row>
    <row r="570" spans="1:16" x14ac:dyDescent="0.35">
      <c r="A570" s="1">
        <v>4141</v>
      </c>
      <c r="B570">
        <v>16.773877960383459</v>
      </c>
      <c r="C570">
        <v>60.920878868883683</v>
      </c>
      <c r="D570">
        <v>64.467269872275722</v>
      </c>
      <c r="E570">
        <v>83.272741434916185</v>
      </c>
      <c r="F570">
        <v>88.236203184775761</v>
      </c>
      <c r="G570">
        <v>1.8280493380988641</v>
      </c>
      <c r="H570">
        <v>2.5</v>
      </c>
      <c r="I570">
        <v>1.832686185836792</v>
      </c>
      <c r="J570">
        <v>2.499531507492065</v>
      </c>
      <c r="K570">
        <v>0.25365003237550321</v>
      </c>
      <c r="L570">
        <v>1.8739700317382809E-2</v>
      </c>
      <c r="M570">
        <f>ABS(G570-I570)^2</f>
        <v>2.1500356944727459E-5</v>
      </c>
      <c r="N570">
        <f>ABS(H570-J570)^2</f>
        <v>2.1948522999123953E-7</v>
      </c>
      <c r="O570">
        <f>AVERAGE(Tabela3[[#This Row],[APE Log(Theta)]:[APE Gamma]])</f>
        <v>0.13619486634644301</v>
      </c>
      <c r="P570">
        <f>AVERAGE(Tabela3[[#This Row],[ASE Log(Theta)]:[ASE Gamma]])</f>
        <v>1.0859921087359349E-5</v>
      </c>
    </row>
    <row r="571" spans="1:16" x14ac:dyDescent="0.35">
      <c r="A571" s="1">
        <v>1396</v>
      </c>
      <c r="B571">
        <v>16.462805054517482</v>
      </c>
      <c r="C571">
        <v>82.540992527657082</v>
      </c>
      <c r="D571">
        <v>88.590282198046424</v>
      </c>
      <c r="E571">
        <v>121.9945880288754</v>
      </c>
      <c r="F571">
        <v>131.15066647484511</v>
      </c>
      <c r="G571">
        <v>1.970773659423215</v>
      </c>
      <c r="H571">
        <v>2</v>
      </c>
      <c r="I571">
        <v>1.975854873657227</v>
      </c>
      <c r="J571">
        <v>1.99970555305481</v>
      </c>
      <c r="K571">
        <v>0.25782840204484198</v>
      </c>
      <c r="L571">
        <v>1.4722347259521479E-2</v>
      </c>
      <c r="M571">
        <f>ABS(G571-I571)^2</f>
        <v>2.5818738091925922E-5</v>
      </c>
      <c r="N571">
        <f>ABS(H571-J571)^2</f>
        <v>8.6699003531714383E-8</v>
      </c>
      <c r="O571">
        <f>AVERAGE(Tabela3[[#This Row],[APE Log(Theta)]:[APE Gamma]])</f>
        <v>0.13627537465218173</v>
      </c>
      <c r="P571">
        <f>AVERAGE(Tabela3[[#This Row],[ASE Log(Theta)]:[ASE Gamma]])</f>
        <v>1.2952718547728819E-5</v>
      </c>
    </row>
    <row r="572" spans="1:16" x14ac:dyDescent="0.35">
      <c r="A572" s="1">
        <v>1452</v>
      </c>
      <c r="B572">
        <v>572.94089510060053</v>
      </c>
      <c r="C572">
        <v>579.66501338715193</v>
      </c>
      <c r="D572">
        <v>1259.7453087991371</v>
      </c>
      <c r="E572">
        <v>1357.3857891022201</v>
      </c>
      <c r="F572">
        <v>1407.68917804788</v>
      </c>
      <c r="G572">
        <v>3.0989970264708471</v>
      </c>
      <c r="H572">
        <v>4</v>
      </c>
      <c r="I572">
        <v>3.106904268264771</v>
      </c>
      <c r="J572">
        <v>4.0007109642028809</v>
      </c>
      <c r="K572">
        <v>0.25515486870047888</v>
      </c>
      <c r="L572">
        <v>1.7774105072021481E-2</v>
      </c>
      <c r="M572">
        <f>ABS(G572-I572)^2</f>
        <v>6.2524472787576544E-5</v>
      </c>
      <c r="N572">
        <f>ABS(H572-J572)^2</f>
        <v>5.0547009777801577E-7</v>
      </c>
      <c r="O572">
        <f>AVERAGE(Tabela3[[#This Row],[APE Log(Theta)]:[APE Gamma]])</f>
        <v>0.13646448688625018</v>
      </c>
      <c r="P572">
        <f>AVERAGE(Tabela3[[#This Row],[ASE Log(Theta)]:[ASE Gamma]])</f>
        <v>3.151497144267728E-5</v>
      </c>
    </row>
    <row r="573" spans="1:16" x14ac:dyDescent="0.35">
      <c r="A573" s="1">
        <v>568</v>
      </c>
      <c r="B573">
        <v>211.0704971249306</v>
      </c>
      <c r="C573">
        <v>618.30785986098545</v>
      </c>
      <c r="D573">
        <v>648.16020932023423</v>
      </c>
      <c r="E573">
        <v>802.26655170435026</v>
      </c>
      <c r="F573">
        <v>841.92223111285875</v>
      </c>
      <c r="G573">
        <v>2.8272740823075719</v>
      </c>
      <c r="H573">
        <v>3</v>
      </c>
      <c r="I573">
        <v>2.8200614452362061</v>
      </c>
      <c r="J573">
        <v>3.000550270080566</v>
      </c>
      <c r="K573">
        <v>0.25510922752416881</v>
      </c>
      <c r="L573">
        <v>1.8342336018880211E-2</v>
      </c>
      <c r="M573">
        <f>ABS(G573-I573)^2</f>
        <v>5.2022133523241371E-5</v>
      </c>
      <c r="N573">
        <f>ABS(H573-J573)^2</f>
        <v>3.0279716156607049E-7</v>
      </c>
      <c r="O573">
        <f>AVERAGE(Tabela3[[#This Row],[APE Log(Theta)]:[APE Gamma]])</f>
        <v>0.1367257817715245</v>
      </c>
      <c r="P573">
        <f>AVERAGE(Tabela3[[#This Row],[ASE Log(Theta)]:[ASE Gamma]])</f>
        <v>2.6162465342403721E-5</v>
      </c>
    </row>
    <row r="574" spans="1:16" x14ac:dyDescent="0.35">
      <c r="A574" s="1">
        <v>214</v>
      </c>
      <c r="B574">
        <v>19.991462583926442</v>
      </c>
      <c r="C574">
        <v>171.55328432841941</v>
      </c>
      <c r="D574">
        <v>188.5186124634759</v>
      </c>
      <c r="E574">
        <v>288.81974096830947</v>
      </c>
      <c r="F574">
        <v>318.07787184875809</v>
      </c>
      <c r="G574">
        <v>2.3065376670303221</v>
      </c>
      <c r="H574">
        <v>1.5</v>
      </c>
      <c r="I574">
        <v>2.3023898601531978</v>
      </c>
      <c r="J574">
        <v>1.5014083385467529</v>
      </c>
      <c r="K574">
        <v>0.17982827405824359</v>
      </c>
      <c r="L574">
        <v>9.3889236450195313E-2</v>
      </c>
      <c r="M574">
        <f>ABS(G574-I574)^2</f>
        <v>1.7204301889920048E-5</v>
      </c>
      <c r="N574">
        <f>ABS(H574-J574)^2</f>
        <v>1.9834174622701539E-6</v>
      </c>
      <c r="O574">
        <f>AVERAGE(Tabela3[[#This Row],[APE Log(Theta)]:[APE Gamma]])</f>
        <v>0.13685875525421945</v>
      </c>
      <c r="P574">
        <f>AVERAGE(Tabela3[[#This Row],[ASE Log(Theta)]:[ASE Gamma]])</f>
        <v>9.5938596760951011E-6</v>
      </c>
    </row>
    <row r="575" spans="1:16" x14ac:dyDescent="0.35">
      <c r="A575" s="1">
        <v>1757</v>
      </c>
      <c r="B575">
        <v>82.214466955117061</v>
      </c>
      <c r="C575">
        <v>96.83686001759466</v>
      </c>
      <c r="D575">
        <v>233.04199810761369</v>
      </c>
      <c r="E575">
        <v>240.44265067070631</v>
      </c>
      <c r="F575">
        <v>319.0137627443284</v>
      </c>
      <c r="G575">
        <v>2.4113808416795051</v>
      </c>
      <c r="H575">
        <v>2</v>
      </c>
      <c r="I575">
        <v>2.4156100749969478</v>
      </c>
      <c r="J575">
        <v>2.0019721984863281</v>
      </c>
      <c r="K575">
        <v>0.17538636968259061</v>
      </c>
      <c r="L575">
        <v>9.860992431640625E-2</v>
      </c>
      <c r="M575">
        <f>ABS(G575-I575)^2</f>
        <v>1.7886414453367704E-5</v>
      </c>
      <c r="N575">
        <f>ABS(H575-J575)^2</f>
        <v>3.8895668694749475E-6</v>
      </c>
      <c r="O575">
        <f>AVERAGE(Tabela3[[#This Row],[APE Log(Theta)]:[APE Gamma]])</f>
        <v>0.13699814699949842</v>
      </c>
      <c r="P575">
        <f>AVERAGE(Tabela3[[#This Row],[ASE Log(Theta)]:[ASE Gamma]])</f>
        <v>1.0887990661421326E-5</v>
      </c>
    </row>
    <row r="576" spans="1:16" x14ac:dyDescent="0.35">
      <c r="A576" s="1">
        <v>1234</v>
      </c>
      <c r="B576">
        <v>304.70890398047322</v>
      </c>
      <c r="C576">
        <v>892.61129749099166</v>
      </c>
      <c r="D576">
        <v>935.70721477395398</v>
      </c>
      <c r="E576">
        <v>1158.1806315893309</v>
      </c>
      <c r="F576">
        <v>1215.428985924782</v>
      </c>
      <c r="G576">
        <v>2.986731694333645</v>
      </c>
      <c r="H576">
        <v>3</v>
      </c>
      <c r="I576">
        <v>2.9941921234130859</v>
      </c>
      <c r="J576">
        <v>3.000748872756958</v>
      </c>
      <c r="K576">
        <v>0.2497857137149157</v>
      </c>
      <c r="L576">
        <v>2.496242523193359E-2</v>
      </c>
      <c r="M576">
        <f>ABS(G576-I576)^2</f>
        <v>5.5658002049367228E-5</v>
      </c>
      <c r="N576">
        <f>ABS(H576-J576)^2</f>
        <v>5.6081040611388744E-7</v>
      </c>
      <c r="O576">
        <f>AVERAGE(Tabela3[[#This Row],[APE Log(Theta)]:[APE Gamma]])</f>
        <v>0.13737406947342465</v>
      </c>
      <c r="P576">
        <f>AVERAGE(Tabela3[[#This Row],[ASE Log(Theta)]:[ASE Gamma]])</f>
        <v>2.8109406227740558E-5</v>
      </c>
    </row>
    <row r="577" spans="1:16" x14ac:dyDescent="0.35">
      <c r="A577" s="1">
        <v>1468</v>
      </c>
      <c r="B577">
        <v>304.7833081599299</v>
      </c>
      <c r="C577">
        <v>892.82925637009225</v>
      </c>
      <c r="D577">
        <v>935.9356968649513</v>
      </c>
      <c r="E577">
        <v>1158.4634375015651</v>
      </c>
      <c r="F577">
        <v>1215.7257708076791</v>
      </c>
      <c r="G577">
        <v>2.9868377279271372</v>
      </c>
      <c r="H577">
        <v>3</v>
      </c>
      <c r="I577">
        <v>2.9943172931671138</v>
      </c>
      <c r="J577">
        <v>3.0007491111755371</v>
      </c>
      <c r="K577">
        <v>0.25041752921635518</v>
      </c>
      <c r="L577">
        <v>2.4970372517903641E-2</v>
      </c>
      <c r="M577">
        <f>ABS(G577-I577)^2</f>
        <v>5.5943896179066445E-5</v>
      </c>
      <c r="N577">
        <f>ABS(H577-J577)^2</f>
        <v>5.611675533145899E-7</v>
      </c>
      <c r="O577">
        <f>AVERAGE(Tabela3[[#This Row],[APE Log(Theta)]:[APE Gamma]])</f>
        <v>0.13769395086712941</v>
      </c>
      <c r="P577">
        <f>AVERAGE(Tabela3[[#This Row],[ASE Log(Theta)]:[ASE Gamma]])</f>
        <v>2.8252531866190518E-5</v>
      </c>
    </row>
    <row r="578" spans="1:16" x14ac:dyDescent="0.35">
      <c r="A578" s="1">
        <v>4852</v>
      </c>
      <c r="B578">
        <v>158.4045214664589</v>
      </c>
      <c r="C578">
        <v>672.80303370090803</v>
      </c>
      <c r="D578">
        <v>807.93372761227693</v>
      </c>
      <c r="E578">
        <v>839.5404567829213</v>
      </c>
      <c r="F578">
        <v>1038.098960682501</v>
      </c>
      <c r="G578">
        <v>2.8890731634804432</v>
      </c>
      <c r="H578">
        <v>3</v>
      </c>
      <c r="I578">
        <v>2.8964748382568359</v>
      </c>
      <c r="J578">
        <v>3.000582218170166</v>
      </c>
      <c r="K578">
        <v>0.25619547715004948</v>
      </c>
      <c r="L578">
        <v>1.9407272338867191E-2</v>
      </c>
      <c r="M578">
        <f>ABS(G578-I578)^2</f>
        <v>5.4784789495488701E-5</v>
      </c>
      <c r="N578">
        <f>ABS(H578-J578)^2</f>
        <v>3.3897799767146353E-7</v>
      </c>
      <c r="O578">
        <f>AVERAGE(Tabela3[[#This Row],[APE Log(Theta)]:[APE Gamma]])</f>
        <v>0.13780137474445833</v>
      </c>
      <c r="P578">
        <f>AVERAGE(Tabela3[[#This Row],[ASE Log(Theta)]:[ASE Gamma]])</f>
        <v>2.7561883746580082E-5</v>
      </c>
    </row>
    <row r="579" spans="1:16" x14ac:dyDescent="0.35">
      <c r="A579" s="1">
        <v>4224</v>
      </c>
      <c r="B579">
        <v>14.64692495879852</v>
      </c>
      <c r="C579">
        <v>73.436557110028716</v>
      </c>
      <c r="D579">
        <v>78.818598114754963</v>
      </c>
      <c r="E579">
        <v>108.538342665253</v>
      </c>
      <c r="F579">
        <v>116.68448747295029</v>
      </c>
      <c r="G579">
        <v>1.9200162804613921</v>
      </c>
      <c r="H579">
        <v>2</v>
      </c>
      <c r="I579">
        <v>1.9241675138473511</v>
      </c>
      <c r="J579">
        <v>2.0012004375457759</v>
      </c>
      <c r="K579">
        <v>0.2162082388677169</v>
      </c>
      <c r="L579">
        <v>6.0021877288818359E-2</v>
      </c>
      <c r="M579">
        <f>ABS(G579-I579)^2</f>
        <v>1.7232738624700781E-5</v>
      </c>
      <c r="N579">
        <f>ABS(H579-J579)^2</f>
        <v>1.4410503013085215E-6</v>
      </c>
      <c r="O579">
        <f>AVERAGE(Tabela3[[#This Row],[APE Log(Theta)]:[APE Gamma]])</f>
        <v>0.13811505807826763</v>
      </c>
      <c r="P579">
        <f>AVERAGE(Tabela3[[#This Row],[ASE Log(Theta)]:[ASE Gamma]])</f>
        <v>9.3368944630046505E-6</v>
      </c>
    </row>
    <row r="580" spans="1:16" x14ac:dyDescent="0.35">
      <c r="A580" s="1">
        <v>4771</v>
      </c>
      <c r="B580">
        <v>153.18563439639951</v>
      </c>
      <c r="C580">
        <v>529.18426920935906</v>
      </c>
      <c r="D580">
        <v>619.06937941933336</v>
      </c>
      <c r="E580">
        <v>639.77073856765867</v>
      </c>
      <c r="F580">
        <v>767.45069113200736</v>
      </c>
      <c r="G580">
        <v>2.776051402026984</v>
      </c>
      <c r="H580">
        <v>3.5</v>
      </c>
      <c r="I580">
        <v>2.769609689712524</v>
      </c>
      <c r="J580">
        <v>3.5015494823455811</v>
      </c>
      <c r="K580">
        <v>0.23204585872423061</v>
      </c>
      <c r="L580">
        <v>4.4270924159458713E-2</v>
      </c>
      <c r="M580">
        <f>ABS(G580-I580)^2</f>
        <v>4.1495657542265633E-5</v>
      </c>
      <c r="N580">
        <f>ABS(H580-J580)^2</f>
        <v>2.400895539267367E-6</v>
      </c>
      <c r="O580">
        <f>AVERAGE(Tabela3[[#This Row],[APE Log(Theta)]:[APE Gamma]])</f>
        <v>0.13815839144184466</v>
      </c>
      <c r="P580">
        <f>AVERAGE(Tabela3[[#This Row],[ASE Log(Theta)]:[ASE Gamma]])</f>
        <v>2.19482765407665E-5</v>
      </c>
    </row>
    <row r="581" spans="1:16" x14ac:dyDescent="0.35">
      <c r="A581" s="1">
        <v>2124</v>
      </c>
      <c r="B581">
        <v>626.59237194608329</v>
      </c>
      <c r="C581">
        <v>635.00371362101157</v>
      </c>
      <c r="D581">
        <v>1541.842021700844</v>
      </c>
      <c r="E581">
        <v>1679.1594314344129</v>
      </c>
      <c r="F581">
        <v>1750.463445790213</v>
      </c>
      <c r="G581">
        <v>3.1865704798208419</v>
      </c>
      <c r="H581">
        <v>3.5</v>
      </c>
      <c r="I581">
        <v>3.1934604644775391</v>
      </c>
      <c r="J581">
        <v>3.5021059513092041</v>
      </c>
      <c r="K581">
        <v>0.21621943403820729</v>
      </c>
      <c r="L581">
        <v>6.0170037405831482E-2</v>
      </c>
      <c r="M581">
        <f>ABS(G581-I581)^2</f>
        <v>4.7471888569523001E-5</v>
      </c>
      <c r="N581">
        <f>ABS(H581-J581)^2</f>
        <v>4.4350309167384694E-6</v>
      </c>
      <c r="O581">
        <f>AVERAGE(Tabela3[[#This Row],[APE Log(Theta)]:[APE Gamma]])</f>
        <v>0.13819473572201937</v>
      </c>
      <c r="P581">
        <f>AVERAGE(Tabela3[[#This Row],[ASE Log(Theta)]:[ASE Gamma]])</f>
        <v>2.5953459743130735E-5</v>
      </c>
    </row>
    <row r="582" spans="1:16" x14ac:dyDescent="0.35">
      <c r="A582" s="1">
        <v>3671</v>
      </c>
      <c r="B582">
        <v>58.425939546559221</v>
      </c>
      <c r="C582">
        <v>171.15237862929831</v>
      </c>
      <c r="D582">
        <v>179.4157389216488</v>
      </c>
      <c r="E582">
        <v>222.0735616231629</v>
      </c>
      <c r="F582">
        <v>233.05055916360021</v>
      </c>
      <c r="G582">
        <v>2.2694522542929438</v>
      </c>
      <c r="H582">
        <v>3</v>
      </c>
      <c r="I582">
        <v>2.27483081817627</v>
      </c>
      <c r="J582">
        <v>2.998787641525269</v>
      </c>
      <c r="K582">
        <v>0.23699832737840101</v>
      </c>
      <c r="L582">
        <v>4.0411949157714837E-2</v>
      </c>
      <c r="M582">
        <f>ABS(G582-I582)^2</f>
        <v>2.8928949447020338E-5</v>
      </c>
      <c r="N582">
        <f>ABS(H582-J582)^2</f>
        <v>1.4698130712520797E-6</v>
      </c>
      <c r="O582">
        <f>AVERAGE(Tabela3[[#This Row],[APE Log(Theta)]:[APE Gamma]])</f>
        <v>0.13870513826805791</v>
      </c>
      <c r="P582">
        <f>AVERAGE(Tabela3[[#This Row],[ASE Log(Theta)]:[ASE Gamma]])</f>
        <v>1.5199381259136208E-5</v>
      </c>
    </row>
    <row r="583" spans="1:16" x14ac:dyDescent="0.35">
      <c r="A583" s="1">
        <v>4390</v>
      </c>
      <c r="B583">
        <v>100.2296417755162</v>
      </c>
      <c r="C583">
        <v>179.83066283263761</v>
      </c>
      <c r="D583">
        <v>188.14555745802639</v>
      </c>
      <c r="E583">
        <v>211.2037254277646</v>
      </c>
      <c r="F583">
        <v>405.15809420024988</v>
      </c>
      <c r="G583">
        <v>2.3069658289820891</v>
      </c>
      <c r="H583">
        <v>1.5</v>
      </c>
      <c r="I583">
        <v>2.3024885654449458</v>
      </c>
      <c r="J583">
        <v>1.501250743865967</v>
      </c>
      <c r="K583">
        <v>0.19407584979784279</v>
      </c>
      <c r="L583">
        <v>8.3382924397786454E-2</v>
      </c>
      <c r="M583">
        <f>ABS(G583-I583)^2</f>
        <v>2.0045888781032785E-5</v>
      </c>
      <c r="N583">
        <f>ABS(H583-J583)^2</f>
        <v>1.5643602182541242E-6</v>
      </c>
      <c r="O583">
        <f>AVERAGE(Tabela3[[#This Row],[APE Log(Theta)]:[APE Gamma]])</f>
        <v>0.13872938709781463</v>
      </c>
      <c r="P583">
        <f>AVERAGE(Tabela3[[#This Row],[ASE Log(Theta)]:[ASE Gamma]])</f>
        <v>1.0805124499643455E-5</v>
      </c>
    </row>
    <row r="584" spans="1:16" x14ac:dyDescent="0.35">
      <c r="A584" s="1">
        <v>3086</v>
      </c>
      <c r="B584">
        <v>3.0807015045976689</v>
      </c>
      <c r="C584">
        <v>26.43650803089125</v>
      </c>
      <c r="D584">
        <v>29.050879625377991</v>
      </c>
      <c r="E584">
        <v>44.507369424484807</v>
      </c>
      <c r="F584">
        <v>49.016072449424293</v>
      </c>
      <c r="G584">
        <v>1.4943427192647021</v>
      </c>
      <c r="H584">
        <v>1.5</v>
      </c>
      <c r="I584">
        <v>1.496326327323914</v>
      </c>
      <c r="J584">
        <v>1.502171516418457</v>
      </c>
      <c r="K584">
        <v>0.13274117333589561</v>
      </c>
      <c r="L584">
        <v>0.14476776123046881</v>
      </c>
      <c r="M584">
        <f>ABS(G584-I584)^2</f>
        <v>3.934700932570554E-6</v>
      </c>
      <c r="N584">
        <f>ABS(H584-J584)^2</f>
        <v>4.7154835556284525E-6</v>
      </c>
      <c r="O584">
        <f>AVERAGE(Tabela3[[#This Row],[APE Log(Theta)]:[APE Gamma]])</f>
        <v>0.13875446728318219</v>
      </c>
      <c r="P584">
        <f>AVERAGE(Tabela3[[#This Row],[ASE Log(Theta)]:[ASE Gamma]])</f>
        <v>4.3250922440995032E-6</v>
      </c>
    </row>
    <row r="585" spans="1:16" x14ac:dyDescent="0.35">
      <c r="A585" s="1">
        <v>4942</v>
      </c>
      <c r="B585">
        <v>9.3949657171158645</v>
      </c>
      <c r="C585">
        <v>32.455184762258597</v>
      </c>
      <c r="D585">
        <v>37.967891826660313</v>
      </c>
      <c r="E585">
        <v>39.237518448389999</v>
      </c>
      <c r="F585">
        <v>47.068205587113169</v>
      </c>
      <c r="G585">
        <v>1.56372856221432</v>
      </c>
      <c r="H585">
        <v>3.5</v>
      </c>
      <c r="I585">
        <v>1.5648162364959719</v>
      </c>
      <c r="J585">
        <v>3.492714643478394</v>
      </c>
      <c r="K585">
        <v>6.9556463182554026E-2</v>
      </c>
      <c r="L585">
        <v>0.20815304347446989</v>
      </c>
      <c r="M585">
        <f>ABS(G585-I585)^2</f>
        <v>1.1830353429669917E-6</v>
      </c>
      <c r="N585">
        <f>ABS(H585-J585)^2</f>
        <v>5.3076419646907093E-5</v>
      </c>
      <c r="O585">
        <f>AVERAGE(Tabela3[[#This Row],[APE Log(Theta)]:[APE Gamma]])</f>
        <v>0.13885475332851197</v>
      </c>
      <c r="P585">
        <f>AVERAGE(Tabela3[[#This Row],[ASE Log(Theta)]:[ASE Gamma]])</f>
        <v>2.7129727494937041E-5</v>
      </c>
    </row>
    <row r="586" spans="1:16" x14ac:dyDescent="0.35">
      <c r="A586" s="1">
        <v>4923</v>
      </c>
      <c r="B586">
        <v>23.23520293552567</v>
      </c>
      <c r="C586">
        <v>32.996434216173483</v>
      </c>
      <c r="D586">
        <v>33.903547569340823</v>
      </c>
      <c r="E586">
        <v>36.338726871456828</v>
      </c>
      <c r="F586">
        <v>53.718450225996641</v>
      </c>
      <c r="G586">
        <v>1.5497282604294189</v>
      </c>
      <c r="H586">
        <v>2.5</v>
      </c>
      <c r="I586">
        <v>1.5522605180740361</v>
      </c>
      <c r="J586">
        <v>2.5028703212738042</v>
      </c>
      <c r="K586">
        <v>0.16340010757208881</v>
      </c>
      <c r="L586">
        <v>0.1148128509521484</v>
      </c>
      <c r="M586">
        <f>ABS(G586-I586)^2</f>
        <v>6.412328778722124E-6</v>
      </c>
      <c r="N586">
        <f>ABS(H586-J586)^2</f>
        <v>8.2387442148527073E-6</v>
      </c>
      <c r="O586">
        <f>AVERAGE(Tabela3[[#This Row],[APE Log(Theta)]:[APE Gamma]])</f>
        <v>0.13910647926211861</v>
      </c>
      <c r="P586">
        <f>AVERAGE(Tabela3[[#This Row],[ASE Log(Theta)]:[ASE Gamma]])</f>
        <v>7.3255364967874152E-6</v>
      </c>
    </row>
    <row r="587" spans="1:16" x14ac:dyDescent="0.35">
      <c r="A587" s="1">
        <v>3621</v>
      </c>
      <c r="B587">
        <v>22.189709616222451</v>
      </c>
      <c r="C587">
        <v>31.511723640175351</v>
      </c>
      <c r="D587">
        <v>32.378020437824823</v>
      </c>
      <c r="E587">
        <v>34.703626189034793</v>
      </c>
      <c r="F587">
        <v>51.30132991977662</v>
      </c>
      <c r="G587">
        <v>1.5297334093945429</v>
      </c>
      <c r="H587">
        <v>2.5</v>
      </c>
      <c r="I587">
        <v>1.532244086265564</v>
      </c>
      <c r="J587">
        <v>2.502866268157959</v>
      </c>
      <c r="K587">
        <v>0.16412512504480961</v>
      </c>
      <c r="L587">
        <v>0.1146507263183594</v>
      </c>
      <c r="M587">
        <f>ABS(G587-I587)^2</f>
        <v>6.3034983506799125E-6</v>
      </c>
      <c r="N587">
        <f>ABS(H587-J587)^2</f>
        <v>8.2154931533295894E-6</v>
      </c>
      <c r="O587">
        <f>AVERAGE(Tabela3[[#This Row],[APE Log(Theta)]:[APE Gamma]])</f>
        <v>0.13938792568158451</v>
      </c>
      <c r="P587">
        <f>AVERAGE(Tabela3[[#This Row],[ASE Log(Theta)]:[ASE Gamma]])</f>
        <v>7.2594957520047514E-6</v>
      </c>
    </row>
    <row r="588" spans="1:16" x14ac:dyDescent="0.35">
      <c r="A588" s="1">
        <v>920</v>
      </c>
      <c r="B588">
        <v>6.5487052815647147</v>
      </c>
      <c r="C588">
        <v>164.62172513093219</v>
      </c>
      <c r="D588">
        <v>189.63563274058541</v>
      </c>
      <c r="E588">
        <v>359.60763543397201</v>
      </c>
      <c r="F588">
        <v>415.61267007848028</v>
      </c>
      <c r="G588">
        <v>2.3246950937170019</v>
      </c>
      <c r="H588">
        <v>1</v>
      </c>
      <c r="I588">
        <v>2.3302204608917241</v>
      </c>
      <c r="J588">
        <v>1.0004138946533201</v>
      </c>
      <c r="K588">
        <v>0.23768137118950591</v>
      </c>
      <c r="L588">
        <v>4.138946533203125E-2</v>
      </c>
      <c r="M588">
        <f>ABS(G588-I588)^2</f>
        <v>3.0529682415497414E-5</v>
      </c>
      <c r="N588">
        <f>ABS(H588-J588)^2</f>
        <v>1.7130878404695787E-7</v>
      </c>
      <c r="O588">
        <f>AVERAGE(Tabela3[[#This Row],[APE Log(Theta)]:[APE Gamma]])</f>
        <v>0.1395354182607686</v>
      </c>
      <c r="P588">
        <f>AVERAGE(Tabela3[[#This Row],[ASE Log(Theta)]:[ASE Gamma]])</f>
        <v>1.5350495599772186E-5</v>
      </c>
    </row>
    <row r="589" spans="1:16" x14ac:dyDescent="0.35">
      <c r="A589" s="1">
        <v>2633</v>
      </c>
      <c r="B589">
        <v>4.0318998051779866</v>
      </c>
      <c r="C589">
        <v>11.92888924992824</v>
      </c>
      <c r="D589">
        <v>13.68408787765671</v>
      </c>
      <c r="E589">
        <v>14.083651590542001</v>
      </c>
      <c r="F589">
        <v>16.514412106065471</v>
      </c>
      <c r="G589">
        <v>1.122488923353693</v>
      </c>
      <c r="H589">
        <v>4</v>
      </c>
      <c r="I589">
        <v>1.1242126226425171</v>
      </c>
      <c r="J589">
        <v>4.0050449371337891</v>
      </c>
      <c r="K589">
        <v>0.1535604719977238</v>
      </c>
      <c r="L589">
        <v>0.12612342834472659</v>
      </c>
      <c r="M589">
        <f>ABS(G589-I589)^2</f>
        <v>2.9711392382927037E-6</v>
      </c>
      <c r="N589">
        <f>ABS(H589-J589)^2</f>
        <v>2.5451390683883801E-5</v>
      </c>
      <c r="O589">
        <f>AVERAGE(Tabela3[[#This Row],[APE Log(Theta)]:[APE Gamma]])</f>
        <v>0.13984195017122519</v>
      </c>
      <c r="P589">
        <f>AVERAGE(Tabela3[[#This Row],[ASE Log(Theta)]:[ASE Gamma]])</f>
        <v>1.4211264961088253E-5</v>
      </c>
    </row>
    <row r="590" spans="1:16" x14ac:dyDescent="0.35">
      <c r="A590" s="1">
        <v>4523</v>
      </c>
      <c r="B590">
        <v>410.7357667405949</v>
      </c>
      <c r="C590">
        <v>1203.20535726706</v>
      </c>
      <c r="D590">
        <v>1261.296979787357</v>
      </c>
      <c r="E590">
        <v>1561.182504107052</v>
      </c>
      <c r="F590">
        <v>1638.3510620501941</v>
      </c>
      <c r="G590">
        <v>3.11640907201661</v>
      </c>
      <c r="H590">
        <v>3</v>
      </c>
      <c r="I590">
        <v>3.1239678859710689</v>
      </c>
      <c r="J590">
        <v>3.001116275787354</v>
      </c>
      <c r="K590">
        <v>0.24254883681133929</v>
      </c>
      <c r="L590">
        <v>3.7209192911783852E-2</v>
      </c>
      <c r="M590">
        <f>ABS(G590-I590)^2</f>
        <v>5.713566839812257E-5</v>
      </c>
      <c r="N590">
        <f>ABS(H590-J590)^2</f>
        <v>1.2460716334327027E-6</v>
      </c>
      <c r="O590">
        <f>AVERAGE(Tabela3[[#This Row],[APE Log(Theta)]:[APE Gamma]])</f>
        <v>0.13987901486156157</v>
      </c>
      <c r="P590">
        <f>AVERAGE(Tabela3[[#This Row],[ASE Log(Theta)]:[ASE Gamma]])</f>
        <v>2.9190870015777635E-5</v>
      </c>
    </row>
    <row r="591" spans="1:16" x14ac:dyDescent="0.35">
      <c r="A591" s="1">
        <v>1651</v>
      </c>
      <c r="B591">
        <v>92.835950828990633</v>
      </c>
      <c r="C591">
        <v>223.10923141784781</v>
      </c>
      <c r="D591">
        <v>238.7607171700048</v>
      </c>
      <c r="E591">
        <v>283.97119187500169</v>
      </c>
      <c r="F591">
        <v>754.49905816631565</v>
      </c>
      <c r="G591">
        <v>2.4266706660395791</v>
      </c>
      <c r="H591">
        <v>1</v>
      </c>
      <c r="I591">
        <v>2.430709600448608</v>
      </c>
      <c r="J591">
        <v>1.001134395599365</v>
      </c>
      <c r="K591">
        <v>0.16643933046015461</v>
      </c>
      <c r="L591">
        <v>0.1134395599365234</v>
      </c>
      <c r="M591">
        <f>ABS(G591-I591)^2</f>
        <v>1.6312991160436859E-5</v>
      </c>
      <c r="N591">
        <f>ABS(H591-J591)^2</f>
        <v>1.2868533758587056E-6</v>
      </c>
      <c r="O591">
        <f>AVERAGE(Tabela3[[#This Row],[APE Log(Theta)]:[APE Gamma]])</f>
        <v>0.13993944519833901</v>
      </c>
      <c r="P591">
        <f>AVERAGE(Tabela3[[#This Row],[ASE Log(Theta)]:[ASE Gamma]])</f>
        <v>8.799922268147782E-6</v>
      </c>
    </row>
    <row r="592" spans="1:16" x14ac:dyDescent="0.35">
      <c r="A592" s="1">
        <v>2479</v>
      </c>
      <c r="B592">
        <v>1634.1673140637799</v>
      </c>
      <c r="C592">
        <v>2320.6896202435291</v>
      </c>
      <c r="D592">
        <v>2384.4882879810239</v>
      </c>
      <c r="E592">
        <v>2555.7581680180151</v>
      </c>
      <c r="F592">
        <v>3778.100658947385</v>
      </c>
      <c r="G592">
        <v>3.3968783101554609</v>
      </c>
      <c r="H592">
        <v>2.5</v>
      </c>
      <c r="I592">
        <v>3.3878707885742192</v>
      </c>
      <c r="J592">
        <v>2.5003683567047119</v>
      </c>
      <c r="K592">
        <v>0.26517057011765449</v>
      </c>
      <c r="L592">
        <v>1.4734268188476561E-2</v>
      </c>
      <c r="M592">
        <f>ABS(G592-I592)^2</f>
        <v>8.1135445036535688E-5</v>
      </c>
      <c r="N592">
        <f>ABS(H592-J592)^2</f>
        <v>1.3568666190622025E-7</v>
      </c>
      <c r="O592">
        <f>AVERAGE(Tabela3[[#This Row],[APE Log(Theta)]:[APE Gamma]])</f>
        <v>0.13995241915306553</v>
      </c>
      <c r="P592">
        <f>AVERAGE(Tabela3[[#This Row],[ASE Log(Theta)]:[ASE Gamma]])</f>
        <v>4.0635565849220954E-5</v>
      </c>
    </row>
    <row r="593" spans="1:16" x14ac:dyDescent="0.35">
      <c r="A593" s="1">
        <v>3031</v>
      </c>
      <c r="B593">
        <v>134.2248688353597</v>
      </c>
      <c r="C593">
        <v>570.10303818668683</v>
      </c>
      <c r="D593">
        <v>684.60671205893311</v>
      </c>
      <c r="E593">
        <v>711.38883316235604</v>
      </c>
      <c r="F593">
        <v>879.63838118873355</v>
      </c>
      <c r="G593">
        <v>2.8171385778792368</v>
      </c>
      <c r="H593">
        <v>3</v>
      </c>
      <c r="I593">
        <v>2.8245148658752441</v>
      </c>
      <c r="J593">
        <v>3.0005471706390381</v>
      </c>
      <c r="K593">
        <v>0.2618361785226852</v>
      </c>
      <c r="L593">
        <v>1.8239021301269531E-2</v>
      </c>
      <c r="M593">
        <f>ABS(G593-I593)^2</f>
        <v>5.440962460004159E-5</v>
      </c>
      <c r="N593">
        <f>ABS(H593-J593)^2</f>
        <v>2.9939570822534733E-7</v>
      </c>
      <c r="O593">
        <f>AVERAGE(Tabela3[[#This Row],[APE Log(Theta)]:[APE Gamma]])</f>
        <v>0.14003759991197737</v>
      </c>
      <c r="P593">
        <f>AVERAGE(Tabela3[[#This Row],[ASE Log(Theta)]:[ASE Gamma]])</f>
        <v>2.7354510154133468E-5</v>
      </c>
    </row>
    <row r="594" spans="1:16" x14ac:dyDescent="0.35">
      <c r="A594" s="1">
        <v>2428</v>
      </c>
      <c r="B594">
        <v>23.292699701827331</v>
      </c>
      <c r="C594">
        <v>203.89209037837881</v>
      </c>
      <c r="D594">
        <v>268.30704389691817</v>
      </c>
      <c r="E594">
        <v>284.20447426337148</v>
      </c>
      <c r="F594">
        <v>390.77484655831421</v>
      </c>
      <c r="G594">
        <v>2.401178212090433</v>
      </c>
      <c r="H594">
        <v>2</v>
      </c>
      <c r="I594">
        <v>2.3978385925292969</v>
      </c>
      <c r="J594">
        <v>1.997172355651855</v>
      </c>
      <c r="K594">
        <v>0.13908253641151971</v>
      </c>
      <c r="L594">
        <v>0.14138221740722659</v>
      </c>
      <c r="M594">
        <f>ABS(G594-I594)^2</f>
        <v>1.1153058813123234E-5</v>
      </c>
      <c r="N594">
        <f>ABS(H594-J594)^2</f>
        <v>7.9955725595962217E-6</v>
      </c>
      <c r="O594">
        <f>AVERAGE(Tabela3[[#This Row],[APE Log(Theta)]:[APE Gamma]])</f>
        <v>0.14023237690937315</v>
      </c>
      <c r="P594">
        <f>AVERAGE(Tabela3[[#This Row],[ASE Log(Theta)]:[ASE Gamma]])</f>
        <v>9.5743156863597267E-6</v>
      </c>
    </row>
    <row r="595" spans="1:16" x14ac:dyDescent="0.35">
      <c r="A595" s="1">
        <v>2635</v>
      </c>
      <c r="B595">
        <v>50.01184645729856</v>
      </c>
      <c r="C595">
        <v>181.63752277381209</v>
      </c>
      <c r="D595">
        <v>192.21119946074629</v>
      </c>
      <c r="E595">
        <v>248.28030635237471</v>
      </c>
      <c r="F595">
        <v>263.07902418714878</v>
      </c>
      <c r="G595">
        <v>2.3024887483172369</v>
      </c>
      <c r="H595">
        <v>2.5</v>
      </c>
      <c r="I595">
        <v>2.3072140216827388</v>
      </c>
      <c r="J595">
        <v>2.5018868446350102</v>
      </c>
      <c r="K595">
        <v>0.2052246018120944</v>
      </c>
      <c r="L595">
        <v>7.5473785400390625E-2</v>
      </c>
      <c r="M595">
        <f>ABS(G595-I595)^2</f>
        <v>2.2328208378721471E-5</v>
      </c>
      <c r="N595">
        <f>ABS(H595-J595)^2</f>
        <v>3.5601826766668115E-6</v>
      </c>
      <c r="O595">
        <f>AVERAGE(Tabela3[[#This Row],[APE Log(Theta)]:[APE Gamma]])</f>
        <v>0.14034919360624251</v>
      </c>
      <c r="P595">
        <f>AVERAGE(Tabela3[[#This Row],[ASE Log(Theta)]:[ASE Gamma]])</f>
        <v>1.2944195527694142E-5</v>
      </c>
    </row>
    <row r="596" spans="1:16" x14ac:dyDescent="0.35">
      <c r="A596" s="1">
        <v>995</v>
      </c>
      <c r="B596">
        <v>101.9246343570822</v>
      </c>
      <c r="C596">
        <v>182.8717955159421</v>
      </c>
      <c r="D596">
        <v>191.32730408005091</v>
      </c>
      <c r="E596">
        <v>214.77541082399659</v>
      </c>
      <c r="F596">
        <v>412.00975955458642</v>
      </c>
      <c r="G596">
        <v>2.3142488129516452</v>
      </c>
      <c r="H596">
        <v>1.5</v>
      </c>
      <c r="I596">
        <v>2.3096885681152339</v>
      </c>
      <c r="J596">
        <v>1.5012578964233401</v>
      </c>
      <c r="K596">
        <v>0.1970507583665812</v>
      </c>
      <c r="L596">
        <v>8.3859761555989579E-2</v>
      </c>
      <c r="M596">
        <f>ABS(G596-I596)^2</f>
        <v>2.0795832968015601E-5</v>
      </c>
      <c r="N596">
        <f>ABS(H596-J596)^2</f>
        <v>1.58230341185173E-6</v>
      </c>
      <c r="O596">
        <f>AVERAGE(Tabela3[[#This Row],[APE Log(Theta)]:[APE Gamma]])</f>
        <v>0.14045525996128538</v>
      </c>
      <c r="P596">
        <f>AVERAGE(Tabela3[[#This Row],[ASE Log(Theta)]:[ASE Gamma]])</f>
        <v>1.1189068189933666E-5</v>
      </c>
    </row>
    <row r="597" spans="1:16" x14ac:dyDescent="0.35">
      <c r="A597" s="1">
        <v>4330</v>
      </c>
      <c r="B597">
        <v>80.562601267212983</v>
      </c>
      <c r="C597">
        <v>235.99930001055921</v>
      </c>
      <c r="D597">
        <v>247.39351644125</v>
      </c>
      <c r="E597">
        <v>306.21371151044389</v>
      </c>
      <c r="F597">
        <v>321.34971929781909</v>
      </c>
      <c r="G597">
        <v>2.4089800298963162</v>
      </c>
      <c r="H597">
        <v>3</v>
      </c>
      <c r="I597">
        <v>2.4024257659912109</v>
      </c>
      <c r="J597">
        <v>3.000274658203125</v>
      </c>
      <c r="K597">
        <v>0.27207630714096748</v>
      </c>
      <c r="L597">
        <v>9.1552734375E-3</v>
      </c>
      <c r="M597">
        <f>ABS(G597-I597)^2</f>
        <v>4.2958375337765823E-5</v>
      </c>
      <c r="N597">
        <f>ABS(H597-J597)^2</f>
        <v>7.543712854385376E-8</v>
      </c>
      <c r="O597">
        <f>AVERAGE(Tabela3[[#This Row],[APE Log(Theta)]:[APE Gamma]])</f>
        <v>0.14061579028923374</v>
      </c>
      <c r="P597">
        <f>AVERAGE(Tabela3[[#This Row],[ASE Log(Theta)]:[ASE Gamma]])</f>
        <v>2.1516906233154838E-5</v>
      </c>
    </row>
    <row r="598" spans="1:16" x14ac:dyDescent="0.35">
      <c r="A598" s="1">
        <v>1704</v>
      </c>
      <c r="B598">
        <v>6.2526198877837009</v>
      </c>
      <c r="C598">
        <v>157.17871369361561</v>
      </c>
      <c r="D598">
        <v>181.0616721513112</v>
      </c>
      <c r="E598">
        <v>343.34876230314649</v>
      </c>
      <c r="F598">
        <v>396.82165173368122</v>
      </c>
      <c r="G598">
        <v>2.304601675518859</v>
      </c>
      <c r="H598">
        <v>1</v>
      </c>
      <c r="I598">
        <v>2.3100814819335942</v>
      </c>
      <c r="J598">
        <v>1.000434994697571</v>
      </c>
      <c r="K598">
        <v>0.2377767261451397</v>
      </c>
      <c r="L598">
        <v>4.3499469757080078E-2</v>
      </c>
      <c r="M598">
        <f>ABS(G598-I598)^2</f>
        <v>3.0028278342973288E-5</v>
      </c>
      <c r="N598">
        <f>ABS(H598-J598)^2</f>
        <v>1.8922038691490561E-7</v>
      </c>
      <c r="O598">
        <f>AVERAGE(Tabela3[[#This Row],[APE Log(Theta)]:[APE Gamma]])</f>
        <v>0.14063809795110987</v>
      </c>
      <c r="P598">
        <f>AVERAGE(Tabela3[[#This Row],[ASE Log(Theta)]:[ASE Gamma]])</f>
        <v>1.5108749364944097E-5</v>
      </c>
    </row>
    <row r="599" spans="1:16" x14ac:dyDescent="0.35">
      <c r="A599" s="1">
        <v>3972</v>
      </c>
      <c r="B599">
        <v>513.63893794880789</v>
      </c>
      <c r="C599">
        <v>521.69214117457352</v>
      </c>
      <c r="D599">
        <v>1468.549228130473</v>
      </c>
      <c r="E599">
        <v>1622.242993735701</v>
      </c>
      <c r="F599">
        <v>1702.89239330493</v>
      </c>
      <c r="G599">
        <v>3.165174211647122</v>
      </c>
      <c r="H599">
        <v>3</v>
      </c>
      <c r="I599">
        <v>3.1718180179595952</v>
      </c>
      <c r="J599">
        <v>3.002151250839233</v>
      </c>
      <c r="K599">
        <v>0.20990333764331351</v>
      </c>
      <c r="L599">
        <v>7.1708361307779953E-2</v>
      </c>
      <c r="M599">
        <f>ABS(G599-I599)^2</f>
        <v>4.4140162317658583E-5</v>
      </c>
      <c r="N599">
        <f>ABS(H599-J599)^2</f>
        <v>4.6278801733004902E-6</v>
      </c>
      <c r="O599">
        <f>AVERAGE(Tabela3[[#This Row],[APE Log(Theta)]:[APE Gamma]])</f>
        <v>0.14080584947554672</v>
      </c>
      <c r="P599">
        <f>AVERAGE(Tabela3[[#This Row],[ASE Log(Theta)]:[ASE Gamma]])</f>
        <v>2.4384021245479536E-5</v>
      </c>
    </row>
    <row r="600" spans="1:16" x14ac:dyDescent="0.35">
      <c r="A600" s="1">
        <v>4417</v>
      </c>
      <c r="B600">
        <v>20.548509723380079</v>
      </c>
      <c r="C600">
        <v>22.301113958720752</v>
      </c>
      <c r="D600">
        <v>34.595794219517998</v>
      </c>
      <c r="E600">
        <v>35.140825637758901</v>
      </c>
      <c r="F600">
        <v>40.477242378461831</v>
      </c>
      <c r="G600">
        <v>1.560996628397338</v>
      </c>
      <c r="H600">
        <v>4</v>
      </c>
      <c r="I600">
        <v>1.5646277666091919</v>
      </c>
      <c r="J600">
        <v>3.9980330467224121</v>
      </c>
      <c r="K600">
        <v>0.23261665949797469</v>
      </c>
      <c r="L600">
        <v>4.9173831939697273E-2</v>
      </c>
      <c r="M600">
        <f>ABS(G600-I600)^2</f>
        <v>1.3185164713585549E-5</v>
      </c>
      <c r="N600">
        <f>ABS(H600-J600)^2</f>
        <v>3.8689051962137455E-6</v>
      </c>
      <c r="O600">
        <f>AVERAGE(Tabela3[[#This Row],[APE Log(Theta)]:[APE Gamma]])</f>
        <v>0.14089524571883599</v>
      </c>
      <c r="P600">
        <f>AVERAGE(Tabela3[[#This Row],[ASE Log(Theta)]:[ASE Gamma]])</f>
        <v>8.5270349548996466E-6</v>
      </c>
    </row>
    <row r="601" spans="1:16" x14ac:dyDescent="0.35">
      <c r="A601" s="1">
        <v>4820</v>
      </c>
      <c r="B601">
        <v>20.808704915150969</v>
      </c>
      <c r="C601">
        <v>375.39266806142348</v>
      </c>
      <c r="D601">
        <v>541.32910836378198</v>
      </c>
      <c r="E601">
        <v>584.51163772754376</v>
      </c>
      <c r="F601">
        <v>893.69106589550915</v>
      </c>
      <c r="G601">
        <v>2.6968562308589639</v>
      </c>
      <c r="H601">
        <v>1.5</v>
      </c>
      <c r="I601">
        <v>2.7043392658233638</v>
      </c>
      <c r="J601">
        <v>1.5000655651092529</v>
      </c>
      <c r="K601">
        <v>0.27747252073637618</v>
      </c>
      <c r="L601">
        <v>4.3710072835286464E-3</v>
      </c>
      <c r="M601">
        <f>ABS(G601-I601)^2</f>
        <v>5.5995812278432133E-5</v>
      </c>
      <c r="N601">
        <f>ABS(H601-J601)^2</f>
        <v>4.2987835513486061E-9</v>
      </c>
      <c r="O601">
        <f>AVERAGE(Tabela3[[#This Row],[APE Log(Theta)]:[APE Gamma]])</f>
        <v>0.1409217640099524</v>
      </c>
      <c r="P601">
        <f>AVERAGE(Tabela3[[#This Row],[ASE Log(Theta)]:[ASE Gamma]])</f>
        <v>2.8000055530991741E-5</v>
      </c>
    </row>
    <row r="602" spans="1:16" x14ac:dyDescent="0.35">
      <c r="A602" s="1">
        <v>4400</v>
      </c>
      <c r="B602">
        <v>8.8627311999572242</v>
      </c>
      <c r="C602">
        <v>26.221519394008421</v>
      </c>
      <c r="D602">
        <v>30.079713890834331</v>
      </c>
      <c r="E602">
        <v>30.958015921061229</v>
      </c>
      <c r="F602">
        <v>36.301198564857842</v>
      </c>
      <c r="G602">
        <v>1.464546769903055</v>
      </c>
      <c r="H602">
        <v>4</v>
      </c>
      <c r="I602">
        <v>1.466572046279907</v>
      </c>
      <c r="J602">
        <v>3.9942479133605961</v>
      </c>
      <c r="K602">
        <v>0.13828690339375771</v>
      </c>
      <c r="L602">
        <v>0.14380216598510739</v>
      </c>
      <c r="M602">
        <f>ABS(G602-I602)^2</f>
        <v>4.1017444026348224E-6</v>
      </c>
      <c r="N602">
        <f>ABS(H602-J602)^2</f>
        <v>3.3086500707208308E-5</v>
      </c>
      <c r="O602">
        <f>AVERAGE(Tabela3[[#This Row],[APE Log(Theta)]:[APE Gamma]])</f>
        <v>0.14104453468943257</v>
      </c>
      <c r="P602">
        <f>AVERAGE(Tabela3[[#This Row],[ASE Log(Theta)]:[ASE Gamma]])</f>
        <v>1.8594122554921566E-5</v>
      </c>
    </row>
    <row r="603" spans="1:16" x14ac:dyDescent="0.35">
      <c r="A603" s="1">
        <v>4281</v>
      </c>
      <c r="B603">
        <v>6.6307242196375391</v>
      </c>
      <c r="C603">
        <v>166.6835218523338</v>
      </c>
      <c r="D603">
        <v>192.01071492086561</v>
      </c>
      <c r="E603">
        <v>364.11152362454362</v>
      </c>
      <c r="F603">
        <v>420.81799057830642</v>
      </c>
      <c r="G603">
        <v>2.330100613291255</v>
      </c>
      <c r="H603">
        <v>1</v>
      </c>
      <c r="I603">
        <v>2.3357234001159668</v>
      </c>
      <c r="J603">
        <v>1.0004091262817381</v>
      </c>
      <c r="K603">
        <v>0.24131090274122061</v>
      </c>
      <c r="L603">
        <v>4.0912628173828118E-2</v>
      </c>
      <c r="M603">
        <f>ABS(G603-I603)^2</f>
        <v>3.1615731676153111E-5</v>
      </c>
      <c r="N603">
        <f>ABS(H603-J603)^2</f>
        <v>1.673843144088098E-7</v>
      </c>
      <c r="O603">
        <f>AVERAGE(Tabela3[[#This Row],[APE Log(Theta)]:[APE Gamma]])</f>
        <v>0.14111176545752435</v>
      </c>
      <c r="P603">
        <f>AVERAGE(Tabela3[[#This Row],[ASE Log(Theta)]:[ASE Gamma]])</f>
        <v>1.589155799528096E-5</v>
      </c>
    </row>
    <row r="604" spans="1:16" x14ac:dyDescent="0.35">
      <c r="A604" s="1">
        <v>2752</v>
      </c>
      <c r="B604">
        <v>6.6317048282015039</v>
      </c>
      <c r="C604">
        <v>166.70817244608281</v>
      </c>
      <c r="D604">
        <v>192.0391111179004</v>
      </c>
      <c r="E604">
        <v>364.16537157033019</v>
      </c>
      <c r="F604">
        <v>420.88022476446213</v>
      </c>
      <c r="G604">
        <v>2.330164835748163</v>
      </c>
      <c r="H604">
        <v>1</v>
      </c>
      <c r="I604">
        <v>2.3357892036437988</v>
      </c>
      <c r="J604">
        <v>1.000409007072449</v>
      </c>
      <c r="K604">
        <v>0.2413721042112435</v>
      </c>
      <c r="L604">
        <v>4.0900707244873047E-2</v>
      </c>
      <c r="M604">
        <f>ABS(G604-I604)^2</f>
        <v>3.163351422545875E-5</v>
      </c>
      <c r="N604">
        <f>ABS(H604-J604)^2</f>
        <v>1.6728678531326269E-7</v>
      </c>
      <c r="O604">
        <f>AVERAGE(Tabela3[[#This Row],[APE Log(Theta)]:[APE Gamma]])</f>
        <v>0.14113640572805827</v>
      </c>
      <c r="P604">
        <f>AVERAGE(Tabela3[[#This Row],[ASE Log(Theta)]:[ASE Gamma]])</f>
        <v>1.5900400505386007E-5</v>
      </c>
    </row>
    <row r="605" spans="1:16" x14ac:dyDescent="0.35">
      <c r="A605" s="1">
        <v>103</v>
      </c>
      <c r="B605">
        <v>132.27574789917909</v>
      </c>
      <c r="C605">
        <v>177.17971924758999</v>
      </c>
      <c r="D605">
        <v>181.22959533283569</v>
      </c>
      <c r="E605">
        <v>192.0140128389915</v>
      </c>
      <c r="F605">
        <v>265.94657184684951</v>
      </c>
      <c r="G605">
        <v>2.274465051154877</v>
      </c>
      <c r="H605">
        <v>3</v>
      </c>
      <c r="I605">
        <v>2.2775309085845952</v>
      </c>
      <c r="J605">
        <v>3.0044271945953369</v>
      </c>
      <c r="K605">
        <v>0.1347946598766622</v>
      </c>
      <c r="L605">
        <v>0.1475731531778971</v>
      </c>
      <c r="M605">
        <f>ABS(G605-I605)^2</f>
        <v>9.3994817793583521E-6</v>
      </c>
      <c r="N605">
        <f>ABS(H605-J605)^2</f>
        <v>1.9600051984980382E-5</v>
      </c>
      <c r="O605">
        <f>AVERAGE(Tabela3[[#This Row],[APE Log(Theta)]:[APE Gamma]])</f>
        <v>0.14118390652727963</v>
      </c>
      <c r="P605">
        <f>AVERAGE(Tabela3[[#This Row],[ASE Log(Theta)]:[ASE Gamma]])</f>
        <v>1.4499766882169368E-5</v>
      </c>
    </row>
    <row r="606" spans="1:16" x14ac:dyDescent="0.35">
      <c r="A606" s="1">
        <v>2920</v>
      </c>
      <c r="B606">
        <v>235.12699897525769</v>
      </c>
      <c r="C606">
        <v>590.74121649869494</v>
      </c>
      <c r="D606">
        <v>615.10534459698658</v>
      </c>
      <c r="E606">
        <v>738.50265398878321</v>
      </c>
      <c r="F606">
        <v>769.68323053583299</v>
      </c>
      <c r="G606">
        <v>2.8023138287712661</v>
      </c>
      <c r="H606">
        <v>3.5</v>
      </c>
      <c r="I606">
        <v>2.8089413642883301</v>
      </c>
      <c r="J606">
        <v>3.5016155242919922</v>
      </c>
      <c r="K606">
        <v>0.236502259276576</v>
      </c>
      <c r="L606">
        <v>4.61578369140625E-2</v>
      </c>
      <c r="M606">
        <f>ABS(G606-I606)^2</f>
        <v>4.3924227029944318E-5</v>
      </c>
      <c r="N606">
        <f>ABS(H606-J606)^2</f>
        <v>2.6099187380168587E-6</v>
      </c>
      <c r="O606">
        <f>AVERAGE(Tabela3[[#This Row],[APE Log(Theta)]:[APE Gamma]])</f>
        <v>0.14133004809531924</v>
      </c>
      <c r="P606">
        <f>AVERAGE(Tabela3[[#This Row],[ASE Log(Theta)]:[ASE Gamma]])</f>
        <v>2.3267072883980588E-5</v>
      </c>
    </row>
    <row r="607" spans="1:16" x14ac:dyDescent="0.35">
      <c r="A607" s="1">
        <v>1236</v>
      </c>
      <c r="B607">
        <v>54.659103264688873</v>
      </c>
      <c r="C607">
        <v>161.71592074473219</v>
      </c>
      <c r="D607">
        <v>185.51055545262901</v>
      </c>
      <c r="E607">
        <v>190.92730569413351</v>
      </c>
      <c r="F607">
        <v>223.88030463996429</v>
      </c>
      <c r="G607">
        <v>2.254641694622689</v>
      </c>
      <c r="H607">
        <v>4</v>
      </c>
      <c r="I607">
        <v>2.2599976062774658</v>
      </c>
      <c r="J607">
        <v>3.9981944561004639</v>
      </c>
      <c r="K607">
        <v>0.23755045724341059</v>
      </c>
      <c r="L607">
        <v>4.513859748840332E-2</v>
      </c>
      <c r="M607">
        <f>ABS(G607-I607)^2</f>
        <v>2.868578965377374E-5</v>
      </c>
      <c r="N607">
        <f>ABS(H607-J607)^2</f>
        <v>3.2599887731521449E-6</v>
      </c>
      <c r="O607">
        <f>AVERAGE(Tabela3[[#This Row],[APE Log(Theta)]:[APE Gamma]])</f>
        <v>0.14134452736590697</v>
      </c>
      <c r="P607">
        <f>AVERAGE(Tabela3[[#This Row],[ASE Log(Theta)]:[ASE Gamma]])</f>
        <v>1.5972889213462942E-5</v>
      </c>
    </row>
    <row r="608" spans="1:16" x14ac:dyDescent="0.35">
      <c r="A608" s="1">
        <v>1006</v>
      </c>
      <c r="B608">
        <v>148.86598495155809</v>
      </c>
      <c r="C608">
        <v>440.43898245884827</v>
      </c>
      <c r="D608">
        <v>505.24450470095832</v>
      </c>
      <c r="E608">
        <v>519.99721398038571</v>
      </c>
      <c r="F608">
        <v>609.74586246119395</v>
      </c>
      <c r="G608">
        <v>2.6897746674448419</v>
      </c>
      <c r="H608">
        <v>4</v>
      </c>
      <c r="I608">
        <v>2.695507287979126</v>
      </c>
      <c r="J608">
        <v>4.0027966499328613</v>
      </c>
      <c r="K608">
        <v>0.2131264229553379</v>
      </c>
      <c r="L608">
        <v>6.9916248321533203E-2</v>
      </c>
      <c r="M608">
        <f>ABS(G608-I608)^2</f>
        <v>3.2862938190094892E-5</v>
      </c>
      <c r="N608">
        <f>ABS(H608-J608)^2</f>
        <v>7.8212508469732711E-6</v>
      </c>
      <c r="O608">
        <f>AVERAGE(Tabela3[[#This Row],[APE Log(Theta)]:[APE Gamma]])</f>
        <v>0.14152133563843555</v>
      </c>
      <c r="P608">
        <f>AVERAGE(Tabela3[[#This Row],[ASE Log(Theta)]:[ASE Gamma]])</f>
        <v>2.0342094518534082E-5</v>
      </c>
    </row>
    <row r="609" spans="1:16" x14ac:dyDescent="0.35">
      <c r="A609" s="1">
        <v>53</v>
      </c>
      <c r="B609">
        <v>21.673174071493129</v>
      </c>
      <c r="C609">
        <v>30.778188789230828</v>
      </c>
      <c r="D609">
        <v>31.624319793996548</v>
      </c>
      <c r="E609">
        <v>33.895789729357517</v>
      </c>
      <c r="F609">
        <v>50.107129506442782</v>
      </c>
      <c r="G609">
        <v>1.5195043095926271</v>
      </c>
      <c r="H609">
        <v>2.5</v>
      </c>
      <c r="I609">
        <v>1.5220769643783569</v>
      </c>
      <c r="J609">
        <v>2.5028433799743648</v>
      </c>
      <c r="K609">
        <v>0.16930881798022651</v>
      </c>
      <c r="L609">
        <v>0.1137351989746094</v>
      </c>
      <c r="M609">
        <f>ABS(G609-I609)^2</f>
        <v>6.6185526465388426E-6</v>
      </c>
      <c r="N609">
        <f>ABS(H609-J609)^2</f>
        <v>8.084809678618715E-6</v>
      </c>
      <c r="O609">
        <f>AVERAGE(Tabela3[[#This Row],[APE Log(Theta)]:[APE Gamma]])</f>
        <v>0.14152200847741797</v>
      </c>
      <c r="P609">
        <f>AVERAGE(Tabela3[[#This Row],[ASE Log(Theta)]:[ASE Gamma]])</f>
        <v>7.3516811625787788E-6</v>
      </c>
    </row>
    <row r="610" spans="1:16" x14ac:dyDescent="0.35">
      <c r="A610" s="1">
        <v>1732</v>
      </c>
      <c r="B610">
        <v>8.0981763819041817</v>
      </c>
      <c r="C610">
        <v>146.0925151676102</v>
      </c>
      <c r="D610">
        <v>210.67041981055581</v>
      </c>
      <c r="E610">
        <v>227.47587410626639</v>
      </c>
      <c r="F610">
        <v>347.80001504487097</v>
      </c>
      <c r="G610">
        <v>2.2869984109367789</v>
      </c>
      <c r="H610">
        <v>1.5</v>
      </c>
      <c r="I610">
        <v>2.2820949554443359</v>
      </c>
      <c r="J610">
        <v>1.501032829284668</v>
      </c>
      <c r="K610">
        <v>0.21440572363294599</v>
      </c>
      <c r="L610">
        <v>6.885528564453125E-2</v>
      </c>
      <c r="M610">
        <f>ABS(G610-I610)^2</f>
        <v>2.404387576636919E-5</v>
      </c>
      <c r="N610">
        <f>ABS(H610-J610)^2</f>
        <v>1.066736331267748E-6</v>
      </c>
      <c r="O610">
        <f>AVERAGE(Tabela3[[#This Row],[APE Log(Theta)]:[APE Gamma]])</f>
        <v>0.14163050463873861</v>
      </c>
      <c r="P610">
        <f>AVERAGE(Tabela3[[#This Row],[ASE Log(Theta)]:[ASE Gamma]])</f>
        <v>1.2555306048818469E-5</v>
      </c>
    </row>
    <row r="611" spans="1:16" x14ac:dyDescent="0.35">
      <c r="A611" s="1">
        <v>1318</v>
      </c>
      <c r="B611">
        <v>11.110476092829829</v>
      </c>
      <c r="C611">
        <v>38.381465696305533</v>
      </c>
      <c r="D611">
        <v>44.900786989221537</v>
      </c>
      <c r="E611">
        <v>46.402246031466817</v>
      </c>
      <c r="F611">
        <v>55.662808003152492</v>
      </c>
      <c r="G611">
        <v>1.636566031752877</v>
      </c>
      <c r="H611">
        <v>3.5</v>
      </c>
      <c r="I611">
        <v>1.6399257183074949</v>
      </c>
      <c r="J611">
        <v>3.4972636699676509</v>
      </c>
      <c r="K611">
        <v>0.20528878697425351</v>
      </c>
      <c r="L611">
        <v>7.8180858067103801E-2</v>
      </c>
      <c r="M611">
        <f>ABS(G611-I611)^2</f>
        <v>1.1287493745280534E-5</v>
      </c>
      <c r="N611">
        <f>ABS(H611-J611)^2</f>
        <v>7.4875020459355E-6</v>
      </c>
      <c r="O611">
        <f>AVERAGE(Tabela3[[#This Row],[APE Log(Theta)]:[APE Gamma]])</f>
        <v>0.14173482252067865</v>
      </c>
      <c r="P611">
        <f>AVERAGE(Tabela3[[#This Row],[ASE Log(Theta)]:[ASE Gamma]])</f>
        <v>9.3874978956080163E-6</v>
      </c>
    </row>
    <row r="612" spans="1:16" x14ac:dyDescent="0.35">
      <c r="A612" s="1">
        <v>1884</v>
      </c>
      <c r="B612">
        <v>66.868927096375728</v>
      </c>
      <c r="C612">
        <v>197.84024011950339</v>
      </c>
      <c r="D612">
        <v>226.9501522573255</v>
      </c>
      <c r="E612">
        <v>233.57690343625379</v>
      </c>
      <c r="F612">
        <v>273.89098750464802</v>
      </c>
      <c r="G612">
        <v>2.3422035472822968</v>
      </c>
      <c r="H612">
        <v>4</v>
      </c>
      <c r="I612">
        <v>2.3381531238555908</v>
      </c>
      <c r="J612">
        <v>4.0044269561767578</v>
      </c>
      <c r="K612">
        <v>0.17293217028066629</v>
      </c>
      <c r="L612">
        <v>0.1106739044189453</v>
      </c>
      <c r="M612">
        <f>ABS(G612-I612)^2</f>
        <v>1.640592993560901E-5</v>
      </c>
      <c r="N612">
        <f>ABS(H612-J612)^2</f>
        <v>1.9597940990934148E-5</v>
      </c>
      <c r="O612">
        <f>AVERAGE(Tabela3[[#This Row],[APE Log(Theta)]:[APE Gamma]])</f>
        <v>0.14180303734980579</v>
      </c>
      <c r="P612">
        <f>AVERAGE(Tabela3[[#This Row],[ASE Log(Theta)]:[ASE Gamma]])</f>
        <v>1.8001935463271579E-5</v>
      </c>
    </row>
    <row r="613" spans="1:16" x14ac:dyDescent="0.35">
      <c r="A613" s="1">
        <v>4482</v>
      </c>
      <c r="B613">
        <v>4.1097619292513681</v>
      </c>
      <c r="C613">
        <v>35.267212381841603</v>
      </c>
      <c r="D613">
        <v>38.754874147157928</v>
      </c>
      <c r="E613">
        <v>59.3743639748578</v>
      </c>
      <c r="F613">
        <v>65.389129123166668</v>
      </c>
      <c r="G613">
        <v>1.619509763325812</v>
      </c>
      <c r="H613">
        <v>1.5</v>
      </c>
      <c r="I613">
        <v>1.622369050979614</v>
      </c>
      <c r="J613">
        <v>1.5016076564788821</v>
      </c>
      <c r="K613">
        <v>0.1765526654146542</v>
      </c>
      <c r="L613">
        <v>0.10717709859212241</v>
      </c>
      <c r="M613">
        <f>ABS(G613-I613)^2</f>
        <v>8.175525887184867E-6</v>
      </c>
      <c r="N613">
        <f>ABS(H613-J613)^2</f>
        <v>2.584559354091457E-6</v>
      </c>
      <c r="O613">
        <f>AVERAGE(Tabela3[[#This Row],[APE Log(Theta)]:[APE Gamma]])</f>
        <v>0.14186488200338832</v>
      </c>
      <c r="P613">
        <f>AVERAGE(Tabela3[[#This Row],[ASE Log(Theta)]:[ASE Gamma]])</f>
        <v>5.3800426206381616E-6</v>
      </c>
    </row>
    <row r="614" spans="1:16" x14ac:dyDescent="0.35">
      <c r="A614" s="1">
        <v>3616</v>
      </c>
      <c r="B614">
        <v>150.66909093715489</v>
      </c>
      <c r="C614">
        <v>165.44301160453639</v>
      </c>
      <c r="D614">
        <v>273.26723841611778</v>
      </c>
      <c r="E614">
        <v>278.19289358722659</v>
      </c>
      <c r="F614">
        <v>326.97629427592892</v>
      </c>
      <c r="G614">
        <v>2.4616999372913368</v>
      </c>
      <c r="H614">
        <v>3.5</v>
      </c>
      <c r="I614">
        <v>2.4686238765716548</v>
      </c>
      <c r="J614">
        <v>3.500090360641479</v>
      </c>
      <c r="K614">
        <v>0.2812665823088491</v>
      </c>
      <c r="L614">
        <v>2.581732613699777E-3</v>
      </c>
      <c r="M614">
        <f>ABS(G614-I614)^2</f>
        <v>4.7940935157530282E-5</v>
      </c>
      <c r="N614">
        <f>ABS(H614-J614)^2</f>
        <v>8.1650455285050677E-9</v>
      </c>
      <c r="O614">
        <f>AVERAGE(Tabela3[[#This Row],[APE Log(Theta)]:[APE Gamma]])</f>
        <v>0.14192415746127443</v>
      </c>
      <c r="P614">
        <f>AVERAGE(Tabela3[[#This Row],[ASE Log(Theta)]:[ASE Gamma]])</f>
        <v>2.3974550101529393E-5</v>
      </c>
    </row>
    <row r="615" spans="1:16" x14ac:dyDescent="0.35">
      <c r="A615" s="1">
        <v>1637</v>
      </c>
      <c r="B615">
        <v>746.69156252635457</v>
      </c>
      <c r="C615">
        <v>1794.4964115068151</v>
      </c>
      <c r="D615">
        <v>1920.3833362140861</v>
      </c>
      <c r="E615">
        <v>2284.017033058718</v>
      </c>
      <c r="F615">
        <v>6068.5335329267546</v>
      </c>
      <c r="G615">
        <v>3.3320957201196859</v>
      </c>
      <c r="H615">
        <v>1</v>
      </c>
      <c r="I615">
        <v>3.3382091522216801</v>
      </c>
      <c r="J615">
        <v>1.0010044574737551</v>
      </c>
      <c r="K615">
        <v>0.18347108293078049</v>
      </c>
      <c r="L615">
        <v>0.1004457473754883</v>
      </c>
      <c r="M615">
        <f>ABS(G615-I615)^2</f>
        <v>3.7374052065693477E-5</v>
      </c>
      <c r="N615">
        <f>ABS(H615-J615)^2</f>
        <v>1.0089348165824871E-6</v>
      </c>
      <c r="O615">
        <f>AVERAGE(Tabela3[[#This Row],[APE Log(Theta)]:[APE Gamma]])</f>
        <v>0.1419584151531344</v>
      </c>
      <c r="P615">
        <f>AVERAGE(Tabela3[[#This Row],[ASE Log(Theta)]:[ASE Gamma]])</f>
        <v>1.9191493441137983E-5</v>
      </c>
    </row>
    <row r="616" spans="1:16" x14ac:dyDescent="0.35">
      <c r="A616" s="1">
        <v>4278</v>
      </c>
      <c r="B616">
        <v>173.7268902897994</v>
      </c>
      <c r="C616">
        <v>232.70238222931681</v>
      </c>
      <c r="D616">
        <v>238.02136465446279</v>
      </c>
      <c r="E616">
        <v>252.18528620990421</v>
      </c>
      <c r="F616">
        <v>349.28603046267563</v>
      </c>
      <c r="G616">
        <v>2.3928518712573359</v>
      </c>
      <c r="H616">
        <v>3</v>
      </c>
      <c r="I616">
        <v>2.388947486877441</v>
      </c>
      <c r="J616">
        <v>3.0036230087280269</v>
      </c>
      <c r="K616">
        <v>0.1631686619131551</v>
      </c>
      <c r="L616">
        <v>0.1207669576009115</v>
      </c>
      <c r="M616">
        <f>ABS(G616-I616)^2</f>
        <v>1.5244217385967531E-5</v>
      </c>
      <c r="N616">
        <f>ABS(H616-J616)^2</f>
        <v>1.3126192243359093E-5</v>
      </c>
      <c r="O616">
        <f>AVERAGE(Tabela3[[#This Row],[APE Log(Theta)]:[APE Gamma]])</f>
        <v>0.1419678097570333</v>
      </c>
      <c r="P616">
        <f>AVERAGE(Tabela3[[#This Row],[ASE Log(Theta)]:[ASE Gamma]])</f>
        <v>1.4185204814663311E-5</v>
      </c>
    </row>
    <row r="617" spans="1:16" x14ac:dyDescent="0.35">
      <c r="A617" s="1">
        <v>2717</v>
      </c>
      <c r="B617">
        <v>34.124854467597018</v>
      </c>
      <c r="C617">
        <v>857.83252883775481</v>
      </c>
      <c r="D617">
        <v>988.17828729604037</v>
      </c>
      <c r="E617">
        <v>1873.8907458802109</v>
      </c>
      <c r="F617">
        <v>2165.7291436283431</v>
      </c>
      <c r="G617">
        <v>3.0416104557859711</v>
      </c>
      <c r="H617">
        <v>1</v>
      </c>
      <c r="I617">
        <v>3.049301385879517</v>
      </c>
      <c r="J617">
        <v>0.99968850612640381</v>
      </c>
      <c r="K617">
        <v>0.25285716909985118</v>
      </c>
      <c r="L617">
        <v>3.1149387359619141E-2</v>
      </c>
      <c r="M617">
        <f>ABS(G617-I617)^2</f>
        <v>5.9150405703810459E-5</v>
      </c>
      <c r="N617">
        <f>ABS(H617-J617)^2</f>
        <v>9.702843328796007E-8</v>
      </c>
      <c r="O617">
        <f>AVERAGE(Tabela3[[#This Row],[APE Log(Theta)]:[APE Gamma]])</f>
        <v>0.14200327822973516</v>
      </c>
      <c r="P617">
        <f>AVERAGE(Tabela3[[#This Row],[ASE Log(Theta)]:[ASE Gamma]])</f>
        <v>2.962371706854921E-5</v>
      </c>
    </row>
    <row r="618" spans="1:16" x14ac:dyDescent="0.35">
      <c r="A618" s="1">
        <v>1273</v>
      </c>
      <c r="B618">
        <v>79.435061640546181</v>
      </c>
      <c r="C618">
        <v>232.696296402906</v>
      </c>
      <c r="D618">
        <v>243.93104143696439</v>
      </c>
      <c r="E618">
        <v>301.92799967237232</v>
      </c>
      <c r="F618">
        <v>316.85216662663942</v>
      </c>
      <c r="G618">
        <v>2.4028587861757491</v>
      </c>
      <c r="H618">
        <v>3</v>
      </c>
      <c r="I618">
        <v>2.396209716796875</v>
      </c>
      <c r="J618">
        <v>3.000221729278564</v>
      </c>
      <c r="K618">
        <v>0.27671494542783259</v>
      </c>
      <c r="L618">
        <v>7.3909759521484384E-3</v>
      </c>
      <c r="M618">
        <f>ABS(G618-I618)^2</f>
        <v>4.4210123605081294E-5</v>
      </c>
      <c r="N618">
        <f>ABS(H618-J618)^2</f>
        <v>4.9163872972515917E-8</v>
      </c>
      <c r="O618">
        <f>AVERAGE(Tabela3[[#This Row],[APE Log(Theta)]:[APE Gamma]])</f>
        <v>0.14205296068999052</v>
      </c>
      <c r="P618">
        <f>AVERAGE(Tabela3[[#This Row],[ASE Log(Theta)]:[ASE Gamma]])</f>
        <v>2.2129643739026905E-5</v>
      </c>
    </row>
    <row r="619" spans="1:16" x14ac:dyDescent="0.35">
      <c r="A619" s="1">
        <v>2195</v>
      </c>
      <c r="B619">
        <v>716.66161617049841</v>
      </c>
      <c r="C619">
        <v>730.16627673167079</v>
      </c>
      <c r="D619">
        <v>2528.0800918708519</v>
      </c>
      <c r="E619">
        <v>2848.811449082209</v>
      </c>
      <c r="F619">
        <v>3019.598938853263</v>
      </c>
      <c r="G619">
        <v>3.400733671425765</v>
      </c>
      <c r="H619">
        <v>2.5</v>
      </c>
      <c r="I619">
        <v>3.3929388523101811</v>
      </c>
      <c r="J619">
        <v>2.5013740062713619</v>
      </c>
      <c r="K619">
        <v>0.22920992552516861</v>
      </c>
      <c r="L619">
        <v>5.4960250854492188E-2</v>
      </c>
      <c r="M619">
        <f>ABS(G619-I619)^2</f>
        <v>6.0759205044671928E-5</v>
      </c>
      <c r="N619">
        <f>ABS(H619-J619)^2</f>
        <v>1.8878932337417229E-6</v>
      </c>
      <c r="O619">
        <f>AVERAGE(Tabela3[[#This Row],[APE Log(Theta)]:[APE Gamma]])</f>
        <v>0.1420850881898304</v>
      </c>
      <c r="P619">
        <f>AVERAGE(Tabela3[[#This Row],[ASE Log(Theta)]:[ASE Gamma]])</f>
        <v>3.1323549139206822E-5</v>
      </c>
    </row>
    <row r="620" spans="1:16" x14ac:dyDescent="0.35">
      <c r="A620" s="1">
        <v>2288</v>
      </c>
      <c r="B620">
        <v>78.265300227851483</v>
      </c>
      <c r="C620">
        <v>229.26960870622091</v>
      </c>
      <c r="D620">
        <v>240.33891078661509</v>
      </c>
      <c r="E620">
        <v>297.48180530763398</v>
      </c>
      <c r="F620">
        <v>312.18619884876119</v>
      </c>
      <c r="G620">
        <v>2.396415804837547</v>
      </c>
      <c r="H620">
        <v>3</v>
      </c>
      <c r="I620">
        <v>2.3897347450256352</v>
      </c>
      <c r="J620">
        <v>3.0001635551452641</v>
      </c>
      <c r="K620">
        <v>0.27879384697870319</v>
      </c>
      <c r="L620">
        <v>5.4518381754557286E-3</v>
      </c>
      <c r="M620">
        <f>ABS(G620-I620)^2</f>
        <v>4.4636560210342997E-5</v>
      </c>
      <c r="N620">
        <f>ABS(H620-J620)^2</f>
        <v>2.6750285542366075E-8</v>
      </c>
      <c r="O620">
        <f>AVERAGE(Tabela3[[#This Row],[APE Log(Theta)]:[APE Gamma]])</f>
        <v>0.14212284257707947</v>
      </c>
      <c r="P620">
        <f>AVERAGE(Tabela3[[#This Row],[ASE Log(Theta)]:[ASE Gamma]])</f>
        <v>2.233165524794268E-5</v>
      </c>
    </row>
    <row r="621" spans="1:16" x14ac:dyDescent="0.35">
      <c r="A621" s="1">
        <v>2069</v>
      </c>
      <c r="B621">
        <v>1374.4698334503889</v>
      </c>
      <c r="C621">
        <v>2130.7666347434179</v>
      </c>
      <c r="D621">
        <v>2204.2383541985309</v>
      </c>
      <c r="E621">
        <v>2403.8881671384279</v>
      </c>
      <c r="F621">
        <v>3918.3792555090208</v>
      </c>
      <c r="G621">
        <v>3.3676124505927731</v>
      </c>
      <c r="H621">
        <v>2</v>
      </c>
      <c r="I621">
        <v>3.3759734630584721</v>
      </c>
      <c r="J621">
        <v>2.0007274150848389</v>
      </c>
      <c r="K621">
        <v>0.24827715743320811</v>
      </c>
      <c r="L621">
        <v>3.6370754241943359E-2</v>
      </c>
      <c r="M621">
        <f>ABS(G621-I621)^2</f>
        <v>6.9906529451573747E-5</v>
      </c>
      <c r="N621">
        <f>ABS(H621-J621)^2</f>
        <v>5.2913270565113635E-7</v>
      </c>
      <c r="O621">
        <f>AVERAGE(Tabela3[[#This Row],[APE Log(Theta)]:[APE Gamma]])</f>
        <v>0.14232395583757573</v>
      </c>
      <c r="P621">
        <f>AVERAGE(Tabela3[[#This Row],[ASE Log(Theta)]:[ASE Gamma]])</f>
        <v>3.5217831078612442E-5</v>
      </c>
    </row>
    <row r="622" spans="1:16" x14ac:dyDescent="0.35">
      <c r="A622" s="1">
        <v>3483</v>
      </c>
      <c r="B622">
        <v>66.490425881882999</v>
      </c>
      <c r="C622">
        <v>67.532910928544098</v>
      </c>
      <c r="D622">
        <v>190.10331264378851</v>
      </c>
      <c r="E622">
        <v>209.99893031501031</v>
      </c>
      <c r="F622">
        <v>220.43897394933981</v>
      </c>
      <c r="G622">
        <v>2.2772753870217102</v>
      </c>
      <c r="H622">
        <v>3</v>
      </c>
      <c r="I622">
        <v>2.282047033309937</v>
      </c>
      <c r="J622">
        <v>3.0022628307342529</v>
      </c>
      <c r="K622">
        <v>0.20953312521709791</v>
      </c>
      <c r="L622">
        <v>7.5427691141764328E-2</v>
      </c>
      <c r="M622">
        <f>ABS(G622-I622)^2</f>
        <v>2.2768608299948542E-5</v>
      </c>
      <c r="N622">
        <f>ABS(H622-J622)^2</f>
        <v>5.1204029318796529E-6</v>
      </c>
      <c r="O622">
        <f>AVERAGE(Tabela3[[#This Row],[APE Log(Theta)]:[APE Gamma]])</f>
        <v>0.14248040817943111</v>
      </c>
      <c r="P622">
        <f>AVERAGE(Tabela3[[#This Row],[ASE Log(Theta)]:[ASE Gamma]])</f>
        <v>1.3944505615914097E-5</v>
      </c>
    </row>
    <row r="623" spans="1:16" x14ac:dyDescent="0.35">
      <c r="A623" s="1">
        <v>3166</v>
      </c>
      <c r="B623">
        <v>43.114926231256433</v>
      </c>
      <c r="C623">
        <v>148.9417778605951</v>
      </c>
      <c r="D623">
        <v>174.2404288160954</v>
      </c>
      <c r="E623">
        <v>180.06693843681589</v>
      </c>
      <c r="F623">
        <v>216.0031524147997</v>
      </c>
      <c r="G623">
        <v>2.225461009914139</v>
      </c>
      <c r="H623">
        <v>3.5</v>
      </c>
      <c r="I623">
        <v>2.2280220985412602</v>
      </c>
      <c r="J623">
        <v>3.4940483570098881</v>
      </c>
      <c r="K623">
        <v>0.1150812625209551</v>
      </c>
      <c r="L623">
        <v>0.17004694257463729</v>
      </c>
      <c r="M623">
        <f>ABS(G623-I623)^2</f>
        <v>6.559174955969722E-6</v>
      </c>
      <c r="N623">
        <f>ABS(H623-J623)^2</f>
        <v>3.5422054281747649E-5</v>
      </c>
      <c r="O623">
        <f>AVERAGE(Tabela3[[#This Row],[APE Log(Theta)]:[APE Gamma]])</f>
        <v>0.1425641025477962</v>
      </c>
      <c r="P623">
        <f>AVERAGE(Tabela3[[#This Row],[ASE Log(Theta)]:[ASE Gamma]])</f>
        <v>2.0990614618858687E-5</v>
      </c>
    </row>
    <row r="624" spans="1:16" x14ac:dyDescent="0.35">
      <c r="A624" s="1">
        <v>4958</v>
      </c>
      <c r="B624">
        <v>86.857264097927953</v>
      </c>
      <c r="C624">
        <v>87.876633674851149</v>
      </c>
      <c r="D624">
        <v>190.97612322346109</v>
      </c>
      <c r="E624">
        <v>205.77832194387949</v>
      </c>
      <c r="F624">
        <v>213.40426517124649</v>
      </c>
      <c r="G624">
        <v>2.2796933497257168</v>
      </c>
      <c r="H624">
        <v>4</v>
      </c>
      <c r="I624">
        <v>2.2797033786773682</v>
      </c>
      <c r="J624">
        <v>4.0114021301269531</v>
      </c>
      <c r="K624">
        <v>4.3992546859737621E-4</v>
      </c>
      <c r="L624">
        <v>0.28505325317382813</v>
      </c>
      <c r="M624">
        <f>ABS(G624-I624)^2</f>
        <v>1.0057987122539834E-10</v>
      </c>
      <c r="N624">
        <f>ABS(H624-J624)^2</f>
        <v>1.3000857143197209E-4</v>
      </c>
      <c r="O624">
        <f>AVERAGE(Tabela3[[#This Row],[APE Log(Theta)]:[APE Gamma]])</f>
        <v>0.14274658932121276</v>
      </c>
      <c r="P624">
        <f>AVERAGE(Tabela3[[#This Row],[ASE Log(Theta)]:[ASE Gamma]])</f>
        <v>6.5004336005921657E-5</v>
      </c>
    </row>
    <row r="625" spans="1:16" x14ac:dyDescent="0.35">
      <c r="A625" s="1">
        <v>3765</v>
      </c>
      <c r="B625">
        <v>62.055573115793649</v>
      </c>
      <c r="C625">
        <v>214.37279833089269</v>
      </c>
      <c r="D625">
        <v>250.7852990894321</v>
      </c>
      <c r="E625">
        <v>259.17142949446048</v>
      </c>
      <c r="F625">
        <v>310.89463880842891</v>
      </c>
      <c r="G625">
        <v>2.3836141534529292</v>
      </c>
      <c r="H625">
        <v>3.5</v>
      </c>
      <c r="I625">
        <v>2.3769514560699458</v>
      </c>
      <c r="J625">
        <v>3.4997808933258061</v>
      </c>
      <c r="K625">
        <v>0.27952080135667962</v>
      </c>
      <c r="L625">
        <v>6.2601906912667406E-3</v>
      </c>
      <c r="M625">
        <f>ABS(G625-I625)^2</f>
        <v>4.4391536417212606E-5</v>
      </c>
      <c r="N625">
        <f>ABS(H625-J625)^2</f>
        <v>4.8007734676308272E-8</v>
      </c>
      <c r="O625">
        <f>AVERAGE(Tabela3[[#This Row],[APE Log(Theta)]:[APE Gamma]])</f>
        <v>0.14289049602397319</v>
      </c>
      <c r="P625">
        <f>AVERAGE(Tabela3[[#This Row],[ASE Log(Theta)]:[ASE Gamma]])</f>
        <v>2.2219772075944456E-5</v>
      </c>
    </row>
    <row r="626" spans="1:16" x14ac:dyDescent="0.35">
      <c r="A626" s="1">
        <v>2783</v>
      </c>
      <c r="B626">
        <v>506.51502870031487</v>
      </c>
      <c r="C626">
        <v>596.60211575461028</v>
      </c>
      <c r="D626">
        <v>1435.748217212152</v>
      </c>
      <c r="E626">
        <v>1481.34289031807</v>
      </c>
      <c r="F626">
        <v>1965.4115775080361</v>
      </c>
      <c r="G626">
        <v>3.201024932076999</v>
      </c>
      <c r="H626">
        <v>2</v>
      </c>
      <c r="I626">
        <v>3.207983255386353</v>
      </c>
      <c r="J626">
        <v>2.0013754367828369</v>
      </c>
      <c r="K626">
        <v>0.2173779791474037</v>
      </c>
      <c r="L626">
        <v>6.8771839141845703E-2</v>
      </c>
      <c r="M626">
        <f>ABS(G626-I626)^2</f>
        <v>4.8418263277498858E-5</v>
      </c>
      <c r="N626">
        <f>ABS(H626-J626)^2</f>
        <v>1.8918263435807603E-6</v>
      </c>
      <c r="O626">
        <f>AVERAGE(Tabela3[[#This Row],[APE Log(Theta)]:[APE Gamma]])</f>
        <v>0.1430749091446247</v>
      </c>
      <c r="P626">
        <f>AVERAGE(Tabela3[[#This Row],[ASE Log(Theta)]:[ASE Gamma]])</f>
        <v>2.5155044810539809E-5</v>
      </c>
    </row>
    <row r="627" spans="1:16" x14ac:dyDescent="0.35">
      <c r="A627" s="1">
        <v>2016</v>
      </c>
      <c r="B627">
        <v>44.543004196939059</v>
      </c>
      <c r="C627">
        <v>48.342124369704138</v>
      </c>
      <c r="D627">
        <v>74.993302573328776</v>
      </c>
      <c r="E627">
        <v>76.174767169885158</v>
      </c>
      <c r="F627">
        <v>87.742517652894222</v>
      </c>
      <c r="G627">
        <v>1.8969958027837559</v>
      </c>
      <c r="H627">
        <v>4</v>
      </c>
      <c r="I627">
        <v>1.9006555080413821</v>
      </c>
      <c r="J627">
        <v>3.9962630271911621</v>
      </c>
      <c r="K627">
        <v>0.1929211046358395</v>
      </c>
      <c r="L627">
        <v>9.3424320220947266E-2</v>
      </c>
      <c r="M627">
        <f>ABS(G627-I627)^2</f>
        <v>1.3393442572696527E-5</v>
      </c>
      <c r="N627">
        <f>ABS(H627-J627)^2</f>
        <v>1.3964965773993754E-5</v>
      </c>
      <c r="O627">
        <f>AVERAGE(Tabela3[[#This Row],[APE Log(Theta)]:[APE Gamma]])</f>
        <v>0.14317271242839338</v>
      </c>
      <c r="P627">
        <f>AVERAGE(Tabela3[[#This Row],[ASE Log(Theta)]:[ASE Gamma]])</f>
        <v>1.3679204173345141E-5</v>
      </c>
    </row>
    <row r="628" spans="1:16" x14ac:dyDescent="0.35">
      <c r="A628" s="1">
        <v>952</v>
      </c>
      <c r="B628">
        <v>139.67835873881549</v>
      </c>
      <c r="C628">
        <v>151.5916744199302</v>
      </c>
      <c r="D628">
        <v>235.1646820572056</v>
      </c>
      <c r="E628">
        <v>238.8695295126081</v>
      </c>
      <c r="F628">
        <v>275.14378696105109</v>
      </c>
      <c r="G628">
        <v>2.3933454214703782</v>
      </c>
      <c r="H628">
        <v>4</v>
      </c>
      <c r="I628">
        <v>2.3991141319274898</v>
      </c>
      <c r="J628">
        <v>4.0018720626831046</v>
      </c>
      <c r="K628">
        <v>0.2410312529633919</v>
      </c>
      <c r="L628">
        <v>4.6801567077636719E-2</v>
      </c>
      <c r="M628">
        <f>ABS(G628-I628)^2</f>
        <v>3.3278020337988504E-5</v>
      </c>
      <c r="N628">
        <f>ABS(H628-J628)^2</f>
        <v>3.5046186894727213E-6</v>
      </c>
      <c r="O628">
        <f>AVERAGE(Tabela3[[#This Row],[APE Log(Theta)]:[APE Gamma]])</f>
        <v>0.14391641002051431</v>
      </c>
      <c r="P628">
        <f>AVERAGE(Tabela3[[#This Row],[ASE Log(Theta)]:[ASE Gamma]])</f>
        <v>1.8391319513730612E-5</v>
      </c>
    </row>
    <row r="629" spans="1:16" x14ac:dyDescent="0.35">
      <c r="A629" s="1">
        <v>1854</v>
      </c>
      <c r="B629">
        <v>67.040408284984565</v>
      </c>
      <c r="C629">
        <v>198.3475890632281</v>
      </c>
      <c r="D629">
        <v>227.532151753264</v>
      </c>
      <c r="E629">
        <v>234.1758968218526</v>
      </c>
      <c r="F629">
        <v>274.59336384184951</v>
      </c>
      <c r="G629">
        <v>2.3433158427687921</v>
      </c>
      <c r="H629">
        <v>4</v>
      </c>
      <c r="I629">
        <v>2.3391916751861568</v>
      </c>
      <c r="J629">
        <v>4.0044851303100586</v>
      </c>
      <c r="K629">
        <v>0.17599708529951741</v>
      </c>
      <c r="L629">
        <v>0.1121282577514648</v>
      </c>
      <c r="M629">
        <f>ABS(G629-I629)^2</f>
        <v>1.7008758249660231E-5</v>
      </c>
      <c r="N629">
        <f>ABS(H629-J629)^2</f>
        <v>2.0116393898206297E-5</v>
      </c>
      <c r="O629">
        <f>AVERAGE(Tabela3[[#This Row],[APE Log(Theta)]:[APE Gamma]])</f>
        <v>0.1440626715254911</v>
      </c>
      <c r="P629">
        <f>AVERAGE(Tabela3[[#This Row],[ASE Log(Theta)]:[ASE Gamma]])</f>
        <v>1.8562576073933262E-5</v>
      </c>
    </row>
    <row r="630" spans="1:16" x14ac:dyDescent="0.35">
      <c r="A630" s="1">
        <v>4240</v>
      </c>
      <c r="B630">
        <v>51.025407967735987</v>
      </c>
      <c r="C630">
        <v>55.377419248266442</v>
      </c>
      <c r="D630">
        <v>85.907179536734574</v>
      </c>
      <c r="E630">
        <v>87.260584277290207</v>
      </c>
      <c r="F630">
        <v>100.5118051660931</v>
      </c>
      <c r="G630">
        <v>1.956002783918082</v>
      </c>
      <c r="H630">
        <v>4</v>
      </c>
      <c r="I630">
        <v>1.9603784084320071</v>
      </c>
      <c r="J630">
        <v>3.9974074363708501</v>
      </c>
      <c r="K630">
        <v>0.22370236637189089</v>
      </c>
      <c r="L630">
        <v>6.4814090728759766E-2</v>
      </c>
      <c r="M630">
        <f>ABS(G630-I630)^2</f>
        <v>1.9146089886861706E-5</v>
      </c>
      <c r="N630">
        <f>ABS(H630-J630)^2</f>
        <v>6.7213861711911419E-6</v>
      </c>
      <c r="O630">
        <f>AVERAGE(Tabela3[[#This Row],[APE Log(Theta)]:[APE Gamma]])</f>
        <v>0.14425822855032533</v>
      </c>
      <c r="P630">
        <f>AVERAGE(Tabela3[[#This Row],[ASE Log(Theta)]:[ASE Gamma]])</f>
        <v>1.2933738029026425E-5</v>
      </c>
    </row>
    <row r="631" spans="1:16" x14ac:dyDescent="0.35">
      <c r="A631" s="1">
        <v>4302</v>
      </c>
      <c r="B631">
        <v>138.8498467301836</v>
      </c>
      <c r="C631">
        <v>150.69249774145581</v>
      </c>
      <c r="D631">
        <v>233.76978620612519</v>
      </c>
      <c r="E631">
        <v>237.45265809827899</v>
      </c>
      <c r="F631">
        <v>273.51175223744781</v>
      </c>
      <c r="G631">
        <v>2.3907617028541792</v>
      </c>
      <c r="H631">
        <v>4</v>
      </c>
      <c r="I631">
        <v>2.396592378616333</v>
      </c>
      <c r="J631">
        <v>4.0017876625061044</v>
      </c>
      <c r="K631">
        <v>0.2438836022508189</v>
      </c>
      <c r="L631">
        <v>4.4691562652587891E-2</v>
      </c>
      <c r="M631">
        <f>ABS(G631-I631)^2</f>
        <v>3.3996779843367702E-5</v>
      </c>
      <c r="N631">
        <f>ABS(H631-J631)^2</f>
        <v>3.1957372357314776E-6</v>
      </c>
      <c r="O631">
        <f>AVERAGE(Tabela3[[#This Row],[APE Log(Theta)]:[APE Gamma]])</f>
        <v>0.14428758245170339</v>
      </c>
      <c r="P631">
        <f>AVERAGE(Tabela3[[#This Row],[ASE Log(Theta)]:[ASE Gamma]])</f>
        <v>1.8596258539549591E-5</v>
      </c>
    </row>
    <row r="632" spans="1:16" x14ac:dyDescent="0.35">
      <c r="A632" s="1">
        <v>154</v>
      </c>
      <c r="B632">
        <v>44.405735523720807</v>
      </c>
      <c r="C632">
        <v>48.193147905444093</v>
      </c>
      <c r="D632">
        <v>74.762194875720837</v>
      </c>
      <c r="E632">
        <v>75.940018539642622</v>
      </c>
      <c r="F632">
        <v>87.472120556870124</v>
      </c>
      <c r="G632">
        <v>1.895655366149579</v>
      </c>
      <c r="H632">
        <v>4</v>
      </c>
      <c r="I632">
        <v>1.8993377685546879</v>
      </c>
      <c r="J632">
        <v>3.9962267875671391</v>
      </c>
      <c r="K632">
        <v>0.19425484562566669</v>
      </c>
      <c r="L632">
        <v>9.4330310821533203E-2</v>
      </c>
      <c r="M632">
        <f>ABS(G632-I632)^2</f>
        <v>1.3560087473152367E-5</v>
      </c>
      <c r="N632">
        <f>ABS(H632-J632)^2</f>
        <v>1.4237132063495952E-5</v>
      </c>
      <c r="O632">
        <f>AVERAGE(Tabela3[[#This Row],[APE Log(Theta)]:[APE Gamma]])</f>
        <v>0.14429257822359995</v>
      </c>
      <c r="P632">
        <f>AVERAGE(Tabela3[[#This Row],[ASE Log(Theta)]:[ASE Gamma]])</f>
        <v>1.389860976832416E-5</v>
      </c>
    </row>
    <row r="633" spans="1:16" x14ac:dyDescent="0.35">
      <c r="A633" s="1">
        <v>4736</v>
      </c>
      <c r="B633">
        <v>8.2952976761536235</v>
      </c>
      <c r="C633">
        <v>149.64861771612291</v>
      </c>
      <c r="D633">
        <v>215.7984417076739</v>
      </c>
      <c r="E633">
        <v>233.0129650017609</v>
      </c>
      <c r="F633">
        <v>356.26596909087311</v>
      </c>
      <c r="G633">
        <v>2.2974431545391818</v>
      </c>
      <c r="H633">
        <v>1.5</v>
      </c>
      <c r="I633">
        <v>2.292479515075684</v>
      </c>
      <c r="J633">
        <v>1.5010924339294429</v>
      </c>
      <c r="K633">
        <v>0.2160505888335594</v>
      </c>
      <c r="L633">
        <v>7.2828928629557296E-2</v>
      </c>
      <c r="M633">
        <f>ABS(G633-I633)^2</f>
        <v>2.4637716723592329E-5</v>
      </c>
      <c r="N633">
        <f>ABS(H633-J633)^2</f>
        <v>1.1934118901980884E-6</v>
      </c>
      <c r="O633">
        <f>AVERAGE(Tabela3[[#This Row],[APE Log(Theta)]:[APE Gamma]])</f>
        <v>0.14443975873155834</v>
      </c>
      <c r="P633">
        <f>AVERAGE(Tabela3[[#This Row],[ASE Log(Theta)]:[ASE Gamma]])</f>
        <v>1.2915564306895209E-5</v>
      </c>
    </row>
    <row r="634" spans="1:16" x14ac:dyDescent="0.35">
      <c r="A634" s="1">
        <v>2771</v>
      </c>
      <c r="B634">
        <v>79.30465310094074</v>
      </c>
      <c r="C634">
        <v>81.810939521501325</v>
      </c>
      <c r="D634">
        <v>648.27580006784331</v>
      </c>
      <c r="E634">
        <v>791.06943629975774</v>
      </c>
      <c r="F634">
        <v>871.68024208916609</v>
      </c>
      <c r="G634">
        <v>2.8083312144192449</v>
      </c>
      <c r="H634">
        <v>1.5</v>
      </c>
      <c r="I634">
        <v>2.8164141178131099</v>
      </c>
      <c r="J634">
        <v>1.499977827072144</v>
      </c>
      <c r="K634">
        <v>0.28781873563788091</v>
      </c>
      <c r="L634">
        <v>1.4781951904296879E-3</v>
      </c>
      <c r="M634">
        <f>ABS(G634-I634)^2</f>
        <v>6.5333327274553858E-5</v>
      </c>
      <c r="N634">
        <f>ABS(H634-J634)^2</f>
        <v>4.91638729707435E-10</v>
      </c>
      <c r="O634">
        <f>AVERAGE(Tabela3[[#This Row],[APE Log(Theta)]:[APE Gamma]])</f>
        <v>0.1446484654141553</v>
      </c>
      <c r="P634">
        <f>AVERAGE(Tabela3[[#This Row],[ASE Log(Theta)]:[ASE Gamma]])</f>
        <v>3.2666909456641786E-5</v>
      </c>
    </row>
    <row r="635" spans="1:16" x14ac:dyDescent="0.35">
      <c r="A635" s="1">
        <v>4955</v>
      </c>
      <c r="B635">
        <v>669.55052293836025</v>
      </c>
      <c r="C635">
        <v>677.40846597150562</v>
      </c>
      <c r="D635">
        <v>1472.1642973792391</v>
      </c>
      <c r="E635">
        <v>1586.2689724092929</v>
      </c>
      <c r="F635">
        <v>1645.0545481329891</v>
      </c>
      <c r="G635">
        <v>3.166670557825777</v>
      </c>
      <c r="H635">
        <v>4</v>
      </c>
      <c r="I635">
        <v>3.1580018997192378</v>
      </c>
      <c r="J635">
        <v>4.000633716583252</v>
      </c>
      <c r="K635">
        <v>0.27374676172473661</v>
      </c>
      <c r="L635">
        <v>1.5842914581298832E-2</v>
      </c>
      <c r="M635">
        <f>ABS(G635-I635)^2</f>
        <v>7.5145633368067127E-5</v>
      </c>
      <c r="N635">
        <f>ABS(H635-J635)^2</f>
        <v>4.0159670788852964E-7</v>
      </c>
      <c r="O635">
        <f>AVERAGE(Tabela3[[#This Row],[APE Log(Theta)]:[APE Gamma]])</f>
        <v>0.14479483815301772</v>
      </c>
      <c r="P635">
        <f>AVERAGE(Tabela3[[#This Row],[ASE Log(Theta)]:[ASE Gamma]])</f>
        <v>3.7773615037977828E-5</v>
      </c>
    </row>
    <row r="636" spans="1:16" x14ac:dyDescent="0.35">
      <c r="A636" s="1">
        <v>75</v>
      </c>
      <c r="B636">
        <v>148.53329707239891</v>
      </c>
      <c r="C636">
        <v>744.71426486319911</v>
      </c>
      <c r="D636">
        <v>799.29311316477538</v>
      </c>
      <c r="E636">
        <v>1100.678670792227</v>
      </c>
      <c r="F636">
        <v>1183.28807516346</v>
      </c>
      <c r="G636">
        <v>2.9260936453584798</v>
      </c>
      <c r="H636">
        <v>2</v>
      </c>
      <c r="I636">
        <v>2.9340569972991939</v>
      </c>
      <c r="J636">
        <v>1.999649286270142</v>
      </c>
      <c r="K636">
        <v>0.27214959279742779</v>
      </c>
      <c r="L636">
        <v>1.7535686492919918E-2</v>
      </c>
      <c r="M636">
        <f>ABS(G636-I636)^2</f>
        <v>6.3414974131674535E-5</v>
      </c>
      <c r="N636">
        <f>ABS(H636-J636)^2</f>
        <v>1.2300012031087818E-7</v>
      </c>
      <c r="O636">
        <f>AVERAGE(Tabela3[[#This Row],[APE Log(Theta)]:[APE Gamma]])</f>
        <v>0.14484263964517385</v>
      </c>
      <c r="P636">
        <f>AVERAGE(Tabela3[[#This Row],[ASE Log(Theta)]:[ASE Gamma]])</f>
        <v>3.1768987125992707E-5</v>
      </c>
    </row>
    <row r="637" spans="1:16" x14ac:dyDescent="0.35">
      <c r="A637" s="1">
        <v>4702</v>
      </c>
      <c r="B637">
        <v>11.242738480017261</v>
      </c>
      <c r="C637">
        <v>38.838369994045053</v>
      </c>
      <c r="D637">
        <v>45.435299212115538</v>
      </c>
      <c r="E637">
        <v>46.954632066025788</v>
      </c>
      <c r="F637">
        <v>56.325434501111843</v>
      </c>
      <c r="G637">
        <v>1.6417054711011769</v>
      </c>
      <c r="H637">
        <v>3.5</v>
      </c>
      <c r="I637">
        <v>1.6453201770782471</v>
      </c>
      <c r="J637">
        <v>3.497565746307373</v>
      </c>
      <c r="K637">
        <v>0.22017993121784341</v>
      </c>
      <c r="L637">
        <v>6.9550105503627238E-2</v>
      </c>
      <c r="M637">
        <f>ABS(G637-I637)^2</f>
        <v>1.3066099300666615E-5</v>
      </c>
      <c r="N637">
        <f>ABS(H637-J637)^2</f>
        <v>5.9255910400679568E-6</v>
      </c>
      <c r="O637">
        <f>AVERAGE(Tabela3[[#This Row],[APE Log(Theta)]:[APE Gamma]])</f>
        <v>0.14486501836073531</v>
      </c>
      <c r="P637">
        <f>AVERAGE(Tabela3[[#This Row],[ASE Log(Theta)]:[ASE Gamma]])</f>
        <v>9.4958451703672853E-6</v>
      </c>
    </row>
    <row r="638" spans="1:16" x14ac:dyDescent="0.35">
      <c r="A638" s="1">
        <v>1620</v>
      </c>
      <c r="B638">
        <v>19.39571214218418</v>
      </c>
      <c r="C638">
        <v>67.003056756594091</v>
      </c>
      <c r="D638">
        <v>78.383926316397549</v>
      </c>
      <c r="E638">
        <v>81.005044181496288</v>
      </c>
      <c r="F638">
        <v>97.171335596639892</v>
      </c>
      <c r="G638">
        <v>1.8785390925370919</v>
      </c>
      <c r="H638">
        <v>3.5</v>
      </c>
      <c r="I638">
        <v>1.88367748260498</v>
      </c>
      <c r="J638">
        <v>3.5005700588226318</v>
      </c>
      <c r="K638">
        <v>0.27353117581113429</v>
      </c>
      <c r="L638">
        <v>1.6287394932338169E-2</v>
      </c>
      <c r="M638">
        <f>ABS(G638-I638)^2</f>
        <v>2.6403052489770835E-5</v>
      </c>
      <c r="N638">
        <f>ABS(H638-J638)^2</f>
        <v>3.2496706126039498E-7</v>
      </c>
      <c r="O638">
        <f>AVERAGE(Tabela3[[#This Row],[APE Log(Theta)]:[APE Gamma]])</f>
        <v>0.14490928537173622</v>
      </c>
      <c r="P638">
        <f>AVERAGE(Tabela3[[#This Row],[ASE Log(Theta)]:[ASE Gamma]])</f>
        <v>1.3364009775515615E-5</v>
      </c>
    </row>
    <row r="639" spans="1:16" x14ac:dyDescent="0.35">
      <c r="A639" s="1">
        <v>445</v>
      </c>
      <c r="B639">
        <v>1.2422895475216971</v>
      </c>
      <c r="C639">
        <v>95.188379358681857</v>
      </c>
      <c r="D639">
        <v>164.8342000076359</v>
      </c>
      <c r="E639">
        <v>184.94602324686349</v>
      </c>
      <c r="F639">
        <v>349.65229111182168</v>
      </c>
      <c r="G639">
        <v>2.1621396000445872</v>
      </c>
      <c r="H639">
        <v>1</v>
      </c>
      <c r="I639">
        <v>2.1581442356109619</v>
      </c>
      <c r="J639">
        <v>1.0010547637939451</v>
      </c>
      <c r="K639">
        <v>0.1847875333092672</v>
      </c>
      <c r="L639">
        <v>0.10547637939453119</v>
      </c>
      <c r="M639">
        <f>ABS(G639-I639)^2</f>
        <v>1.5962936957477598E-5</v>
      </c>
      <c r="N639">
        <f>ABS(H639-J639)^2</f>
        <v>1.1125266610174412E-6</v>
      </c>
      <c r="O639">
        <f>AVERAGE(Tabela3[[#This Row],[APE Log(Theta)]:[APE Gamma]])</f>
        <v>0.14513195635189918</v>
      </c>
      <c r="P639">
        <f>AVERAGE(Tabela3[[#This Row],[ASE Log(Theta)]:[ASE Gamma]])</f>
        <v>8.5377318092475201E-6</v>
      </c>
    </row>
    <row r="640" spans="1:16" x14ac:dyDescent="0.35">
      <c r="A640" s="1">
        <v>769</v>
      </c>
      <c r="B640">
        <v>43.664550453997357</v>
      </c>
      <c r="C640">
        <v>218.9247410032298</v>
      </c>
      <c r="D640">
        <v>234.96936481726681</v>
      </c>
      <c r="E640">
        <v>323.56811773335909</v>
      </c>
      <c r="F640">
        <v>347.85292508792918</v>
      </c>
      <c r="G640">
        <v>2.3943988171976169</v>
      </c>
      <c r="H640">
        <v>2</v>
      </c>
      <c r="I640">
        <v>2.3882918357849121</v>
      </c>
      <c r="J640">
        <v>2.0007050037384029</v>
      </c>
      <c r="K640">
        <v>0.25505280777963218</v>
      </c>
      <c r="L640">
        <v>3.5250186920166023E-2</v>
      </c>
      <c r="M640">
        <f>ABS(G640-I640)^2</f>
        <v>3.7295221975122231E-5</v>
      </c>
      <c r="N640">
        <f>ABS(H640-J640)^2</f>
        <v>4.9703027116203113E-7</v>
      </c>
      <c r="O640">
        <f>AVERAGE(Tabela3[[#This Row],[APE Log(Theta)]:[APE Gamma]])</f>
        <v>0.1451514973498991</v>
      </c>
      <c r="P640">
        <f>AVERAGE(Tabela3[[#This Row],[ASE Log(Theta)]:[ASE Gamma]])</f>
        <v>1.8896126123142132E-5</v>
      </c>
    </row>
    <row r="641" spans="1:16" x14ac:dyDescent="0.35">
      <c r="A641" s="1">
        <v>3149</v>
      </c>
      <c r="B641">
        <v>80.605561030809397</v>
      </c>
      <c r="C641">
        <v>82.124479745726276</v>
      </c>
      <c r="D641">
        <v>284.34244214858342</v>
      </c>
      <c r="E641">
        <v>320.41627449129919</v>
      </c>
      <c r="F641">
        <v>339.62536999665178</v>
      </c>
      <c r="G641">
        <v>2.4517845319037872</v>
      </c>
      <c r="H641">
        <v>2.5</v>
      </c>
      <c r="I641">
        <v>2.4577105045318599</v>
      </c>
      <c r="J641">
        <v>2.5012166500091548</v>
      </c>
      <c r="K641">
        <v>0.2417003839840563</v>
      </c>
      <c r="L641">
        <v>4.8666000366210938E-2</v>
      </c>
      <c r="M641">
        <f>ABS(G641-I641)^2</f>
        <v>3.5117151588666942E-5</v>
      </c>
      <c r="N641">
        <f>ABS(H641-J641)^2</f>
        <v>1.4802372447764463E-6</v>
      </c>
      <c r="O641">
        <f>AVERAGE(Tabela3[[#This Row],[APE Log(Theta)]:[APE Gamma]])</f>
        <v>0.14518319217513362</v>
      </c>
      <c r="P641">
        <f>AVERAGE(Tabela3[[#This Row],[ASE Log(Theta)]:[ASE Gamma]])</f>
        <v>1.8298694416721696E-5</v>
      </c>
    </row>
    <row r="642" spans="1:16" x14ac:dyDescent="0.35">
      <c r="A642" s="1">
        <v>3522</v>
      </c>
      <c r="B642">
        <v>6.2871819242926161</v>
      </c>
      <c r="C642">
        <v>113.4218591099972</v>
      </c>
      <c r="D642">
        <v>163.55821273241011</v>
      </c>
      <c r="E642">
        <v>176.60546479197481</v>
      </c>
      <c r="F642">
        <v>270.02152888952543</v>
      </c>
      <c r="G642">
        <v>2.1770672064396459</v>
      </c>
      <c r="H642">
        <v>1.5</v>
      </c>
      <c r="I642">
        <v>2.1830298900604248</v>
      </c>
      <c r="J642">
        <v>1.50025486946106</v>
      </c>
      <c r="K642">
        <v>0.27388606117172698</v>
      </c>
      <c r="L642">
        <v>1.6991297403971359E-2</v>
      </c>
      <c r="M642">
        <f>ABS(G642-I642)^2</f>
        <v>3.5553595961504935E-5</v>
      </c>
      <c r="N642">
        <f>ABS(H642-J642)^2</f>
        <v>6.4958442181022197E-8</v>
      </c>
      <c r="O642">
        <f>AVERAGE(Tabela3[[#This Row],[APE Log(Theta)]:[APE Gamma]])</f>
        <v>0.14543867928784918</v>
      </c>
      <c r="P642">
        <f>AVERAGE(Tabela3[[#This Row],[ASE Log(Theta)]:[ASE Gamma]])</f>
        <v>1.7809277201842977E-5</v>
      </c>
    </row>
    <row r="643" spans="1:16" x14ac:dyDescent="0.35">
      <c r="A643" s="1">
        <v>1315</v>
      </c>
      <c r="B643">
        <v>148.59249198779929</v>
      </c>
      <c r="C643">
        <v>745.01105554094556</v>
      </c>
      <c r="D643">
        <v>799.61165512907883</v>
      </c>
      <c r="E643">
        <v>1101.117323822119</v>
      </c>
      <c r="F643">
        <v>1183.7596504861931</v>
      </c>
      <c r="G643">
        <v>2.9262666900850021</v>
      </c>
      <c r="H643">
        <v>2</v>
      </c>
      <c r="I643">
        <v>2.9342720508575439</v>
      </c>
      <c r="J643">
        <v>1.9996490478515621</v>
      </c>
      <c r="K643">
        <v>0.27356907692884758</v>
      </c>
      <c r="L643">
        <v>1.7547607421875E-2</v>
      </c>
      <c r="M643">
        <f>ABS(G643-I643)^2</f>
        <v>6.4085801098552343E-5</v>
      </c>
      <c r="N643">
        <f>ABS(H643-J643)^2</f>
        <v>1.2316741049320874E-7</v>
      </c>
      <c r="O643">
        <f>AVERAGE(Tabela3[[#This Row],[APE Log(Theta)]:[APE Gamma]])</f>
        <v>0.14555834217536129</v>
      </c>
      <c r="P643">
        <f>AVERAGE(Tabela3[[#This Row],[ASE Log(Theta)]:[ASE Gamma]])</f>
        <v>3.2104484254522776E-5</v>
      </c>
    </row>
    <row r="644" spans="1:16" x14ac:dyDescent="0.35">
      <c r="A644" s="1">
        <v>3326</v>
      </c>
      <c r="B644">
        <v>24.629067587788501</v>
      </c>
      <c r="C644">
        <v>34.975868759192643</v>
      </c>
      <c r="D644">
        <v>35.937399250100682</v>
      </c>
      <c r="E644">
        <v>38.518663368456963</v>
      </c>
      <c r="F644">
        <v>56.940984978635868</v>
      </c>
      <c r="G644">
        <v>1.575029761025907</v>
      </c>
      <c r="H644">
        <v>2.5</v>
      </c>
      <c r="I644">
        <v>1.57785964012146</v>
      </c>
      <c r="J644">
        <v>2.5027930736541748</v>
      </c>
      <c r="K644">
        <v>0.17967146815751131</v>
      </c>
      <c r="L644">
        <v>0.1117229461669922</v>
      </c>
      <c r="M644">
        <f>ABS(G644-I644)^2</f>
        <v>8.0082156954478057E-6</v>
      </c>
      <c r="N644">
        <f>ABS(H644-J644)^2</f>
        <v>7.8012604376453965E-6</v>
      </c>
      <c r="O644">
        <f>AVERAGE(Tabela3[[#This Row],[APE Log(Theta)]:[APE Gamma]])</f>
        <v>0.14569720716225176</v>
      </c>
      <c r="P644">
        <f>AVERAGE(Tabela3[[#This Row],[ASE Log(Theta)]:[ASE Gamma]])</f>
        <v>7.9047380665466011E-6</v>
      </c>
    </row>
    <row r="645" spans="1:16" x14ac:dyDescent="0.35">
      <c r="A645" s="1">
        <v>4409</v>
      </c>
      <c r="B645">
        <v>21.971543398173289</v>
      </c>
      <c r="C645">
        <v>552.3219052441774</v>
      </c>
      <c r="D645">
        <v>636.24599908766697</v>
      </c>
      <c r="E645">
        <v>1206.5186061273071</v>
      </c>
      <c r="F645">
        <v>1394.420946559705</v>
      </c>
      <c r="G645">
        <v>2.8504002130190371</v>
      </c>
      <c r="H645">
        <v>1</v>
      </c>
      <c r="I645">
        <v>2.8581089973449711</v>
      </c>
      <c r="J645">
        <v>1.0002121925353999</v>
      </c>
      <c r="K645">
        <v>0.27044568305616018</v>
      </c>
      <c r="L645">
        <v>2.1219253540039059E-2</v>
      </c>
      <c r="M645">
        <f>ABS(G645-I645)^2</f>
        <v>5.9425355783766117E-5</v>
      </c>
      <c r="N645">
        <f>ABS(H645-J645)^2</f>
        <v>4.5025672079457564E-8</v>
      </c>
      <c r="O645">
        <f>AVERAGE(Tabela3[[#This Row],[APE Log(Theta)]:[APE Gamma]])</f>
        <v>0.14583246829809962</v>
      </c>
      <c r="P645">
        <f>AVERAGE(Tabela3[[#This Row],[ASE Log(Theta)]:[ASE Gamma]])</f>
        <v>2.9735190727922787E-5</v>
      </c>
    </row>
    <row r="646" spans="1:16" x14ac:dyDescent="0.35">
      <c r="A646" s="1">
        <v>4513</v>
      </c>
      <c r="B646">
        <v>26.404959291756569</v>
      </c>
      <c r="C646">
        <v>27.239442368356769</v>
      </c>
      <c r="D646">
        <v>215.8473108612497</v>
      </c>
      <c r="E646">
        <v>263.39130739101779</v>
      </c>
      <c r="F646">
        <v>290.23115804436839</v>
      </c>
      <c r="G646">
        <v>2.3307180469485309</v>
      </c>
      <c r="H646">
        <v>1.5</v>
      </c>
      <c r="I646">
        <v>2.3360164165496831</v>
      </c>
      <c r="J646">
        <v>1.5009727478027339</v>
      </c>
      <c r="K646">
        <v>0.22732778029880299</v>
      </c>
      <c r="L646">
        <v>6.4849853515625E-2</v>
      </c>
      <c r="M646">
        <f>ABS(G646-I646)^2</f>
        <v>2.8072720430413227E-5</v>
      </c>
      <c r="N646">
        <f>ABS(H646-J646)^2</f>
        <v>9.4623828772369057E-7</v>
      </c>
      <c r="O646">
        <f>AVERAGE(Tabela3[[#This Row],[APE Log(Theta)]:[APE Gamma]])</f>
        <v>0.14608881690721398</v>
      </c>
      <c r="P646">
        <f>AVERAGE(Tabela3[[#This Row],[ASE Log(Theta)]:[ASE Gamma]])</f>
        <v>1.4509479359068459E-5</v>
      </c>
    </row>
    <row r="647" spans="1:16" x14ac:dyDescent="0.35">
      <c r="A647" s="1">
        <v>3177</v>
      </c>
      <c r="B647">
        <v>39.059414617919678</v>
      </c>
      <c r="C647">
        <v>165.899889764715</v>
      </c>
      <c r="D647">
        <v>199.22043991207269</v>
      </c>
      <c r="E647">
        <v>207.01403272093651</v>
      </c>
      <c r="F647">
        <v>255.97462335262301</v>
      </c>
      <c r="G647">
        <v>2.281031319881043</v>
      </c>
      <c r="H647">
        <v>3</v>
      </c>
      <c r="I647">
        <v>2.275189876556396</v>
      </c>
      <c r="J647">
        <v>3.0010941028594971</v>
      </c>
      <c r="K647">
        <v>0.25608781754698429</v>
      </c>
      <c r="L647">
        <v>3.6470095316569008E-2</v>
      </c>
      <c r="M647">
        <f>ABS(G647-I647)^2</f>
        <v>3.4122460115062739E-5</v>
      </c>
      <c r="N647">
        <f>ABS(H647-J647)^2</f>
        <v>1.197061067159666E-6</v>
      </c>
      <c r="O647">
        <f>AVERAGE(Tabela3[[#This Row],[APE Log(Theta)]:[APE Gamma]])</f>
        <v>0.14627895643177666</v>
      </c>
      <c r="P647">
        <f>AVERAGE(Tabela3[[#This Row],[ASE Log(Theta)]:[ASE Gamma]])</f>
        <v>1.7659760591111202E-5</v>
      </c>
    </row>
    <row r="648" spans="1:16" x14ac:dyDescent="0.35">
      <c r="A648" s="1">
        <v>1924</v>
      </c>
      <c r="B648">
        <v>485.01366836875337</v>
      </c>
      <c r="C648">
        <v>1218.5651401981361</v>
      </c>
      <c r="D648">
        <v>1268.8228102958269</v>
      </c>
      <c r="E648">
        <v>1523.3634711122711</v>
      </c>
      <c r="F648">
        <v>1587.6819282815759</v>
      </c>
      <c r="G648">
        <v>3.116765305768352</v>
      </c>
      <c r="H648">
        <v>3.5</v>
      </c>
      <c r="I648">
        <v>3.1240277290344238</v>
      </c>
      <c r="J648">
        <v>3.50208592414856</v>
      </c>
      <c r="K648">
        <v>0.2330115537615528</v>
      </c>
      <c r="L648">
        <v>5.9597832815987732E-2</v>
      </c>
      <c r="M648">
        <f>ABS(G648-I648)^2</f>
        <v>5.2742791695581703E-5</v>
      </c>
      <c r="N648">
        <f>ABS(H648-J648)^2</f>
        <v>4.3510795535458208E-6</v>
      </c>
      <c r="O648">
        <f>AVERAGE(Tabela3[[#This Row],[APE Log(Theta)]:[APE Gamma]])</f>
        <v>0.14630469328877027</v>
      </c>
      <c r="P648">
        <f>AVERAGE(Tabela3[[#This Row],[ASE Log(Theta)]:[ASE Gamma]])</f>
        <v>2.854693562456376E-5</v>
      </c>
    </row>
    <row r="649" spans="1:16" x14ac:dyDescent="0.35">
      <c r="A649" s="1">
        <v>46</v>
      </c>
      <c r="B649">
        <v>28.957467884264869</v>
      </c>
      <c r="C649">
        <v>72.753745334335719</v>
      </c>
      <c r="D649">
        <v>75.754351219705086</v>
      </c>
      <c r="E649">
        <v>90.95155800280898</v>
      </c>
      <c r="F649">
        <v>94.791655260500207</v>
      </c>
      <c r="G649">
        <v>1.8927719113179251</v>
      </c>
      <c r="H649">
        <v>3.5</v>
      </c>
      <c r="I649">
        <v>1.8974834680557251</v>
      </c>
      <c r="J649">
        <v>3.5015869140625</v>
      </c>
      <c r="K649">
        <v>0.2489236399603672</v>
      </c>
      <c r="L649">
        <v>4.5340401785714288E-2</v>
      </c>
      <c r="M649">
        <f>ABS(G649-I649)^2</f>
        <v>2.2198766893508515E-5</v>
      </c>
      <c r="N649">
        <f>ABS(H649-J649)^2</f>
        <v>2.5182962417602539E-6</v>
      </c>
      <c r="O649">
        <f>AVERAGE(Tabela3[[#This Row],[APE Log(Theta)]:[APE Gamma]])</f>
        <v>0.14713202087304075</v>
      </c>
      <c r="P649">
        <f>AVERAGE(Tabela3[[#This Row],[ASE Log(Theta)]:[ASE Gamma]])</f>
        <v>1.2358531567634385E-5</v>
      </c>
    </row>
    <row r="650" spans="1:16" x14ac:dyDescent="0.35">
      <c r="A650" s="1">
        <v>1706</v>
      </c>
      <c r="B650">
        <v>13.417338558629361</v>
      </c>
      <c r="C650">
        <v>17.972155263713059</v>
      </c>
      <c r="D650">
        <v>18.382952854497852</v>
      </c>
      <c r="E650">
        <v>19.476866010430189</v>
      </c>
      <c r="F650">
        <v>26.97618610855098</v>
      </c>
      <c r="G650">
        <v>1.2806512038344611</v>
      </c>
      <c r="H650">
        <v>3</v>
      </c>
      <c r="I650">
        <v>1.2844042778015139</v>
      </c>
      <c r="J650">
        <v>3.0000519752502441</v>
      </c>
      <c r="K650">
        <v>0.29305980862043751</v>
      </c>
      <c r="L650">
        <v>1.732508341471354E-3</v>
      </c>
      <c r="M650">
        <f>ABS(G650-I650)^2</f>
        <v>1.408556420216961E-5</v>
      </c>
      <c r="N650">
        <f>ABS(H650-J650)^2</f>
        <v>2.7014266379410401E-9</v>
      </c>
      <c r="O650">
        <f>AVERAGE(Tabela3[[#This Row],[APE Log(Theta)]:[APE Gamma]])</f>
        <v>0.14739615848095444</v>
      </c>
      <c r="P650">
        <f>AVERAGE(Tabela3[[#This Row],[ASE Log(Theta)]:[ASE Gamma]])</f>
        <v>7.0441328144037754E-6</v>
      </c>
    </row>
    <row r="651" spans="1:16" x14ac:dyDescent="0.35">
      <c r="A651" s="1">
        <v>697</v>
      </c>
      <c r="B651">
        <v>154.6685150922093</v>
      </c>
      <c r="C651">
        <v>534.30692408772802</v>
      </c>
      <c r="D651">
        <v>625.06214783867711</v>
      </c>
      <c r="E651">
        <v>645.96390205654689</v>
      </c>
      <c r="F651">
        <v>774.87983303130989</v>
      </c>
      <c r="G651">
        <v>2.780235278615069</v>
      </c>
      <c r="H651">
        <v>3.5</v>
      </c>
      <c r="I651">
        <v>2.7732257843017578</v>
      </c>
      <c r="J651">
        <v>3.5015215873718262</v>
      </c>
      <c r="K651">
        <v>0.25211874574884491</v>
      </c>
      <c r="L651">
        <v>4.3473924909319193E-2</v>
      </c>
      <c r="M651">
        <f>ABS(G651-I651)^2</f>
        <v>4.9133010528342269E-5</v>
      </c>
      <c r="N651">
        <f>ABS(H651-J651)^2</f>
        <v>2.315228130100877E-6</v>
      </c>
      <c r="O651">
        <f>AVERAGE(Tabela3[[#This Row],[APE Log(Theta)]:[APE Gamma]])</f>
        <v>0.14779633532908204</v>
      </c>
      <c r="P651">
        <f>AVERAGE(Tabela3[[#This Row],[ASE Log(Theta)]:[ASE Gamma]])</f>
        <v>2.5724119329221573E-5</v>
      </c>
    </row>
    <row r="652" spans="1:16" x14ac:dyDescent="0.35">
      <c r="A652" s="1">
        <v>4377</v>
      </c>
      <c r="B652">
        <v>117.8726153966708</v>
      </c>
      <c r="C652">
        <v>668.5861265526645</v>
      </c>
      <c r="D652">
        <v>832.80383677225689</v>
      </c>
      <c r="E652">
        <v>872.05080320603827</v>
      </c>
      <c r="F652">
        <v>1125.0668768335599</v>
      </c>
      <c r="G652">
        <v>2.8985796274722988</v>
      </c>
      <c r="H652">
        <v>2.5</v>
      </c>
      <c r="I652">
        <v>2.9067978858947749</v>
      </c>
      <c r="J652">
        <v>2.4996898174285889</v>
      </c>
      <c r="K652">
        <v>0.28352708839133411</v>
      </c>
      <c r="L652">
        <v>1.2407302856445311E-2</v>
      </c>
      <c r="M652">
        <f>ABS(G652-I652)^2</f>
        <v>6.7539771498600077E-5</v>
      </c>
      <c r="N652">
        <f>ABS(H652-J652)^2</f>
        <v>9.6213227607222507E-8</v>
      </c>
      <c r="O652">
        <f>AVERAGE(Tabela3[[#This Row],[APE Log(Theta)]:[APE Gamma]])</f>
        <v>0.14796719562388971</v>
      </c>
      <c r="P652">
        <f>AVERAGE(Tabela3[[#This Row],[ASE Log(Theta)]:[ASE Gamma]])</f>
        <v>3.381799236310365E-5</v>
      </c>
    </row>
    <row r="653" spans="1:16" x14ac:dyDescent="0.35">
      <c r="A653" s="1">
        <v>4018</v>
      </c>
      <c r="B653">
        <v>273.39601810360313</v>
      </c>
      <c r="C653">
        <v>379.29497739906151</v>
      </c>
      <c r="D653">
        <v>2196.6662871321569</v>
      </c>
      <c r="E653">
        <v>2338.399493856532</v>
      </c>
      <c r="F653">
        <v>4116.3712230580422</v>
      </c>
      <c r="G653">
        <v>3.4296573776235442</v>
      </c>
      <c r="H653">
        <v>1</v>
      </c>
      <c r="I653">
        <v>3.423134326934814</v>
      </c>
      <c r="J653">
        <v>1.0010629892349241</v>
      </c>
      <c r="K653">
        <v>0.1901954035201506</v>
      </c>
      <c r="L653">
        <v>0.1062989234924316</v>
      </c>
      <c r="M653">
        <f>ABS(G653-I653)^2</f>
        <v>4.2550190287742998E-5</v>
      </c>
      <c r="N653">
        <f>ABS(H653-J653)^2</f>
        <v>1.1299461135645115E-6</v>
      </c>
      <c r="O653">
        <f>AVERAGE(Tabela3[[#This Row],[APE Log(Theta)]:[APE Gamma]])</f>
        <v>0.14824716350629111</v>
      </c>
      <c r="P653">
        <f>AVERAGE(Tabela3[[#This Row],[ASE Log(Theta)]:[ASE Gamma]])</f>
        <v>2.1840068200653754E-5</v>
      </c>
    </row>
    <row r="654" spans="1:16" x14ac:dyDescent="0.35">
      <c r="A654" s="1">
        <v>248</v>
      </c>
      <c r="B654">
        <v>170.30342398083579</v>
      </c>
      <c r="C654">
        <v>228.1167434473831</v>
      </c>
      <c r="D654">
        <v>233.33090987599519</v>
      </c>
      <c r="E654">
        <v>247.2157168501133</v>
      </c>
      <c r="F654">
        <v>342.40299148416221</v>
      </c>
      <c r="G654">
        <v>2.384208205021817</v>
      </c>
      <c r="H654">
        <v>3</v>
      </c>
      <c r="I654">
        <v>2.3800361156463619</v>
      </c>
      <c r="J654">
        <v>3.0036454200744629</v>
      </c>
      <c r="K654">
        <v>0.17498846647147079</v>
      </c>
      <c r="L654">
        <v>0.1215140024820964</v>
      </c>
      <c r="M654">
        <f>ABS(G654-I654)^2</f>
        <v>1.7406329756785336E-5</v>
      </c>
      <c r="N654">
        <f>ABS(H654-J654)^2</f>
        <v>1.3289087519297027E-5</v>
      </c>
      <c r="O654">
        <f>AVERAGE(Tabela3[[#This Row],[APE Log(Theta)]:[APE Gamma]])</f>
        <v>0.14825123447678359</v>
      </c>
      <c r="P654">
        <f>AVERAGE(Tabela3[[#This Row],[ASE Log(Theta)]:[ASE Gamma]])</f>
        <v>1.5347708638041182E-5</v>
      </c>
    </row>
    <row r="655" spans="1:16" x14ac:dyDescent="0.35">
      <c r="A655" s="1">
        <v>3665</v>
      </c>
      <c r="B655">
        <v>169.7743146922017</v>
      </c>
      <c r="C655">
        <v>227.4080161356847</v>
      </c>
      <c r="D655">
        <v>232.6059828671599</v>
      </c>
      <c r="E655">
        <v>246.44765165785699</v>
      </c>
      <c r="F655">
        <v>341.33919253628687</v>
      </c>
      <c r="G655">
        <v>2.3828568114805142</v>
      </c>
      <c r="H655">
        <v>3</v>
      </c>
      <c r="I655">
        <v>2.3786542415618901</v>
      </c>
      <c r="J655">
        <v>3.0036487579345699</v>
      </c>
      <c r="K655">
        <v>0.17636686763454401</v>
      </c>
      <c r="L655">
        <v>0.12162526448567711</v>
      </c>
      <c r="M655">
        <f>ABS(G655-I655)^2</f>
        <v>1.7661593920924264E-5</v>
      </c>
      <c r="N655">
        <f>ABS(H655-J655)^2</f>
        <v>1.3313434465086572E-5</v>
      </c>
      <c r="O655">
        <f>AVERAGE(Tabela3[[#This Row],[APE Log(Theta)]:[APE Gamma]])</f>
        <v>0.14899606606011057</v>
      </c>
      <c r="P655">
        <f>AVERAGE(Tabela3[[#This Row],[ASE Log(Theta)]:[ASE Gamma]])</f>
        <v>1.5487514193005417E-5</v>
      </c>
    </row>
    <row r="656" spans="1:16" x14ac:dyDescent="0.35">
      <c r="A656" s="1">
        <v>2676</v>
      </c>
      <c r="B656">
        <v>52.311440645859157</v>
      </c>
      <c r="C656">
        <v>180.7114067748274</v>
      </c>
      <c r="D656">
        <v>211.40631903747561</v>
      </c>
      <c r="E656">
        <v>218.47563676196901</v>
      </c>
      <c r="F656">
        <v>262.07712907261498</v>
      </c>
      <c r="G656">
        <v>2.309430043114737</v>
      </c>
      <c r="H656">
        <v>3.5</v>
      </c>
      <c r="I656">
        <v>2.304489374160767</v>
      </c>
      <c r="J656">
        <v>3.4970452785491939</v>
      </c>
      <c r="K656">
        <v>0.21393455795296079</v>
      </c>
      <c r="L656">
        <v>8.4420612880161824E-2</v>
      </c>
      <c r="M656">
        <f>ABS(G656-I656)^2</f>
        <v>2.4410209712722423E-5</v>
      </c>
      <c r="N656">
        <f>ABS(H656-J656)^2</f>
        <v>8.7303788518537524E-6</v>
      </c>
      <c r="O656">
        <f>AVERAGE(Tabela3[[#This Row],[APE Log(Theta)]:[APE Gamma]])</f>
        <v>0.14917758541656131</v>
      </c>
      <c r="P656">
        <f>AVERAGE(Tabela3[[#This Row],[ASE Log(Theta)]:[ASE Gamma]])</f>
        <v>1.6570294282288088E-5</v>
      </c>
    </row>
    <row r="657" spans="1:16" x14ac:dyDescent="0.35">
      <c r="A657" s="1">
        <v>3787</v>
      </c>
      <c r="B657">
        <v>3.573353702184829</v>
      </c>
      <c r="C657">
        <v>10.467747554583569</v>
      </c>
      <c r="D657">
        <v>10.97313795690012</v>
      </c>
      <c r="E657">
        <v>13.58210736091163</v>
      </c>
      <c r="F657">
        <v>14.25346489669824</v>
      </c>
      <c r="G657">
        <v>1.0559225555022751</v>
      </c>
      <c r="H657">
        <v>3</v>
      </c>
      <c r="I657">
        <v>1.0585314035415649</v>
      </c>
      <c r="J657">
        <v>3.0015487670898442</v>
      </c>
      <c r="K657">
        <v>0.24706812310197171</v>
      </c>
      <c r="L657">
        <v>5.1625569661458343E-2</v>
      </c>
      <c r="M657">
        <f>ABS(G657-I657)^2</f>
        <v>6.8060880921064741E-6</v>
      </c>
      <c r="N657">
        <f>ABS(H657-J657)^2</f>
        <v>2.398679498584454E-6</v>
      </c>
      <c r="O657">
        <f>AVERAGE(Tabela3[[#This Row],[APE Log(Theta)]:[APE Gamma]])</f>
        <v>0.14934684638171503</v>
      </c>
      <c r="P657">
        <f>AVERAGE(Tabela3[[#This Row],[ASE Log(Theta)]:[ASE Gamma]])</f>
        <v>4.602383795345464E-6</v>
      </c>
    </row>
    <row r="658" spans="1:16" x14ac:dyDescent="0.35">
      <c r="A658" s="1">
        <v>4320</v>
      </c>
      <c r="B658">
        <v>4.1674797761248312</v>
      </c>
      <c r="C658">
        <v>35.762508118906297</v>
      </c>
      <c r="D658">
        <v>39.299150903362502</v>
      </c>
      <c r="E658">
        <v>60.208222603923048</v>
      </c>
      <c r="F658">
        <v>66.307459626706944</v>
      </c>
      <c r="G658">
        <v>1.625566599548673</v>
      </c>
      <c r="H658">
        <v>1.5</v>
      </c>
      <c r="I658">
        <v>1.628725647926331</v>
      </c>
      <c r="J658">
        <v>1.501593351364136</v>
      </c>
      <c r="K658">
        <v>0.19433521693510791</v>
      </c>
      <c r="L658">
        <v>0.1062234242757161</v>
      </c>
      <c r="M658">
        <f>ABS(G658-I658)^2</f>
        <v>9.9795866523837275E-6</v>
      </c>
      <c r="N658">
        <f>ABS(H658-J658)^2</f>
        <v>2.5387685695939382E-6</v>
      </c>
      <c r="O658">
        <f>AVERAGE(Tabela3[[#This Row],[APE Log(Theta)]:[APE Gamma]])</f>
        <v>0.15027932060541199</v>
      </c>
      <c r="P658">
        <f>AVERAGE(Tabela3[[#This Row],[ASE Log(Theta)]:[ASE Gamma]])</f>
        <v>6.2591776109888331E-6</v>
      </c>
    </row>
    <row r="659" spans="1:16" x14ac:dyDescent="0.35">
      <c r="A659" s="1">
        <v>3919</v>
      </c>
      <c r="B659">
        <v>155.06384838571071</v>
      </c>
      <c r="C659">
        <v>535.672614551067</v>
      </c>
      <c r="D659">
        <v>626.65980898775342</v>
      </c>
      <c r="E659">
        <v>647.61498816628807</v>
      </c>
      <c r="F659">
        <v>776.8604287348212</v>
      </c>
      <c r="G659">
        <v>2.7813439206645318</v>
      </c>
      <c r="H659">
        <v>3.5</v>
      </c>
      <c r="I659">
        <v>2.774187564849854</v>
      </c>
      <c r="J659">
        <v>3.501514196395874</v>
      </c>
      <c r="K659">
        <v>0.25729848658804111</v>
      </c>
      <c r="L659">
        <v>4.3262754167829237E-2</v>
      </c>
      <c r="M659">
        <f>ABS(G659-I659)^2</f>
        <v>5.121342854627396E-5</v>
      </c>
      <c r="N659">
        <f>ABS(H659-J659)^2</f>
        <v>2.2927907252778823E-6</v>
      </c>
      <c r="O659">
        <f>AVERAGE(Tabela3[[#This Row],[APE Log(Theta)]:[APE Gamma]])</f>
        <v>0.15028062037793516</v>
      </c>
      <c r="P659">
        <f>AVERAGE(Tabela3[[#This Row],[ASE Log(Theta)]:[ASE Gamma]])</f>
        <v>2.6753109635775921E-5</v>
      </c>
    </row>
    <row r="660" spans="1:16" x14ac:dyDescent="0.35">
      <c r="A660" s="1">
        <v>2534</v>
      </c>
      <c r="B660">
        <v>70.418589361923893</v>
      </c>
      <c r="C660">
        <v>176.92210305530429</v>
      </c>
      <c r="D660">
        <v>184.21895768787439</v>
      </c>
      <c r="E660">
        <v>221.17543013169441</v>
      </c>
      <c r="F660">
        <v>230.5137546350654</v>
      </c>
      <c r="G660">
        <v>2.2786986489177541</v>
      </c>
      <c r="H660">
        <v>3.5</v>
      </c>
      <c r="I660">
        <v>2.2825088500976558</v>
      </c>
      <c r="J660">
        <v>3.5046858787536621</v>
      </c>
      <c r="K660">
        <v>0.16720952468689881</v>
      </c>
      <c r="L660">
        <v>0.1338822501046317</v>
      </c>
      <c r="M660">
        <f>ABS(G660-I660)^2</f>
        <v>1.4517633031324442E-5</v>
      </c>
      <c r="N660">
        <f>ABS(H660-J660)^2</f>
        <v>2.1957459694021964E-5</v>
      </c>
      <c r="O660">
        <f>AVERAGE(Tabela3[[#This Row],[APE Log(Theta)]:[APE Gamma]])</f>
        <v>0.15054588739576524</v>
      </c>
      <c r="P660">
        <f>AVERAGE(Tabela3[[#This Row],[ASE Log(Theta)]:[ASE Gamma]])</f>
        <v>1.8237546362673205E-5</v>
      </c>
    </row>
    <row r="661" spans="1:16" x14ac:dyDescent="0.35">
      <c r="A661" s="1">
        <v>2402</v>
      </c>
      <c r="B661">
        <v>25.885986085980129</v>
      </c>
      <c r="C661">
        <v>26.70406791186662</v>
      </c>
      <c r="D661">
        <v>211.60496495803679</v>
      </c>
      <c r="E661">
        <v>258.2145135296829</v>
      </c>
      <c r="F661">
        <v>284.52684345549812</v>
      </c>
      <c r="G661">
        <v>2.3220972580697778</v>
      </c>
      <c r="H661">
        <v>1.5</v>
      </c>
      <c r="I661">
        <v>2.327520370483398</v>
      </c>
      <c r="J661">
        <v>1.501013517379761</v>
      </c>
      <c r="K661">
        <v>0.23354372409571261</v>
      </c>
      <c r="L661">
        <v>6.7567825317382813E-2</v>
      </c>
      <c r="M661">
        <f>ABS(G661-I661)^2</f>
        <v>2.9410148250760925E-5</v>
      </c>
      <c r="N661">
        <f>ABS(H661-J661)^2</f>
        <v>1.0272174790775307E-6</v>
      </c>
      <c r="O661">
        <f>AVERAGE(Tabela3[[#This Row],[APE Log(Theta)]:[APE Gamma]])</f>
        <v>0.15055577470654771</v>
      </c>
      <c r="P661">
        <f>AVERAGE(Tabela3[[#This Row],[ASE Log(Theta)]:[ASE Gamma]])</f>
        <v>1.5218682864919228E-5</v>
      </c>
    </row>
    <row r="662" spans="1:16" x14ac:dyDescent="0.35">
      <c r="A662" s="1">
        <v>4561</v>
      </c>
      <c r="B662">
        <v>57.84757901905563</v>
      </c>
      <c r="C662">
        <v>245.7002255741462</v>
      </c>
      <c r="D662">
        <v>295.04846021776979</v>
      </c>
      <c r="E662">
        <v>306.59088808729177</v>
      </c>
      <c r="F662">
        <v>379.10225732032541</v>
      </c>
      <c r="G662">
        <v>2.4515907776319961</v>
      </c>
      <c r="H662">
        <v>3</v>
      </c>
      <c r="I662">
        <v>2.4577982425689702</v>
      </c>
      <c r="J662">
        <v>3.0014457702636719</v>
      </c>
      <c r="K662">
        <v>0.25320151281403841</v>
      </c>
      <c r="L662">
        <v>4.8192342122395843E-2</v>
      </c>
      <c r="M662">
        <f>ABS(G662-I662)^2</f>
        <v>3.853262094376293E-5</v>
      </c>
      <c r="N662">
        <f>ABS(H662-J662)^2</f>
        <v>2.090251655317843E-6</v>
      </c>
      <c r="O662">
        <f>AVERAGE(Tabela3[[#This Row],[APE Log(Theta)]:[APE Gamma]])</f>
        <v>0.15069692746821711</v>
      </c>
      <c r="P662">
        <f>AVERAGE(Tabela3[[#This Row],[ASE Log(Theta)]:[ASE Gamma]])</f>
        <v>2.0311436299540386E-5</v>
      </c>
    </row>
    <row r="663" spans="1:16" x14ac:dyDescent="0.35">
      <c r="A663" s="1">
        <v>503</v>
      </c>
      <c r="B663">
        <v>70.321484186171091</v>
      </c>
      <c r="C663">
        <v>82.828630684710731</v>
      </c>
      <c r="D663">
        <v>199.33060191930471</v>
      </c>
      <c r="E663">
        <v>205.6606906671521</v>
      </c>
      <c r="F663">
        <v>272.86586050899342</v>
      </c>
      <c r="G663">
        <v>2.343520624593769</v>
      </c>
      <c r="H663">
        <v>2</v>
      </c>
      <c r="I663">
        <v>2.348206520080566</v>
      </c>
      <c r="J663">
        <v>2.002034187316895</v>
      </c>
      <c r="K663">
        <v>0.199951109353249</v>
      </c>
      <c r="L663">
        <v>0.1017093658447266</v>
      </c>
      <c r="M663">
        <f>ABS(G663-I663)^2</f>
        <v>2.1957616513184373E-5</v>
      </c>
      <c r="N663">
        <f>ABS(H663-J663)^2</f>
        <v>4.1379180402163788E-6</v>
      </c>
      <c r="O663">
        <f>AVERAGE(Tabela3[[#This Row],[APE Log(Theta)]:[APE Gamma]])</f>
        <v>0.15083023759898781</v>
      </c>
      <c r="P663">
        <f>AVERAGE(Tabela3[[#This Row],[ASE Log(Theta)]:[ASE Gamma]])</f>
        <v>1.3047767276700375E-5</v>
      </c>
    </row>
    <row r="664" spans="1:16" x14ac:dyDescent="0.35">
      <c r="A664" s="1">
        <v>4365</v>
      </c>
      <c r="B664">
        <v>723.78667350471153</v>
      </c>
      <c r="C664">
        <v>732.28113994704961</v>
      </c>
      <c r="D664">
        <v>1591.4152302896709</v>
      </c>
      <c r="E664">
        <v>1714.762819966548</v>
      </c>
      <c r="F664">
        <v>1778.310251930887</v>
      </c>
      <c r="G664">
        <v>3.2004977867862539</v>
      </c>
      <c r="H664">
        <v>4</v>
      </c>
      <c r="I664">
        <v>3.209685087203979</v>
      </c>
      <c r="J664">
        <v>4.0005946159362793</v>
      </c>
      <c r="K664">
        <v>0.28705848370390452</v>
      </c>
      <c r="L664">
        <v>1.486539840698242E-2</v>
      </c>
      <c r="M664">
        <f>ABS(G664-I664)^2</f>
        <v>8.4406488965533581E-5</v>
      </c>
      <c r="N664">
        <f>ABS(H664-J664)^2</f>
        <v>3.5356811167730484E-7</v>
      </c>
      <c r="O664">
        <f>AVERAGE(Tabela3[[#This Row],[APE Log(Theta)]:[APE Gamma]])</f>
        <v>0.15096194105544347</v>
      </c>
      <c r="P664">
        <f>AVERAGE(Tabela3[[#This Row],[ASE Log(Theta)]:[ASE Gamma]])</f>
        <v>4.2380028538605443E-5</v>
      </c>
    </row>
    <row r="665" spans="1:16" x14ac:dyDescent="0.35">
      <c r="A665" s="1">
        <v>92</v>
      </c>
      <c r="B665">
        <v>148.63127972938179</v>
      </c>
      <c r="C665">
        <v>161.30819955785151</v>
      </c>
      <c r="D665">
        <v>250.23796067559721</v>
      </c>
      <c r="E665">
        <v>254.18027660392431</v>
      </c>
      <c r="F665">
        <v>292.77959402486198</v>
      </c>
      <c r="G665">
        <v>2.420326515290069</v>
      </c>
      <c r="H665">
        <v>4</v>
      </c>
      <c r="I665">
        <v>2.42601466178894</v>
      </c>
      <c r="J665">
        <v>4.0026874542236328</v>
      </c>
      <c r="K665">
        <v>0.23501566680930591</v>
      </c>
      <c r="L665">
        <v>6.7186355590820313E-2</v>
      </c>
      <c r="M665">
        <f>ABS(G665-I665)^2</f>
        <v>3.2355010592617845E-5</v>
      </c>
      <c r="N665">
        <f>ABS(H665-J665)^2</f>
        <v>7.222410204121843E-6</v>
      </c>
      <c r="O665">
        <f>AVERAGE(Tabela3[[#This Row],[APE Log(Theta)]:[APE Gamma]])</f>
        <v>0.15110101120006311</v>
      </c>
      <c r="P665">
        <f>AVERAGE(Tabela3[[#This Row],[ASE Log(Theta)]:[ASE Gamma]])</f>
        <v>1.9788710398369844E-5</v>
      </c>
    </row>
    <row r="666" spans="1:16" x14ac:dyDescent="0.35">
      <c r="A666" s="1">
        <v>2992</v>
      </c>
      <c r="B666">
        <v>6.902505468228946</v>
      </c>
      <c r="C666">
        <v>173.5155743081539</v>
      </c>
      <c r="D666">
        <v>199.88088266054791</v>
      </c>
      <c r="E666">
        <v>379.03578849204069</v>
      </c>
      <c r="F666">
        <v>438.06654972820741</v>
      </c>
      <c r="G666">
        <v>2.3475464072341778</v>
      </c>
      <c r="H666">
        <v>1</v>
      </c>
      <c r="I666">
        <v>2.3537240028381352</v>
      </c>
      <c r="J666">
        <v>1.000395774841309</v>
      </c>
      <c r="K666">
        <v>0.26315116007590289</v>
      </c>
      <c r="L666">
        <v>3.9577484130859382E-2</v>
      </c>
      <c r="M666">
        <f>ABS(G666-I666)^2</f>
        <v>3.8162687446033351E-5</v>
      </c>
      <c r="N666">
        <f>ABS(H666-J666)^2</f>
        <v>1.5663772501319408E-7</v>
      </c>
      <c r="O666">
        <f>AVERAGE(Tabela3[[#This Row],[APE Log(Theta)]:[APE Gamma]])</f>
        <v>0.15136432210338113</v>
      </c>
      <c r="P666">
        <f>AVERAGE(Tabela3[[#This Row],[ASE Log(Theta)]:[ASE Gamma]])</f>
        <v>1.9159662585523273E-5</v>
      </c>
    </row>
    <row r="667" spans="1:16" x14ac:dyDescent="0.35">
      <c r="A667" s="1">
        <v>4234</v>
      </c>
      <c r="B667">
        <v>20.528332445625221</v>
      </c>
      <c r="C667">
        <v>28.47990780923967</v>
      </c>
      <c r="D667">
        <v>164.93984121326099</v>
      </c>
      <c r="E667">
        <v>175.58208248072501</v>
      </c>
      <c r="F667">
        <v>309.08364182728633</v>
      </c>
      <c r="G667">
        <v>2.3052188649197478</v>
      </c>
      <c r="H667">
        <v>1</v>
      </c>
      <c r="I667">
        <v>2.3095216751098628</v>
      </c>
      <c r="J667">
        <v>1.0011641979217529</v>
      </c>
      <c r="K667">
        <v>0.1866551699534727</v>
      </c>
      <c r="L667">
        <v>0.116419792175293</v>
      </c>
      <c r="M667">
        <f>ABS(G667-I667)^2</f>
        <v>1.8514175532157697E-5</v>
      </c>
      <c r="N667">
        <f>ABS(H667-J667)^2</f>
        <v>1.3553568010138406E-6</v>
      </c>
      <c r="O667">
        <f>AVERAGE(Tabela3[[#This Row],[APE Log(Theta)]:[APE Gamma]])</f>
        <v>0.15153748106438286</v>
      </c>
      <c r="P667">
        <f>AVERAGE(Tabela3[[#This Row],[ASE Log(Theta)]:[ASE Gamma]])</f>
        <v>9.9347661665857686E-6</v>
      </c>
    </row>
    <row r="668" spans="1:16" x14ac:dyDescent="0.35">
      <c r="A668" s="1">
        <v>2762</v>
      </c>
      <c r="B668">
        <v>5.9876977423841362</v>
      </c>
      <c r="C668">
        <v>150.51908576321591</v>
      </c>
      <c r="D668">
        <v>173.39012846293249</v>
      </c>
      <c r="E668">
        <v>328.80114988433428</v>
      </c>
      <c r="F668">
        <v>380.00840461407279</v>
      </c>
      <c r="G668">
        <v>2.2857995170085941</v>
      </c>
      <c r="H668">
        <v>1</v>
      </c>
      <c r="I668">
        <v>2.2916848659515381</v>
      </c>
      <c r="J668">
        <v>1.000460028648376</v>
      </c>
      <c r="K668">
        <v>0.25747441536981852</v>
      </c>
      <c r="L668">
        <v>4.6002864837646477E-2</v>
      </c>
      <c r="M668">
        <f>ABS(G668-I668)^2</f>
        <v>3.4637332180212211E-5</v>
      </c>
      <c r="N668">
        <f>ABS(H668-J668)^2</f>
        <v>2.1162635732666854E-7</v>
      </c>
      <c r="O668">
        <f>AVERAGE(Tabela3[[#This Row],[APE Log(Theta)]:[APE Gamma]])</f>
        <v>0.1517386401037325</v>
      </c>
      <c r="P668">
        <f>AVERAGE(Tabela3[[#This Row],[ASE Log(Theta)]:[ASE Gamma]])</f>
        <v>1.7424479268769441E-5</v>
      </c>
    </row>
    <row r="669" spans="1:16" x14ac:dyDescent="0.35">
      <c r="A669" s="1">
        <v>1997</v>
      </c>
      <c r="B669">
        <v>25.38133518203724</v>
      </c>
      <c r="C669">
        <v>36.044167936758058</v>
      </c>
      <c r="D669">
        <v>37.035067311673338</v>
      </c>
      <c r="E669">
        <v>39.695173283929087</v>
      </c>
      <c r="F669">
        <v>58.680184306070849</v>
      </c>
      <c r="G669">
        <v>1.5880962548515229</v>
      </c>
      <c r="H669">
        <v>2.5</v>
      </c>
      <c r="I669">
        <v>1.591191291809082</v>
      </c>
      <c r="J669">
        <v>2.502717018127441</v>
      </c>
      <c r="K669">
        <v>0.19488975860902399</v>
      </c>
      <c r="L669">
        <v>0.10868072509765619</v>
      </c>
      <c r="M669">
        <f>ABS(G669-I669)^2</f>
        <v>9.5792537686565851E-6</v>
      </c>
      <c r="N669">
        <f>ABS(H669-J669)^2</f>
        <v>7.3821875048427925E-6</v>
      </c>
      <c r="O669">
        <f>AVERAGE(Tabela3[[#This Row],[APE Log(Theta)]:[APE Gamma]])</f>
        <v>0.15178524185334008</v>
      </c>
      <c r="P669">
        <f>AVERAGE(Tabela3[[#This Row],[ASE Log(Theta)]:[ASE Gamma]])</f>
        <v>8.4807206367496892E-6</v>
      </c>
    </row>
    <row r="670" spans="1:16" x14ac:dyDescent="0.35">
      <c r="A670" s="1">
        <v>2983</v>
      </c>
      <c r="B670">
        <v>160.89065719069859</v>
      </c>
      <c r="C670">
        <v>215.50860171538011</v>
      </c>
      <c r="D670">
        <v>220.4345782095196</v>
      </c>
      <c r="E670">
        <v>233.551964030742</v>
      </c>
      <c r="F670">
        <v>323.4781840331479</v>
      </c>
      <c r="G670">
        <v>2.3595156510538389</v>
      </c>
      <c r="H670">
        <v>3</v>
      </c>
      <c r="I670">
        <v>2.355289220809937</v>
      </c>
      <c r="J670">
        <v>3.00373387336731</v>
      </c>
      <c r="K670">
        <v>0.17912278912049939</v>
      </c>
      <c r="L670">
        <v>0.1244624455769857</v>
      </c>
      <c r="M670">
        <f>ABS(G670-I670)^2</f>
        <v>1.786271260656869E-5</v>
      </c>
      <c r="N670">
        <f>ABS(H670-J670)^2</f>
        <v>1.3941810323107026E-5</v>
      </c>
      <c r="O670">
        <f>AVERAGE(Tabela3[[#This Row],[APE Log(Theta)]:[APE Gamma]])</f>
        <v>0.15179261734874255</v>
      </c>
      <c r="P670">
        <f>AVERAGE(Tabela3[[#This Row],[ASE Log(Theta)]:[ASE Gamma]])</f>
        <v>1.5902261464837856E-5</v>
      </c>
    </row>
    <row r="671" spans="1:16" x14ac:dyDescent="0.35">
      <c r="A671" s="1">
        <v>3368</v>
      </c>
      <c r="B671">
        <v>160.97024423681719</v>
      </c>
      <c r="C671">
        <v>683.70061444893031</v>
      </c>
      <c r="D671">
        <v>821.02005837281786</v>
      </c>
      <c r="E671">
        <v>853.13873066212398</v>
      </c>
      <c r="F671">
        <v>1054.913342725707</v>
      </c>
      <c r="G671">
        <v>2.896051192636909</v>
      </c>
      <c r="H671">
        <v>3</v>
      </c>
      <c r="I671">
        <v>2.9042868614196782</v>
      </c>
      <c r="J671">
        <v>3.0005917549133301</v>
      </c>
      <c r="K671">
        <v>0.28437580121883071</v>
      </c>
      <c r="L671">
        <v>1.972516377766927E-2</v>
      </c>
      <c r="M671">
        <f>ABS(G671-I671)^2</f>
        <v>6.7826240299478406E-5</v>
      </c>
      <c r="N671">
        <f>ABS(H671-J671)^2</f>
        <v>3.5017387745028827E-7</v>
      </c>
      <c r="O671">
        <f>AVERAGE(Tabela3[[#This Row],[APE Log(Theta)]:[APE Gamma]])</f>
        <v>0.15205048249824998</v>
      </c>
      <c r="P671">
        <f>AVERAGE(Tabela3[[#This Row],[ASE Log(Theta)]:[ASE Gamma]])</f>
        <v>3.4088207088464347E-5</v>
      </c>
    </row>
    <row r="672" spans="1:16" x14ac:dyDescent="0.35">
      <c r="A672" s="1">
        <v>3956</v>
      </c>
      <c r="B672">
        <v>4.3598739492486063</v>
      </c>
      <c r="C672">
        <v>21.859477888168652</v>
      </c>
      <c r="D672">
        <v>23.461522033018191</v>
      </c>
      <c r="E672">
        <v>32.30804377109834</v>
      </c>
      <c r="F672">
        <v>34.732864314235712</v>
      </c>
      <c r="G672">
        <v>1.3937437572550151</v>
      </c>
      <c r="H672">
        <v>2</v>
      </c>
      <c r="I672">
        <v>1.397930502891541</v>
      </c>
      <c r="J672">
        <v>2.0000758171081539</v>
      </c>
      <c r="K672">
        <v>0.30039565126169609</v>
      </c>
      <c r="L672">
        <v>3.7908554077148442E-3</v>
      </c>
      <c r="M672">
        <f>ABS(G672-I672)^2</f>
        <v>1.7528839024968489E-5</v>
      </c>
      <c r="N672">
        <f>ABS(H672-J672)^2</f>
        <v>5.7482338888130106E-9</v>
      </c>
      <c r="O672">
        <f>AVERAGE(Tabela3[[#This Row],[APE Log(Theta)]:[APE Gamma]])</f>
        <v>0.15209325333470547</v>
      </c>
      <c r="P672">
        <f>AVERAGE(Tabela3[[#This Row],[ASE Log(Theta)]:[ASE Gamma]])</f>
        <v>8.7672936294286507E-6</v>
      </c>
    </row>
    <row r="673" spans="1:16" x14ac:dyDescent="0.35">
      <c r="A673" s="1">
        <v>1126</v>
      </c>
      <c r="B673">
        <v>40.726335541452627</v>
      </c>
      <c r="C673">
        <v>204.19315824209789</v>
      </c>
      <c r="D673">
        <v>219.15812928365901</v>
      </c>
      <c r="E673">
        <v>301.79501669686027</v>
      </c>
      <c r="F673">
        <v>324.44568417421698</v>
      </c>
      <c r="G673">
        <v>2.3641451589974478</v>
      </c>
      <c r="H673">
        <v>2</v>
      </c>
      <c r="I673">
        <v>2.357634305953979</v>
      </c>
      <c r="J673">
        <v>2.000596284866333</v>
      </c>
      <c r="K673">
        <v>0.2753998847612788</v>
      </c>
      <c r="L673">
        <v>2.9814243316650391E-2</v>
      </c>
      <c r="M673">
        <f>ABS(G673-I673)^2</f>
        <v>4.2391207353646509E-5</v>
      </c>
      <c r="N673">
        <f>ABS(H673-J673)^2</f>
        <v>3.5555564181777299E-7</v>
      </c>
      <c r="O673">
        <f>AVERAGE(Tabela3[[#This Row],[APE Log(Theta)]:[APE Gamma]])</f>
        <v>0.1526070640389646</v>
      </c>
      <c r="P673">
        <f>AVERAGE(Tabela3[[#This Row],[ASE Log(Theta)]:[ASE Gamma]])</f>
        <v>2.1373381497732141E-5</v>
      </c>
    </row>
    <row r="674" spans="1:16" x14ac:dyDescent="0.35">
      <c r="A674" s="1">
        <v>1023</v>
      </c>
      <c r="B674">
        <v>999.05132185908337</v>
      </c>
      <c r="C674">
        <v>1338.2017152217859</v>
      </c>
      <c r="D674">
        <v>1368.7895903280689</v>
      </c>
      <c r="E674">
        <v>1450.242061670112</v>
      </c>
      <c r="F674">
        <v>2008.639364110792</v>
      </c>
      <c r="G674">
        <v>3.1525726241673291</v>
      </c>
      <c r="H674">
        <v>3</v>
      </c>
      <c r="I674">
        <v>3.1615891456603999</v>
      </c>
      <c r="J674">
        <v>3.0005793571472168</v>
      </c>
      <c r="K674">
        <v>0.28600519537445351</v>
      </c>
      <c r="L674">
        <v>1.9311904907226559E-2</v>
      </c>
      <c r="M674">
        <f>ABS(G674-I674)^2</f>
        <v>8.1297659835008793E-5</v>
      </c>
      <c r="N674">
        <f>ABS(H674-J674)^2</f>
        <v>3.3565470403118525E-7</v>
      </c>
      <c r="O674">
        <f>AVERAGE(Tabela3[[#This Row],[APE Log(Theta)]:[APE Gamma]])</f>
        <v>0.15265855014084004</v>
      </c>
      <c r="P674">
        <f>AVERAGE(Tabela3[[#This Row],[ASE Log(Theta)]:[ASE Gamma]])</f>
        <v>4.0816657269519989E-5</v>
      </c>
    </row>
    <row r="675" spans="1:16" x14ac:dyDescent="0.35">
      <c r="A675" s="1">
        <v>2273</v>
      </c>
      <c r="B675">
        <v>607.02016751269127</v>
      </c>
      <c r="C675">
        <v>691.95377497219056</v>
      </c>
      <c r="D675">
        <v>1396.985441435053</v>
      </c>
      <c r="E675">
        <v>1432.365096118923</v>
      </c>
      <c r="F675">
        <v>1795.9409769879981</v>
      </c>
      <c r="G675">
        <v>3.1803491972889661</v>
      </c>
      <c r="H675">
        <v>2.5</v>
      </c>
      <c r="I675">
        <v>3.1870448589324951</v>
      </c>
      <c r="J675">
        <v>2.5023703575134282</v>
      </c>
      <c r="K675">
        <v>0.21053227894712229</v>
      </c>
      <c r="L675">
        <v>9.4814300537109375E-2</v>
      </c>
      <c r="M675">
        <f>ABS(G675-I675)^2</f>
        <v>4.4831884844625093E-5</v>
      </c>
      <c r="N675">
        <f>ABS(H675-J675)^2</f>
        <v>5.6185947414654177E-6</v>
      </c>
      <c r="O675">
        <f>AVERAGE(Tabela3[[#This Row],[APE Log(Theta)]:[APE Gamma]])</f>
        <v>0.15267328974211583</v>
      </c>
      <c r="P675">
        <f>AVERAGE(Tabela3[[#This Row],[ASE Log(Theta)]:[ASE Gamma]])</f>
        <v>2.5225239793045256E-5</v>
      </c>
    </row>
    <row r="676" spans="1:16" x14ac:dyDescent="0.35">
      <c r="A676" s="1">
        <v>1187</v>
      </c>
      <c r="B676">
        <v>40.856304073180908</v>
      </c>
      <c r="C676">
        <v>204.8447927339532</v>
      </c>
      <c r="D676">
        <v>219.8575209647573</v>
      </c>
      <c r="E676">
        <v>302.75812458961627</v>
      </c>
      <c r="F676">
        <v>325.48107635073092</v>
      </c>
      <c r="G676">
        <v>2.3655289010329681</v>
      </c>
      <c r="H676">
        <v>2</v>
      </c>
      <c r="I676">
        <v>2.359002828598022</v>
      </c>
      <c r="J676">
        <v>2.0006024837493901</v>
      </c>
      <c r="K676">
        <v>0.27588216876554977</v>
      </c>
      <c r="L676">
        <v>3.0124187469482418E-2</v>
      </c>
      <c r="M676">
        <f>ABS(G676-I676)^2</f>
        <v>4.2589621426162964E-5</v>
      </c>
      <c r="N676">
        <f>ABS(H676-J676)^2</f>
        <v>3.6298666827914382E-7</v>
      </c>
      <c r="O676">
        <f>AVERAGE(Tabela3[[#This Row],[APE Log(Theta)]:[APE Gamma]])</f>
        <v>0.1530031781175161</v>
      </c>
      <c r="P676">
        <f>AVERAGE(Tabela3[[#This Row],[ASE Log(Theta)]:[ASE Gamma]])</f>
        <v>2.1476304047221054E-5</v>
      </c>
    </row>
    <row r="677" spans="1:16" x14ac:dyDescent="0.35">
      <c r="A677" s="1">
        <v>1520</v>
      </c>
      <c r="B677">
        <v>131.66531855512889</v>
      </c>
      <c r="C677">
        <v>478.19394786789218</v>
      </c>
      <c r="D677">
        <v>506.0310826250107</v>
      </c>
      <c r="E677">
        <v>653.64324540110579</v>
      </c>
      <c r="F677">
        <v>692.60357252253414</v>
      </c>
      <c r="G677">
        <v>2.7228872533684689</v>
      </c>
      <c r="H677">
        <v>2.5</v>
      </c>
      <c r="I677">
        <v>2.7311851978302002</v>
      </c>
      <c r="J677">
        <v>2.5000500679016109</v>
      </c>
      <c r="K677">
        <v>0.30474800054486001</v>
      </c>
      <c r="L677">
        <v>2.002716064453125E-3</v>
      </c>
      <c r="M677">
        <f>ABS(G677-I677)^2</f>
        <v>6.8855882289976583E-5</v>
      </c>
      <c r="N677">
        <f>ABS(H677-J677)^2</f>
        <v>2.5067947717171642E-9</v>
      </c>
      <c r="O677">
        <f>AVERAGE(Tabela3[[#This Row],[APE Log(Theta)]:[APE Gamma]])</f>
        <v>0.15337535830465657</v>
      </c>
      <c r="P677">
        <f>AVERAGE(Tabela3[[#This Row],[ASE Log(Theta)]:[ASE Gamma]])</f>
        <v>3.4429194542374152E-5</v>
      </c>
    </row>
    <row r="678" spans="1:16" x14ac:dyDescent="0.35">
      <c r="A678" s="1">
        <v>2679</v>
      </c>
      <c r="B678">
        <v>60.202464230253788</v>
      </c>
      <c r="C678">
        <v>207.9711793068648</v>
      </c>
      <c r="D678">
        <v>243.29632682197399</v>
      </c>
      <c r="E678">
        <v>251.43202987634601</v>
      </c>
      <c r="F678">
        <v>301.61067624526657</v>
      </c>
      <c r="G678">
        <v>2.3704476308749141</v>
      </c>
      <c r="H678">
        <v>3.5</v>
      </c>
      <c r="I678">
        <v>2.363624095916748</v>
      </c>
      <c r="J678">
        <v>3.4993278980255131</v>
      </c>
      <c r="K678">
        <v>0.28785849850846512</v>
      </c>
      <c r="L678">
        <v>1.9202913556780131E-2</v>
      </c>
      <c r="M678">
        <f>ABS(G678-I678)^2</f>
        <v>4.6560629325313624E-5</v>
      </c>
      <c r="N678">
        <f>ABS(H678-J678)^2</f>
        <v>4.5172106410913661E-7</v>
      </c>
      <c r="O678">
        <f>AVERAGE(Tabela3[[#This Row],[APE Log(Theta)]:[APE Gamma]])</f>
        <v>0.15353070603262262</v>
      </c>
      <c r="P678">
        <f>AVERAGE(Tabela3[[#This Row],[ASE Log(Theta)]:[ASE Gamma]])</f>
        <v>2.3506175194711381E-5</v>
      </c>
    </row>
    <row r="679" spans="1:16" x14ac:dyDescent="0.35">
      <c r="A679" s="1">
        <v>4666</v>
      </c>
      <c r="B679">
        <v>14.09080441235781</v>
      </c>
      <c r="C679">
        <v>18.102400644007549</v>
      </c>
      <c r="D679">
        <v>18.456490575185558</v>
      </c>
      <c r="E679">
        <v>19.39396782785704</v>
      </c>
      <c r="F679">
        <v>25.64007915676418</v>
      </c>
      <c r="G679">
        <v>1.2800656370585799</v>
      </c>
      <c r="H679">
        <v>3.5</v>
      </c>
      <c r="I679">
        <v>1.282611727714539</v>
      </c>
      <c r="J679">
        <v>3.503795862197876</v>
      </c>
      <c r="K679">
        <v>0.19890313295256121</v>
      </c>
      <c r="L679">
        <v>0.1084532056535993</v>
      </c>
      <c r="M679">
        <f>ABS(G679-I679)^2</f>
        <v>6.4825776283623481E-6</v>
      </c>
      <c r="N679">
        <f>ABS(H679-J679)^2</f>
        <v>1.4408569825263839E-5</v>
      </c>
      <c r="O679">
        <f>AVERAGE(Tabela3[[#This Row],[APE Log(Theta)]:[APE Gamma]])</f>
        <v>0.15367816930308026</v>
      </c>
      <c r="P679">
        <f>AVERAGE(Tabela3[[#This Row],[ASE Log(Theta)]:[ASE Gamma]])</f>
        <v>1.0445573726813093E-5</v>
      </c>
    </row>
    <row r="680" spans="1:16" x14ac:dyDescent="0.35">
      <c r="A680" s="1">
        <v>4863</v>
      </c>
      <c r="B680">
        <v>4.072229900173185</v>
      </c>
      <c r="C680">
        <v>12.048210974148409</v>
      </c>
      <c r="D680">
        <v>13.820966418963661</v>
      </c>
      <c r="E680">
        <v>14.224526868691621</v>
      </c>
      <c r="F680">
        <v>16.679601679519681</v>
      </c>
      <c r="G680">
        <v>1.1268114806028831</v>
      </c>
      <c r="H680">
        <v>4</v>
      </c>
      <c r="I680">
        <v>1.1287645101547239</v>
      </c>
      <c r="J680">
        <v>4.0053820610046387</v>
      </c>
      <c r="K680">
        <v>0.17332354040235101</v>
      </c>
      <c r="L680">
        <v>0.1345515251159668</v>
      </c>
      <c r="M680">
        <f>ABS(G680-I680)^2</f>
        <v>3.8143244303636549E-6</v>
      </c>
      <c r="N680">
        <f>ABS(H680-J680)^2</f>
        <v>2.896658065765223E-5</v>
      </c>
      <c r="O680">
        <f>AVERAGE(Tabela3[[#This Row],[APE Log(Theta)]:[APE Gamma]])</f>
        <v>0.15393753275915889</v>
      </c>
      <c r="P680">
        <f>AVERAGE(Tabela3[[#This Row],[ASE Log(Theta)]:[ASE Gamma]])</f>
        <v>1.6390452544007941E-5</v>
      </c>
    </row>
    <row r="681" spans="1:16" x14ac:dyDescent="0.35">
      <c r="A681" s="1">
        <v>1094</v>
      </c>
      <c r="B681">
        <v>87.411105944224317</v>
      </c>
      <c r="C681">
        <v>258.61689337698363</v>
      </c>
      <c r="D681">
        <v>296.66938987119067</v>
      </c>
      <c r="E681">
        <v>305.33188341669739</v>
      </c>
      <c r="F681">
        <v>358.03048090530228</v>
      </c>
      <c r="G681">
        <v>2.4585458072860589</v>
      </c>
      <c r="H681">
        <v>4</v>
      </c>
      <c r="I681">
        <v>2.4555175304412842</v>
      </c>
      <c r="J681">
        <v>4.0073995590209961</v>
      </c>
      <c r="K681">
        <v>0.12317349694279429</v>
      </c>
      <c r="L681">
        <v>0.18498897552490229</v>
      </c>
      <c r="M681">
        <f>ABS(G681-I681)^2</f>
        <v>9.1704606485985576E-6</v>
      </c>
      <c r="N681">
        <f>ABS(H681-J681)^2</f>
        <v>5.4753473705204669E-5</v>
      </c>
      <c r="O681">
        <f>AVERAGE(Tabela3[[#This Row],[APE Log(Theta)]:[APE Gamma]])</f>
        <v>0.15408123623384828</v>
      </c>
      <c r="P681">
        <f>AVERAGE(Tabela3[[#This Row],[ASE Log(Theta)]:[ASE Gamma]])</f>
        <v>3.1961967176901611E-5</v>
      </c>
    </row>
    <row r="682" spans="1:16" x14ac:dyDescent="0.35">
      <c r="A682" s="1">
        <v>2453</v>
      </c>
      <c r="B682">
        <v>15.67735938492793</v>
      </c>
      <c r="C682">
        <v>66.587587632922052</v>
      </c>
      <c r="D682">
        <v>79.961526916794071</v>
      </c>
      <c r="E682">
        <v>83.089657651971336</v>
      </c>
      <c r="F682">
        <v>102.74107287515641</v>
      </c>
      <c r="G682">
        <v>1.8845785037803291</v>
      </c>
      <c r="H682">
        <v>3</v>
      </c>
      <c r="I682">
        <v>1.8884409666061399</v>
      </c>
      <c r="J682">
        <v>2.9968962669372559</v>
      </c>
      <c r="K682">
        <v>0.2049510178569488</v>
      </c>
      <c r="L682">
        <v>0.103457768758138</v>
      </c>
      <c r="M682">
        <f>ABS(G682-I682)^2</f>
        <v>1.4918619080770502E-5</v>
      </c>
      <c r="N682">
        <f>ABS(H682-J682)^2</f>
        <v>9.6331589247711236E-6</v>
      </c>
      <c r="O682">
        <f>AVERAGE(Tabela3[[#This Row],[APE Log(Theta)]:[APE Gamma]])</f>
        <v>0.1542043933075434</v>
      </c>
      <c r="P682">
        <f>AVERAGE(Tabela3[[#This Row],[ASE Log(Theta)]:[ASE Gamma]])</f>
        <v>1.2275889002770813E-5</v>
      </c>
    </row>
    <row r="683" spans="1:16" x14ac:dyDescent="0.35">
      <c r="A683" s="1">
        <v>3935</v>
      </c>
      <c r="B683">
        <v>4.6576591928343847</v>
      </c>
      <c r="C683">
        <v>356.88542260976237</v>
      </c>
      <c r="D683">
        <v>618.00530197704018</v>
      </c>
      <c r="E683">
        <v>693.40963793215121</v>
      </c>
      <c r="F683">
        <v>1310.9352897973549</v>
      </c>
      <c r="G683">
        <v>2.7360844763618339</v>
      </c>
      <c r="H683">
        <v>1</v>
      </c>
      <c r="I683">
        <v>2.7413885593414311</v>
      </c>
      <c r="J683">
        <v>1.001147508621216</v>
      </c>
      <c r="K683">
        <v>0.19385669650995399</v>
      </c>
      <c r="L683">
        <v>0.114750862121582</v>
      </c>
      <c r="M683">
        <f>ABS(G683-I683)^2</f>
        <v>2.813329625445238E-5</v>
      </c>
      <c r="N683">
        <f>ABS(H683-J683)^2</f>
        <v>1.3167760357651425E-6</v>
      </c>
      <c r="O683">
        <f>AVERAGE(Tabela3[[#This Row],[APE Log(Theta)]:[APE Gamma]])</f>
        <v>0.154303779315768</v>
      </c>
      <c r="P683">
        <f>AVERAGE(Tabela3[[#This Row],[ASE Log(Theta)]:[ASE Gamma]])</f>
        <v>1.472503614510876E-5</v>
      </c>
    </row>
    <row r="684" spans="1:16" x14ac:dyDescent="0.35">
      <c r="A684" s="1">
        <v>4373</v>
      </c>
      <c r="B684">
        <v>87.924285820017829</v>
      </c>
      <c r="C684">
        <v>88.956178120200974</v>
      </c>
      <c r="D684">
        <v>193.32222143408629</v>
      </c>
      <c r="E684">
        <v>208.3062617970364</v>
      </c>
      <c r="F684">
        <v>216.02588800140629</v>
      </c>
      <c r="G684">
        <v>2.2849960536239302</v>
      </c>
      <c r="H684">
        <v>4</v>
      </c>
      <c r="I684">
        <v>2.2844164371490479</v>
      </c>
      <c r="J684">
        <v>4.0113868713378906</v>
      </c>
      <c r="K684">
        <v>2.5366191506681492E-2</v>
      </c>
      <c r="L684">
        <v>0.28467178344726563</v>
      </c>
      <c r="M684">
        <f>ABS(G684-I684)^2</f>
        <v>3.3595525795505426E-7</v>
      </c>
      <c r="N684">
        <f>ABS(H684-J684)^2</f>
        <v>1.2966083886567503E-4</v>
      </c>
      <c r="O684">
        <f>AVERAGE(Tabela3[[#This Row],[APE Log(Theta)]:[APE Gamma]])</f>
        <v>0.15501898747697357</v>
      </c>
      <c r="P684">
        <f>AVERAGE(Tabela3[[#This Row],[ASE Log(Theta)]:[ASE Gamma]])</f>
        <v>6.4998397061815044E-5</v>
      </c>
    </row>
    <row r="685" spans="1:16" x14ac:dyDescent="0.35">
      <c r="A685" s="1">
        <v>3937</v>
      </c>
      <c r="B685">
        <v>23.571802000878179</v>
      </c>
      <c r="C685">
        <v>202.27734883395561</v>
      </c>
      <c r="D685">
        <v>222.28105561632029</v>
      </c>
      <c r="E685">
        <v>340.54545631512173</v>
      </c>
      <c r="F685">
        <v>375.04352593531149</v>
      </c>
      <c r="G685">
        <v>2.3780858830191698</v>
      </c>
      <c r="H685">
        <v>1.5</v>
      </c>
      <c r="I685">
        <v>2.3723971843719478</v>
      </c>
      <c r="J685">
        <v>1.5010640621185301</v>
      </c>
      <c r="K685">
        <v>0.2392133390909873</v>
      </c>
      <c r="L685">
        <v>7.0937474568684891E-2</v>
      </c>
      <c r="M685">
        <f>ABS(G685-I685)^2</f>
        <v>3.2361292298905299E-5</v>
      </c>
      <c r="N685">
        <f>ABS(H685-J685)^2</f>
        <v>1.132228192090661E-6</v>
      </c>
      <c r="O685">
        <f>AVERAGE(Tabela3[[#This Row],[APE Log(Theta)]:[APE Gamma]])</f>
        <v>0.15507540682983609</v>
      </c>
      <c r="P685">
        <f>AVERAGE(Tabela3[[#This Row],[ASE Log(Theta)]:[ASE Gamma]])</f>
        <v>1.6746760245497979E-5</v>
      </c>
    </row>
    <row r="686" spans="1:16" x14ac:dyDescent="0.35">
      <c r="A686" s="1">
        <v>2622</v>
      </c>
      <c r="B686">
        <v>377.15292020057649</v>
      </c>
      <c r="C686">
        <v>2139.251845616142</v>
      </c>
      <c r="D686">
        <v>2664.6935586853219</v>
      </c>
      <c r="E686">
        <v>2790.2707162778802</v>
      </c>
      <c r="F686">
        <v>3599.837473621581</v>
      </c>
      <c r="G686">
        <v>3.4036841822623232</v>
      </c>
      <c r="H686">
        <v>2.5</v>
      </c>
      <c r="I686">
        <v>3.414037704467773</v>
      </c>
      <c r="J686">
        <v>2.5001544952392578</v>
      </c>
      <c r="K686">
        <v>0.30418574847236868</v>
      </c>
      <c r="L686">
        <v>6.1798095703125E-3</v>
      </c>
      <c r="M686">
        <f>ABS(G686-I686)^2</f>
        <v>1.0719542205874267E-4</v>
      </c>
      <c r="N686">
        <f>ABS(H686-J686)^2</f>
        <v>2.3868778953328729E-8</v>
      </c>
      <c r="O686">
        <f>AVERAGE(Tabela3[[#This Row],[APE Log(Theta)]:[APE Gamma]])</f>
        <v>0.15518277902134059</v>
      </c>
      <c r="P686">
        <f>AVERAGE(Tabela3[[#This Row],[ASE Log(Theta)]:[ASE Gamma]])</f>
        <v>5.3609645418848E-5</v>
      </c>
    </row>
    <row r="687" spans="1:16" x14ac:dyDescent="0.35">
      <c r="A687" s="1">
        <v>446</v>
      </c>
      <c r="B687">
        <v>22.18563562144136</v>
      </c>
      <c r="C687">
        <v>94.23066218377663</v>
      </c>
      <c r="D687">
        <v>113.15663922430549</v>
      </c>
      <c r="E687">
        <v>117.5833776158227</v>
      </c>
      <c r="F687">
        <v>145.39285285221851</v>
      </c>
      <c r="G687">
        <v>2.0353774654627159</v>
      </c>
      <c r="H687">
        <v>3</v>
      </c>
      <c r="I687">
        <v>2.0410876274108891</v>
      </c>
      <c r="J687">
        <v>2.999092578887939</v>
      </c>
      <c r="K687">
        <v>0.28054560124918282</v>
      </c>
      <c r="L687">
        <v>3.024737040201823E-2</v>
      </c>
      <c r="M687">
        <f>ABS(G687-I687)^2</f>
        <v>3.2605949474365135E-5</v>
      </c>
      <c r="N687">
        <f>ABS(H687-J687)^2</f>
        <v>8.2341307461400552E-7</v>
      </c>
      <c r="O687">
        <f>AVERAGE(Tabela3[[#This Row],[APE Log(Theta)]:[APE Gamma]])</f>
        <v>0.15539648582560053</v>
      </c>
      <c r="P687">
        <f>AVERAGE(Tabela3[[#This Row],[ASE Log(Theta)]:[ASE Gamma]])</f>
        <v>1.6714681274489571E-5</v>
      </c>
    </row>
    <row r="688" spans="1:16" x14ac:dyDescent="0.35">
      <c r="A688" s="1">
        <v>681</v>
      </c>
      <c r="B688">
        <v>16.55443068585123</v>
      </c>
      <c r="C688">
        <v>60.123870516881873</v>
      </c>
      <c r="D688">
        <v>63.623865222294498</v>
      </c>
      <c r="E688">
        <v>82.183310821799822</v>
      </c>
      <c r="F688">
        <v>87.081837190835458</v>
      </c>
      <c r="G688">
        <v>1.822330108914997</v>
      </c>
      <c r="H688">
        <v>2.5</v>
      </c>
      <c r="I688">
        <v>1.827536821365356</v>
      </c>
      <c r="J688">
        <v>2.499365091323853</v>
      </c>
      <c r="K688">
        <v>0.28571730362615039</v>
      </c>
      <c r="L688">
        <v>2.5396347045898441E-2</v>
      </c>
      <c r="M688">
        <f>ABS(G688-I688)^2</f>
        <v>2.7109854540723157E-5</v>
      </c>
      <c r="N688">
        <f>ABS(H688-J688)^2</f>
        <v>4.0310902704675752E-7</v>
      </c>
      <c r="O688">
        <f>AVERAGE(Tabela3[[#This Row],[APE Log(Theta)]:[APE Gamma]])</f>
        <v>0.15555682533602441</v>
      </c>
      <c r="P688">
        <f>AVERAGE(Tabela3[[#This Row],[ASE Log(Theta)]:[ASE Gamma]])</f>
        <v>1.3756481783884958E-5</v>
      </c>
    </row>
    <row r="689" spans="1:16" x14ac:dyDescent="0.35">
      <c r="A689" s="1">
        <v>1177</v>
      </c>
      <c r="B689">
        <v>54.214278269200761</v>
      </c>
      <c r="C689">
        <v>160.39984932352209</v>
      </c>
      <c r="D689">
        <v>184.00083928343739</v>
      </c>
      <c r="E689">
        <v>189.3735070984508</v>
      </c>
      <c r="F689">
        <v>222.05832898443461</v>
      </c>
      <c r="G689">
        <v>2.251092872804362</v>
      </c>
      <c r="H689">
        <v>4</v>
      </c>
      <c r="I689">
        <v>2.2569117546081539</v>
      </c>
      <c r="J689">
        <v>3.997877836227417</v>
      </c>
      <c r="K689">
        <v>0.25849141428550992</v>
      </c>
      <c r="L689">
        <v>5.3054094314575202E-2</v>
      </c>
      <c r="M689">
        <f>ABS(G689-I689)^2</f>
        <v>3.3859385446500064E-5</v>
      </c>
      <c r="N689">
        <f>ABS(H689-J689)^2</f>
        <v>4.5035790776637441E-6</v>
      </c>
      <c r="O689">
        <f>AVERAGE(Tabela3[[#This Row],[APE Log(Theta)]:[APE Gamma]])</f>
        <v>0.15577275430004256</v>
      </c>
      <c r="P689">
        <f>AVERAGE(Tabela3[[#This Row],[ASE Log(Theta)]:[ASE Gamma]])</f>
        <v>1.9181482262081904E-5</v>
      </c>
    </row>
    <row r="690" spans="1:16" x14ac:dyDescent="0.35">
      <c r="A690" s="1">
        <v>1702</v>
      </c>
      <c r="B690">
        <v>330.72052612096968</v>
      </c>
      <c r="C690">
        <v>358.92803131703818</v>
      </c>
      <c r="D690">
        <v>556.80628035198208</v>
      </c>
      <c r="E690">
        <v>565.57835578809011</v>
      </c>
      <c r="F690">
        <v>651.46597371485211</v>
      </c>
      <c r="G690">
        <v>2.7676774483384441</v>
      </c>
      <c r="H690">
        <v>4</v>
      </c>
      <c r="I690">
        <v>2.7744524478912349</v>
      </c>
      <c r="J690">
        <v>4.0026798248291016</v>
      </c>
      <c r="K690">
        <v>0.24479006962529479</v>
      </c>
      <c r="L690">
        <v>6.6995620727539063E-2</v>
      </c>
      <c r="M690">
        <f>ABS(G690-I690)^2</f>
        <v>4.5900618940315766E-5</v>
      </c>
      <c r="N690">
        <f>ABS(H690-J690)^2</f>
        <v>7.1814611146692187E-6</v>
      </c>
      <c r="O690">
        <f>AVERAGE(Tabela3[[#This Row],[APE Log(Theta)]:[APE Gamma]])</f>
        <v>0.15589284517641694</v>
      </c>
      <c r="P690">
        <f>AVERAGE(Tabela3[[#This Row],[ASE Log(Theta)]:[ASE Gamma]])</f>
        <v>2.6541040027492492E-5</v>
      </c>
    </row>
    <row r="691" spans="1:16" x14ac:dyDescent="0.35">
      <c r="A691" s="1">
        <v>4047</v>
      </c>
      <c r="B691">
        <v>9.5015940950675812</v>
      </c>
      <c r="C691">
        <v>27.833877260030849</v>
      </c>
      <c r="D691">
        <v>29.177716930707351</v>
      </c>
      <c r="E691">
        <v>36.115000600166383</v>
      </c>
      <c r="F691">
        <v>37.900149043156773</v>
      </c>
      <c r="G691">
        <v>1.480643022854172</v>
      </c>
      <c r="H691">
        <v>3</v>
      </c>
      <c r="I691">
        <v>1.484997034072876</v>
      </c>
      <c r="J691">
        <v>2.9994652271270752</v>
      </c>
      <c r="K691">
        <v>0.29406218457105848</v>
      </c>
      <c r="L691">
        <v>1.7825762430826821E-2</v>
      </c>
      <c r="M691">
        <f>ABS(G691-I691)^2</f>
        <v>1.8957413692599723E-5</v>
      </c>
      <c r="N691">
        <f>ABS(H691-J691)^2</f>
        <v>2.859820256162493E-7</v>
      </c>
      <c r="O691">
        <f>AVERAGE(Tabela3[[#This Row],[APE Log(Theta)]:[APE Gamma]])</f>
        <v>0.15594397350094266</v>
      </c>
      <c r="P691">
        <f>AVERAGE(Tabela3[[#This Row],[ASE Log(Theta)]:[ASE Gamma]])</f>
        <v>9.6216978591079862E-6</v>
      </c>
    </row>
    <row r="692" spans="1:16" x14ac:dyDescent="0.35">
      <c r="A692" s="1">
        <v>766</v>
      </c>
      <c r="B692">
        <v>8.7335092282876197</v>
      </c>
      <c r="C692">
        <v>25.58385692730177</v>
      </c>
      <c r="D692">
        <v>26.81906399337554</v>
      </c>
      <c r="E692">
        <v>33.195555173726099</v>
      </c>
      <c r="F692">
        <v>34.836396725651923</v>
      </c>
      <c r="G692">
        <v>1.4440353327725921</v>
      </c>
      <c r="H692">
        <v>3</v>
      </c>
      <c r="I692">
        <v>1.4482250213623049</v>
      </c>
      <c r="J692">
        <v>3.000663042068481</v>
      </c>
      <c r="K692">
        <v>0.29013753989441871</v>
      </c>
      <c r="L692">
        <v>2.210140228271484E-2</v>
      </c>
      <c r="M692">
        <f>ABS(G692-I692)^2</f>
        <v>1.7553490478769659E-5</v>
      </c>
      <c r="N692">
        <f>ABS(H692-J692)^2</f>
        <v>4.3962478457556472E-7</v>
      </c>
      <c r="O692">
        <f>AVERAGE(Tabela3[[#This Row],[APE Log(Theta)]:[APE Gamma]])</f>
        <v>0.15611947108856677</v>
      </c>
      <c r="P692">
        <f>AVERAGE(Tabela3[[#This Row],[ASE Log(Theta)]:[ASE Gamma]])</f>
        <v>8.9965576316726116E-6</v>
      </c>
    </row>
    <row r="693" spans="1:16" x14ac:dyDescent="0.35">
      <c r="A693" s="1">
        <v>3180</v>
      </c>
      <c r="B693">
        <v>259.93551246895908</v>
      </c>
      <c r="C693">
        <v>769.05233021500476</v>
      </c>
      <c r="D693">
        <v>882.20952082710403</v>
      </c>
      <c r="E693">
        <v>907.96928756025932</v>
      </c>
      <c r="F693">
        <v>1064.679774135461</v>
      </c>
      <c r="G693">
        <v>2.9318448092264582</v>
      </c>
      <c r="H693">
        <v>4</v>
      </c>
      <c r="I693">
        <v>2.9406800270080571</v>
      </c>
      <c r="J693">
        <v>4.0004401206970206</v>
      </c>
      <c r="K693">
        <v>0.30135352846079028</v>
      </c>
      <c r="L693">
        <v>1.1003017425537109E-2</v>
      </c>
      <c r="M693">
        <f>ABS(G693-I693)^2</f>
        <v>7.8061073248281447E-5</v>
      </c>
      <c r="N693">
        <f>ABS(H693-J693)^2</f>
        <v>1.9370622794589543E-7</v>
      </c>
      <c r="O693">
        <f>AVERAGE(Tabela3[[#This Row],[APE Log(Theta)]:[APE Gamma]])</f>
        <v>0.15617827294316369</v>
      </c>
      <c r="P693">
        <f>AVERAGE(Tabela3[[#This Row],[ASE Log(Theta)]:[ASE Gamma]])</f>
        <v>3.9127389738113669E-5</v>
      </c>
    </row>
    <row r="694" spans="1:16" x14ac:dyDescent="0.35">
      <c r="A694" s="1">
        <v>4285</v>
      </c>
      <c r="B694">
        <v>58.200608651030286</v>
      </c>
      <c r="C694">
        <v>59.57472677633136</v>
      </c>
      <c r="D694">
        <v>281.3671434700093</v>
      </c>
      <c r="E694">
        <v>326.67393072418582</v>
      </c>
      <c r="F694">
        <v>351.33500759776939</v>
      </c>
      <c r="G694">
        <v>2.4467019349467281</v>
      </c>
      <c r="H694">
        <v>2</v>
      </c>
      <c r="I694">
        <v>2.4542102813720699</v>
      </c>
      <c r="J694">
        <v>2.0001111030578609</v>
      </c>
      <c r="K694">
        <v>0.30687622051951091</v>
      </c>
      <c r="L694">
        <v>5.5551528930664063E-3</v>
      </c>
      <c r="M694">
        <f>ABS(G694-I694)^2</f>
        <v>5.6375266042943231E-5</v>
      </c>
      <c r="N694">
        <f>ABS(H694-J694)^2</f>
        <v>1.2343889466038946E-8</v>
      </c>
      <c r="O694">
        <f>AVERAGE(Tabela3[[#This Row],[APE Log(Theta)]:[APE Gamma]])</f>
        <v>0.15621568670628866</v>
      </c>
      <c r="P694">
        <f>AVERAGE(Tabela3[[#This Row],[ASE Log(Theta)]:[ASE Gamma]])</f>
        <v>2.8193804966204634E-5</v>
      </c>
    </row>
    <row r="695" spans="1:16" x14ac:dyDescent="0.35">
      <c r="A695" s="1">
        <v>2792</v>
      </c>
      <c r="B695">
        <v>1.647127548182834</v>
      </c>
      <c r="C695">
        <v>126.2084207513022</v>
      </c>
      <c r="D695">
        <v>218.5504597192261</v>
      </c>
      <c r="E695">
        <v>245.21633497157899</v>
      </c>
      <c r="F695">
        <v>463.59717195114439</v>
      </c>
      <c r="G695">
        <v>2.2846439997294521</v>
      </c>
      <c r="H695">
        <v>1</v>
      </c>
      <c r="I695">
        <v>2.2795886993408199</v>
      </c>
      <c r="J695">
        <v>1.0009127855300901</v>
      </c>
      <c r="K695">
        <v>0.2212730031125387</v>
      </c>
      <c r="L695">
        <v>9.1278553009033203E-2</v>
      </c>
      <c r="M695">
        <f>ABS(G695-I695)^2</f>
        <v>2.5556062019305097E-5</v>
      </c>
      <c r="N695">
        <f>ABS(H695-J695)^2</f>
        <v>8.3317742394188314E-7</v>
      </c>
      <c r="O695">
        <f>AVERAGE(Tabela3[[#This Row],[APE Log(Theta)]:[APE Gamma]])</f>
        <v>0.15627577806078596</v>
      </c>
      <c r="P695">
        <f>AVERAGE(Tabela3[[#This Row],[ASE Log(Theta)]:[ASE Gamma]])</f>
        <v>1.319461972162349E-5</v>
      </c>
    </row>
    <row r="696" spans="1:16" x14ac:dyDescent="0.35">
      <c r="A696" s="1">
        <v>3703</v>
      </c>
      <c r="B696">
        <v>59.563322460241643</v>
      </c>
      <c r="C696">
        <v>205.76324530693219</v>
      </c>
      <c r="D696">
        <v>240.7133620388762</v>
      </c>
      <c r="E696">
        <v>248.76269208980139</v>
      </c>
      <c r="F696">
        <v>298.40861493540609</v>
      </c>
      <c r="G696">
        <v>2.3658122773797778</v>
      </c>
      <c r="H696">
        <v>3.5</v>
      </c>
      <c r="I696">
        <v>2.358981609344482</v>
      </c>
      <c r="J696">
        <v>3.4991638660430908</v>
      </c>
      <c r="K696">
        <v>0.28872400826580491</v>
      </c>
      <c r="L696">
        <v>2.3889541625976559E-2</v>
      </c>
      <c r="M696">
        <f>ABS(G696-I696)^2</f>
        <v>4.6658025808412624E-5</v>
      </c>
      <c r="N696">
        <f>ABS(H696-J696)^2</f>
        <v>6.9911999389660195E-7</v>
      </c>
      <c r="O696">
        <f>AVERAGE(Tabela3[[#This Row],[APE Log(Theta)]:[APE Gamma]])</f>
        <v>0.15630677494589074</v>
      </c>
      <c r="P696">
        <f>AVERAGE(Tabela3[[#This Row],[ASE Log(Theta)]:[ASE Gamma]])</f>
        <v>2.3678572901154613E-5</v>
      </c>
    </row>
    <row r="697" spans="1:16" x14ac:dyDescent="0.35">
      <c r="A697" s="1">
        <v>434</v>
      </c>
      <c r="B697">
        <v>85.270224972951652</v>
      </c>
      <c r="C697">
        <v>100.43610504562891</v>
      </c>
      <c r="D697">
        <v>241.70373345156841</v>
      </c>
      <c r="E697">
        <v>249.37945443320609</v>
      </c>
      <c r="F697">
        <v>330.87090783580902</v>
      </c>
      <c r="G697">
        <v>2.427230005136737</v>
      </c>
      <c r="H697">
        <v>2</v>
      </c>
      <c r="I697">
        <v>2.4325029850006099</v>
      </c>
      <c r="J697">
        <v>2.001921415328979</v>
      </c>
      <c r="K697">
        <v>0.21724269445887409</v>
      </c>
      <c r="L697">
        <v>9.6070766448974609E-2</v>
      </c>
      <c r="M697">
        <f>ABS(G697-I697)^2</f>
        <v>2.7804316644808782E-5</v>
      </c>
      <c r="N697">
        <f>ABS(H697-J697)^2</f>
        <v>3.6918368664356634E-6</v>
      </c>
      <c r="O697">
        <f>AVERAGE(Tabela3[[#This Row],[APE Log(Theta)]:[APE Gamma]])</f>
        <v>0.15665673045392436</v>
      </c>
      <c r="P697">
        <f>AVERAGE(Tabela3[[#This Row],[ASE Log(Theta)]:[ASE Gamma]])</f>
        <v>1.5748076755622222E-5</v>
      </c>
    </row>
    <row r="698" spans="1:16" x14ac:dyDescent="0.35">
      <c r="A698" s="1">
        <v>4328</v>
      </c>
      <c r="B698">
        <v>277.10439339137679</v>
      </c>
      <c r="C698">
        <v>283.64683647548208</v>
      </c>
      <c r="D698">
        <v>1339.643577939476</v>
      </c>
      <c r="E698">
        <v>1555.3579852209959</v>
      </c>
      <c r="F698">
        <v>1672.77415845051</v>
      </c>
      <c r="G698">
        <v>3.124417819924008</v>
      </c>
      <c r="H698">
        <v>2</v>
      </c>
      <c r="I698">
        <v>3.134135246276855</v>
      </c>
      <c r="J698">
        <v>1.99994969367981</v>
      </c>
      <c r="K698">
        <v>0.31101558475568403</v>
      </c>
      <c r="L698">
        <v>2.5153160095214839E-3</v>
      </c>
      <c r="M698">
        <f>ABS(G698-I698)^2</f>
        <v>9.44283749230054E-5</v>
      </c>
      <c r="N698">
        <f>ABS(H698-J698)^2</f>
        <v>2.5307258510573526E-9</v>
      </c>
      <c r="O698">
        <f>AVERAGE(Tabela3[[#This Row],[APE Log(Theta)]:[APE Gamma]])</f>
        <v>0.15676545038260276</v>
      </c>
      <c r="P698">
        <f>AVERAGE(Tabela3[[#This Row],[ASE Log(Theta)]:[ASE Gamma]])</f>
        <v>4.7215452824428231E-5</v>
      </c>
    </row>
    <row r="699" spans="1:16" x14ac:dyDescent="0.35">
      <c r="A699" s="1">
        <v>110</v>
      </c>
      <c r="B699">
        <v>643.05523497325441</v>
      </c>
      <c r="C699">
        <v>650.60222542501288</v>
      </c>
      <c r="D699">
        <v>1413.9081753171829</v>
      </c>
      <c r="E699">
        <v>1523.4975283222191</v>
      </c>
      <c r="F699">
        <v>1579.9568557589921</v>
      </c>
      <c r="G699">
        <v>3.149135482329426</v>
      </c>
      <c r="H699">
        <v>4</v>
      </c>
      <c r="I699">
        <v>3.13975977897644</v>
      </c>
      <c r="J699">
        <v>4.0006542205810547</v>
      </c>
      <c r="K699">
        <v>0.29772308640244027</v>
      </c>
      <c r="L699">
        <v>1.6355514526367191E-2</v>
      </c>
      <c r="M699">
        <f>ABS(G699-I699)^2</f>
        <v>8.7903813363192677E-5</v>
      </c>
      <c r="N699">
        <f>ABS(H699-J699)^2</f>
        <v>4.2800456867553294E-7</v>
      </c>
      <c r="O699">
        <f>AVERAGE(Tabela3[[#This Row],[APE Log(Theta)]:[APE Gamma]])</f>
        <v>0.15703930046440373</v>
      </c>
      <c r="P699">
        <f>AVERAGE(Tabela3[[#This Row],[ASE Log(Theta)]:[ASE Gamma]])</f>
        <v>4.4165908965934105E-5</v>
      </c>
    </row>
    <row r="700" spans="1:16" x14ac:dyDescent="0.35">
      <c r="A700" s="1">
        <v>3523</v>
      </c>
      <c r="B700">
        <v>14.1480239651335</v>
      </c>
      <c r="C700">
        <v>70.935173958507718</v>
      </c>
      <c r="D700">
        <v>76.133892824781228</v>
      </c>
      <c r="E700">
        <v>104.841328639526</v>
      </c>
      <c r="F700">
        <v>112.7100008889538</v>
      </c>
      <c r="G700">
        <v>1.904965610723798</v>
      </c>
      <c r="H700">
        <v>2</v>
      </c>
      <c r="I700">
        <v>1.9093664884567261</v>
      </c>
      <c r="J700">
        <v>2.0016622543334961</v>
      </c>
      <c r="K700">
        <v>0.23102137425231259</v>
      </c>
      <c r="L700">
        <v>8.3112716674804688E-2</v>
      </c>
      <c r="M700">
        <f>ABS(G700-I700)^2</f>
        <v>1.9367724820182169E-5</v>
      </c>
      <c r="N700">
        <f>ABS(H700-J700)^2</f>
        <v>2.7630894692265429E-6</v>
      </c>
      <c r="O700">
        <f>AVERAGE(Tabela3[[#This Row],[APE Log(Theta)]:[APE Gamma]])</f>
        <v>0.15706704546355865</v>
      </c>
      <c r="P700">
        <f>AVERAGE(Tabela3[[#This Row],[ASE Log(Theta)]:[ASE Gamma]])</f>
        <v>1.1065407144704356E-5</v>
      </c>
    </row>
    <row r="701" spans="1:16" x14ac:dyDescent="0.35">
      <c r="A701" s="1">
        <v>2292</v>
      </c>
      <c r="B701">
        <v>23.436879896400409</v>
      </c>
      <c r="C701">
        <v>201.11953809076999</v>
      </c>
      <c r="D701">
        <v>221.00874610819801</v>
      </c>
      <c r="E701">
        <v>338.59621587798142</v>
      </c>
      <c r="F701">
        <v>372.89682277752718</v>
      </c>
      <c r="G701">
        <v>2.3755928930438128</v>
      </c>
      <c r="H701">
        <v>1.5</v>
      </c>
      <c r="I701">
        <v>2.3698241710662842</v>
      </c>
      <c r="J701">
        <v>1.5010819435119629</v>
      </c>
      <c r="K701">
        <v>0.24283293633435929</v>
      </c>
      <c r="L701">
        <v>7.2129567464192704E-2</v>
      </c>
      <c r="M701">
        <f>ABS(G701-I701)^2</f>
        <v>3.327815325402201E-5</v>
      </c>
      <c r="N701">
        <f>ABS(H701-J701)^2</f>
        <v>1.1706017630785936E-6</v>
      </c>
      <c r="O701">
        <f>AVERAGE(Tabela3[[#This Row],[APE Log(Theta)]:[APE Gamma]])</f>
        <v>0.157481251899276</v>
      </c>
      <c r="P701">
        <f>AVERAGE(Tabela3[[#This Row],[ASE Log(Theta)]:[ASE Gamma]])</f>
        <v>1.7224377508550302E-5</v>
      </c>
    </row>
    <row r="702" spans="1:16" x14ac:dyDescent="0.35">
      <c r="A702" s="1">
        <v>1753</v>
      </c>
      <c r="B702">
        <v>54.810624368751512</v>
      </c>
      <c r="C702">
        <v>55.843467290074948</v>
      </c>
      <c r="D702">
        <v>193.3487787863979</v>
      </c>
      <c r="E702">
        <v>217.87846692196169</v>
      </c>
      <c r="F702">
        <v>230.94037610965319</v>
      </c>
      <c r="G702">
        <v>2.2842842761170532</v>
      </c>
      <c r="H702">
        <v>2.5</v>
      </c>
      <c r="I702">
        <v>2.2893447875976558</v>
      </c>
      <c r="J702">
        <v>2.5023412704467769</v>
      </c>
      <c r="K702">
        <v>0.22153597665195909</v>
      </c>
      <c r="L702">
        <v>9.365081787109375E-2</v>
      </c>
      <c r="M702">
        <f>ABS(G702-I702)^2</f>
        <v>2.5608776445310749E-5</v>
      </c>
      <c r="N702">
        <f>ABS(H702-J702)^2</f>
        <v>5.4815473049509033E-6</v>
      </c>
      <c r="O702">
        <f>AVERAGE(Tabela3[[#This Row],[APE Log(Theta)]:[APE Gamma]])</f>
        <v>0.15759339726152644</v>
      </c>
      <c r="P702">
        <f>AVERAGE(Tabela3[[#This Row],[ASE Log(Theta)]:[ASE Gamma]])</f>
        <v>1.5545161875130827E-5</v>
      </c>
    </row>
    <row r="703" spans="1:16" x14ac:dyDescent="0.35">
      <c r="A703" s="1">
        <v>784</v>
      </c>
      <c r="B703">
        <v>27.08722145500704</v>
      </c>
      <c r="C703">
        <v>28.381381011062039</v>
      </c>
      <c r="D703">
        <v>633.07646477458798</v>
      </c>
      <c r="E703">
        <v>853.37194665248887</v>
      </c>
      <c r="F703">
        <v>987.07978319672861</v>
      </c>
      <c r="G703">
        <v>2.7963132753929201</v>
      </c>
      <c r="H703">
        <v>1</v>
      </c>
      <c r="I703">
        <v>2.8037083148956299</v>
      </c>
      <c r="J703">
        <v>1.000511169433594</v>
      </c>
      <c r="K703">
        <v>0.2644567605419928</v>
      </c>
      <c r="L703">
        <v>5.1116943359375E-2</v>
      </c>
      <c r="M703">
        <f>ABS(G703-I703)^2</f>
        <v>5.4686609246638556E-5</v>
      </c>
      <c r="N703">
        <f>ABS(H703-J703)^2</f>
        <v>2.612941898407822E-7</v>
      </c>
      <c r="O703">
        <f>AVERAGE(Tabela3[[#This Row],[APE Log(Theta)]:[APE Gamma]])</f>
        <v>0.1577868519506839</v>
      </c>
      <c r="P703">
        <f>AVERAGE(Tabela3[[#This Row],[ASE Log(Theta)]:[ASE Gamma]])</f>
        <v>2.7473951718239671E-5</v>
      </c>
    </row>
    <row r="704" spans="1:16" x14ac:dyDescent="0.35">
      <c r="A704" s="1">
        <v>12</v>
      </c>
      <c r="B704">
        <v>1.6440912512941881</v>
      </c>
      <c r="C704">
        <v>125.9757695302896</v>
      </c>
      <c r="D704">
        <v>218.14758619459229</v>
      </c>
      <c r="E704">
        <v>244.76430586445801</v>
      </c>
      <c r="F704">
        <v>462.74258200009092</v>
      </c>
      <c r="G704">
        <v>2.283842687243959</v>
      </c>
      <c r="H704">
        <v>1</v>
      </c>
      <c r="I704">
        <v>2.2787168025970459</v>
      </c>
      <c r="J704">
        <v>1.000913619995117</v>
      </c>
      <c r="K704">
        <v>0.22444123124341789</v>
      </c>
      <c r="L704">
        <v>9.136199951171875E-2</v>
      </c>
      <c r="M704">
        <f>ABS(G704-I704)^2</f>
        <v>2.6274693413459474E-5</v>
      </c>
      <c r="N704">
        <f>ABS(H704-J704)^2</f>
        <v>8.3470149547752398E-7</v>
      </c>
      <c r="O704">
        <f>AVERAGE(Tabela3[[#This Row],[APE Log(Theta)]:[APE Gamma]])</f>
        <v>0.15790161537756831</v>
      </c>
      <c r="P704">
        <f>AVERAGE(Tabela3[[#This Row],[ASE Log(Theta)]:[ASE Gamma]])</f>
        <v>1.3554697454468498E-5</v>
      </c>
    </row>
    <row r="705" spans="1:16" x14ac:dyDescent="0.35">
      <c r="A705" s="1">
        <v>2984</v>
      </c>
      <c r="B705">
        <v>2.9751352721246129</v>
      </c>
      <c r="C705">
        <v>25.530609634568261</v>
      </c>
      <c r="D705">
        <v>28.055394698486339</v>
      </c>
      <c r="E705">
        <v>42.982237794426759</v>
      </c>
      <c r="F705">
        <v>47.336441335734882</v>
      </c>
      <c r="G705">
        <v>1.479199815401852</v>
      </c>
      <c r="H705">
        <v>1.5</v>
      </c>
      <c r="I705">
        <v>1.4816297292709351</v>
      </c>
      <c r="J705">
        <v>1.5022749900817871</v>
      </c>
      <c r="K705">
        <v>0.16427218579816799</v>
      </c>
      <c r="L705">
        <v>0.151666005452474</v>
      </c>
      <c r="M705">
        <f>ABS(G705-I705)^2</f>
        <v>5.9044814111623478E-6</v>
      </c>
      <c r="N705">
        <f>ABS(H705-J705)^2</f>
        <v>5.1755798722297186E-6</v>
      </c>
      <c r="O705">
        <f>AVERAGE(Tabela3[[#This Row],[APE Log(Theta)]:[APE Gamma]])</f>
        <v>0.15796909562532099</v>
      </c>
      <c r="P705">
        <f>AVERAGE(Tabela3[[#This Row],[ASE Log(Theta)]:[ASE Gamma]])</f>
        <v>5.5400306416960332E-6</v>
      </c>
    </row>
    <row r="706" spans="1:16" x14ac:dyDescent="0.35">
      <c r="A706" s="1">
        <v>47</v>
      </c>
      <c r="B706">
        <v>11.72513083079085</v>
      </c>
      <c r="C706">
        <v>40.50480852545283</v>
      </c>
      <c r="D706">
        <v>47.384792285710539</v>
      </c>
      <c r="E706">
        <v>48.969315177466818</v>
      </c>
      <c r="F706">
        <v>58.742190775006179</v>
      </c>
      <c r="G706">
        <v>1.6599510598836471</v>
      </c>
      <c r="H706">
        <v>3.5</v>
      </c>
      <c r="I706">
        <v>1.664532542228699</v>
      </c>
      <c r="J706">
        <v>3.4985840320587158</v>
      </c>
      <c r="K706">
        <v>0.27600104941483988</v>
      </c>
      <c r="L706">
        <v>4.0456226893833713E-2</v>
      </c>
      <c r="M706">
        <f>ABS(G706-I706)^2</f>
        <v>2.0989980478021762E-5</v>
      </c>
      <c r="N706">
        <f>ABS(H706-J706)^2</f>
        <v>2.0049652107445581E-6</v>
      </c>
      <c r="O706">
        <f>AVERAGE(Tabela3[[#This Row],[APE Log(Theta)]:[APE Gamma]])</f>
        <v>0.1582286381543368</v>
      </c>
      <c r="P706">
        <f>AVERAGE(Tabela3[[#This Row],[ASE Log(Theta)]:[ASE Gamma]])</f>
        <v>1.149747284438316E-5</v>
      </c>
    </row>
    <row r="707" spans="1:16" x14ac:dyDescent="0.35">
      <c r="A707" s="1">
        <v>2417</v>
      </c>
      <c r="B707">
        <v>1.6434431118719111</v>
      </c>
      <c r="C707">
        <v>125.9261069203706</v>
      </c>
      <c r="D707">
        <v>218.06158728767281</v>
      </c>
      <c r="E707">
        <v>244.6678140209109</v>
      </c>
      <c r="F707">
        <v>462.56015799562971</v>
      </c>
      <c r="G707">
        <v>2.2836714443931472</v>
      </c>
      <c r="H707">
        <v>1</v>
      </c>
      <c r="I707">
        <v>2.2785298824310298</v>
      </c>
      <c r="J707">
        <v>1.000913619995117</v>
      </c>
      <c r="K707">
        <v>0.22514455723218971</v>
      </c>
      <c r="L707">
        <v>9.136199951171875E-2</v>
      </c>
      <c r="M707">
        <f>ABS(G707-I707)^2</f>
        <v>2.6435659410291982E-5</v>
      </c>
      <c r="N707">
        <f>ABS(H707-J707)^2</f>
        <v>8.3470149547752398E-7</v>
      </c>
      <c r="O707">
        <f>AVERAGE(Tabela3[[#This Row],[APE Log(Theta)]:[APE Gamma]])</f>
        <v>0.15825327837195424</v>
      </c>
      <c r="P707">
        <f>AVERAGE(Tabela3[[#This Row],[ASE Log(Theta)]:[ASE Gamma]])</f>
        <v>1.3635180452884752E-5</v>
      </c>
    </row>
    <row r="708" spans="1:16" x14ac:dyDescent="0.35">
      <c r="A708" s="1">
        <v>1026</v>
      </c>
      <c r="B708">
        <v>14.120525050971599</v>
      </c>
      <c r="C708">
        <v>70.797300269252474</v>
      </c>
      <c r="D708">
        <v>75.985914606143808</v>
      </c>
      <c r="E708">
        <v>104.6375529953808</v>
      </c>
      <c r="F708">
        <v>112.49093124026849</v>
      </c>
      <c r="G708">
        <v>1.904120669553375</v>
      </c>
      <c r="H708">
        <v>2</v>
      </c>
      <c r="I708">
        <v>1.9085408449172969</v>
      </c>
      <c r="J708">
        <v>2.0016884803771968</v>
      </c>
      <c r="K708">
        <v>0.23213735529477481</v>
      </c>
      <c r="L708">
        <v>8.4424018859863281E-2</v>
      </c>
      <c r="M708">
        <f>ABS(G708-I708)^2</f>
        <v>1.9537950247822269E-5</v>
      </c>
      <c r="N708">
        <f>ABS(H708-J708)^2</f>
        <v>2.8509659841787207E-6</v>
      </c>
      <c r="O708">
        <f>AVERAGE(Tabela3[[#This Row],[APE Log(Theta)]:[APE Gamma]])</f>
        <v>0.15828068707731904</v>
      </c>
      <c r="P708">
        <f>AVERAGE(Tabela3[[#This Row],[ASE Log(Theta)]:[ASE Gamma]])</f>
        <v>1.1194458116000494E-5</v>
      </c>
    </row>
    <row r="709" spans="1:16" x14ac:dyDescent="0.35">
      <c r="A709" s="1">
        <v>2993</v>
      </c>
      <c r="B709">
        <v>44.880199602401703</v>
      </c>
      <c r="C709">
        <v>1128.2010054058551</v>
      </c>
      <c r="D709">
        <v>1299.628656840649</v>
      </c>
      <c r="E709">
        <v>2464.4966849032071</v>
      </c>
      <c r="F709">
        <v>2848.315627047507</v>
      </c>
      <c r="G709">
        <v>3.1605944276256048</v>
      </c>
      <c r="H709">
        <v>1</v>
      </c>
      <c r="I709">
        <v>3.1692302227020259</v>
      </c>
      <c r="J709">
        <v>0.99956130981445313</v>
      </c>
      <c r="K709">
        <v>0.27323325640706059</v>
      </c>
      <c r="L709">
        <v>4.38690185546875E-2</v>
      </c>
      <c r="M709">
        <f>ABS(G709-I709)^2</f>
        <v>7.4576956601938801E-5</v>
      </c>
      <c r="N709">
        <f>ABS(H709-J709)^2</f>
        <v>1.9244907889515162E-7</v>
      </c>
      <c r="O709">
        <f>AVERAGE(Tabela3[[#This Row],[APE Log(Theta)]:[APE Gamma]])</f>
        <v>0.15855113748087404</v>
      </c>
      <c r="P709">
        <f>AVERAGE(Tabela3[[#This Row],[ASE Log(Theta)]:[ASE Gamma]])</f>
        <v>3.7384702840416976E-5</v>
      </c>
    </row>
    <row r="710" spans="1:16" x14ac:dyDescent="0.35">
      <c r="A710" s="1">
        <v>3435</v>
      </c>
      <c r="B710">
        <v>1.6422376501995819</v>
      </c>
      <c r="C710">
        <v>125.833740415962</v>
      </c>
      <c r="D710">
        <v>217.90163962426811</v>
      </c>
      <c r="E710">
        <v>244.48835075253001</v>
      </c>
      <c r="F710">
        <v>462.22087120341769</v>
      </c>
      <c r="G710">
        <v>2.283352773521667</v>
      </c>
      <c r="H710">
        <v>1</v>
      </c>
      <c r="I710">
        <v>2.2781836986541748</v>
      </c>
      <c r="J710">
        <v>1.0009140968322749</v>
      </c>
      <c r="K710">
        <v>0.22638091351604001</v>
      </c>
      <c r="L710">
        <v>9.1409683227539063E-2</v>
      </c>
      <c r="M710">
        <f>ABS(G710-I710)^2</f>
        <v>2.6719334985739349E-5</v>
      </c>
      <c r="N710">
        <f>ABS(H710-J710)^2</f>
        <v>8.3557301877509174E-7</v>
      </c>
      <c r="O710">
        <f>AVERAGE(Tabela3[[#This Row],[APE Log(Theta)]:[APE Gamma]])</f>
        <v>0.15889529837178953</v>
      </c>
      <c r="P710">
        <f>AVERAGE(Tabela3[[#This Row],[ASE Log(Theta)]:[ASE Gamma]])</f>
        <v>1.377745400225722E-5</v>
      </c>
    </row>
    <row r="711" spans="1:16" x14ac:dyDescent="0.35">
      <c r="A711" s="1">
        <v>3176</v>
      </c>
      <c r="B711">
        <v>216.17281689699561</v>
      </c>
      <c r="C711">
        <v>1892.2635883488069</v>
      </c>
      <c r="D711">
        <v>2490.080163097301</v>
      </c>
      <c r="E711">
        <v>2637.619621714477</v>
      </c>
      <c r="F711">
        <v>3626.6684598340012</v>
      </c>
      <c r="G711">
        <v>3.3687594662375782</v>
      </c>
      <c r="H711">
        <v>2</v>
      </c>
      <c r="I711">
        <v>3.3783190250396729</v>
      </c>
      <c r="J711">
        <v>1.9993188381195071</v>
      </c>
      <c r="K711">
        <v>0.28377089245767229</v>
      </c>
      <c r="L711">
        <v>3.4058094024658203E-2</v>
      </c>
      <c r="M711">
        <f>ABS(G711-I711)^2</f>
        <v>9.1385164490706097E-5</v>
      </c>
      <c r="N711">
        <f>ABS(H711-J711)^2</f>
        <v>4.6398150743668102E-7</v>
      </c>
      <c r="O711">
        <f>AVERAGE(Tabela3[[#This Row],[APE Log(Theta)]:[APE Gamma]])</f>
        <v>0.15891449324116524</v>
      </c>
      <c r="P711">
        <f>AVERAGE(Tabela3[[#This Row],[ASE Log(Theta)]:[ASE Gamma]])</f>
        <v>4.5924572999071391E-5</v>
      </c>
    </row>
    <row r="712" spans="1:16" x14ac:dyDescent="0.35">
      <c r="A712" s="1">
        <v>765</v>
      </c>
      <c r="B712">
        <v>81.650248312234467</v>
      </c>
      <c r="C712">
        <v>83.188852952572617</v>
      </c>
      <c r="D712">
        <v>288.02765851682409</v>
      </c>
      <c r="E712">
        <v>324.56902527476831</v>
      </c>
      <c r="F712">
        <v>344.02708000210868</v>
      </c>
      <c r="G712">
        <v>2.4573770366401688</v>
      </c>
      <c r="H712">
        <v>2.5</v>
      </c>
      <c r="I712">
        <v>2.464003324508667</v>
      </c>
      <c r="J712">
        <v>2.501212596893311</v>
      </c>
      <c r="K712">
        <v>0.26964880723219892</v>
      </c>
      <c r="L712">
        <v>4.8503875732421882E-2</v>
      </c>
      <c r="M712">
        <f>ABS(G712-I712)^2</f>
        <v>4.3907690916206034E-5</v>
      </c>
      <c r="N712">
        <f>ABS(H712-J712)^2</f>
        <v>1.4703912256674668E-6</v>
      </c>
      <c r="O712">
        <f>AVERAGE(Tabela3[[#This Row],[APE Log(Theta)]:[APE Gamma]])</f>
        <v>0.1590763414823104</v>
      </c>
      <c r="P712">
        <f>AVERAGE(Tabela3[[#This Row],[ASE Log(Theta)]:[ASE Gamma]])</f>
        <v>2.2689041070936751E-5</v>
      </c>
    </row>
    <row r="713" spans="1:16" x14ac:dyDescent="0.35">
      <c r="A713" s="1">
        <v>263</v>
      </c>
      <c r="B713">
        <v>104.0540578461209</v>
      </c>
      <c r="C713">
        <v>109.02549995329809</v>
      </c>
      <c r="D713">
        <v>2431.9281029282511</v>
      </c>
      <c r="E713">
        <v>3278.1809698986631</v>
      </c>
      <c r="F713">
        <v>3791.812203038015</v>
      </c>
      <c r="G713">
        <v>3.380807838274595</v>
      </c>
      <c r="H713">
        <v>1</v>
      </c>
      <c r="I713">
        <v>3.3739371299743648</v>
      </c>
      <c r="J713">
        <v>1.0011494159698491</v>
      </c>
      <c r="K713">
        <v>0.20322682118887361</v>
      </c>
      <c r="L713">
        <v>0.1149415969848633</v>
      </c>
      <c r="M713">
        <f>ABS(G713-I713)^2</f>
        <v>4.7206632546851854E-5</v>
      </c>
      <c r="N713">
        <f>ABS(H713-J713)^2</f>
        <v>1.3211570717440941E-6</v>
      </c>
      <c r="O713">
        <f>AVERAGE(Tabela3[[#This Row],[APE Log(Theta)]:[APE Gamma]])</f>
        <v>0.15908420908686846</v>
      </c>
      <c r="P713">
        <f>AVERAGE(Tabela3[[#This Row],[ASE Log(Theta)]:[ASE Gamma]])</f>
        <v>2.4263894809297975E-5</v>
      </c>
    </row>
    <row r="714" spans="1:16" x14ac:dyDescent="0.35">
      <c r="A714" s="1">
        <v>2153</v>
      </c>
      <c r="B714">
        <v>4.3744899977214553</v>
      </c>
      <c r="C714">
        <v>18.580089217872931</v>
      </c>
      <c r="D714">
        <v>22.311850555415369</v>
      </c>
      <c r="E714">
        <v>23.184700139112081</v>
      </c>
      <c r="F714">
        <v>28.668080166589171</v>
      </c>
      <c r="G714">
        <v>1.330233017489564</v>
      </c>
      <c r="H714">
        <v>3</v>
      </c>
      <c r="I714">
        <v>1.334373950958252</v>
      </c>
      <c r="J714">
        <v>2.9997560977935791</v>
      </c>
      <c r="K714">
        <v>0.31129384207458388</v>
      </c>
      <c r="L714">
        <v>8.1300735473632813E-3</v>
      </c>
      <c r="M714">
        <f>ABS(G714-I714)^2</f>
        <v>1.7147329992099893E-5</v>
      </c>
      <c r="N714">
        <f>ABS(H714-J714)^2</f>
        <v>5.9488286296982551E-8</v>
      </c>
      <c r="O714">
        <f>AVERAGE(Tabela3[[#This Row],[APE Log(Theta)]:[APE Gamma]])</f>
        <v>0.15971195781097358</v>
      </c>
      <c r="P714">
        <f>AVERAGE(Tabela3[[#This Row],[ASE Log(Theta)]:[ASE Gamma]])</f>
        <v>8.6034091391984377E-6</v>
      </c>
    </row>
    <row r="715" spans="1:16" x14ac:dyDescent="0.35">
      <c r="A715" s="1">
        <v>4371</v>
      </c>
      <c r="B715">
        <v>54.09256964517666</v>
      </c>
      <c r="C715">
        <v>160.0397588532976</v>
      </c>
      <c r="D715">
        <v>183.5877656489003</v>
      </c>
      <c r="E715">
        <v>188.94837206555181</v>
      </c>
      <c r="F715">
        <v>221.5598179918214</v>
      </c>
      <c r="G715">
        <v>2.2501168051395601</v>
      </c>
      <c r="H715">
        <v>4</v>
      </c>
      <c r="I715">
        <v>2.2560632228851318</v>
      </c>
      <c r="J715">
        <v>3.9977903366088872</v>
      </c>
      <c r="K715">
        <v>0.26427151390493608</v>
      </c>
      <c r="L715">
        <v>5.5241584777832031E-2</v>
      </c>
      <c r="M715">
        <f>ABS(G715-I715)^2</f>
        <v>3.5359884004849985E-5</v>
      </c>
      <c r="N715">
        <f>ABS(H715-J715)^2</f>
        <v>4.8826123020242832E-6</v>
      </c>
      <c r="O715">
        <f>AVERAGE(Tabela3[[#This Row],[APE Log(Theta)]:[APE Gamma]])</f>
        <v>0.15975654934138406</v>
      </c>
      <c r="P715">
        <f>AVERAGE(Tabela3[[#This Row],[ASE Log(Theta)]:[ASE Gamma]])</f>
        <v>2.0121248153437133E-5</v>
      </c>
    </row>
    <row r="716" spans="1:16" x14ac:dyDescent="0.35">
      <c r="A716" s="1">
        <v>3272</v>
      </c>
      <c r="B716">
        <v>14.08560944007055</v>
      </c>
      <c r="C716">
        <v>70.622240844753534</v>
      </c>
      <c r="D716">
        <v>75.798025372650613</v>
      </c>
      <c r="E716">
        <v>104.3788172845742</v>
      </c>
      <c r="F716">
        <v>112.2127765986455</v>
      </c>
      <c r="G716">
        <v>1.9030454662215139</v>
      </c>
      <c r="H716">
        <v>2</v>
      </c>
      <c r="I716">
        <v>1.9074908494949341</v>
      </c>
      <c r="J716">
        <v>2.0017211437225342</v>
      </c>
      <c r="K716">
        <v>0.2335931196770841</v>
      </c>
      <c r="L716">
        <v>8.6057186126708984E-2</v>
      </c>
      <c r="M716">
        <f>ABS(G716-I716)^2</f>
        <v>1.9761432447603601E-5</v>
      </c>
      <c r="N716">
        <f>ABS(H716-J716)^2</f>
        <v>2.9623357136188133E-6</v>
      </c>
      <c r="O716">
        <f>AVERAGE(Tabela3[[#This Row],[APE Log(Theta)]:[APE Gamma]])</f>
        <v>0.15982515290189653</v>
      </c>
      <c r="P716">
        <f>AVERAGE(Tabela3[[#This Row],[ASE Log(Theta)]:[ASE Gamma]])</f>
        <v>1.1361884080611207E-5</v>
      </c>
    </row>
    <row r="717" spans="1:16" x14ac:dyDescent="0.35">
      <c r="A717" s="1">
        <v>3213</v>
      </c>
      <c r="B717">
        <v>93.85963939573756</v>
      </c>
      <c r="C717">
        <v>106.99237895757599</v>
      </c>
      <c r="D717">
        <v>216.0069084878435</v>
      </c>
      <c r="E717">
        <v>221.47743781832801</v>
      </c>
      <c r="F717">
        <v>277.6948468892474</v>
      </c>
      <c r="G717">
        <v>2.3696249584048039</v>
      </c>
      <c r="H717">
        <v>2.5</v>
      </c>
      <c r="I717">
        <v>2.376533985137939</v>
      </c>
      <c r="J717">
        <v>2.500707864761353</v>
      </c>
      <c r="K717">
        <v>0.2915662543403742</v>
      </c>
      <c r="L717">
        <v>2.8314590454101559E-2</v>
      </c>
      <c r="M717">
        <f>ABS(G717-I717)^2</f>
        <v>4.7734650399175375E-5</v>
      </c>
      <c r="N717">
        <f>ABS(H717-J717)^2</f>
        <v>5.0107252036531579E-7</v>
      </c>
      <c r="O717">
        <f>AVERAGE(Tabela3[[#This Row],[APE Log(Theta)]:[APE Gamma]])</f>
        <v>0.15994042239723788</v>
      </c>
      <c r="P717">
        <f>AVERAGE(Tabela3[[#This Row],[ASE Log(Theta)]:[ASE Gamma]])</f>
        <v>2.4117861459770346E-5</v>
      </c>
    </row>
    <row r="718" spans="1:16" x14ac:dyDescent="0.35">
      <c r="A718" s="1">
        <v>4838</v>
      </c>
      <c r="B718">
        <v>601.06780860451602</v>
      </c>
      <c r="C718">
        <v>685.16856842233562</v>
      </c>
      <c r="D718">
        <v>1383.2867882733469</v>
      </c>
      <c r="E718">
        <v>1418.3195147759211</v>
      </c>
      <c r="F718">
        <v>1778.330218985122</v>
      </c>
      <c r="G718">
        <v>3.1760695461407571</v>
      </c>
      <c r="H718">
        <v>2.5</v>
      </c>
      <c r="I718">
        <v>3.183220386505127</v>
      </c>
      <c r="J718">
        <v>2.50236964225769</v>
      </c>
      <c r="K718">
        <v>0.22514747427551909</v>
      </c>
      <c r="L718">
        <v>9.4785690307617188E-2</v>
      </c>
      <c r="M718">
        <f>ABS(G718-I718)^2</f>
        <v>5.1134517916701261E-5</v>
      </c>
      <c r="N718">
        <f>ABS(H718-J718)^2</f>
        <v>5.6152044294300919E-6</v>
      </c>
      <c r="O718">
        <f>AVERAGE(Tabela3[[#This Row],[APE Log(Theta)]:[APE Gamma]])</f>
        <v>0.15996658229156813</v>
      </c>
      <c r="P718">
        <f>AVERAGE(Tabela3[[#This Row],[ASE Log(Theta)]:[ASE Gamma]])</f>
        <v>2.8374861173065675E-5</v>
      </c>
    </row>
    <row r="719" spans="1:16" x14ac:dyDescent="0.35">
      <c r="A719" s="1">
        <v>2749</v>
      </c>
      <c r="B719">
        <v>22.695485411760291</v>
      </c>
      <c r="C719">
        <v>198.6643893577</v>
      </c>
      <c r="D719">
        <v>261.42777258907961</v>
      </c>
      <c r="E719">
        <v>276.917600027932</v>
      </c>
      <c r="F719">
        <v>380.75555615613428</v>
      </c>
      <c r="G719">
        <v>2.389897860337288</v>
      </c>
      <c r="H719">
        <v>2</v>
      </c>
      <c r="I719">
        <v>2.385686874389648</v>
      </c>
      <c r="J719">
        <v>1.997116804122925</v>
      </c>
      <c r="K719">
        <v>0.17619941075830239</v>
      </c>
      <c r="L719">
        <v>0.14415979385375979</v>
      </c>
      <c r="M719">
        <f>ABS(G719-I719)^2</f>
        <v>1.7732402651221737E-5</v>
      </c>
      <c r="N719">
        <f>ABS(H719-J719)^2</f>
        <v>8.312818465582124E-6</v>
      </c>
      <c r="O719">
        <f>AVERAGE(Tabela3[[#This Row],[APE Log(Theta)]:[APE Gamma]])</f>
        <v>0.16017960230603109</v>
      </c>
      <c r="P719">
        <f>AVERAGE(Tabela3[[#This Row],[ASE Log(Theta)]:[ASE Gamma]])</f>
        <v>1.3022610558401931E-5</v>
      </c>
    </row>
    <row r="720" spans="1:16" x14ac:dyDescent="0.35">
      <c r="A720" s="1">
        <v>211</v>
      </c>
      <c r="B720">
        <v>85.727545062467868</v>
      </c>
      <c r="C720">
        <v>100.9747625730917</v>
      </c>
      <c r="D720">
        <v>243.0000355670318</v>
      </c>
      <c r="E720">
        <v>250.71692286912349</v>
      </c>
      <c r="F720">
        <v>332.64543010589551</v>
      </c>
      <c r="G720">
        <v>2.4295529835571741</v>
      </c>
      <c r="H720">
        <v>2</v>
      </c>
      <c r="I720">
        <v>2.4350132942199711</v>
      </c>
      <c r="J720">
        <v>2.0019130706787109</v>
      </c>
      <c r="K720">
        <v>0.22474548609357889</v>
      </c>
      <c r="L720">
        <v>9.5653533935546875E-2</v>
      </c>
      <c r="M720">
        <f>ABS(G720-I720)^2</f>
        <v>2.9814992534255304E-5</v>
      </c>
      <c r="N720">
        <f>ABS(H720-J720)^2</f>
        <v>3.6598394217435271E-6</v>
      </c>
      <c r="O720">
        <f>AVERAGE(Tabela3[[#This Row],[APE Log(Theta)]:[APE Gamma]])</f>
        <v>0.1601995100145629</v>
      </c>
      <c r="P720">
        <f>AVERAGE(Tabela3[[#This Row],[ASE Log(Theta)]:[ASE Gamma]])</f>
        <v>1.6737415977999414E-5</v>
      </c>
    </row>
    <row r="721" spans="1:16" x14ac:dyDescent="0.35">
      <c r="A721" s="1">
        <v>3808</v>
      </c>
      <c r="B721">
        <v>13.137766526503929</v>
      </c>
      <c r="C721">
        <v>17.59767623072193</v>
      </c>
      <c r="D721">
        <v>17.999914186766489</v>
      </c>
      <c r="E721">
        <v>19.071033886110069</v>
      </c>
      <c r="F721">
        <v>26.414093474724499</v>
      </c>
      <c r="G721">
        <v>1.271506365081907</v>
      </c>
      <c r="H721">
        <v>3</v>
      </c>
      <c r="I721">
        <v>1.275549650192261</v>
      </c>
      <c r="J721">
        <v>3.0000729560852051</v>
      </c>
      <c r="K721">
        <v>0.31799173180649648</v>
      </c>
      <c r="L721">
        <v>2.4318695068359379E-3</v>
      </c>
      <c r="M721">
        <f>ABS(G721-I721)^2</f>
        <v>1.634815448361045E-5</v>
      </c>
      <c r="N721">
        <f>ABS(H721-J721)^2</f>
        <v>5.3225903684506193E-9</v>
      </c>
      <c r="O721">
        <f>AVERAGE(Tabela3[[#This Row],[APE Log(Theta)]:[APE Gamma]])</f>
        <v>0.16021180065666621</v>
      </c>
      <c r="P721">
        <f>AVERAGE(Tabela3[[#This Row],[ASE Log(Theta)]:[ASE Gamma]])</f>
        <v>8.1767385369894506E-6</v>
      </c>
    </row>
    <row r="722" spans="1:16" x14ac:dyDescent="0.35">
      <c r="A722" s="1">
        <v>88</v>
      </c>
      <c r="B722">
        <v>130.26544620444989</v>
      </c>
      <c r="C722">
        <v>141.37592457051349</v>
      </c>
      <c r="D722">
        <v>219.31695443953259</v>
      </c>
      <c r="E722">
        <v>222.7721325448243</v>
      </c>
      <c r="F722">
        <v>256.60187091605133</v>
      </c>
      <c r="G722">
        <v>2.3630455295885189</v>
      </c>
      <c r="H722">
        <v>4</v>
      </c>
      <c r="I722">
        <v>2.370132207870483</v>
      </c>
      <c r="J722">
        <v>4.000826358795166</v>
      </c>
      <c r="K722">
        <v>0.29989596870774371</v>
      </c>
      <c r="L722">
        <v>2.0658969879150391E-2</v>
      </c>
      <c r="M722">
        <f>ABS(G722-I722)^2</f>
        <v>5.0221009072061311E-5</v>
      </c>
      <c r="N722">
        <f>ABS(H722-J722)^2</f>
        <v>6.8286885834822897E-7</v>
      </c>
      <c r="O722">
        <f>AVERAGE(Tabela3[[#This Row],[APE Log(Theta)]:[APE Gamma]])</f>
        <v>0.16027746929344705</v>
      </c>
      <c r="P722">
        <f>AVERAGE(Tabela3[[#This Row],[ASE Log(Theta)]:[ASE Gamma]])</f>
        <v>2.545193896520477E-5</v>
      </c>
    </row>
    <row r="723" spans="1:16" x14ac:dyDescent="0.35">
      <c r="A723" s="1">
        <v>779</v>
      </c>
      <c r="B723">
        <v>23.258673644821361</v>
      </c>
      <c r="C723">
        <v>199.5902919129129</v>
      </c>
      <c r="D723">
        <v>219.32826899758319</v>
      </c>
      <c r="E723">
        <v>336.02164269685869</v>
      </c>
      <c r="F723">
        <v>370.06143917242849</v>
      </c>
      <c r="G723">
        <v>2.3722780434887829</v>
      </c>
      <c r="H723">
        <v>1.5</v>
      </c>
      <c r="I723">
        <v>2.3664181232452388</v>
      </c>
      <c r="J723">
        <v>1.5011055469512939</v>
      </c>
      <c r="K723">
        <v>0.2470165864253322</v>
      </c>
      <c r="L723">
        <v>7.3703130086263016E-2</v>
      </c>
      <c r="M723">
        <f>ABS(G723-I723)^2</f>
        <v>3.433866526069785E-5</v>
      </c>
      <c r="N723">
        <f>ABS(H723-J723)^2</f>
        <v>1.2222340615153371E-6</v>
      </c>
      <c r="O723">
        <f>AVERAGE(Tabela3[[#This Row],[APE Log(Theta)]:[APE Gamma]])</f>
        <v>0.1603598582557976</v>
      </c>
      <c r="P723">
        <f>AVERAGE(Tabela3[[#This Row],[ASE Log(Theta)]:[ASE Gamma]])</f>
        <v>1.7780449661106594E-5</v>
      </c>
    </row>
    <row r="724" spans="1:16" x14ac:dyDescent="0.35">
      <c r="A724" s="1">
        <v>124</v>
      </c>
      <c r="B724">
        <v>26.17531218901107</v>
      </c>
      <c r="C724">
        <v>90.423384063709719</v>
      </c>
      <c r="D724">
        <v>105.7823361623214</v>
      </c>
      <c r="E724">
        <v>109.31964265048769</v>
      </c>
      <c r="F724">
        <v>131.13671859118381</v>
      </c>
      <c r="G724">
        <v>2.0087252326924179</v>
      </c>
      <c r="H724">
        <v>3.5</v>
      </c>
      <c r="I724">
        <v>2.01240086555481</v>
      </c>
      <c r="J724">
        <v>3.4951574802398682</v>
      </c>
      <c r="K724">
        <v>0.18298335693553369</v>
      </c>
      <c r="L724">
        <v>0.13835770743233819</v>
      </c>
      <c r="M724">
        <f>ABS(G724-I724)^2</f>
        <v>1.3510276939097051E-5</v>
      </c>
      <c r="N724">
        <f>ABS(H724-J724)^2</f>
        <v>2.3449997627267294E-5</v>
      </c>
      <c r="O724">
        <f>AVERAGE(Tabela3[[#This Row],[APE Log(Theta)]:[APE Gamma]])</f>
        <v>0.16067053218393595</v>
      </c>
      <c r="P724">
        <f>AVERAGE(Tabela3[[#This Row],[ASE Log(Theta)]:[ASE Gamma]])</f>
        <v>1.8480137283182173E-5</v>
      </c>
    </row>
    <row r="725" spans="1:16" x14ac:dyDescent="0.35">
      <c r="A725" s="1">
        <v>262</v>
      </c>
      <c r="B725">
        <v>55.029939496478953</v>
      </c>
      <c r="C725">
        <v>190.10254082783581</v>
      </c>
      <c r="D725">
        <v>222.3925933251181</v>
      </c>
      <c r="E725">
        <v>229.829286366969</v>
      </c>
      <c r="F725">
        <v>275.69664261231782</v>
      </c>
      <c r="G725">
        <v>2.331432397865302</v>
      </c>
      <c r="H725">
        <v>3.5</v>
      </c>
      <c r="I725">
        <v>2.325339555740356</v>
      </c>
      <c r="J725">
        <v>3.4978890419006352</v>
      </c>
      <c r="K725">
        <v>0.26133471124979851</v>
      </c>
      <c r="L725">
        <v>6.0313088553292413E-2</v>
      </c>
      <c r="M725">
        <f>ABS(G725-I725)^2</f>
        <v>3.7122725159516305E-5</v>
      </c>
      <c r="N725">
        <f>ABS(H725-J725)^2</f>
        <v>4.4561440972738074E-6</v>
      </c>
      <c r="O725">
        <f>AVERAGE(Tabela3[[#This Row],[APE Log(Theta)]:[APE Gamma]])</f>
        <v>0.16082389990154547</v>
      </c>
      <c r="P725">
        <f>AVERAGE(Tabela3[[#This Row],[ASE Log(Theta)]:[ASE Gamma]])</f>
        <v>2.0789434628395056E-5</v>
      </c>
    </row>
    <row r="726" spans="1:16" x14ac:dyDescent="0.35">
      <c r="A726" s="1">
        <v>4074</v>
      </c>
      <c r="B726">
        <v>57.9995224689686</v>
      </c>
      <c r="C726">
        <v>200.36105234783261</v>
      </c>
      <c r="D726">
        <v>234.3935743254396</v>
      </c>
      <c r="E726">
        <v>242.23157395113881</v>
      </c>
      <c r="F726">
        <v>290.57407229814339</v>
      </c>
      <c r="G726">
        <v>2.354257780419911</v>
      </c>
      <c r="H726">
        <v>3.5</v>
      </c>
      <c r="I726">
        <v>2.3475217819213872</v>
      </c>
      <c r="J726">
        <v>3.4987456798553471</v>
      </c>
      <c r="K726">
        <v>0.28611983592224949</v>
      </c>
      <c r="L726">
        <v>3.5837718418666287E-2</v>
      </c>
      <c r="M726">
        <f>ABS(G726-I726)^2</f>
        <v>4.5373675772114869E-5</v>
      </c>
      <c r="N726">
        <f>ABS(H726-J726)^2</f>
        <v>1.5733190252820123E-6</v>
      </c>
      <c r="O726">
        <f>AVERAGE(Tabela3[[#This Row],[APE Log(Theta)]:[APE Gamma]])</f>
        <v>0.16097877717045789</v>
      </c>
      <c r="P726">
        <f>AVERAGE(Tabela3[[#This Row],[ASE Log(Theta)]:[ASE Gamma]])</f>
        <v>2.3473497398698442E-5</v>
      </c>
    </row>
    <row r="727" spans="1:16" x14ac:dyDescent="0.35">
      <c r="A727" s="1">
        <v>2115</v>
      </c>
      <c r="B727">
        <v>8.7817069772298666</v>
      </c>
      <c r="C727">
        <v>30.336664449426621</v>
      </c>
      <c r="D727">
        <v>35.489528179699242</v>
      </c>
      <c r="E727">
        <v>36.676279605753727</v>
      </c>
      <c r="F727">
        <v>43.995816680524449</v>
      </c>
      <c r="G727">
        <v>1.5344123042761131</v>
      </c>
      <c r="H727">
        <v>3.5</v>
      </c>
      <c r="I727">
        <v>1.5354230403900151</v>
      </c>
      <c r="J727">
        <v>3.491036176681519</v>
      </c>
      <c r="K727">
        <v>6.5871220602496408E-2</v>
      </c>
      <c r="L727">
        <v>0.25610923767089838</v>
      </c>
      <c r="M727">
        <f>ABS(G727-I727)^2</f>
        <v>1.0215874919457389E-6</v>
      </c>
      <c r="N727">
        <f>ABS(H727-J727)^2</f>
        <v>8.0350128484943755E-5</v>
      </c>
      <c r="O727">
        <f>AVERAGE(Tabela3[[#This Row],[APE Log(Theta)]:[APE Gamma]])</f>
        <v>0.16099022913669739</v>
      </c>
      <c r="P727">
        <f>AVERAGE(Tabela3[[#This Row],[ASE Log(Theta)]:[ASE Gamma]])</f>
        <v>4.0685857988444744E-5</v>
      </c>
    </row>
    <row r="728" spans="1:16" x14ac:dyDescent="0.35">
      <c r="A728" s="1">
        <v>1213</v>
      </c>
      <c r="B728">
        <v>1413.6391927978079</v>
      </c>
      <c r="C728">
        <v>1552.254174522277</v>
      </c>
      <c r="D728">
        <v>2563.9052836243359</v>
      </c>
      <c r="E728">
        <v>2610.1198001968892</v>
      </c>
      <c r="F728">
        <v>3067.8256690155549</v>
      </c>
      <c r="G728">
        <v>3.4340143467042799</v>
      </c>
      <c r="H728">
        <v>3.5</v>
      </c>
      <c r="I728">
        <v>3.426683664321899</v>
      </c>
      <c r="J728">
        <v>3.503799200057983</v>
      </c>
      <c r="K728">
        <v>0.2134726778126568</v>
      </c>
      <c r="L728">
        <v>0.10854857308523989</v>
      </c>
      <c r="M728">
        <f>ABS(G728-I728)^2</f>
        <v>5.3738904191349445E-5</v>
      </c>
      <c r="N728">
        <f>ABS(H728-J728)^2</f>
        <v>1.4433921080577683E-5</v>
      </c>
      <c r="O728">
        <f>AVERAGE(Tabela3[[#This Row],[APE Log(Theta)]:[APE Gamma]])</f>
        <v>0.16101062544894834</v>
      </c>
      <c r="P728">
        <f>AVERAGE(Tabela3[[#This Row],[ASE Log(Theta)]:[ASE Gamma]])</f>
        <v>3.4086412635963564E-5</v>
      </c>
    </row>
    <row r="729" spans="1:16" x14ac:dyDescent="0.35">
      <c r="A729" s="1">
        <v>1805</v>
      </c>
      <c r="B729">
        <v>329.29561712390381</v>
      </c>
      <c r="C729">
        <v>357.38159031707522</v>
      </c>
      <c r="D729">
        <v>554.40728114923479</v>
      </c>
      <c r="E729">
        <v>563.14156210866361</v>
      </c>
      <c r="F729">
        <v>648.65913333479944</v>
      </c>
      <c r="G729">
        <v>2.7658022485197691</v>
      </c>
      <c r="H729">
        <v>4</v>
      </c>
      <c r="I729">
        <v>2.7728464603424068</v>
      </c>
      <c r="J729">
        <v>4.0026950836181641</v>
      </c>
      <c r="K729">
        <v>0.25468964118487292</v>
      </c>
      <c r="L729">
        <v>6.7377090454101563E-2</v>
      </c>
      <c r="M729">
        <f>ABS(G729-I729)^2</f>
        <v>4.9620920202188783E-5</v>
      </c>
      <c r="N729">
        <f>ABS(H729-J729)^2</f>
        <v>7.2634757088962942E-6</v>
      </c>
      <c r="O729">
        <f>AVERAGE(Tabela3[[#This Row],[APE Log(Theta)]:[APE Gamma]])</f>
        <v>0.16103336581948724</v>
      </c>
      <c r="P729">
        <f>AVERAGE(Tabela3[[#This Row],[ASE Log(Theta)]:[ASE Gamma]])</f>
        <v>2.8442197955542539E-5</v>
      </c>
    </row>
    <row r="730" spans="1:16" x14ac:dyDescent="0.35">
      <c r="A730" s="1">
        <v>689</v>
      </c>
      <c r="B730">
        <v>5.8528246682435867</v>
      </c>
      <c r="C730">
        <v>147.12863876887141</v>
      </c>
      <c r="D730">
        <v>169.48451053471209</v>
      </c>
      <c r="E730">
        <v>321.394893961972</v>
      </c>
      <c r="F730">
        <v>371.44870371822589</v>
      </c>
      <c r="G730">
        <v>2.2759051621172368</v>
      </c>
      <c r="H730">
        <v>1</v>
      </c>
      <c r="I730">
        <v>2.2821686267852779</v>
      </c>
      <c r="J730">
        <v>1.000475168228149</v>
      </c>
      <c r="K730">
        <v>0.27520763045392937</v>
      </c>
      <c r="L730">
        <v>4.7516822814941413E-2</v>
      </c>
      <c r="M730">
        <f>ABS(G730-I730)^2</f>
        <v>3.9230989647798744E-5</v>
      </c>
      <c r="N730">
        <f>ABS(H730-J730)^2</f>
        <v>2.2578484504223158E-7</v>
      </c>
      <c r="O730">
        <f>AVERAGE(Tabela3[[#This Row],[APE Log(Theta)]:[APE Gamma]])</f>
        <v>0.16136222663443539</v>
      </c>
      <c r="P730">
        <f>AVERAGE(Tabela3[[#This Row],[ASE Log(Theta)]:[ASE Gamma]])</f>
        <v>1.9728387246420489E-5</v>
      </c>
    </row>
    <row r="731" spans="1:16" x14ac:dyDescent="0.35">
      <c r="A731" s="1">
        <v>1398</v>
      </c>
      <c r="B731">
        <v>68.51057459412047</v>
      </c>
      <c r="C731">
        <v>202.69726339246989</v>
      </c>
      <c r="D731">
        <v>232.52183055013029</v>
      </c>
      <c r="E731">
        <v>239.31126999045969</v>
      </c>
      <c r="F731">
        <v>280.6150740694556</v>
      </c>
      <c r="G731">
        <v>2.3527368021641659</v>
      </c>
      <c r="H731">
        <v>4</v>
      </c>
      <c r="I731">
        <v>2.3480486869812012</v>
      </c>
      <c r="J731">
        <v>4.004948616027832</v>
      </c>
      <c r="K731">
        <v>0.19926220300767949</v>
      </c>
      <c r="L731">
        <v>0.1237154006958008</v>
      </c>
      <c r="M731">
        <f>ABS(G731-I731)^2</f>
        <v>2.1978423968744584E-5</v>
      </c>
      <c r="N731">
        <f>ABS(H731-J731)^2</f>
        <v>2.4488800590916071E-5</v>
      </c>
      <c r="O731">
        <f>AVERAGE(Tabela3[[#This Row],[APE Log(Theta)]:[APE Gamma]])</f>
        <v>0.16148880185174014</v>
      </c>
      <c r="P731">
        <f>AVERAGE(Tabela3[[#This Row],[ASE Log(Theta)]:[ASE Gamma]])</f>
        <v>2.3233612279830328E-5</v>
      </c>
    </row>
    <row r="732" spans="1:16" x14ac:dyDescent="0.35">
      <c r="A732" s="1">
        <v>4228</v>
      </c>
      <c r="B732">
        <v>44.567064204329682</v>
      </c>
      <c r="C732">
        <v>189.29293003902819</v>
      </c>
      <c r="D732">
        <v>227.3119099000217</v>
      </c>
      <c r="E732">
        <v>236.20445359256539</v>
      </c>
      <c r="F732">
        <v>292.06882860967602</v>
      </c>
      <c r="G732">
        <v>2.338319616097662</v>
      </c>
      <c r="H732">
        <v>3</v>
      </c>
      <c r="I732">
        <v>2.331788301467896</v>
      </c>
      <c r="J732">
        <v>3.001312255859375</v>
      </c>
      <c r="K732">
        <v>0.27931659063213971</v>
      </c>
      <c r="L732">
        <v>4.3741861979166657E-2</v>
      </c>
      <c r="M732">
        <f>ABS(G732-I732)^2</f>
        <v>4.2658070792996462E-5</v>
      </c>
      <c r="N732">
        <f>ABS(H732-J732)^2</f>
        <v>1.7220154404640198E-6</v>
      </c>
      <c r="O732">
        <f>AVERAGE(Tabela3[[#This Row],[APE Log(Theta)]:[APE Gamma]])</f>
        <v>0.1615292263056532</v>
      </c>
      <c r="P732">
        <f>AVERAGE(Tabela3[[#This Row],[ASE Log(Theta)]:[ASE Gamma]])</f>
        <v>2.2190043116730241E-5</v>
      </c>
    </row>
    <row r="733" spans="1:16" x14ac:dyDescent="0.35">
      <c r="A733" s="1">
        <v>918</v>
      </c>
      <c r="B733">
        <v>55.446021021384063</v>
      </c>
      <c r="C733">
        <v>191.5399066654094</v>
      </c>
      <c r="D733">
        <v>224.07410433903149</v>
      </c>
      <c r="E733">
        <v>231.5670262375632</v>
      </c>
      <c r="F733">
        <v>277.78118569048507</v>
      </c>
      <c r="G733">
        <v>2.3347037478287049</v>
      </c>
      <c r="H733">
        <v>3.5</v>
      </c>
      <c r="I733">
        <v>2.3284826278686519</v>
      </c>
      <c r="J733">
        <v>3.4980142116546631</v>
      </c>
      <c r="K733">
        <v>0.26646292771998531</v>
      </c>
      <c r="L733">
        <v>5.6736809866768982E-2</v>
      </c>
      <c r="M733">
        <f>ABS(G733-I733)^2</f>
        <v>3.8702333557370265E-5</v>
      </c>
      <c r="N733">
        <f>ABS(H733-J733)^2</f>
        <v>3.9433553524759191E-6</v>
      </c>
      <c r="O733">
        <f>AVERAGE(Tabela3[[#This Row],[APE Log(Theta)]:[APE Gamma]])</f>
        <v>0.16159986879337715</v>
      </c>
      <c r="P733">
        <f>AVERAGE(Tabela3[[#This Row],[ASE Log(Theta)]:[ASE Gamma]])</f>
        <v>2.1322844454923092E-5</v>
      </c>
    </row>
    <row r="734" spans="1:16" x14ac:dyDescent="0.35">
      <c r="A734" s="1">
        <v>2355</v>
      </c>
      <c r="B734">
        <v>55.447543689668223</v>
      </c>
      <c r="C734">
        <v>191.54516676767929</v>
      </c>
      <c r="D734">
        <v>224.0802579011031</v>
      </c>
      <c r="E734">
        <v>231.57338557156069</v>
      </c>
      <c r="F734">
        <v>277.78881416577678</v>
      </c>
      <c r="G734">
        <v>2.3347156743356279</v>
      </c>
      <c r="H734">
        <v>3.5</v>
      </c>
      <c r="I734">
        <v>2.3284940719604492</v>
      </c>
      <c r="J734">
        <v>3.4980144500732422</v>
      </c>
      <c r="K734">
        <v>0.26648222923115011</v>
      </c>
      <c r="L734">
        <v>5.6729997907366068E-2</v>
      </c>
      <c r="M734">
        <f>ABS(G734-I734)^2</f>
        <v>3.8708336114828728E-5</v>
      </c>
      <c r="N734">
        <f>ABS(H734-J734)^2</f>
        <v>3.9424085116479546E-6</v>
      </c>
      <c r="O734">
        <f>AVERAGE(Tabela3[[#This Row],[APE Log(Theta)]:[APE Gamma]])</f>
        <v>0.16160611356925808</v>
      </c>
      <c r="P734">
        <f>AVERAGE(Tabela3[[#This Row],[ASE Log(Theta)]:[ASE Gamma]])</f>
        <v>2.1325372313238341E-5</v>
      </c>
    </row>
    <row r="735" spans="1:16" x14ac:dyDescent="0.35">
      <c r="A735" s="1">
        <v>2193</v>
      </c>
      <c r="B735">
        <v>191.6716437512857</v>
      </c>
      <c r="C735">
        <v>662.13531788634054</v>
      </c>
      <c r="D735">
        <v>774.60295814906351</v>
      </c>
      <c r="E735">
        <v>800.5052795480633</v>
      </c>
      <c r="F735">
        <v>960.26325214467715</v>
      </c>
      <c r="G735">
        <v>2.8733912298669049</v>
      </c>
      <c r="H735">
        <v>3.5</v>
      </c>
      <c r="I735">
        <v>2.865026712417603</v>
      </c>
      <c r="J735">
        <v>3.5011370182037349</v>
      </c>
      <c r="K735">
        <v>0.29110263031218958</v>
      </c>
      <c r="L735">
        <v>3.2486234392438619E-2</v>
      </c>
      <c r="M735">
        <f>ABS(G735-I735)^2</f>
        <v>6.9965152159675781E-5</v>
      </c>
      <c r="N735">
        <f>ABS(H735-J735)^2</f>
        <v>1.2928103956245556E-6</v>
      </c>
      <c r="O735">
        <f>AVERAGE(Tabela3[[#This Row],[APE Log(Theta)]:[APE Gamma]])</f>
        <v>0.16179443235231411</v>
      </c>
      <c r="P735">
        <f>AVERAGE(Tabela3[[#This Row],[ASE Log(Theta)]:[ASE Gamma]])</f>
        <v>3.5628981277650165E-5</v>
      </c>
    </row>
    <row r="736" spans="1:16" x14ac:dyDescent="0.35">
      <c r="A736" s="1">
        <v>4897</v>
      </c>
      <c r="B736">
        <v>35.560254542969702</v>
      </c>
      <c r="C736">
        <v>36.399833225055353</v>
      </c>
      <c r="D736">
        <v>171.91379048653101</v>
      </c>
      <c r="E736">
        <v>199.59599046046841</v>
      </c>
      <c r="F736">
        <v>214.66377396401521</v>
      </c>
      <c r="G736">
        <v>2.2327392695247799</v>
      </c>
      <c r="H736">
        <v>2</v>
      </c>
      <c r="I736">
        <v>2.2380683422088619</v>
      </c>
      <c r="J736">
        <v>2.001704216003418</v>
      </c>
      <c r="K736">
        <v>0.2386786830338993</v>
      </c>
      <c r="L736">
        <v>8.5210800170898438E-2</v>
      </c>
      <c r="M736">
        <f>ABS(G736-I736)^2</f>
        <v>2.839901567222897E-5</v>
      </c>
      <c r="N736">
        <f>ABS(H736-J736)^2</f>
        <v>2.9043521863059141E-6</v>
      </c>
      <c r="O736">
        <f>AVERAGE(Tabela3[[#This Row],[APE Log(Theta)]:[APE Gamma]])</f>
        <v>0.16194474160239886</v>
      </c>
      <c r="P736">
        <f>AVERAGE(Tabela3[[#This Row],[ASE Log(Theta)]:[ASE Gamma]])</f>
        <v>1.5651683929267444E-5</v>
      </c>
    </row>
    <row r="737" spans="1:16" x14ac:dyDescent="0.35">
      <c r="A737" s="1">
        <v>4079</v>
      </c>
      <c r="B737">
        <v>9.6728057262342855</v>
      </c>
      <c r="C737">
        <v>28.335422945912931</v>
      </c>
      <c r="D737">
        <v>29.703477604068471</v>
      </c>
      <c r="E737">
        <v>36.765765945483643</v>
      </c>
      <c r="F737">
        <v>38.583081430524132</v>
      </c>
      <c r="G737">
        <v>1.488399014550194</v>
      </c>
      <c r="H737">
        <v>3</v>
      </c>
      <c r="I737">
        <v>1.4928435087203979</v>
      </c>
      <c r="J737">
        <v>2.999236106872559</v>
      </c>
      <c r="K737">
        <v>0.29860905084965711</v>
      </c>
      <c r="L737">
        <v>2.5463104248046878E-2</v>
      </c>
      <c r="M737">
        <f>ABS(G737-I737)^2</f>
        <v>1.9753528428977193E-5</v>
      </c>
      <c r="N737">
        <f>ABS(H737-J737)^2</f>
        <v>5.8353271015153406E-7</v>
      </c>
      <c r="O737">
        <f>AVERAGE(Tabela3[[#This Row],[APE Log(Theta)]:[APE Gamma]])</f>
        <v>0.16203607754885199</v>
      </c>
      <c r="P737">
        <f>AVERAGE(Tabela3[[#This Row],[ASE Log(Theta)]:[ASE Gamma]])</f>
        <v>1.0168530569564364E-5</v>
      </c>
    </row>
    <row r="738" spans="1:16" x14ac:dyDescent="0.35">
      <c r="A738" s="1">
        <v>2362</v>
      </c>
      <c r="B738">
        <v>96.737195642132633</v>
      </c>
      <c r="C738">
        <v>98.25391144858574</v>
      </c>
      <c r="D738">
        <v>276.5820958961628</v>
      </c>
      <c r="E738">
        <v>305.52831234093492</v>
      </c>
      <c r="F738">
        <v>320.71757500802391</v>
      </c>
      <c r="G738">
        <v>2.4401097656131099</v>
      </c>
      <c r="H738">
        <v>3</v>
      </c>
      <c r="I738">
        <v>2.447493314743042</v>
      </c>
      <c r="J738">
        <v>2.9993553161621089</v>
      </c>
      <c r="K738">
        <v>0.30259086021390091</v>
      </c>
      <c r="L738">
        <v>2.1489461263020829E-2</v>
      </c>
      <c r="M738">
        <f>ABS(G738-I738)^2</f>
        <v>5.4516797754121217E-5</v>
      </c>
      <c r="N738">
        <f>ABS(H738-J738)^2</f>
        <v>4.1561725083795825E-7</v>
      </c>
      <c r="O738">
        <f>AVERAGE(Tabela3[[#This Row],[APE Log(Theta)]:[APE Gamma]])</f>
        <v>0.16204016073846086</v>
      </c>
      <c r="P738">
        <f>AVERAGE(Tabela3[[#This Row],[ASE Log(Theta)]:[ASE Gamma]])</f>
        <v>2.7466207502479586E-5</v>
      </c>
    </row>
    <row r="739" spans="1:16" x14ac:dyDescent="0.35">
      <c r="A739" s="1">
        <v>401</v>
      </c>
      <c r="B739">
        <v>57.064044173606277</v>
      </c>
      <c r="C739">
        <v>197.12941512517051</v>
      </c>
      <c r="D739">
        <v>230.61302421020099</v>
      </c>
      <c r="E739">
        <v>238.3246041997244</v>
      </c>
      <c r="F739">
        <v>285.8873830590141</v>
      </c>
      <c r="G739">
        <v>2.3471959097483159</v>
      </c>
      <c r="H739">
        <v>3.5</v>
      </c>
      <c r="I739">
        <v>2.340595006942749</v>
      </c>
      <c r="J739">
        <v>3.49848461151123</v>
      </c>
      <c r="K739">
        <v>0.28122504722133351</v>
      </c>
      <c r="L739">
        <v>4.329681396484375E-2</v>
      </c>
      <c r="M739">
        <f>ABS(G739-I739)^2</f>
        <v>4.3571917848541108E-5</v>
      </c>
      <c r="N739">
        <f>ABS(H739-J739)^2</f>
        <v>2.2964022718965497E-6</v>
      </c>
      <c r="O739">
        <f>AVERAGE(Tabela3[[#This Row],[APE Log(Theta)]:[APE Gamma]])</f>
        <v>0.16226093059308863</v>
      </c>
      <c r="P739">
        <f>AVERAGE(Tabela3[[#This Row],[ASE Log(Theta)]:[ASE Gamma]])</f>
        <v>2.293416006021883E-5</v>
      </c>
    </row>
    <row r="740" spans="1:16" x14ac:dyDescent="0.35">
      <c r="A740" s="1">
        <v>1241</v>
      </c>
      <c r="B740">
        <v>153.5419881758487</v>
      </c>
      <c r="C740">
        <v>166.63774754731489</v>
      </c>
      <c r="D740">
        <v>258.5057066665737</v>
      </c>
      <c r="E740">
        <v>262.57827488205822</v>
      </c>
      <c r="F740">
        <v>302.45289582209341</v>
      </c>
      <c r="G740">
        <v>2.4344434580400591</v>
      </c>
      <c r="H740">
        <v>4</v>
      </c>
      <c r="I740">
        <v>2.4404888153076172</v>
      </c>
      <c r="J740">
        <v>4.0030608177185059</v>
      </c>
      <c r="K740">
        <v>0.24832604953680479</v>
      </c>
      <c r="L740">
        <v>7.6520442962646484E-2</v>
      </c>
      <c r="M740">
        <f>ABS(G740-I740)^2</f>
        <v>3.6546344492417054E-5</v>
      </c>
      <c r="N740">
        <f>ABS(H740-J740)^2</f>
        <v>9.3686051059194142E-6</v>
      </c>
      <c r="O740">
        <f>AVERAGE(Tabela3[[#This Row],[APE Log(Theta)]:[APE Gamma]])</f>
        <v>0.16242324624972565</v>
      </c>
      <c r="P740">
        <f>AVERAGE(Tabela3[[#This Row],[ASE Log(Theta)]:[ASE Gamma]])</f>
        <v>2.2957474799168234E-5</v>
      </c>
    </row>
    <row r="741" spans="1:16" x14ac:dyDescent="0.35">
      <c r="A741" s="1">
        <v>4127</v>
      </c>
      <c r="B741">
        <v>21.190106201486369</v>
      </c>
      <c r="C741">
        <v>22.997432882398321</v>
      </c>
      <c r="D741">
        <v>35.675996143031583</v>
      </c>
      <c r="E741">
        <v>36.238045352008058</v>
      </c>
      <c r="F741">
        <v>41.741083722825941</v>
      </c>
      <c r="G741">
        <v>1.5743494314969211</v>
      </c>
      <c r="H741">
        <v>4</v>
      </c>
      <c r="I741">
        <v>1.5784569978713989</v>
      </c>
      <c r="J741">
        <v>3.9973669052124019</v>
      </c>
      <c r="K741">
        <v>0.26090563456248039</v>
      </c>
      <c r="L741">
        <v>6.5827369689941406E-2</v>
      </c>
      <c r="M741">
        <f>ABS(G741-I741)^2</f>
        <v>1.6872101520741063E-5</v>
      </c>
      <c r="N741">
        <f>ABS(H741-J741)^2</f>
        <v>6.9331881604762851E-6</v>
      </c>
      <c r="O741">
        <f>AVERAGE(Tabela3[[#This Row],[APE Log(Theta)]:[APE Gamma]])</f>
        <v>0.1633665021262109</v>
      </c>
      <c r="P741">
        <f>AVERAGE(Tabela3[[#This Row],[ASE Log(Theta)]:[ASE Gamma]])</f>
        <v>1.1902644840608674E-5</v>
      </c>
    </row>
    <row r="742" spans="1:16" x14ac:dyDescent="0.35">
      <c r="A742" s="1">
        <v>1533</v>
      </c>
      <c r="B742">
        <v>103.54912126482419</v>
      </c>
      <c r="C742">
        <v>306.36326773525792</v>
      </c>
      <c r="D742">
        <v>351.44109315966341</v>
      </c>
      <c r="E742">
        <v>361.70287379851942</v>
      </c>
      <c r="F742">
        <v>424.13079303015189</v>
      </c>
      <c r="G742">
        <v>2.5321256099769212</v>
      </c>
      <c r="H742">
        <v>4</v>
      </c>
      <c r="I742">
        <v>2.5361731052398682</v>
      </c>
      <c r="J742">
        <v>4.0066843032836914</v>
      </c>
      <c r="K742">
        <v>0.15984575358344491</v>
      </c>
      <c r="L742">
        <v>0.16710758209228521</v>
      </c>
      <c r="M742">
        <f>ABS(G742-I742)^2</f>
        <v>1.6382217903578482E-5</v>
      </c>
      <c r="N742">
        <f>ABS(H742-J742)^2</f>
        <v>4.4679910388367716E-5</v>
      </c>
      <c r="O742">
        <f>AVERAGE(Tabela3[[#This Row],[APE Log(Theta)]:[APE Gamma]])</f>
        <v>0.16347666783786508</v>
      </c>
      <c r="P742">
        <f>AVERAGE(Tabela3[[#This Row],[ASE Log(Theta)]:[ASE Gamma]])</f>
        <v>3.0531064145973102E-5</v>
      </c>
    </row>
    <row r="743" spans="1:16" x14ac:dyDescent="0.35">
      <c r="A743" s="1">
        <v>861</v>
      </c>
      <c r="B743">
        <v>26.482679525189091</v>
      </c>
      <c r="C743">
        <v>150.21260082247929</v>
      </c>
      <c r="D743">
        <v>187.10772678087619</v>
      </c>
      <c r="E743">
        <v>195.92542231519479</v>
      </c>
      <c r="F743">
        <v>252.77105664722609</v>
      </c>
      <c r="G743">
        <v>2.2501286325963541</v>
      </c>
      <c r="H743">
        <v>2.5</v>
      </c>
      <c r="I743">
        <v>2.243675708770752</v>
      </c>
      <c r="J743">
        <v>2.5010073184967041</v>
      </c>
      <c r="K743">
        <v>0.2867802192337916</v>
      </c>
      <c r="L743">
        <v>4.0292739868164063E-2</v>
      </c>
      <c r="M743">
        <f>ABS(G743-I743)^2</f>
        <v>4.1640225899023779E-5</v>
      </c>
      <c r="N743">
        <f>ABS(H743-J743)^2</f>
        <v>1.0146905538022111E-6</v>
      </c>
      <c r="O743">
        <f>AVERAGE(Tabela3[[#This Row],[APE Log(Theta)]:[APE Gamma]])</f>
        <v>0.16353647955097783</v>
      </c>
      <c r="P743">
        <f>AVERAGE(Tabela3[[#This Row],[ASE Log(Theta)]:[ASE Gamma]])</f>
        <v>2.1327458226412995E-5</v>
      </c>
    </row>
    <row r="744" spans="1:16" x14ac:dyDescent="0.35">
      <c r="A744" s="1">
        <v>1089</v>
      </c>
      <c r="B744">
        <v>14.059345922156011</v>
      </c>
      <c r="C744">
        <v>353.42463592511058</v>
      </c>
      <c r="D744">
        <v>407.12672890812792</v>
      </c>
      <c r="E744">
        <v>772.03781899416276</v>
      </c>
      <c r="F744">
        <v>892.27443395774515</v>
      </c>
      <c r="G744">
        <v>2.656504764499946</v>
      </c>
      <c r="H744">
        <v>1</v>
      </c>
      <c r="I744">
        <v>2.6643984317779541</v>
      </c>
      <c r="J744">
        <v>1.0003013610839839</v>
      </c>
      <c r="K744">
        <v>0.29714485678680852</v>
      </c>
      <c r="L744">
        <v>3.01361083984375E-2</v>
      </c>
      <c r="M744">
        <f>ABS(G744-I744)^2</f>
        <v>6.2309983095895952E-5</v>
      </c>
      <c r="N744">
        <f>ABS(H744-J744)^2</f>
        <v>9.081850293996986E-8</v>
      </c>
      <c r="O744">
        <f>AVERAGE(Tabela3[[#This Row],[APE Log(Theta)]:[APE Gamma]])</f>
        <v>0.16364048259262301</v>
      </c>
      <c r="P744">
        <f>AVERAGE(Tabela3[[#This Row],[ASE Log(Theta)]:[ASE Gamma]])</f>
        <v>3.1200400799417959E-5</v>
      </c>
    </row>
    <row r="745" spans="1:16" x14ac:dyDescent="0.35">
      <c r="A745" s="1">
        <v>658</v>
      </c>
      <c r="B745">
        <v>467.20008905778161</v>
      </c>
      <c r="C745">
        <v>474.52519038149222</v>
      </c>
      <c r="D745">
        <v>1335.775540904717</v>
      </c>
      <c r="E745">
        <v>1475.5736279912239</v>
      </c>
      <c r="F745">
        <v>1548.9313971893141</v>
      </c>
      <c r="G745">
        <v>3.1240191892249891</v>
      </c>
      <c r="H745">
        <v>3</v>
      </c>
      <c r="I745">
        <v>3.1319360733032231</v>
      </c>
      <c r="J745">
        <v>3.0022165775299068</v>
      </c>
      <c r="K745">
        <v>0.25341982871102581</v>
      </c>
      <c r="L745">
        <v>7.3885917663574219E-2</v>
      </c>
      <c r="M745">
        <f>ABS(G745-I745)^2</f>
        <v>6.267705350819482E-5</v>
      </c>
      <c r="N745">
        <f>ABS(H745-J745)^2</f>
        <v>4.9132159460876534E-6</v>
      </c>
      <c r="O745">
        <f>AVERAGE(Tabela3[[#This Row],[APE Log(Theta)]:[APE Gamma]])</f>
        <v>0.16365287318730001</v>
      </c>
      <c r="P745">
        <f>AVERAGE(Tabela3[[#This Row],[ASE Log(Theta)]:[ASE Gamma]])</f>
        <v>3.3795134727141238E-5</v>
      </c>
    </row>
    <row r="746" spans="1:16" x14ac:dyDescent="0.35">
      <c r="A746" s="1">
        <v>3455</v>
      </c>
      <c r="B746">
        <v>157.31922210315909</v>
      </c>
      <c r="C746">
        <v>543.46386924126523</v>
      </c>
      <c r="D746">
        <v>635.77445484290217</v>
      </c>
      <c r="E746">
        <v>657.03442305418503</v>
      </c>
      <c r="F746">
        <v>788.15971358641343</v>
      </c>
      <c r="G746">
        <v>2.7876151528314508</v>
      </c>
      <c r="H746">
        <v>3.5</v>
      </c>
      <c r="I746">
        <v>2.779664278030396</v>
      </c>
      <c r="J746">
        <v>3.5014750957489009</v>
      </c>
      <c r="K746">
        <v>0.2852213941002355</v>
      </c>
      <c r="L746">
        <v>4.214559282575335E-2</v>
      </c>
      <c r="M746">
        <f>ABS(G746-I746)^2</f>
        <v>6.3216410102048687E-5</v>
      </c>
      <c r="N746">
        <f>ABS(H746-J746)^2</f>
        <v>2.175907468425575E-6</v>
      </c>
      <c r="O746">
        <f>AVERAGE(Tabela3[[#This Row],[APE Log(Theta)]:[APE Gamma]])</f>
        <v>0.16368349346299443</v>
      </c>
      <c r="P746">
        <f>AVERAGE(Tabela3[[#This Row],[ASE Log(Theta)]:[ASE Gamma]])</f>
        <v>3.2696158785237129E-5</v>
      </c>
    </row>
    <row r="747" spans="1:16" x14ac:dyDescent="0.35">
      <c r="A747" s="1">
        <v>986</v>
      </c>
      <c r="B747">
        <v>490.60374017959742</v>
      </c>
      <c r="C747">
        <v>502.18690927948529</v>
      </c>
      <c r="D747">
        <v>2371.7926006190032</v>
      </c>
      <c r="E747">
        <v>2753.7074945971231</v>
      </c>
      <c r="F747">
        <v>2961.5887664852048</v>
      </c>
      <c r="G747">
        <v>3.372505263284836</v>
      </c>
      <c r="H747">
        <v>2</v>
      </c>
      <c r="I747">
        <v>3.3616142272949219</v>
      </c>
      <c r="J747">
        <v>1.999906539916992</v>
      </c>
      <c r="K747">
        <v>0.32293607095237631</v>
      </c>
      <c r="L747">
        <v>4.673004150390625E-3</v>
      </c>
      <c r="M747">
        <f>ABS(G747-I747)^2</f>
        <v>1.1861466493360517E-4</v>
      </c>
      <c r="N747">
        <f>ABS(H747-J747)^2</f>
        <v>8.7347871158687074E-9</v>
      </c>
      <c r="O747">
        <f>AVERAGE(Tabela3[[#This Row],[APE Log(Theta)]:[APE Gamma]])</f>
        <v>0.16380453755138347</v>
      </c>
      <c r="P747">
        <f>AVERAGE(Tabela3[[#This Row],[ASE Log(Theta)]:[ASE Gamma]])</f>
        <v>5.9311699860360517E-5</v>
      </c>
    </row>
    <row r="748" spans="1:16" x14ac:dyDescent="0.35">
      <c r="A748" s="1">
        <v>2915</v>
      </c>
      <c r="B748">
        <v>771.2663326884624</v>
      </c>
      <c r="C748">
        <v>1853.5560541794889</v>
      </c>
      <c r="D748">
        <v>1983.586111602267</v>
      </c>
      <c r="E748">
        <v>2359.1875538609761</v>
      </c>
      <c r="F748">
        <v>6268.2583246307677</v>
      </c>
      <c r="G748">
        <v>3.3461588501665078</v>
      </c>
      <c r="H748">
        <v>1</v>
      </c>
      <c r="I748">
        <v>3.338552713394165</v>
      </c>
      <c r="J748">
        <v>1.001004219055176</v>
      </c>
      <c r="K748">
        <v>0.22730949464530939</v>
      </c>
      <c r="L748">
        <v>0.1004219055175781</v>
      </c>
      <c r="M748">
        <f>ABS(G748-I748)^2</f>
        <v>5.7853316599585141E-5</v>
      </c>
      <c r="N748">
        <f>ABS(H748-J748)^2</f>
        <v>1.0084559107785847E-6</v>
      </c>
      <c r="O748">
        <f>AVERAGE(Tabela3[[#This Row],[APE Log(Theta)]:[APE Gamma]])</f>
        <v>0.16386570008144374</v>
      </c>
      <c r="P748">
        <f>AVERAGE(Tabela3[[#This Row],[ASE Log(Theta)]:[ASE Gamma]])</f>
        <v>2.9430886255181863E-5</v>
      </c>
    </row>
    <row r="749" spans="1:16" x14ac:dyDescent="0.35">
      <c r="A749" s="1">
        <v>3283</v>
      </c>
      <c r="B749">
        <v>18.716970378130728</v>
      </c>
      <c r="C749">
        <v>163.838553057372</v>
      </c>
      <c r="D749">
        <v>215.59952505069509</v>
      </c>
      <c r="E749">
        <v>228.37398816859459</v>
      </c>
      <c r="F749">
        <v>314.0091668711442</v>
      </c>
      <c r="G749">
        <v>2.3061939374819889</v>
      </c>
      <c r="H749">
        <v>2</v>
      </c>
      <c r="I749">
        <v>2.3016502857208252</v>
      </c>
      <c r="J749">
        <v>1.9973821640014651</v>
      </c>
      <c r="K749">
        <v>0.1970194998485098</v>
      </c>
      <c r="L749">
        <v>0.13089179992675781</v>
      </c>
      <c r="M749">
        <f>ABS(G749-I749)^2</f>
        <v>2.0644771326725717E-5</v>
      </c>
      <c r="N749">
        <f>ABS(H749-J749)^2</f>
        <v>6.8530653152253965E-6</v>
      </c>
      <c r="O749">
        <f>AVERAGE(Tabela3[[#This Row],[APE Log(Theta)]:[APE Gamma]])</f>
        <v>0.16395564988763381</v>
      </c>
      <c r="P749">
        <f>AVERAGE(Tabela3[[#This Row],[ASE Log(Theta)]:[ASE Gamma]])</f>
        <v>1.3748918320975557E-5</v>
      </c>
    </row>
    <row r="750" spans="1:16" x14ac:dyDescent="0.35">
      <c r="A750" s="1">
        <v>1281</v>
      </c>
      <c r="B750">
        <v>268.33352104868078</v>
      </c>
      <c r="C750">
        <v>271.48272256528981</v>
      </c>
      <c r="D750">
        <v>589.99435583189813</v>
      </c>
      <c r="E750">
        <v>635.72370435747405</v>
      </c>
      <c r="F750">
        <v>659.2830026933002</v>
      </c>
      <c r="G750">
        <v>2.7695621337147762</v>
      </c>
      <c r="H750">
        <v>4</v>
      </c>
      <c r="I750">
        <v>2.7776060104370122</v>
      </c>
      <c r="J750">
        <v>4.0015101432800293</v>
      </c>
      <c r="K750">
        <v>0.29043857237628951</v>
      </c>
      <c r="L750">
        <v>3.7753582000732422E-2</v>
      </c>
      <c r="M750">
        <f>ABS(G750-I750)^2</f>
        <v>6.4703952722529253E-5</v>
      </c>
      <c r="N750">
        <f>ABS(H750-J750)^2</f>
        <v>2.2805327262176434E-6</v>
      </c>
      <c r="O750">
        <f>AVERAGE(Tabela3[[#This Row],[APE Log(Theta)]:[APE Gamma]])</f>
        <v>0.16409607718851096</v>
      </c>
      <c r="P750">
        <f>AVERAGE(Tabela3[[#This Row],[ASE Log(Theta)]:[ASE Gamma]])</f>
        <v>3.3492242724373448E-5</v>
      </c>
    </row>
    <row r="751" spans="1:16" x14ac:dyDescent="0.35">
      <c r="A751" s="1">
        <v>1301</v>
      </c>
      <c r="B751">
        <v>220.30204712215209</v>
      </c>
      <c r="C751">
        <v>1104.547467161274</v>
      </c>
      <c r="D751">
        <v>1185.497881966555</v>
      </c>
      <c r="E751">
        <v>1632.5077890180089</v>
      </c>
      <c r="F751">
        <v>1755.0326454187491</v>
      </c>
      <c r="G751">
        <v>3.09728835671805</v>
      </c>
      <c r="H751">
        <v>2</v>
      </c>
      <c r="I751">
        <v>3.106770515441895</v>
      </c>
      <c r="J751">
        <v>1.9995589256286621</v>
      </c>
      <c r="K751">
        <v>0.30614387915408658</v>
      </c>
      <c r="L751">
        <v>2.2053718566894531E-2</v>
      </c>
      <c r="M751">
        <f>ABS(G751-I751)^2</f>
        <v>8.9911334064188828E-5</v>
      </c>
      <c r="N751">
        <f>ABS(H751-J751)^2</f>
        <v>1.9454660105111543E-7</v>
      </c>
      <c r="O751">
        <f>AVERAGE(Tabela3[[#This Row],[APE Log(Theta)]:[APE Gamma]])</f>
        <v>0.16409879886049056</v>
      </c>
      <c r="P751">
        <f>AVERAGE(Tabela3[[#This Row],[ASE Log(Theta)]:[ASE Gamma]])</f>
        <v>4.5052940332619972E-5</v>
      </c>
    </row>
    <row r="752" spans="1:16" x14ac:dyDescent="0.35">
      <c r="A752" s="1">
        <v>1004</v>
      </c>
      <c r="B752">
        <v>687.23338412331918</v>
      </c>
      <c r="C752">
        <v>700.18350363506829</v>
      </c>
      <c r="D752">
        <v>2424.2696939106941</v>
      </c>
      <c r="E752">
        <v>2731.8308790466181</v>
      </c>
      <c r="F752">
        <v>2895.6053325864391</v>
      </c>
      <c r="G752">
        <v>3.382523775105768</v>
      </c>
      <c r="H752">
        <v>2.5</v>
      </c>
      <c r="I752">
        <v>3.3917784690856929</v>
      </c>
      <c r="J752">
        <v>2.501374483108521</v>
      </c>
      <c r="K752">
        <v>0.27360322041301882</v>
      </c>
      <c r="L752">
        <v>5.4979324340820313E-2</v>
      </c>
      <c r="M752">
        <f>ABS(G752-I752)^2</f>
        <v>8.5649360662059198E-5</v>
      </c>
      <c r="N752">
        <f>ABS(H752-J752)^2</f>
        <v>1.8892038156094188E-6</v>
      </c>
      <c r="O752">
        <f>AVERAGE(Tabela3[[#This Row],[APE Log(Theta)]:[APE Gamma]])</f>
        <v>0.16429127237691957</v>
      </c>
      <c r="P752">
        <f>AVERAGE(Tabela3[[#This Row],[ASE Log(Theta)]:[ASE Gamma]])</f>
        <v>4.3769282238834308E-5</v>
      </c>
    </row>
    <row r="753" spans="1:16" x14ac:dyDescent="0.35">
      <c r="A753" s="1">
        <v>3651</v>
      </c>
      <c r="B753">
        <v>69.486514544153223</v>
      </c>
      <c r="C753">
        <v>174.5803259981507</v>
      </c>
      <c r="D753">
        <v>181.78059797387431</v>
      </c>
      <c r="E753">
        <v>218.24790700742659</v>
      </c>
      <c r="F753">
        <v>227.4626275421775</v>
      </c>
      <c r="G753">
        <v>2.272911855900873</v>
      </c>
      <c r="H753">
        <v>3.5</v>
      </c>
      <c r="I753">
        <v>2.2773759365081792</v>
      </c>
      <c r="J753">
        <v>3.5046627521514888</v>
      </c>
      <c r="K753">
        <v>0.1964035954899094</v>
      </c>
      <c r="L753">
        <v>0.13322149004255021</v>
      </c>
      <c r="M753">
        <f>ABS(G753-I753)^2</f>
        <v>1.9928015668527171E-5</v>
      </c>
      <c r="N753">
        <f>ABS(H753-J753)^2</f>
        <v>2.1741257626213562E-5</v>
      </c>
      <c r="O753">
        <f>AVERAGE(Tabela3[[#This Row],[APE Log(Theta)]:[APE Gamma]])</f>
        <v>0.16481254276622981</v>
      </c>
      <c r="P753">
        <f>AVERAGE(Tabela3[[#This Row],[ASE Log(Theta)]:[ASE Gamma]])</f>
        <v>2.0834636647370365E-5</v>
      </c>
    </row>
    <row r="754" spans="1:16" x14ac:dyDescent="0.35">
      <c r="A754" s="1">
        <v>2499</v>
      </c>
      <c r="B754">
        <v>4.6088373069428492</v>
      </c>
      <c r="C754">
        <v>23.107727052211441</v>
      </c>
      <c r="D754">
        <v>24.801253266065501</v>
      </c>
      <c r="E754">
        <v>34.152940929001588</v>
      </c>
      <c r="F754">
        <v>36.716226820278109</v>
      </c>
      <c r="G754">
        <v>1.417861201631526</v>
      </c>
      <c r="H754">
        <v>2</v>
      </c>
      <c r="I754">
        <v>1.4222626686096189</v>
      </c>
      <c r="J754">
        <v>2.000385999679565</v>
      </c>
      <c r="K754">
        <v>0.3104300317286654</v>
      </c>
      <c r="L754">
        <v>1.9299983978271481E-2</v>
      </c>
      <c r="M754">
        <f>ABS(G754-I754)^2</f>
        <v>1.9372911559242779E-5</v>
      </c>
      <c r="N754">
        <f>ABS(H754-J754)^2</f>
        <v>1.4899575262427156E-7</v>
      </c>
      <c r="O754">
        <f>AVERAGE(Tabela3[[#This Row],[APE Log(Theta)]:[APE Gamma]])</f>
        <v>0.16486500785346844</v>
      </c>
      <c r="P754">
        <f>AVERAGE(Tabela3[[#This Row],[ASE Log(Theta)]:[ASE Gamma]])</f>
        <v>9.7609536559335255E-6</v>
      </c>
    </row>
    <row r="755" spans="1:16" x14ac:dyDescent="0.35">
      <c r="A755" s="1">
        <v>4614</v>
      </c>
      <c r="B755">
        <v>115.4069959820639</v>
      </c>
      <c r="C755">
        <v>116.7614293952045</v>
      </c>
      <c r="D755">
        <v>253.74942342958161</v>
      </c>
      <c r="E755">
        <v>273.41706212387692</v>
      </c>
      <c r="F755">
        <v>283.54963086801712</v>
      </c>
      <c r="G755">
        <v>2.403119340838217</v>
      </c>
      <c r="H755">
        <v>4</v>
      </c>
      <c r="I755">
        <v>2.400849580764771</v>
      </c>
      <c r="J755">
        <v>4.0094242095947266</v>
      </c>
      <c r="K755">
        <v>9.4450576584963933E-2</v>
      </c>
      <c r="L755">
        <v>0.23560523986816409</v>
      </c>
      <c r="M755">
        <f>ABS(G755-I755)^2</f>
        <v>5.1518107910097572E-6</v>
      </c>
      <c r="N755">
        <f>ABS(H755-J755)^2</f>
        <v>8.8815726485336199E-5</v>
      </c>
      <c r="O755">
        <f>AVERAGE(Tabela3[[#This Row],[APE Log(Theta)]:[APE Gamma]])</f>
        <v>0.16502790822656402</v>
      </c>
      <c r="P755">
        <f>AVERAGE(Tabela3[[#This Row],[ASE Log(Theta)]:[ASE Gamma]])</f>
        <v>4.6983768638172981E-5</v>
      </c>
    </row>
    <row r="756" spans="1:16" x14ac:dyDescent="0.35">
      <c r="A756" s="1">
        <v>2618</v>
      </c>
      <c r="B756">
        <v>68.374579604646186</v>
      </c>
      <c r="C756">
        <v>1718.8040636529711</v>
      </c>
      <c r="D756">
        <v>1979.972545596145</v>
      </c>
      <c r="E756">
        <v>3754.6384877994942</v>
      </c>
      <c r="F756">
        <v>4339.3831869298456</v>
      </c>
      <c r="G756">
        <v>3.3434343169972069</v>
      </c>
      <c r="H756">
        <v>1</v>
      </c>
      <c r="I756">
        <v>3.3528120517730708</v>
      </c>
      <c r="J756">
        <v>0.99950307607650757</v>
      </c>
      <c r="K756">
        <v>0.28048209974367438</v>
      </c>
      <c r="L756">
        <v>4.9692392349243157E-2</v>
      </c>
      <c r="M756">
        <f>ABS(G756-I756)^2</f>
        <v>8.7941909526447149E-5</v>
      </c>
      <c r="N756">
        <f>ABS(H756-J756)^2</f>
        <v>2.4693338573911205E-7</v>
      </c>
      <c r="O756">
        <f>AVERAGE(Tabela3[[#This Row],[APE Log(Theta)]:[APE Gamma]])</f>
        <v>0.16508724604645877</v>
      </c>
      <c r="P756">
        <f>AVERAGE(Tabela3[[#This Row],[ASE Log(Theta)]:[ASE Gamma]])</f>
        <v>4.409442145609313E-5</v>
      </c>
    </row>
    <row r="757" spans="1:16" x14ac:dyDescent="0.35">
      <c r="A757" s="1">
        <v>369</v>
      </c>
      <c r="B757">
        <v>184.2718429814596</v>
      </c>
      <c r="C757">
        <v>187.74423306667691</v>
      </c>
      <c r="D757">
        <v>650.03338705801411</v>
      </c>
      <c r="E757">
        <v>732.50153794223957</v>
      </c>
      <c r="F757">
        <v>776.41532485112577</v>
      </c>
      <c r="G757">
        <v>2.8108785062320329</v>
      </c>
      <c r="H757">
        <v>2.5</v>
      </c>
      <c r="I757">
        <v>2.8181560039520259</v>
      </c>
      <c r="J757">
        <v>2.501793384552002</v>
      </c>
      <c r="K757">
        <v>0.25890474112838358</v>
      </c>
      <c r="L757">
        <v>7.1735382080078125E-2</v>
      </c>
      <c r="M757">
        <f>ABS(G757-I757)^2</f>
        <v>5.296197306450296E-5</v>
      </c>
      <c r="N757">
        <f>ABS(H757-J757)^2</f>
        <v>3.2162281513592461E-6</v>
      </c>
      <c r="O757">
        <f>AVERAGE(Tabela3[[#This Row],[APE Log(Theta)]:[APE Gamma]])</f>
        <v>0.16532006160423085</v>
      </c>
      <c r="P757">
        <f>AVERAGE(Tabela3[[#This Row],[ASE Log(Theta)]:[ASE Gamma]])</f>
        <v>2.8089100607931103E-5</v>
      </c>
    </row>
    <row r="758" spans="1:16" x14ac:dyDescent="0.35">
      <c r="A758" s="1">
        <v>4233</v>
      </c>
      <c r="B758">
        <v>70.773072642134537</v>
      </c>
      <c r="C758">
        <v>619.51040060734624</v>
      </c>
      <c r="D758">
        <v>815.23027176722144</v>
      </c>
      <c r="E758">
        <v>863.53338856136486</v>
      </c>
      <c r="F758">
        <v>1187.339250332622</v>
      </c>
      <c r="G758">
        <v>2.883826435543559</v>
      </c>
      <c r="H758">
        <v>2</v>
      </c>
      <c r="I758">
        <v>2.8905131816864009</v>
      </c>
      <c r="J758">
        <v>2.0019772052764888</v>
      </c>
      <c r="K758">
        <v>0.23187061677593701</v>
      </c>
      <c r="L758">
        <v>9.8860263824462891E-2</v>
      </c>
      <c r="M758">
        <f>ABS(G758-I758)^2</f>
        <v>4.4712573978811374E-5</v>
      </c>
      <c r="N758">
        <f>ABS(H758-J758)^2</f>
        <v>3.9093407053752065E-6</v>
      </c>
      <c r="O758">
        <f>AVERAGE(Tabela3[[#This Row],[APE Log(Theta)]:[APE Gamma]])</f>
        <v>0.16536544030019995</v>
      </c>
      <c r="P758">
        <f>AVERAGE(Tabela3[[#This Row],[ASE Log(Theta)]:[ASE Gamma]])</f>
        <v>2.4310957342093291E-5</v>
      </c>
    </row>
    <row r="759" spans="1:16" x14ac:dyDescent="0.35">
      <c r="A759" s="1">
        <v>2648</v>
      </c>
      <c r="B759">
        <v>41.19586839549563</v>
      </c>
      <c r="C759">
        <v>174.9742051289972</v>
      </c>
      <c r="D759">
        <v>210.11730730202129</v>
      </c>
      <c r="E759">
        <v>218.33719044217301</v>
      </c>
      <c r="F759">
        <v>269.97580479312512</v>
      </c>
      <c r="G759">
        <v>2.3041592517131479</v>
      </c>
      <c r="H759">
        <v>3</v>
      </c>
      <c r="I759">
        <v>2.297451496124268</v>
      </c>
      <c r="J759">
        <v>3.0011942386627202</v>
      </c>
      <c r="K759">
        <v>0.2911151034327657</v>
      </c>
      <c r="L759">
        <v>3.9807955423990883E-2</v>
      </c>
      <c r="M759">
        <f>ABS(G759-I759)^2</f>
        <v>4.4993985040149892E-5</v>
      </c>
      <c r="N759">
        <f>ABS(H759-J759)^2</f>
        <v>1.4262059835356615E-6</v>
      </c>
      <c r="O759">
        <f>AVERAGE(Tabela3[[#This Row],[APE Log(Theta)]:[APE Gamma]])</f>
        <v>0.1654615294283783</v>
      </c>
      <c r="P759">
        <f>AVERAGE(Tabela3[[#This Row],[ASE Log(Theta)]:[ASE Gamma]])</f>
        <v>2.3210095511842779E-5</v>
      </c>
    </row>
    <row r="760" spans="1:16" x14ac:dyDescent="0.35">
      <c r="A760" s="1">
        <v>1325</v>
      </c>
      <c r="B760">
        <v>46.726929486547277</v>
      </c>
      <c r="C760">
        <v>409.02306095621071</v>
      </c>
      <c r="D760">
        <v>538.24436331575998</v>
      </c>
      <c r="E760">
        <v>570.13581931956026</v>
      </c>
      <c r="F760">
        <v>783.92410214322194</v>
      </c>
      <c r="G760">
        <v>2.7035256281186539</v>
      </c>
      <c r="H760">
        <v>2</v>
      </c>
      <c r="I760">
        <v>2.710713148117065</v>
      </c>
      <c r="J760">
        <v>2.0013034343719478</v>
      </c>
      <c r="K760">
        <v>0.26585729107414419</v>
      </c>
      <c r="L760">
        <v>6.5171718597412109E-2</v>
      </c>
      <c r="M760">
        <f>ABS(G760-I760)^2</f>
        <v>5.1660443727558803E-5</v>
      </c>
      <c r="N760">
        <f>ABS(H760-J760)^2</f>
        <v>1.6989411619749509E-6</v>
      </c>
      <c r="O760">
        <f>AVERAGE(Tabela3[[#This Row],[APE Log(Theta)]:[APE Gamma]])</f>
        <v>0.16551450483577815</v>
      </c>
      <c r="P760">
        <f>AVERAGE(Tabela3[[#This Row],[ASE Log(Theta)]:[ASE Gamma]])</f>
        <v>2.6679692444766876E-5</v>
      </c>
    </row>
    <row r="761" spans="1:16" x14ac:dyDescent="0.35">
      <c r="A761" s="1">
        <v>1372</v>
      </c>
      <c r="B761">
        <v>43.853255755643652</v>
      </c>
      <c r="C761">
        <v>186.26111954958469</v>
      </c>
      <c r="D761">
        <v>223.67116836430651</v>
      </c>
      <c r="E761">
        <v>232.4212846178574</v>
      </c>
      <c r="F761">
        <v>287.39090779120841</v>
      </c>
      <c r="G761">
        <v>2.331307431448657</v>
      </c>
      <c r="H761">
        <v>3</v>
      </c>
      <c r="I761">
        <v>2.3245911598205571</v>
      </c>
      <c r="J761">
        <v>3.001291036605835</v>
      </c>
      <c r="K761">
        <v>0.2880903452500454</v>
      </c>
      <c r="L761">
        <v>4.3034553527832031E-2</v>
      </c>
      <c r="M761">
        <f>ABS(G761-I761)^2</f>
        <v>4.5108304582420445E-5</v>
      </c>
      <c r="N761">
        <f>ABS(H761-J761)^2</f>
        <v>1.6667755176058563E-6</v>
      </c>
      <c r="O761">
        <f>AVERAGE(Tabela3[[#This Row],[APE Log(Theta)]:[APE Gamma]])</f>
        <v>0.16556244938893871</v>
      </c>
      <c r="P761">
        <f>AVERAGE(Tabela3[[#This Row],[ASE Log(Theta)]:[ASE Gamma]])</f>
        <v>2.3387540050013151E-5</v>
      </c>
    </row>
    <row r="762" spans="1:16" x14ac:dyDescent="0.35">
      <c r="A762" s="1">
        <v>2928</v>
      </c>
      <c r="B762">
        <v>111.06605915125731</v>
      </c>
      <c r="C762">
        <v>121.95668798915079</v>
      </c>
      <c r="D762">
        <v>201.4395592171241</v>
      </c>
      <c r="E762">
        <v>205.07051700143339</v>
      </c>
      <c r="F762">
        <v>241.03131050453379</v>
      </c>
      <c r="G762">
        <v>2.3292571318243822</v>
      </c>
      <c r="H762">
        <v>3.5</v>
      </c>
      <c r="I762">
        <v>2.3369243144989009</v>
      </c>
      <c r="J762">
        <v>3.5000724792480469</v>
      </c>
      <c r="K762">
        <v>0.32916858210986188</v>
      </c>
      <c r="L762">
        <v>2.070835658482143E-3</v>
      </c>
      <c r="M762">
        <f>ABS(G762-I762)^2</f>
        <v>5.8785690164439928E-5</v>
      </c>
      <c r="N762">
        <f>ABS(H762-J762)^2</f>
        <v>5.2532413974404335E-9</v>
      </c>
      <c r="O762">
        <f>AVERAGE(Tabela3[[#This Row],[APE Log(Theta)]:[APE Gamma]])</f>
        <v>0.16561970888417202</v>
      </c>
      <c r="P762">
        <f>AVERAGE(Tabela3[[#This Row],[ASE Log(Theta)]:[ASE Gamma]])</f>
        <v>2.9395471702918684E-5</v>
      </c>
    </row>
    <row r="763" spans="1:16" x14ac:dyDescent="0.35">
      <c r="A763" s="1">
        <v>59</v>
      </c>
      <c r="B763">
        <v>785.07672685406783</v>
      </c>
      <c r="C763">
        <v>862.05775334202485</v>
      </c>
      <c r="D763">
        <v>1423.886928352546</v>
      </c>
      <c r="E763">
        <v>1449.552559009061</v>
      </c>
      <c r="F763">
        <v>1703.743463721373</v>
      </c>
      <c r="G763">
        <v>3.1785878724727028</v>
      </c>
      <c r="H763">
        <v>3.5</v>
      </c>
      <c r="I763">
        <v>3.1855769157409668</v>
      </c>
      <c r="J763">
        <v>3.5038976669311519</v>
      </c>
      <c r="K763">
        <v>0.21987887542108581</v>
      </c>
      <c r="L763">
        <v>0.1113619123186384</v>
      </c>
      <c r="M763">
        <f>ABS(G763-I763)^2</f>
        <v>4.884672580566626E-5</v>
      </c>
      <c r="N763">
        <f>ABS(H763-J763)^2</f>
        <v>1.5191807506195066E-5</v>
      </c>
      <c r="O763">
        <f>AVERAGE(Tabela3[[#This Row],[APE Log(Theta)]:[APE Gamma]])</f>
        <v>0.1656203938698621</v>
      </c>
      <c r="P763">
        <f>AVERAGE(Tabela3[[#This Row],[ASE Log(Theta)]:[ASE Gamma]])</f>
        <v>3.201926665593066E-5</v>
      </c>
    </row>
    <row r="764" spans="1:16" x14ac:dyDescent="0.35">
      <c r="A764" s="1">
        <v>2022</v>
      </c>
      <c r="B764">
        <v>2.000776407948798</v>
      </c>
      <c r="C764">
        <v>153.30617899158059</v>
      </c>
      <c r="D764">
        <v>265.47464659613212</v>
      </c>
      <c r="E764">
        <v>297.86585646999617</v>
      </c>
      <c r="F764">
        <v>563.13446123522147</v>
      </c>
      <c r="G764">
        <v>2.36911532670171</v>
      </c>
      <c r="H764">
        <v>1</v>
      </c>
      <c r="I764">
        <v>2.3749656677246089</v>
      </c>
      <c r="J764">
        <v>1.0008454322814939</v>
      </c>
      <c r="K764">
        <v>0.24694201067215449</v>
      </c>
      <c r="L764">
        <v>8.4543228149414063E-2</v>
      </c>
      <c r="M764">
        <f>ABS(G764-I764)^2</f>
        <v>3.4226490084214232E-5</v>
      </c>
      <c r="N764">
        <f>ABS(H764-J764)^2</f>
        <v>7.1475574259201239E-7</v>
      </c>
      <c r="O764">
        <f>AVERAGE(Tabela3[[#This Row],[APE Log(Theta)]:[APE Gamma]])</f>
        <v>0.16574261941078428</v>
      </c>
      <c r="P764">
        <f>AVERAGE(Tabela3[[#This Row],[ASE Log(Theta)]:[ASE Gamma]])</f>
        <v>1.7470622913403124E-5</v>
      </c>
    </row>
    <row r="765" spans="1:16" x14ac:dyDescent="0.35">
      <c r="A765" s="1">
        <v>2876</v>
      </c>
      <c r="B765">
        <v>42.242057793650829</v>
      </c>
      <c r="C765">
        <v>145.92642822882121</v>
      </c>
      <c r="D765">
        <v>170.71290403146111</v>
      </c>
      <c r="E765">
        <v>176.42145505190351</v>
      </c>
      <c r="F765">
        <v>211.63013474674429</v>
      </c>
      <c r="G765">
        <v>2.2165784289525878</v>
      </c>
      <c r="H765">
        <v>3.5</v>
      </c>
      <c r="I765">
        <v>2.22002100944519</v>
      </c>
      <c r="J765">
        <v>3.4937901496887211</v>
      </c>
      <c r="K765">
        <v>0.15531056549302161</v>
      </c>
      <c r="L765">
        <v>0.1774242946079799</v>
      </c>
      <c r="M765">
        <f>ABS(G765-I765)^2</f>
        <v>1.185136044804489E-5</v>
      </c>
      <c r="N765">
        <f>ABS(H765-J765)^2</f>
        <v>3.8562240888490064E-5</v>
      </c>
      <c r="O765">
        <f>AVERAGE(Tabela3[[#This Row],[APE Log(Theta)]:[APE Gamma]])</f>
        <v>0.16636743005050075</v>
      </c>
      <c r="P765">
        <f>AVERAGE(Tabela3[[#This Row],[ASE Log(Theta)]:[ASE Gamma]])</f>
        <v>2.5206800668267478E-5</v>
      </c>
    </row>
    <row r="766" spans="1:16" x14ac:dyDescent="0.35">
      <c r="A766" s="1">
        <v>2506</v>
      </c>
      <c r="B766">
        <v>41.400389699894752</v>
      </c>
      <c r="C766">
        <v>175.8428833256946</v>
      </c>
      <c r="D766">
        <v>211.16045719641559</v>
      </c>
      <c r="E766">
        <v>219.42114882749871</v>
      </c>
      <c r="F766">
        <v>271.31612861449469</v>
      </c>
      <c r="G766">
        <v>2.3063100187700361</v>
      </c>
      <c r="H766">
        <v>3</v>
      </c>
      <c r="I766">
        <v>2.299560546875</v>
      </c>
      <c r="J766">
        <v>3.001203060150146</v>
      </c>
      <c r="K766">
        <v>0.29265241186592822</v>
      </c>
      <c r="L766">
        <v>4.0102005004882813E-2</v>
      </c>
      <c r="M766">
        <f>ABS(G766-I766)^2</f>
        <v>4.5555370861881556E-5</v>
      </c>
      <c r="N766">
        <f>ABS(H766-J766)^2</f>
        <v>1.447353724869413E-6</v>
      </c>
      <c r="O766">
        <f>AVERAGE(Tabela3[[#This Row],[APE Log(Theta)]:[APE Gamma]])</f>
        <v>0.16637720843540552</v>
      </c>
      <c r="P766">
        <f>AVERAGE(Tabela3[[#This Row],[ASE Log(Theta)]:[ASE Gamma]])</f>
        <v>2.3501362293375483E-5</v>
      </c>
    </row>
    <row r="767" spans="1:16" x14ac:dyDescent="0.35">
      <c r="A767" s="1">
        <v>495</v>
      </c>
      <c r="B767">
        <v>29.70259158316761</v>
      </c>
      <c r="C767">
        <v>41.207783059085592</v>
      </c>
      <c r="D767">
        <v>238.65264031195389</v>
      </c>
      <c r="E767">
        <v>254.05097559974689</v>
      </c>
      <c r="F767">
        <v>447.21534019147367</v>
      </c>
      <c r="G767">
        <v>2.4656595362921632</v>
      </c>
      <c r="H767">
        <v>1</v>
      </c>
      <c r="I767">
        <v>2.4722170829772949</v>
      </c>
      <c r="J767">
        <v>1.000670909881592</v>
      </c>
      <c r="K767">
        <v>0.26595507565464349</v>
      </c>
      <c r="L767">
        <v>6.7090988159179688E-2</v>
      </c>
      <c r="M767">
        <f>ABS(G767-I767)^2</f>
        <v>4.3001418527682458E-5</v>
      </c>
      <c r="N767">
        <f>ABS(H767-J767)^2</f>
        <v>4.5012006921781685E-7</v>
      </c>
      <c r="O767">
        <f>AVERAGE(Tabela3[[#This Row],[APE Log(Theta)]:[APE Gamma]])</f>
        <v>0.16652303190691159</v>
      </c>
      <c r="P767">
        <f>AVERAGE(Tabela3[[#This Row],[ASE Log(Theta)]:[ASE Gamma]])</f>
        <v>2.1725769298450138E-5</v>
      </c>
    </row>
    <row r="768" spans="1:16" x14ac:dyDescent="0.35">
      <c r="A768" s="1">
        <v>921</v>
      </c>
      <c r="B768">
        <v>43.600528705562773</v>
      </c>
      <c r="C768">
        <v>185.18769358662249</v>
      </c>
      <c r="D768">
        <v>222.38214766117241</v>
      </c>
      <c r="E768">
        <v>231.0818368476672</v>
      </c>
      <c r="F768">
        <v>285.73466915864589</v>
      </c>
      <c r="G768">
        <v>2.3287973452473429</v>
      </c>
      <c r="H768">
        <v>3</v>
      </c>
      <c r="I768">
        <v>2.3220334053039551</v>
      </c>
      <c r="J768">
        <v>3.001282691955566</v>
      </c>
      <c r="K768">
        <v>0.29044776941161721</v>
      </c>
      <c r="L768">
        <v>4.2756398518880211E-2</v>
      </c>
      <c r="M768">
        <f>ABS(G768-I768)^2</f>
        <v>4.5750883557757829E-5</v>
      </c>
      <c r="N768">
        <f>ABS(H768-J768)^2</f>
        <v>1.6452986528736322E-6</v>
      </c>
      <c r="O768">
        <f>AVERAGE(Tabela3[[#This Row],[APE Log(Theta)]:[APE Gamma]])</f>
        <v>0.1666020839652487</v>
      </c>
      <c r="P768">
        <f>AVERAGE(Tabela3[[#This Row],[ASE Log(Theta)]:[ASE Gamma]])</f>
        <v>2.3698091105315731E-5</v>
      </c>
    </row>
    <row r="769" spans="1:16" x14ac:dyDescent="0.35">
      <c r="A769" s="1">
        <v>1562</v>
      </c>
      <c r="B769">
        <v>15.49151653076389</v>
      </c>
      <c r="C769">
        <v>65.798243775084757</v>
      </c>
      <c r="D769">
        <v>79.013645451512446</v>
      </c>
      <c r="E769">
        <v>82.104694639360858</v>
      </c>
      <c r="F769">
        <v>101.5231576794793</v>
      </c>
      <c r="G769">
        <v>1.8793995244199739</v>
      </c>
      <c r="H769">
        <v>3</v>
      </c>
      <c r="I769">
        <v>1.8836808204650879</v>
      </c>
      <c r="J769">
        <v>2.9968302249908452</v>
      </c>
      <c r="K769">
        <v>0.22780127319843099</v>
      </c>
      <c r="L769">
        <v>0.10565916697184249</v>
      </c>
      <c r="M769">
        <f>ABS(G769-I769)^2</f>
        <v>1.8329495825908417E-5</v>
      </c>
      <c r="N769">
        <f>ABS(H769-J769)^2</f>
        <v>1.0047473608662498E-5</v>
      </c>
      <c r="O769">
        <f>AVERAGE(Tabela3[[#This Row],[APE Log(Theta)]:[APE Gamma]])</f>
        <v>0.16673022008513674</v>
      </c>
      <c r="P769">
        <f>AVERAGE(Tabela3[[#This Row],[ASE Log(Theta)]:[ASE Gamma]])</f>
        <v>1.4188484717285458E-5</v>
      </c>
    </row>
    <row r="770" spans="1:16" x14ac:dyDescent="0.35">
      <c r="A770" s="1">
        <v>2086</v>
      </c>
      <c r="B770">
        <v>4.6448045182089812</v>
      </c>
      <c r="C770">
        <v>23.288058976602649</v>
      </c>
      <c r="D770">
        <v>24.99480141204619</v>
      </c>
      <c r="E770">
        <v>34.419469330840087</v>
      </c>
      <c r="F770">
        <v>37.002759018963182</v>
      </c>
      <c r="G770">
        <v>1.421237264880769</v>
      </c>
      <c r="H770">
        <v>2</v>
      </c>
      <c r="I770">
        <v>1.4256817102432251</v>
      </c>
      <c r="J770">
        <v>2.0004327297210689</v>
      </c>
      <c r="K770">
        <v>0.31271663586931031</v>
      </c>
      <c r="L770">
        <v>2.16364860534668E-2</v>
      </c>
      <c r="M770">
        <f>ABS(G770-I770)^2</f>
        <v>1.9753094579857887E-5</v>
      </c>
      <c r="N770">
        <f>ABS(H770-J770)^2</f>
        <v>1.8725501149636094E-7</v>
      </c>
      <c r="O770">
        <f>AVERAGE(Tabela3[[#This Row],[APE Log(Theta)]:[APE Gamma]])</f>
        <v>0.16717656096138855</v>
      </c>
      <c r="P770">
        <f>AVERAGE(Tabela3[[#This Row],[ASE Log(Theta)]:[ASE Gamma]])</f>
        <v>9.9701747956771249E-6</v>
      </c>
    </row>
    <row r="771" spans="1:16" x14ac:dyDescent="0.35">
      <c r="A771" s="1">
        <v>2866</v>
      </c>
      <c r="B771">
        <v>43.34332376701424</v>
      </c>
      <c r="C771">
        <v>184.0952483626082</v>
      </c>
      <c r="D771">
        <v>221.0702877291578</v>
      </c>
      <c r="E771">
        <v>229.7186563677364</v>
      </c>
      <c r="F771">
        <v>284.04908482735408</v>
      </c>
      <c r="G771">
        <v>2.3262278016117901</v>
      </c>
      <c r="H771">
        <v>3</v>
      </c>
      <c r="I771">
        <v>2.3194260597228999</v>
      </c>
      <c r="J771">
        <v>3.0012743473052979</v>
      </c>
      <c r="K771">
        <v>0.29239362904084198</v>
      </c>
      <c r="L771">
        <v>4.2478243509928383E-2</v>
      </c>
      <c r="M771">
        <f>ABS(G771-I771)^2</f>
        <v>4.6263692723083025E-5</v>
      </c>
      <c r="N771">
        <f>ABS(H771-J771)^2</f>
        <v>1.6239610545198957E-6</v>
      </c>
      <c r="O771">
        <f>AVERAGE(Tabela3[[#This Row],[APE Log(Theta)]:[APE Gamma]])</f>
        <v>0.16743593627538519</v>
      </c>
      <c r="P771">
        <f>AVERAGE(Tabela3[[#This Row],[ASE Log(Theta)]:[ASE Gamma]])</f>
        <v>2.394382688880146E-5</v>
      </c>
    </row>
    <row r="772" spans="1:16" x14ac:dyDescent="0.35">
      <c r="A772" s="1">
        <v>1285</v>
      </c>
      <c r="B772">
        <v>13.91745948900444</v>
      </c>
      <c r="C772">
        <v>69.77917286159321</v>
      </c>
      <c r="D772">
        <v>74.893170363604227</v>
      </c>
      <c r="E772">
        <v>103.1327730084345</v>
      </c>
      <c r="F772">
        <v>110.8732127711566</v>
      </c>
      <c r="G772">
        <v>1.8978297897700469</v>
      </c>
      <c r="H772">
        <v>2</v>
      </c>
      <c r="I772">
        <v>1.9024088382720949</v>
      </c>
      <c r="J772">
        <v>2.001878976821899</v>
      </c>
      <c r="K772">
        <v>0.2412781444748345</v>
      </c>
      <c r="L772">
        <v>9.3948841094970703E-2</v>
      </c>
      <c r="M772">
        <f>ABS(G772-I772)^2</f>
        <v>2.0967685184108437E-5</v>
      </c>
      <c r="N772">
        <f>ABS(H772-J772)^2</f>
        <v>3.5305538972335537E-6</v>
      </c>
      <c r="O772">
        <f>AVERAGE(Tabela3[[#This Row],[APE Log(Theta)]:[APE Gamma]])</f>
        <v>0.16761349278490262</v>
      </c>
      <c r="P772">
        <f>AVERAGE(Tabela3[[#This Row],[ASE Log(Theta)]:[ASE Gamma]])</f>
        <v>1.2249119540670996E-5</v>
      </c>
    </row>
    <row r="773" spans="1:16" x14ac:dyDescent="0.35">
      <c r="A773" s="1">
        <v>4984</v>
      </c>
      <c r="B773">
        <v>1.0809478002718489</v>
      </c>
      <c r="C773">
        <v>82.82583515612518</v>
      </c>
      <c r="D773">
        <v>143.42643891939539</v>
      </c>
      <c r="E773">
        <v>160.92624895423731</v>
      </c>
      <c r="F773">
        <v>304.24137085540008</v>
      </c>
      <c r="G773">
        <v>2.101721490984175</v>
      </c>
      <c r="H773">
        <v>1</v>
      </c>
      <c r="I773">
        <v>2.1063916683197021</v>
      </c>
      <c r="J773">
        <v>1.0011353492736821</v>
      </c>
      <c r="K773">
        <v>0.22220724085283991</v>
      </c>
      <c r="L773">
        <v>0.1135349273681641</v>
      </c>
      <c r="M773">
        <f>ABS(G773-I773)^2</f>
        <v>2.1810556345271037E-5</v>
      </c>
      <c r="N773">
        <f>ABS(H773-J773)^2</f>
        <v>1.2890179732504373E-6</v>
      </c>
      <c r="O773">
        <f>AVERAGE(Tabela3[[#This Row],[APE Log(Theta)]:[APE Gamma]])</f>
        <v>0.167871084110502</v>
      </c>
      <c r="P773">
        <f>AVERAGE(Tabela3[[#This Row],[ASE Log(Theta)]:[ASE Gamma]])</f>
        <v>1.1549787159260738E-5</v>
      </c>
    </row>
    <row r="774" spans="1:16" x14ac:dyDescent="0.35">
      <c r="A774" s="1">
        <v>2074</v>
      </c>
      <c r="B774">
        <v>18.82291288859092</v>
      </c>
      <c r="C774">
        <v>164.7659182917233</v>
      </c>
      <c r="D774">
        <v>216.81986971526661</v>
      </c>
      <c r="E774">
        <v>229.66663933711149</v>
      </c>
      <c r="F774">
        <v>315.7865335482166</v>
      </c>
      <c r="G774">
        <v>2.3086452168061129</v>
      </c>
      <c r="H774">
        <v>2</v>
      </c>
      <c r="I774">
        <v>2.3039441108703609</v>
      </c>
      <c r="J774">
        <v>1.9973559379577639</v>
      </c>
      <c r="K774">
        <v>0.20363050595774521</v>
      </c>
      <c r="L774">
        <v>0.13220310211181641</v>
      </c>
      <c r="M774">
        <f>ABS(G774-I774)^2</f>
        <v>2.2100397019162824E-5</v>
      </c>
      <c r="N774">
        <f>ABS(H774-J774)^2</f>
        <v>6.9910640831937682E-6</v>
      </c>
      <c r="O774">
        <f>AVERAGE(Tabela3[[#This Row],[APE Log(Theta)]:[APE Gamma]])</f>
        <v>0.16791680403478082</v>
      </c>
      <c r="P774">
        <f>AVERAGE(Tabela3[[#This Row],[ASE Log(Theta)]:[ASE Gamma]])</f>
        <v>1.4545730551178295E-5</v>
      </c>
    </row>
    <row r="775" spans="1:16" x14ac:dyDescent="0.35">
      <c r="A775" s="1">
        <v>1331</v>
      </c>
      <c r="B775">
        <v>21.553143498743129</v>
      </c>
      <c r="C775">
        <v>184.9545794505292</v>
      </c>
      <c r="D775">
        <v>203.2451947700973</v>
      </c>
      <c r="E775">
        <v>311.3815858257816</v>
      </c>
      <c r="F775">
        <v>342.92528557881201</v>
      </c>
      <c r="G775">
        <v>2.3392037189981152</v>
      </c>
      <c r="H775">
        <v>1.5</v>
      </c>
      <c r="I775">
        <v>2.3333733081817631</v>
      </c>
      <c r="J775">
        <v>1.5013024806976321</v>
      </c>
      <c r="K775">
        <v>0.24924767214587321</v>
      </c>
      <c r="L775">
        <v>8.6832046508789063E-2</v>
      </c>
      <c r="M775">
        <f>ABS(G775-I775)^2</f>
        <v>3.3993690287434971E-5</v>
      </c>
      <c r="N775">
        <f>ABS(H775-J775)^2</f>
        <v>1.6964559677040926E-6</v>
      </c>
      <c r="O775">
        <f>AVERAGE(Tabela3[[#This Row],[APE Log(Theta)]:[APE Gamma]])</f>
        <v>0.16803985932733112</v>
      </c>
      <c r="P775">
        <f>AVERAGE(Tabela3[[#This Row],[ASE Log(Theta)]:[ASE Gamma]])</f>
        <v>1.7845073127569531E-5</v>
      </c>
    </row>
    <row r="776" spans="1:16" x14ac:dyDescent="0.35">
      <c r="A776" s="1">
        <v>290</v>
      </c>
      <c r="B776">
        <v>4.6585093344251751</v>
      </c>
      <c r="C776">
        <v>23.356772001457639</v>
      </c>
      <c r="D776">
        <v>25.068550298219861</v>
      </c>
      <c r="E776">
        <v>34.521026349997477</v>
      </c>
      <c r="F776">
        <v>37.111938212588868</v>
      </c>
      <c r="G776">
        <v>1.422516793972836</v>
      </c>
      <c r="H776">
        <v>2</v>
      </c>
      <c r="I776">
        <v>1.4269781112670901</v>
      </c>
      <c r="J776">
        <v>2.0004503726959229</v>
      </c>
      <c r="K776">
        <v>0.3136214147457721</v>
      </c>
      <c r="L776">
        <v>2.2518634796142582E-2</v>
      </c>
      <c r="M776">
        <f>ABS(G776-I776)^2</f>
        <v>1.9903352000010102E-5</v>
      </c>
      <c r="N776">
        <f>ABS(H776-J776)^2</f>
        <v>2.0283556523281732E-7</v>
      </c>
      <c r="O776">
        <f>AVERAGE(Tabela3[[#This Row],[APE Log(Theta)]:[APE Gamma]])</f>
        <v>0.16807002477095734</v>
      </c>
      <c r="P776">
        <f>AVERAGE(Tabela3[[#This Row],[ASE Log(Theta)]:[ASE Gamma]])</f>
        <v>1.005309378262146E-5</v>
      </c>
    </row>
    <row r="777" spans="1:16" x14ac:dyDescent="0.35">
      <c r="A777" s="1">
        <v>1528</v>
      </c>
      <c r="B777">
        <v>17.061185612945451</v>
      </c>
      <c r="C777">
        <v>85.541144994890814</v>
      </c>
      <c r="D777">
        <v>91.810310762887639</v>
      </c>
      <c r="E777">
        <v>126.4287770670234</v>
      </c>
      <c r="F777">
        <v>135.9176553800489</v>
      </c>
      <c r="G777">
        <v>1.986279031732149</v>
      </c>
      <c r="H777">
        <v>2</v>
      </c>
      <c r="I777">
        <v>1.9922798871994021</v>
      </c>
      <c r="J777">
        <v>1.9993083477020259</v>
      </c>
      <c r="K777">
        <v>0.3021154314869714</v>
      </c>
      <c r="L777">
        <v>3.4582614898681641E-2</v>
      </c>
      <c r="M777">
        <f>ABS(G777-I777)^2</f>
        <v>3.6010266338860718E-5</v>
      </c>
      <c r="N777">
        <f>ABS(H777-J777)^2</f>
        <v>4.7838290129282126E-7</v>
      </c>
      <c r="O777">
        <f>AVERAGE(Tabela3[[#This Row],[APE Log(Theta)]:[APE Gamma]])</f>
        <v>0.16834902319282652</v>
      </c>
      <c r="P777">
        <f>AVERAGE(Tabela3[[#This Row],[ASE Log(Theta)]:[ASE Gamma]])</f>
        <v>1.8244324620076771E-5</v>
      </c>
    </row>
    <row r="778" spans="1:16" x14ac:dyDescent="0.35">
      <c r="A778" s="1">
        <v>80</v>
      </c>
      <c r="B778">
        <v>28.024462516093308</v>
      </c>
      <c r="C778">
        <v>119.03033590273731</v>
      </c>
      <c r="D778">
        <v>142.9372612305898</v>
      </c>
      <c r="E778">
        <v>148.52903088904989</v>
      </c>
      <c r="F778">
        <v>183.65741799739121</v>
      </c>
      <c r="G778">
        <v>2.136842881607194</v>
      </c>
      <c r="H778">
        <v>3</v>
      </c>
      <c r="I778">
        <v>2.1439390182495122</v>
      </c>
      <c r="J778">
        <v>3.0001401901245122</v>
      </c>
      <c r="K778">
        <v>0.33208509167414418</v>
      </c>
      <c r="L778">
        <v>4.673004150390625E-3</v>
      </c>
      <c r="M778">
        <f>ABS(G778-I778)^2</f>
        <v>5.0355155246449859E-5</v>
      </c>
      <c r="N778">
        <f>ABS(H778-J778)^2</f>
        <v>1.965327101073572E-8</v>
      </c>
      <c r="O778">
        <f>AVERAGE(Tabela3[[#This Row],[APE Log(Theta)]:[APE Gamma]])</f>
        <v>0.1683790479122674</v>
      </c>
      <c r="P778">
        <f>AVERAGE(Tabela3[[#This Row],[ASE Log(Theta)]:[ASE Gamma]])</f>
        <v>2.5187404258730296E-5</v>
      </c>
    </row>
    <row r="779" spans="1:16" x14ac:dyDescent="0.35">
      <c r="A779" s="1">
        <v>2909</v>
      </c>
      <c r="B779">
        <v>42.610407104801553</v>
      </c>
      <c r="C779">
        <v>180.98227816944959</v>
      </c>
      <c r="D779">
        <v>217.33208577981489</v>
      </c>
      <c r="E779">
        <v>225.8342142843824</v>
      </c>
      <c r="F779">
        <v>279.24593894321993</v>
      </c>
      <c r="G779">
        <v>2.3188212731570719</v>
      </c>
      <c r="H779">
        <v>3</v>
      </c>
      <c r="I779">
        <v>2.3119673728942871</v>
      </c>
      <c r="J779">
        <v>3.0012493133544922</v>
      </c>
      <c r="K779">
        <v>0.29557690979146428</v>
      </c>
      <c r="L779">
        <v>4.1643778483072907E-2</v>
      </c>
      <c r="M779">
        <f>ABS(G779-I779)^2</f>
        <v>4.6975948812201031E-5</v>
      </c>
      <c r="N779">
        <f>ABS(H779-J779)^2</f>
        <v>1.5607838577125221E-6</v>
      </c>
      <c r="O779">
        <f>AVERAGE(Tabela3[[#This Row],[APE Log(Theta)]:[APE Gamma]])</f>
        <v>0.16861034413726861</v>
      </c>
      <c r="P779">
        <f>AVERAGE(Tabela3[[#This Row],[ASE Log(Theta)]:[ASE Gamma]])</f>
        <v>2.4268366334956777E-5</v>
      </c>
    </row>
    <row r="780" spans="1:16" x14ac:dyDescent="0.35">
      <c r="A780" s="1">
        <v>3169</v>
      </c>
      <c r="B780">
        <v>111.13891134009729</v>
      </c>
      <c r="C780">
        <v>279.22925045412779</v>
      </c>
      <c r="D780">
        <v>290.7455913439282</v>
      </c>
      <c r="E780">
        <v>349.07254948940499</v>
      </c>
      <c r="F780">
        <v>363.8108626031634</v>
      </c>
      <c r="G780">
        <v>2.4768774663067248</v>
      </c>
      <c r="H780">
        <v>3.5</v>
      </c>
      <c r="I780">
        <v>2.4830377101898189</v>
      </c>
      <c r="J780">
        <v>3.503120899200439</v>
      </c>
      <c r="K780">
        <v>0.24871007818889401</v>
      </c>
      <c r="L780">
        <v>8.9168548583984375E-2</v>
      </c>
      <c r="M780">
        <f>ABS(G780-I780)^2</f>
        <v>3.7948604699198371E-5</v>
      </c>
      <c r="N780">
        <f>ABS(H780-J780)^2</f>
        <v>9.7400118193008463E-6</v>
      </c>
      <c r="O780">
        <f>AVERAGE(Tabela3[[#This Row],[APE Log(Theta)]:[APE Gamma]])</f>
        <v>0.16893931338643919</v>
      </c>
      <c r="P780">
        <f>AVERAGE(Tabela3[[#This Row],[ASE Log(Theta)]:[ASE Gamma]])</f>
        <v>2.3844308259249609E-5</v>
      </c>
    </row>
    <row r="781" spans="1:16" x14ac:dyDescent="0.35">
      <c r="A781" s="1">
        <v>3140</v>
      </c>
      <c r="B781">
        <v>24.769651955882139</v>
      </c>
      <c r="C781">
        <v>25.552453972051641</v>
      </c>
      <c r="D781">
        <v>202.47949283206731</v>
      </c>
      <c r="E781">
        <v>247.07900285674961</v>
      </c>
      <c r="F781">
        <v>272.25661255823093</v>
      </c>
      <c r="G781">
        <v>2.302952448926995</v>
      </c>
      <c r="H781">
        <v>1.5</v>
      </c>
      <c r="I781">
        <v>2.3090615272521968</v>
      </c>
      <c r="J781">
        <v>1.501096248626709</v>
      </c>
      <c r="K781">
        <v>0.26527157901365361</v>
      </c>
      <c r="L781">
        <v>7.3083241780598954E-2</v>
      </c>
      <c r="M781">
        <f>ABS(G781-I781)^2</f>
        <v>3.7320837983450427E-5</v>
      </c>
      <c r="N781">
        <f>ABS(H781-J781)^2</f>
        <v>1.2017610515613342E-6</v>
      </c>
      <c r="O781">
        <f>AVERAGE(Tabela3[[#This Row],[APE Log(Theta)]:[APE Gamma]])</f>
        <v>0.16917741039712628</v>
      </c>
      <c r="P781">
        <f>AVERAGE(Tabela3[[#This Row],[ASE Log(Theta)]:[ASE Gamma]])</f>
        <v>1.9261299517505881E-5</v>
      </c>
    </row>
    <row r="782" spans="1:16" x14ac:dyDescent="0.35">
      <c r="A782" s="1">
        <v>100</v>
      </c>
      <c r="B782">
        <v>127.75261739121839</v>
      </c>
      <c r="C782">
        <v>138.64877391691289</v>
      </c>
      <c r="D782">
        <v>215.0863163201891</v>
      </c>
      <c r="E782">
        <v>218.47484381819541</v>
      </c>
      <c r="F782">
        <v>251.6520043662145</v>
      </c>
      <c r="G782">
        <v>2.3545861048731589</v>
      </c>
      <c r="H782">
        <v>4</v>
      </c>
      <c r="I782">
        <v>2.3622643947601318</v>
      </c>
      <c r="J782">
        <v>4.0005178451538086</v>
      </c>
      <c r="K782">
        <v>0.32609934591398482</v>
      </c>
      <c r="L782">
        <v>1.294612884521484E-2</v>
      </c>
      <c r="M782">
        <f>ABS(G782-I782)^2</f>
        <v>5.8956135588390988E-5</v>
      </c>
      <c r="N782">
        <f>ABS(H782-J782)^2</f>
        <v>2.6816360332304612E-7</v>
      </c>
      <c r="O782">
        <f>AVERAGE(Tabela3[[#This Row],[APE Log(Theta)]:[APE Gamma]])</f>
        <v>0.16952273737959983</v>
      </c>
      <c r="P782">
        <f>AVERAGE(Tabela3[[#This Row],[ASE Log(Theta)]:[ASE Gamma]])</f>
        <v>2.9612149595857017E-5</v>
      </c>
    </row>
    <row r="783" spans="1:16" x14ac:dyDescent="0.35">
      <c r="A783" s="1">
        <v>172</v>
      </c>
      <c r="B783">
        <v>52.006423392866949</v>
      </c>
      <c r="C783">
        <v>64.691455909904306</v>
      </c>
      <c r="D783">
        <v>208.6275160136619</v>
      </c>
      <c r="E783">
        <v>217.50771679628389</v>
      </c>
      <c r="F783">
        <v>317.10655507508841</v>
      </c>
      <c r="G783">
        <v>2.377967115762853</v>
      </c>
      <c r="H783">
        <v>1.5</v>
      </c>
      <c r="I783">
        <v>2.3823838233947749</v>
      </c>
      <c r="J783">
        <v>1.5023033618927</v>
      </c>
      <c r="K783">
        <v>0.18573459669165721</v>
      </c>
      <c r="L783">
        <v>0.15355745951334629</v>
      </c>
      <c r="M783">
        <f>ABS(G783-I783)^2</f>
        <v>1.9507306305877365E-5</v>
      </c>
      <c r="N783">
        <f>ABS(H783-J783)^2</f>
        <v>5.3054760087424028E-6</v>
      </c>
      <c r="O783">
        <f>AVERAGE(Tabela3[[#This Row],[APE Log(Theta)]:[APE Gamma]])</f>
        <v>0.16964602810250173</v>
      </c>
      <c r="P783">
        <f>AVERAGE(Tabela3[[#This Row],[ASE Log(Theta)]:[ASE Gamma]])</f>
        <v>1.2406391157309884E-5</v>
      </c>
    </row>
    <row r="784" spans="1:16" x14ac:dyDescent="0.35">
      <c r="A784" s="1">
        <v>4746</v>
      </c>
      <c r="B784">
        <v>624.41167789770782</v>
      </c>
      <c r="C784">
        <v>1398.1505646146941</v>
      </c>
      <c r="D784">
        <v>1448.4787943969529</v>
      </c>
      <c r="E784">
        <v>1699.7669529380489</v>
      </c>
      <c r="F784">
        <v>1762.399455461655</v>
      </c>
      <c r="G784">
        <v>3.17260592871407</v>
      </c>
      <c r="H784">
        <v>4</v>
      </c>
      <c r="I784">
        <v>3.1652934551239009</v>
      </c>
      <c r="J784">
        <v>4.0043525695800781</v>
      </c>
      <c r="K784">
        <v>0.2304879255247605</v>
      </c>
      <c r="L784">
        <v>0.1088142395019531</v>
      </c>
      <c r="M784">
        <f>ABS(G784-I784)^2</f>
        <v>5.3472270006920074E-5</v>
      </c>
      <c r="N784">
        <f>ABS(H784-J784)^2</f>
        <v>1.8944861949421465E-5</v>
      </c>
      <c r="O784">
        <f>AVERAGE(Tabela3[[#This Row],[APE Log(Theta)]:[APE Gamma]])</f>
        <v>0.16965108251335681</v>
      </c>
      <c r="P784">
        <f>AVERAGE(Tabela3[[#This Row],[ASE Log(Theta)]:[ASE Gamma]])</f>
        <v>3.6208565978170773E-5</v>
      </c>
    </row>
    <row r="785" spans="1:16" x14ac:dyDescent="0.35">
      <c r="A785" s="1">
        <v>1158</v>
      </c>
      <c r="B785">
        <v>1642.2291788316491</v>
      </c>
      <c r="C785">
        <v>2332.138316913441</v>
      </c>
      <c r="D785">
        <v>2396.251723678723</v>
      </c>
      <c r="E785">
        <v>2568.3665322611482</v>
      </c>
      <c r="F785">
        <v>3796.7392257145102</v>
      </c>
      <c r="G785">
        <v>3.3990155548120242</v>
      </c>
      <c r="H785">
        <v>2.5</v>
      </c>
      <c r="I785">
        <v>3.3879721164703369</v>
      </c>
      <c r="J785">
        <v>2.5003681182861328</v>
      </c>
      <c r="K785">
        <v>0.32490108278713192</v>
      </c>
      <c r="L785">
        <v>1.47247314453125E-2</v>
      </c>
      <c r="M785">
        <f>ABS(G785-I785)^2</f>
        <v>1.2195753040664928E-4</v>
      </c>
      <c r="N785">
        <f>ABS(H785-J785)^2</f>
        <v>1.3551107258535922E-7</v>
      </c>
      <c r="O785">
        <f>AVERAGE(Tabela3[[#This Row],[APE Log(Theta)]:[APE Gamma]])</f>
        <v>0.16981290711622221</v>
      </c>
      <c r="P785">
        <f>AVERAGE(Tabela3[[#This Row],[ASE Log(Theta)]:[ASE Gamma]])</f>
        <v>6.1046520739617318E-5</v>
      </c>
    </row>
    <row r="786" spans="1:16" x14ac:dyDescent="0.35">
      <c r="A786" s="1">
        <v>4560</v>
      </c>
      <c r="B786">
        <v>516.75989524588169</v>
      </c>
      <c r="C786">
        <v>523.69685177044539</v>
      </c>
      <c r="D786">
        <v>1271.579670121464</v>
      </c>
      <c r="E786">
        <v>1384.827346675467</v>
      </c>
      <c r="F786">
        <v>1443.6328103849489</v>
      </c>
      <c r="G786">
        <v>3.1028741778122728</v>
      </c>
      <c r="H786">
        <v>3.5</v>
      </c>
      <c r="I786">
        <v>3.111229419708252</v>
      </c>
      <c r="J786">
        <v>3.5024785995483398</v>
      </c>
      <c r="K786">
        <v>0.26927427337289339</v>
      </c>
      <c r="L786">
        <v>7.0817129952566962E-2</v>
      </c>
      <c r="M786">
        <f>ABS(G786-I786)^2</f>
        <v>6.9810067140325049E-5</v>
      </c>
      <c r="N786">
        <f>ABS(H786-J786)^2</f>
        <v>6.1434557210304774E-6</v>
      </c>
      <c r="O786">
        <f>AVERAGE(Tabela3[[#This Row],[APE Log(Theta)]:[APE Gamma]])</f>
        <v>0.17004570166273017</v>
      </c>
      <c r="P786">
        <f>AVERAGE(Tabela3[[#This Row],[ASE Log(Theta)]:[ASE Gamma]])</f>
        <v>3.7976761430677763E-5</v>
      </c>
    </row>
    <row r="787" spans="1:16" x14ac:dyDescent="0.35">
      <c r="A787" s="1">
        <v>3317</v>
      </c>
      <c r="B787">
        <v>1.6202082413849721</v>
      </c>
      <c r="C787">
        <v>124.1457734460427</v>
      </c>
      <c r="D787">
        <v>214.97864958073001</v>
      </c>
      <c r="E787">
        <v>241.20871955634919</v>
      </c>
      <c r="F787">
        <v>456.0205185728787</v>
      </c>
      <c r="G787">
        <v>2.2774876058428339</v>
      </c>
      <c r="H787">
        <v>1</v>
      </c>
      <c r="I787">
        <v>2.2718296051025391</v>
      </c>
      <c r="J787">
        <v>1.0009199380874629</v>
      </c>
      <c r="K787">
        <v>0.24843168084776521</v>
      </c>
      <c r="L787">
        <v>9.1993808746337891E-2</v>
      </c>
      <c r="M787">
        <f>ABS(G787-I787)^2</f>
        <v>3.2012972377177378E-5</v>
      </c>
      <c r="N787">
        <f>ABS(H787-J787)^2</f>
        <v>8.4628608476496231E-7</v>
      </c>
      <c r="O787">
        <f>AVERAGE(Tabela3[[#This Row],[APE Log(Theta)]:[APE Gamma]])</f>
        <v>0.17021274479705156</v>
      </c>
      <c r="P787">
        <f>AVERAGE(Tabela3[[#This Row],[ASE Log(Theta)]:[ASE Gamma]])</f>
        <v>1.6429629230971169E-5</v>
      </c>
    </row>
    <row r="788" spans="1:16" x14ac:dyDescent="0.35">
      <c r="A788" s="1">
        <v>3695</v>
      </c>
      <c r="B788">
        <v>129.86479313070609</v>
      </c>
      <c r="C788">
        <v>551.58417184310383</v>
      </c>
      <c r="D788">
        <v>662.36838082873248</v>
      </c>
      <c r="E788">
        <v>688.28052845737886</v>
      </c>
      <c r="F788">
        <v>851.06476463034289</v>
      </c>
      <c r="G788">
        <v>2.8027970176805481</v>
      </c>
      <c r="H788">
        <v>3</v>
      </c>
      <c r="I788">
        <v>2.8118233680725102</v>
      </c>
      <c r="J788">
        <v>3.0005548000335689</v>
      </c>
      <c r="K788">
        <v>0.32204795192166258</v>
      </c>
      <c r="L788">
        <v>1.8493334452311199E-2</v>
      </c>
      <c r="M788">
        <f>ABS(G788-I788)^2</f>
        <v>8.1475001398474179E-5</v>
      </c>
      <c r="N788">
        <f>ABS(H788-J788)^2</f>
        <v>3.0780307724804352E-7</v>
      </c>
      <c r="O788">
        <f>AVERAGE(Tabela3[[#This Row],[APE Log(Theta)]:[APE Gamma]])</f>
        <v>0.1702706431869869</v>
      </c>
      <c r="P788">
        <f>AVERAGE(Tabela3[[#This Row],[ASE Log(Theta)]:[ASE Gamma]])</f>
        <v>4.0891402237861114E-5</v>
      </c>
    </row>
    <row r="789" spans="1:16" x14ac:dyDescent="0.35">
      <c r="A789" s="1">
        <v>847</v>
      </c>
      <c r="B789">
        <v>8.3859282591922923</v>
      </c>
      <c r="C789">
        <v>24.565656619550879</v>
      </c>
      <c r="D789">
        <v>25.751704240339031</v>
      </c>
      <c r="E789">
        <v>31.8744203428875</v>
      </c>
      <c r="F789">
        <v>33.44995878676793</v>
      </c>
      <c r="G789">
        <v>1.426397692026228</v>
      </c>
      <c r="H789">
        <v>3</v>
      </c>
      <c r="I789">
        <v>1.4306536912918091</v>
      </c>
      <c r="J789">
        <v>3.001278162002563</v>
      </c>
      <c r="K789">
        <v>0.29837395905592989</v>
      </c>
      <c r="L789">
        <v>4.2605400085449219E-2</v>
      </c>
      <c r="M789">
        <f>ABS(G789-I789)^2</f>
        <v>1.8113529748626585E-5</v>
      </c>
      <c r="N789">
        <f>ABS(H789-J789)^2</f>
        <v>1.6336981047959414E-6</v>
      </c>
      <c r="O789">
        <f>AVERAGE(Tabela3[[#This Row],[APE Log(Theta)]:[APE Gamma]])</f>
        <v>0.17048967957068956</v>
      </c>
      <c r="P789">
        <f>AVERAGE(Tabela3[[#This Row],[ASE Log(Theta)]:[ASE Gamma]])</f>
        <v>9.8736139267112634E-6</v>
      </c>
    </row>
    <row r="790" spans="1:16" x14ac:dyDescent="0.35">
      <c r="A790" s="1">
        <v>1817</v>
      </c>
      <c r="B790">
        <v>105.4357220987458</v>
      </c>
      <c r="C790">
        <v>120.18817467315969</v>
      </c>
      <c r="D790">
        <v>242.64789979331371</v>
      </c>
      <c r="E790">
        <v>248.79313126804911</v>
      </c>
      <c r="F790">
        <v>311.94405703414731</v>
      </c>
      <c r="G790">
        <v>2.4201338538035362</v>
      </c>
      <c r="H790">
        <v>2.5</v>
      </c>
      <c r="I790">
        <v>2.4278562068939209</v>
      </c>
      <c r="J790">
        <v>2.500550270080566</v>
      </c>
      <c r="K790">
        <v>0.31908785037852733</v>
      </c>
      <c r="L790">
        <v>2.201080322265625E-2</v>
      </c>
      <c r="M790">
        <f>ABS(G790-I790)^2</f>
        <v>5.9634737252574357E-5</v>
      </c>
      <c r="N790">
        <f>ABS(H790-J790)^2</f>
        <v>3.0279716156607049E-7</v>
      </c>
      <c r="O790">
        <f>AVERAGE(Tabela3[[#This Row],[APE Log(Theta)]:[APE Gamma]])</f>
        <v>0.17054932680059179</v>
      </c>
      <c r="P790">
        <f>AVERAGE(Tabela3[[#This Row],[ASE Log(Theta)]:[ASE Gamma]])</f>
        <v>2.9968767207070214E-5</v>
      </c>
    </row>
    <row r="791" spans="1:16" x14ac:dyDescent="0.35">
      <c r="A791" s="1">
        <v>4787</v>
      </c>
      <c r="B791">
        <v>1.619473241287509</v>
      </c>
      <c r="C791">
        <v>124.089455280728</v>
      </c>
      <c r="D791">
        <v>214.8811254944068</v>
      </c>
      <c r="E791">
        <v>241.0992963181169</v>
      </c>
      <c r="F791">
        <v>455.8136469393225</v>
      </c>
      <c r="G791">
        <v>2.2772905454258079</v>
      </c>
      <c r="H791">
        <v>1</v>
      </c>
      <c r="I791">
        <v>2.27161693572998</v>
      </c>
      <c r="J791">
        <v>1.0009200572967529</v>
      </c>
      <c r="K791">
        <v>0.24913859618060141</v>
      </c>
      <c r="L791">
        <v>9.2005729675292969E-2</v>
      </c>
      <c r="M791">
        <f>ABS(G791-I791)^2</f>
        <v>3.2189846980591944E-5</v>
      </c>
      <c r="N791">
        <f>ABS(H791-J791)^2</f>
        <v>8.4650542930830852E-7</v>
      </c>
      <c r="O791">
        <f>AVERAGE(Tabela3[[#This Row],[APE Log(Theta)]:[APE Gamma]])</f>
        <v>0.17057216292794719</v>
      </c>
      <c r="P791">
        <f>AVERAGE(Tabela3[[#This Row],[ASE Log(Theta)]:[ASE Gamma]])</f>
        <v>1.6518176204950126E-5</v>
      </c>
    </row>
    <row r="792" spans="1:16" x14ac:dyDescent="0.35">
      <c r="A792" s="1">
        <v>709</v>
      </c>
      <c r="B792">
        <v>32.815366815857338</v>
      </c>
      <c r="C792">
        <v>96.129016147891548</v>
      </c>
      <c r="D792">
        <v>100.7701943853246</v>
      </c>
      <c r="E792">
        <v>124.7292802020015</v>
      </c>
      <c r="F792">
        <v>130.89459313700641</v>
      </c>
      <c r="G792">
        <v>2.0189238125292648</v>
      </c>
      <c r="H792">
        <v>3</v>
      </c>
      <c r="I792">
        <v>2.0255918502807622</v>
      </c>
      <c r="J792">
        <v>2.9996669292449951</v>
      </c>
      <c r="K792">
        <v>0.33027683908207311</v>
      </c>
      <c r="L792">
        <v>1.110235850016276E-2</v>
      </c>
      <c r="M792">
        <f>ABS(G792-I792)^2</f>
        <v>4.4462727455394231E-5</v>
      </c>
      <c r="N792">
        <f>ABS(H792-J792)^2</f>
        <v>1.1093612783952267E-7</v>
      </c>
      <c r="O792">
        <f>AVERAGE(Tabela3[[#This Row],[APE Log(Theta)]:[APE Gamma]])</f>
        <v>0.17068959879111795</v>
      </c>
      <c r="P792">
        <f>AVERAGE(Tabela3[[#This Row],[ASE Log(Theta)]:[ASE Gamma]])</f>
        <v>2.2286831791616877E-5</v>
      </c>
    </row>
    <row r="793" spans="1:16" x14ac:dyDescent="0.35">
      <c r="A793" s="1">
        <v>2719</v>
      </c>
      <c r="B793">
        <v>3.638831774642024</v>
      </c>
      <c r="C793">
        <v>10.65955838272062</v>
      </c>
      <c r="D793">
        <v>11.17420955017268</v>
      </c>
      <c r="E793">
        <v>13.83098566516553</v>
      </c>
      <c r="F793">
        <v>14.514645145018321</v>
      </c>
      <c r="G793">
        <v>1.0638085276482341</v>
      </c>
      <c r="H793">
        <v>3</v>
      </c>
      <c r="I793">
        <v>1.06697154045105</v>
      </c>
      <c r="J793">
        <v>3.001328706741333</v>
      </c>
      <c r="K793">
        <v>0.29732914529348708</v>
      </c>
      <c r="L793">
        <v>4.4290224711100258E-2</v>
      </c>
      <c r="M793">
        <f>ABS(G793-I793)^2</f>
        <v>1.0004649990777582E-5</v>
      </c>
      <c r="N793">
        <f>ABS(H793-J793)^2</f>
        <v>1.7654616044637805E-6</v>
      </c>
      <c r="O793">
        <f>AVERAGE(Tabela3[[#This Row],[APE Log(Theta)]:[APE Gamma]])</f>
        <v>0.17080968500229368</v>
      </c>
      <c r="P793">
        <f>AVERAGE(Tabela3[[#This Row],[ASE Log(Theta)]:[ASE Gamma]])</f>
        <v>5.8850557976206814E-6</v>
      </c>
    </row>
    <row r="794" spans="1:16" x14ac:dyDescent="0.35">
      <c r="A794" s="1">
        <v>963</v>
      </c>
      <c r="B794">
        <v>482.90211254703138</v>
      </c>
      <c r="C794">
        <v>2421.16817464207</v>
      </c>
      <c r="D794">
        <v>2598.611493175345</v>
      </c>
      <c r="E794">
        <v>3578.457260677038</v>
      </c>
      <c r="F794">
        <v>3847.0317599536252</v>
      </c>
      <c r="G794">
        <v>3.4381289292435282</v>
      </c>
      <c r="H794">
        <v>2</v>
      </c>
      <c r="I794">
        <v>3.4269623756408691</v>
      </c>
      <c r="J794">
        <v>1.999649286270142</v>
      </c>
      <c r="K794">
        <v>0.32478577250783808</v>
      </c>
      <c r="L794">
        <v>1.7535686492919918E-2</v>
      </c>
      <c r="M794">
        <f>ABS(G794-I794)^2</f>
        <v>1.2469191936105797E-4</v>
      </c>
      <c r="N794">
        <f>ABS(H794-J794)^2</f>
        <v>1.2300012031087818E-7</v>
      </c>
      <c r="O794">
        <f>AVERAGE(Tabela3[[#This Row],[APE Log(Theta)]:[APE Gamma]])</f>
        <v>0.171160729500379</v>
      </c>
      <c r="P794">
        <f>AVERAGE(Tabela3[[#This Row],[ASE Log(Theta)]:[ASE Gamma]])</f>
        <v>6.2407459740684433E-5</v>
      </c>
    </row>
    <row r="795" spans="1:16" x14ac:dyDescent="0.35">
      <c r="A795" s="1">
        <v>3305</v>
      </c>
      <c r="B795">
        <v>570.15620142928174</v>
      </c>
      <c r="C795">
        <v>1432.4801894062859</v>
      </c>
      <c r="D795">
        <v>1491.560425994174</v>
      </c>
      <c r="E795">
        <v>1790.7848515005969</v>
      </c>
      <c r="F795">
        <v>1866.3941994696561</v>
      </c>
      <c r="G795">
        <v>3.1870051803469259</v>
      </c>
      <c r="H795">
        <v>3.5</v>
      </c>
      <c r="I795">
        <v>3.1778819561004639</v>
      </c>
      <c r="J795">
        <v>3.501977682113647</v>
      </c>
      <c r="K795">
        <v>0.28626323868946257</v>
      </c>
      <c r="L795">
        <v>5.6505203247070313E-2</v>
      </c>
      <c r="M795">
        <f>ABS(G795-I795)^2</f>
        <v>8.3233220651233187E-5</v>
      </c>
      <c r="N795">
        <f>ABS(H795-J795)^2</f>
        <v>3.9112265426393319E-6</v>
      </c>
      <c r="O795">
        <f>AVERAGE(Tabela3[[#This Row],[APE Log(Theta)]:[APE Gamma]])</f>
        <v>0.17138422096826644</v>
      </c>
      <c r="P795">
        <f>AVERAGE(Tabela3[[#This Row],[ASE Log(Theta)]:[ASE Gamma]])</f>
        <v>4.3572223596936257E-5</v>
      </c>
    </row>
    <row r="796" spans="1:16" x14ac:dyDescent="0.35">
      <c r="A796" s="1">
        <v>1724</v>
      </c>
      <c r="B796">
        <v>105.7056403393141</v>
      </c>
      <c r="C796">
        <v>120.49585958297141</v>
      </c>
      <c r="D796">
        <v>243.26908484223341</v>
      </c>
      <c r="E796">
        <v>249.43004827227321</v>
      </c>
      <c r="F796">
        <v>312.74264208060362</v>
      </c>
      <c r="G796">
        <v>2.4212442384761359</v>
      </c>
      <c r="H796">
        <v>2.5</v>
      </c>
      <c r="I796">
        <v>2.429029226303101</v>
      </c>
      <c r="J796">
        <v>2.5005471706390381</v>
      </c>
      <c r="K796">
        <v>0.32152839863294169</v>
      </c>
      <c r="L796">
        <v>2.1886825561523441E-2</v>
      </c>
      <c r="M796">
        <f>ABS(G796-I796)^2</f>
        <v>6.0606035465995235E-5</v>
      </c>
      <c r="N796">
        <f>ABS(H796-J796)^2</f>
        <v>2.9939570822534733E-7</v>
      </c>
      <c r="O796">
        <f>AVERAGE(Tabela3[[#This Row],[APE Log(Theta)]:[APE Gamma]])</f>
        <v>0.17170761209723256</v>
      </c>
      <c r="P796">
        <f>AVERAGE(Tabela3[[#This Row],[ASE Log(Theta)]:[ASE Gamma]])</f>
        <v>3.0452715587110291E-5</v>
      </c>
    </row>
    <row r="797" spans="1:16" x14ac:dyDescent="0.35">
      <c r="A797" s="1">
        <v>4192</v>
      </c>
      <c r="B797">
        <v>236.59394248092019</v>
      </c>
      <c r="C797">
        <v>693.07599225894876</v>
      </c>
      <c r="D797">
        <v>726.53820108058892</v>
      </c>
      <c r="E797">
        <v>899.27966709604937</v>
      </c>
      <c r="F797">
        <v>943.73066172020663</v>
      </c>
      <c r="G797">
        <v>2.8768501704748162</v>
      </c>
      <c r="H797">
        <v>3</v>
      </c>
      <c r="I797">
        <v>2.8675036430358891</v>
      </c>
      <c r="J797">
        <v>3.0005571842193599</v>
      </c>
      <c r="K797">
        <v>0.32488752924469749</v>
      </c>
      <c r="L797">
        <v>1.8572807312011719E-2</v>
      </c>
      <c r="M797">
        <f>ABS(G797-I797)^2</f>
        <v>8.7357575166616331E-5</v>
      </c>
      <c r="N797">
        <f>ABS(H797-J797)^2</f>
        <v>3.1045425430370949E-7</v>
      </c>
      <c r="O797">
        <f>AVERAGE(Tabela3[[#This Row],[APE Log(Theta)]:[APE Gamma]])</f>
        <v>0.17173016827835461</v>
      </c>
      <c r="P797">
        <f>AVERAGE(Tabela3[[#This Row],[ASE Log(Theta)]:[ASE Gamma]])</f>
        <v>4.3834014710460017E-5</v>
      </c>
    </row>
    <row r="798" spans="1:16" x14ac:dyDescent="0.35">
      <c r="A798" s="1">
        <v>3918</v>
      </c>
      <c r="B798">
        <v>13.25870380758551</v>
      </c>
      <c r="C798">
        <v>29.688208710394349</v>
      </c>
      <c r="D798">
        <v>30.756874008406911</v>
      </c>
      <c r="E798">
        <v>36.092705131340843</v>
      </c>
      <c r="F798">
        <v>37.42263829736401</v>
      </c>
      <c r="G798">
        <v>1.499635980777839</v>
      </c>
      <c r="H798">
        <v>4</v>
      </c>
      <c r="I798">
        <v>1.497668504714966</v>
      </c>
      <c r="J798">
        <v>4.0085153579711914</v>
      </c>
      <c r="K798">
        <v>0.13119690965621361</v>
      </c>
      <c r="L798">
        <v>0.21288394927978521</v>
      </c>
      <c r="M798">
        <f>ABS(G798-I798)^2</f>
        <v>3.8709620579780543E-6</v>
      </c>
      <c r="N798">
        <f>ABS(H798-J798)^2</f>
        <v>7.2511321377533022E-5</v>
      </c>
      <c r="O798">
        <f>AVERAGE(Tabela3[[#This Row],[APE Log(Theta)]:[APE Gamma]])</f>
        <v>0.17204042946799941</v>
      </c>
      <c r="P798">
        <f>AVERAGE(Tabela3[[#This Row],[ASE Log(Theta)]:[ASE Gamma]])</f>
        <v>3.819114171775554E-5</v>
      </c>
    </row>
    <row r="799" spans="1:16" x14ac:dyDescent="0.35">
      <c r="A799" s="1">
        <v>1134</v>
      </c>
      <c r="B799">
        <v>15.06368139296106</v>
      </c>
      <c r="C799">
        <v>23.352414820157779</v>
      </c>
      <c r="D799">
        <v>24.157637711435441</v>
      </c>
      <c r="E799">
        <v>26.345725873938889</v>
      </c>
      <c r="F799">
        <v>42.943988471251018</v>
      </c>
      <c r="G799">
        <v>1.4074083595886999</v>
      </c>
      <c r="H799">
        <v>2</v>
      </c>
      <c r="I799">
        <v>1.409157514572144</v>
      </c>
      <c r="J799">
        <v>2.0043985843658452</v>
      </c>
      <c r="K799">
        <v>0.1242819805301431</v>
      </c>
      <c r="L799">
        <v>0.2199292182922363</v>
      </c>
      <c r="M799">
        <f>ABS(G799-I799)^2</f>
        <v>3.0595431561072559E-6</v>
      </c>
      <c r="N799">
        <f>ABS(H799-J799)^2</f>
        <v>1.9347544423457562E-5</v>
      </c>
      <c r="O799">
        <f>AVERAGE(Tabela3[[#This Row],[APE Log(Theta)]:[APE Gamma]])</f>
        <v>0.17210559941118969</v>
      </c>
      <c r="P799">
        <f>AVERAGE(Tabela3[[#This Row],[ASE Log(Theta)]:[ASE Gamma]])</f>
        <v>1.1203543789782408E-5</v>
      </c>
    </row>
    <row r="800" spans="1:16" x14ac:dyDescent="0.35">
      <c r="A800" s="1">
        <v>329</v>
      </c>
      <c r="B800">
        <v>235.59361430204819</v>
      </c>
      <c r="C800">
        <v>690.14564062827594</v>
      </c>
      <c r="D800">
        <v>723.46636995952599</v>
      </c>
      <c r="E800">
        <v>895.4774784928677</v>
      </c>
      <c r="F800">
        <v>939.7405326227115</v>
      </c>
      <c r="G800">
        <v>2.875010064136307</v>
      </c>
      <c r="H800">
        <v>3</v>
      </c>
      <c r="I800">
        <v>2.8656151294708252</v>
      </c>
      <c r="J800">
        <v>3.0005559921264648</v>
      </c>
      <c r="K800">
        <v>0.32677919227751201</v>
      </c>
      <c r="L800">
        <v>1.8533070882161461E-2</v>
      </c>
      <c r="M800">
        <f>ABS(G800-I800)^2</f>
        <v>8.8264797368671667E-5</v>
      </c>
      <c r="N800">
        <f>ABS(H800-J800)^2</f>
        <v>3.0912724469089881E-7</v>
      </c>
      <c r="O800">
        <f>AVERAGE(Tabela3[[#This Row],[APE Log(Theta)]:[APE Gamma]])</f>
        <v>0.17265613157983672</v>
      </c>
      <c r="P800">
        <f>AVERAGE(Tabela3[[#This Row],[ASE Log(Theta)]:[ASE Gamma]])</f>
        <v>4.4286962306681283E-5</v>
      </c>
    </row>
    <row r="801" spans="1:16" x14ac:dyDescent="0.35">
      <c r="A801" s="1">
        <v>1457</v>
      </c>
      <c r="B801">
        <v>28.032210947547469</v>
      </c>
      <c r="C801">
        <v>245.37928884107569</v>
      </c>
      <c r="D801">
        <v>322.90115570593309</v>
      </c>
      <c r="E801">
        <v>342.0333356275849</v>
      </c>
      <c r="F801">
        <v>470.28824790364621</v>
      </c>
      <c r="G801">
        <v>2.4816157371011638</v>
      </c>
      <c r="H801">
        <v>2</v>
      </c>
      <c r="I801">
        <v>2.4877290725708008</v>
      </c>
      <c r="J801">
        <v>1.998019218444824</v>
      </c>
      <c r="K801">
        <v>0.2463449670406318</v>
      </c>
      <c r="L801">
        <v>9.9039077758789063E-2</v>
      </c>
      <c r="M801">
        <f>ABS(G801-I801)^2</f>
        <v>3.7372870564321763E-5</v>
      </c>
      <c r="N801">
        <f>ABS(H801-J801)^2</f>
        <v>3.9234955693254658E-6</v>
      </c>
      <c r="O801">
        <f>AVERAGE(Tabela3[[#This Row],[APE Log(Theta)]:[APE Gamma]])</f>
        <v>0.17269202239971043</v>
      </c>
      <c r="P801">
        <f>AVERAGE(Tabela3[[#This Row],[ASE Log(Theta)]:[ASE Gamma]])</f>
        <v>2.0648183066823615E-5</v>
      </c>
    </row>
    <row r="802" spans="1:16" x14ac:dyDescent="0.35">
      <c r="A802" s="1">
        <v>4412</v>
      </c>
      <c r="B802">
        <v>15.403643469570589</v>
      </c>
      <c r="C802">
        <v>65.425014137419709</v>
      </c>
      <c r="D802">
        <v>78.56545363710373</v>
      </c>
      <c r="E802">
        <v>81.638969360497839</v>
      </c>
      <c r="F802">
        <v>100.9472843858874</v>
      </c>
      <c r="G802">
        <v>1.876929047588499</v>
      </c>
      <c r="H802">
        <v>3</v>
      </c>
      <c r="I802">
        <v>1.881416440010071</v>
      </c>
      <c r="J802">
        <v>2.996799230575562</v>
      </c>
      <c r="K802">
        <v>0.23908162257583829</v>
      </c>
      <c r="L802">
        <v>0.1066923141479492</v>
      </c>
      <c r="M802">
        <f>ABS(G802-I802)^2</f>
        <v>2.0136690745182124E-5</v>
      </c>
      <c r="N802">
        <f>ABS(H802-J802)^2</f>
        <v>1.0244924908417374E-5</v>
      </c>
      <c r="O802">
        <f>AVERAGE(Tabela3[[#This Row],[APE Log(Theta)]:[APE Gamma]])</f>
        <v>0.17288696836189374</v>
      </c>
      <c r="P802">
        <f>AVERAGE(Tabela3[[#This Row],[ASE Log(Theta)]:[ASE Gamma]])</f>
        <v>1.5190807826799749E-5</v>
      </c>
    </row>
    <row r="803" spans="1:16" x14ac:dyDescent="0.35">
      <c r="A803" s="1">
        <v>4646</v>
      </c>
      <c r="B803">
        <v>2.9024572543860629</v>
      </c>
      <c r="C803">
        <v>24.906935774329941</v>
      </c>
      <c r="D803">
        <v>27.370044189330329</v>
      </c>
      <c r="E803">
        <v>41.932247271261367</v>
      </c>
      <c r="F803">
        <v>46.180084260037411</v>
      </c>
      <c r="G803">
        <v>1.46845893101481</v>
      </c>
      <c r="H803">
        <v>1.5</v>
      </c>
      <c r="I803">
        <v>1.4712399244308469</v>
      </c>
      <c r="J803">
        <v>1.5023512840271001</v>
      </c>
      <c r="K803">
        <v>0.18938176324177819</v>
      </c>
      <c r="L803">
        <v>0.15675226847330731</v>
      </c>
      <c r="M803">
        <f>ABS(G803-I803)^2</f>
        <v>7.7339243800410977E-6</v>
      </c>
      <c r="N803">
        <f>ABS(H803-J803)^2</f>
        <v>5.5285365760958454E-6</v>
      </c>
      <c r="O803">
        <f>AVERAGE(Tabela3[[#This Row],[APE Log(Theta)]:[APE Gamma]])</f>
        <v>0.17306701585754275</v>
      </c>
      <c r="P803">
        <f>AVERAGE(Tabela3[[#This Row],[ASE Log(Theta)]:[ASE Gamma]])</f>
        <v>6.6312304780684716E-6</v>
      </c>
    </row>
    <row r="804" spans="1:16" x14ac:dyDescent="0.35">
      <c r="A804" s="1">
        <v>2758</v>
      </c>
      <c r="B804">
        <v>906.92298475067764</v>
      </c>
      <c r="C804">
        <v>921.14238006264895</v>
      </c>
      <c r="D804">
        <v>2592.9908167556659</v>
      </c>
      <c r="E804">
        <v>2864.3651194845552</v>
      </c>
      <c r="F804">
        <v>3006.766305943991</v>
      </c>
      <c r="G804">
        <v>3.4120866809853672</v>
      </c>
      <c r="H804">
        <v>3</v>
      </c>
      <c r="I804">
        <v>3.4025547504425049</v>
      </c>
      <c r="J804">
        <v>3.0020158290863042</v>
      </c>
      <c r="K804">
        <v>0.27935780752526418</v>
      </c>
      <c r="L804">
        <v>6.719430287679036E-2</v>
      </c>
      <c r="M804">
        <f>ABS(G804-I804)^2</f>
        <v>9.0857699873950746E-5</v>
      </c>
      <c r="N804">
        <f>ABS(H804-J804)^2</f>
        <v>4.0635669051898447E-6</v>
      </c>
      <c r="O804">
        <f>AVERAGE(Tabela3[[#This Row],[APE Log(Theta)]:[APE Gamma]])</f>
        <v>0.17327605520102726</v>
      </c>
      <c r="P804">
        <f>AVERAGE(Tabela3[[#This Row],[ASE Log(Theta)]:[ASE Gamma]])</f>
        <v>4.7460633389570295E-5</v>
      </c>
    </row>
    <row r="805" spans="1:16" x14ac:dyDescent="0.35">
      <c r="A805" s="1">
        <v>1028</v>
      </c>
      <c r="B805">
        <v>15.339263322081299</v>
      </c>
      <c r="C805">
        <v>23.779634658248781</v>
      </c>
      <c r="D805">
        <v>24.59958866816612</v>
      </c>
      <c r="E805">
        <v>26.827706723839619</v>
      </c>
      <c r="F805">
        <v>43.729625585997411</v>
      </c>
      <c r="G805">
        <v>1.415281740948565</v>
      </c>
      <c r="H805">
        <v>2</v>
      </c>
      <c r="I805">
        <v>1.417083144187927</v>
      </c>
      <c r="J805">
        <v>2.0043883323669429</v>
      </c>
      <c r="K805">
        <v>0.12728230621804901</v>
      </c>
      <c r="L805">
        <v>0.219416618347168</v>
      </c>
      <c r="M805">
        <f>ABS(G805-I805)^2</f>
        <v>3.245053630784141E-6</v>
      </c>
      <c r="N805">
        <f>ABS(H805-J805)^2</f>
        <v>1.9257460962758811E-5</v>
      </c>
      <c r="O805">
        <f>AVERAGE(Tabela3[[#This Row],[APE Log(Theta)]:[APE Gamma]])</f>
        <v>0.1733494622826085</v>
      </c>
      <c r="P805">
        <f>AVERAGE(Tabela3[[#This Row],[ASE Log(Theta)]:[ASE Gamma]])</f>
        <v>1.1251257296771475E-5</v>
      </c>
    </row>
    <row r="806" spans="1:16" x14ac:dyDescent="0.35">
      <c r="A806" s="1">
        <v>757</v>
      </c>
      <c r="B806">
        <v>52.299506568714513</v>
      </c>
      <c r="C806">
        <v>943.49222544988208</v>
      </c>
      <c r="D806">
        <v>1360.5481635762139</v>
      </c>
      <c r="E806">
        <v>1469.0808659871841</v>
      </c>
      <c r="F806">
        <v>2246.1562101912559</v>
      </c>
      <c r="G806">
        <v>3.097108770712345</v>
      </c>
      <c r="H806">
        <v>1.5</v>
      </c>
      <c r="I806">
        <v>3.0889782905578609</v>
      </c>
      <c r="J806">
        <v>1.5012679100036621</v>
      </c>
      <c r="K806">
        <v>0.26251839235900198</v>
      </c>
      <c r="L806">
        <v>8.4527333577473954E-2</v>
      </c>
      <c r="M806">
        <f>ABS(G806-I806)^2</f>
        <v>6.6104707542460496E-5</v>
      </c>
      <c r="N806">
        <f>ABS(H806-J806)^2</f>
        <v>1.6075957773864502E-6</v>
      </c>
      <c r="O806">
        <f>AVERAGE(Tabela3[[#This Row],[APE Log(Theta)]:[APE Gamma]])</f>
        <v>0.17352286296823796</v>
      </c>
      <c r="P806">
        <f>AVERAGE(Tabela3[[#This Row],[ASE Log(Theta)]:[ASE Gamma]])</f>
        <v>3.3856151659923473E-5</v>
      </c>
    </row>
    <row r="807" spans="1:16" x14ac:dyDescent="0.35">
      <c r="A807" s="1">
        <v>2350</v>
      </c>
      <c r="B807">
        <v>157.21594240161301</v>
      </c>
      <c r="C807">
        <v>170.6250572340447</v>
      </c>
      <c r="D807">
        <v>264.69123379615689</v>
      </c>
      <c r="E807">
        <v>268.86125046455481</v>
      </c>
      <c r="F807">
        <v>309.68999173248119</v>
      </c>
      <c r="G807">
        <v>2.444712881509441</v>
      </c>
      <c r="H807">
        <v>4</v>
      </c>
      <c r="I807">
        <v>2.4511773586273189</v>
      </c>
      <c r="J807">
        <v>4.0033059120178223</v>
      </c>
      <c r="K807">
        <v>0.26442684401805799</v>
      </c>
      <c r="L807">
        <v>8.2647800445556641E-2</v>
      </c>
      <c r="M807">
        <f>ABS(G807-I807)^2</f>
        <v>4.1789464407566937E-5</v>
      </c>
      <c r="N807">
        <f>ABS(H807-J807)^2</f>
        <v>1.0929054269581684E-5</v>
      </c>
      <c r="O807">
        <f>AVERAGE(Tabela3[[#This Row],[APE Log(Theta)]:[APE Gamma]])</f>
        <v>0.17353732223180732</v>
      </c>
      <c r="P807">
        <f>AVERAGE(Tabela3[[#This Row],[ASE Log(Theta)]:[ASE Gamma]])</f>
        <v>2.635925933857431E-5</v>
      </c>
    </row>
    <row r="808" spans="1:16" x14ac:dyDescent="0.35">
      <c r="A808" s="1">
        <v>2376</v>
      </c>
      <c r="B808">
        <v>57.192130717658557</v>
      </c>
      <c r="C808">
        <v>167.5380710549735</v>
      </c>
      <c r="D808">
        <v>175.62692997063721</v>
      </c>
      <c r="E808">
        <v>217.38392679447989</v>
      </c>
      <c r="F808">
        <v>228.12911776774311</v>
      </c>
      <c r="G808">
        <v>2.2601828259677421</v>
      </c>
      <c r="H808">
        <v>3</v>
      </c>
      <c r="I808">
        <v>2.2670385837554932</v>
      </c>
      <c r="J808">
        <v>2.9986839294433589</v>
      </c>
      <c r="K808">
        <v>0.30332757637938518</v>
      </c>
      <c r="L808">
        <v>4.38690185546875E-2</v>
      </c>
      <c r="M808">
        <f>ABS(G808-I808)^2</f>
        <v>4.7001414844309159E-5</v>
      </c>
      <c r="N808">
        <f>ABS(H808-J808)^2</f>
        <v>1.7320417100575334E-6</v>
      </c>
      <c r="O808">
        <f>AVERAGE(Tabela3[[#This Row],[APE Log(Theta)]:[APE Gamma]])</f>
        <v>0.17359829746703634</v>
      </c>
      <c r="P808">
        <f>AVERAGE(Tabela3[[#This Row],[ASE Log(Theta)]:[ASE Gamma]])</f>
        <v>2.4366728277183348E-5</v>
      </c>
    </row>
    <row r="809" spans="1:16" x14ac:dyDescent="0.35">
      <c r="A809" s="1">
        <v>3063</v>
      </c>
      <c r="B809">
        <v>3.8204349922332619</v>
      </c>
      <c r="C809">
        <v>19.154846036386349</v>
      </c>
      <c r="D809">
        <v>20.558672289468831</v>
      </c>
      <c r="E809">
        <v>28.3106306261401</v>
      </c>
      <c r="F809">
        <v>30.43543271003627</v>
      </c>
      <c r="G809">
        <v>1.336382638148409</v>
      </c>
      <c r="H809">
        <v>2</v>
      </c>
      <c r="I809">
        <v>1.3407155275344851</v>
      </c>
      <c r="J809">
        <v>1.999536275863647</v>
      </c>
      <c r="K809">
        <v>0.32422520784011571</v>
      </c>
      <c r="L809">
        <v>2.318620681762695E-2</v>
      </c>
      <c r="M809">
        <f>ABS(G809-I809)^2</f>
        <v>1.8773930431971111E-5</v>
      </c>
      <c r="N809">
        <f>ABS(H809-J809)^2</f>
        <v>2.1504007463632011E-7</v>
      </c>
      <c r="O809">
        <f>AVERAGE(Tabela3[[#This Row],[APE Log(Theta)]:[APE Gamma]])</f>
        <v>0.17370570732887133</v>
      </c>
      <c r="P809">
        <f>AVERAGE(Tabela3[[#This Row],[ASE Log(Theta)]:[ASE Gamma]])</f>
        <v>9.4944852533037165E-6</v>
      </c>
    </row>
    <row r="810" spans="1:16" x14ac:dyDescent="0.35">
      <c r="A810" s="1">
        <v>2900</v>
      </c>
      <c r="B810">
        <v>189.56921345571681</v>
      </c>
      <c r="C810">
        <v>654.87241073510472</v>
      </c>
      <c r="D810">
        <v>766.10640281945496</v>
      </c>
      <c r="E810">
        <v>791.72460381248857</v>
      </c>
      <c r="F810">
        <v>949.73020451427158</v>
      </c>
      <c r="G810">
        <v>2.868601170695753</v>
      </c>
      <c r="H810">
        <v>3.5</v>
      </c>
      <c r="I810">
        <v>2.8595740795135498</v>
      </c>
      <c r="J810">
        <v>3.5011463165283199</v>
      </c>
      <c r="K810">
        <v>0.31468617089122219</v>
      </c>
      <c r="L810">
        <v>3.2751900809151788E-2</v>
      </c>
      <c r="M810">
        <f>ABS(G810-I810)^2</f>
        <v>8.148837521181148E-5</v>
      </c>
      <c r="N810">
        <f>ABS(H810-J810)^2</f>
        <v>1.3140415830993157E-6</v>
      </c>
      <c r="O810">
        <f>AVERAGE(Tabela3[[#This Row],[APE Log(Theta)]:[APE Gamma]])</f>
        <v>0.173719035850187</v>
      </c>
      <c r="P810">
        <f>AVERAGE(Tabela3[[#This Row],[ASE Log(Theta)]:[ASE Gamma]])</f>
        <v>4.1401208397455399E-5</v>
      </c>
    </row>
    <row r="811" spans="1:16" x14ac:dyDescent="0.35">
      <c r="A811" s="1">
        <v>3376</v>
      </c>
      <c r="B811">
        <v>10.99994367253897</v>
      </c>
      <c r="C811">
        <v>198.44090348713661</v>
      </c>
      <c r="D811">
        <v>286.15859202134999</v>
      </c>
      <c r="E811">
        <v>308.98583632011872</v>
      </c>
      <c r="F811">
        <v>472.4249503074177</v>
      </c>
      <c r="G811">
        <v>2.420001640543493</v>
      </c>
      <c r="H811">
        <v>1.5</v>
      </c>
      <c r="I811">
        <v>2.4262266159057622</v>
      </c>
      <c r="J811">
        <v>1.501362562179565</v>
      </c>
      <c r="K811">
        <v>0.25723021249153821</v>
      </c>
      <c r="L811">
        <v>9.0837478637695313E-2</v>
      </c>
      <c r="M811">
        <f>ABS(G811-I811)^2</f>
        <v>3.8750318260858314E-5</v>
      </c>
      <c r="N811">
        <f>ABS(H811-J811)^2</f>
        <v>1.8565756931808841E-6</v>
      </c>
      <c r="O811">
        <f>AVERAGE(Tabela3[[#This Row],[APE Log(Theta)]:[APE Gamma]])</f>
        <v>0.17403384556461676</v>
      </c>
      <c r="P811">
        <f>AVERAGE(Tabela3[[#This Row],[ASE Log(Theta)]:[ASE Gamma]])</f>
        <v>2.0303446977019598E-5</v>
      </c>
    </row>
    <row r="812" spans="1:16" x14ac:dyDescent="0.35">
      <c r="A812" s="1">
        <v>2934</v>
      </c>
      <c r="B812">
        <v>156.01708046470191</v>
      </c>
      <c r="C812">
        <v>171.31540047980971</v>
      </c>
      <c r="D812">
        <v>282.96684116928412</v>
      </c>
      <c r="E812">
        <v>288.06733214850419</v>
      </c>
      <c r="F812">
        <v>338.5822964537291</v>
      </c>
      <c r="G812">
        <v>2.476847916054369</v>
      </c>
      <c r="H812">
        <v>3.5</v>
      </c>
      <c r="I812">
        <v>2.4853062629699711</v>
      </c>
      <c r="J812">
        <v>3.5002329349517818</v>
      </c>
      <c r="K812">
        <v>0.34149641811984338</v>
      </c>
      <c r="L812">
        <v>6.6552843366350454E-3</v>
      </c>
      <c r="M812">
        <f>ABS(G812-I812)^2</f>
        <v>7.1543632544675549E-5</v>
      </c>
      <c r="N812">
        <f>ABS(H812-J812)^2</f>
        <v>5.4258691761581326E-8</v>
      </c>
      <c r="O812">
        <f>AVERAGE(Tabela3[[#This Row],[APE Log(Theta)]:[APE Gamma]])</f>
        <v>0.17407585122823921</v>
      </c>
      <c r="P812">
        <f>AVERAGE(Tabela3[[#This Row],[ASE Log(Theta)]:[ASE Gamma]])</f>
        <v>3.5798945618218567E-5</v>
      </c>
    </row>
    <row r="813" spans="1:16" x14ac:dyDescent="0.35">
      <c r="A813" s="1">
        <v>1141</v>
      </c>
      <c r="B813">
        <v>8.3080764234294548</v>
      </c>
      <c r="C813">
        <v>24.33759820962409</v>
      </c>
      <c r="D813">
        <v>25.512635005882562</v>
      </c>
      <c r="E813">
        <v>31.578510091705709</v>
      </c>
      <c r="F813">
        <v>33.139421823267611</v>
      </c>
      <c r="G813">
        <v>1.4223470321124689</v>
      </c>
      <c r="H813">
        <v>3</v>
      </c>
      <c r="I813">
        <v>1.42663049697876</v>
      </c>
      <c r="J813">
        <v>3.0014200210571289</v>
      </c>
      <c r="K813">
        <v>0.30115469499233483</v>
      </c>
      <c r="L813">
        <v>4.7334035237630211E-2</v>
      </c>
      <c r="M813">
        <f>ABS(G813-I813)^2</f>
        <v>1.8348071260749832E-5</v>
      </c>
      <c r="N813">
        <f>ABS(H813-J813)^2</f>
        <v>2.0164598026894964E-6</v>
      </c>
      <c r="O813">
        <f>AVERAGE(Tabela3[[#This Row],[APE Log(Theta)]:[APE Gamma]])</f>
        <v>0.17424436511498251</v>
      </c>
      <c r="P813">
        <f>AVERAGE(Tabela3[[#This Row],[ASE Log(Theta)]:[ASE Gamma]])</f>
        <v>1.0182265531719664E-5</v>
      </c>
    </row>
    <row r="814" spans="1:16" x14ac:dyDescent="0.35">
      <c r="A814" s="1">
        <v>3314</v>
      </c>
      <c r="B814">
        <v>3.8124501781137439</v>
      </c>
      <c r="C814">
        <v>19.11481188179415</v>
      </c>
      <c r="D814">
        <v>20.515704099430469</v>
      </c>
      <c r="E814">
        <v>28.251460630153868</v>
      </c>
      <c r="F814">
        <v>30.37182181930504</v>
      </c>
      <c r="G814">
        <v>1.335474000877257</v>
      </c>
      <c r="H814">
        <v>2</v>
      </c>
      <c r="I814">
        <v>1.3398158550262449</v>
      </c>
      <c r="J814">
        <v>1.9995298385620119</v>
      </c>
      <c r="K814">
        <v>0.32511708547946427</v>
      </c>
      <c r="L814">
        <v>2.3508071899414059E-2</v>
      </c>
      <c r="M814">
        <f>ABS(G814-I814)^2</f>
        <v>1.885169745108354E-5</v>
      </c>
      <c r="N814">
        <f>ABS(H814-J814)^2</f>
        <v>2.2105177777099964E-7</v>
      </c>
      <c r="O814">
        <f>AVERAGE(Tabela3[[#This Row],[APE Log(Theta)]:[APE Gamma]])</f>
        <v>0.17431257868943917</v>
      </c>
      <c r="P814">
        <f>AVERAGE(Tabela3[[#This Row],[ASE Log(Theta)]:[ASE Gamma]])</f>
        <v>9.5363746144272691E-6</v>
      </c>
    </row>
    <row r="815" spans="1:16" x14ac:dyDescent="0.35">
      <c r="A815" s="1">
        <v>2059</v>
      </c>
      <c r="B815">
        <v>15.478914602964331</v>
      </c>
      <c r="C815">
        <v>23.99612852560254</v>
      </c>
      <c r="D815">
        <v>24.823547537283378</v>
      </c>
      <c r="E815">
        <v>27.07195076140988</v>
      </c>
      <c r="F815">
        <v>44.127747588168731</v>
      </c>
      <c r="G815">
        <v>1.4192177423540111</v>
      </c>
      <c r="H815">
        <v>2</v>
      </c>
      <c r="I815">
        <v>1.421062588691711</v>
      </c>
      <c r="J815">
        <v>2.0043773651123051</v>
      </c>
      <c r="K815">
        <v>0.12999036600545419</v>
      </c>
      <c r="L815">
        <v>0.2188682556152344</v>
      </c>
      <c r="M815">
        <f>ABS(G815-I815)^2</f>
        <v>3.4034580097246567E-6</v>
      </c>
      <c r="N815">
        <f>ABS(H815-J815)^2</f>
        <v>1.9161325326426119E-5</v>
      </c>
      <c r="O815">
        <f>AVERAGE(Tabela3[[#This Row],[APE Log(Theta)]:[APE Gamma]])</f>
        <v>0.1744293108103443</v>
      </c>
      <c r="P815">
        <f>AVERAGE(Tabela3[[#This Row],[ASE Log(Theta)]:[ASE Gamma]])</f>
        <v>1.1282391668075388E-5</v>
      </c>
    </row>
    <row r="816" spans="1:16" x14ac:dyDescent="0.35">
      <c r="A816" s="1">
        <v>370</v>
      </c>
      <c r="B816">
        <v>65.049498901837012</v>
      </c>
      <c r="C816">
        <v>66.069392051843735</v>
      </c>
      <c r="D816">
        <v>185.98354669927241</v>
      </c>
      <c r="E816">
        <v>205.44800256175401</v>
      </c>
      <c r="F816">
        <v>215.66179797544049</v>
      </c>
      <c r="G816">
        <v>2.2677602277293949</v>
      </c>
      <c r="H816">
        <v>3</v>
      </c>
      <c r="I816">
        <v>2.2736542224884029</v>
      </c>
      <c r="J816">
        <v>3.0026736259460449</v>
      </c>
      <c r="K816">
        <v>0.25990378907517098</v>
      </c>
      <c r="L816">
        <v>8.9120864868164063E-2</v>
      </c>
      <c r="M816">
        <f>ABS(G816-I816)^2</f>
        <v>3.4739174219213546E-5</v>
      </c>
      <c r="N816">
        <f>ABS(H816-J816)^2</f>
        <v>7.1482756993646035E-6</v>
      </c>
      <c r="O816">
        <f>AVERAGE(Tabela3[[#This Row],[APE Log(Theta)]:[APE Gamma]])</f>
        <v>0.17451232697166752</v>
      </c>
      <c r="P816">
        <f>AVERAGE(Tabela3[[#This Row],[ASE Log(Theta)]:[ASE Gamma]])</f>
        <v>2.0943724959289075E-5</v>
      </c>
    </row>
    <row r="817" spans="1:16" x14ac:dyDescent="0.35">
      <c r="A817" s="1">
        <v>2547</v>
      </c>
      <c r="B817">
        <v>84.541593376875156</v>
      </c>
      <c r="C817">
        <v>250.12707486184451</v>
      </c>
      <c r="D817">
        <v>286.93039236752799</v>
      </c>
      <c r="E817">
        <v>295.30851547949658</v>
      </c>
      <c r="F817">
        <v>346.27713499628959</v>
      </c>
      <c r="G817">
        <v>2.4440496210559819</v>
      </c>
      <c r="H817">
        <v>4</v>
      </c>
      <c r="I817">
        <v>2.43999171257019</v>
      </c>
      <c r="J817">
        <v>4.0073409080505371</v>
      </c>
      <c r="K817">
        <v>0.16603216443855151</v>
      </c>
      <c r="L817">
        <v>0.18352270126342771</v>
      </c>
      <c r="M817">
        <f>ABS(G817-I817)^2</f>
        <v>1.6466621279061957E-5</v>
      </c>
      <c r="N817">
        <f>ABS(H817-J817)^2</f>
        <v>5.3888931006440544E-5</v>
      </c>
      <c r="O817">
        <f>AVERAGE(Tabela3[[#This Row],[APE Log(Theta)]:[APE Gamma]])</f>
        <v>0.17477743285098962</v>
      </c>
      <c r="P817">
        <f>AVERAGE(Tabela3[[#This Row],[ASE Log(Theta)]:[ASE Gamma]])</f>
        <v>3.517777614275125E-5</v>
      </c>
    </row>
    <row r="818" spans="1:16" x14ac:dyDescent="0.35">
      <c r="A818" s="1">
        <v>4053</v>
      </c>
      <c r="B818">
        <v>17.174363668153759</v>
      </c>
      <c r="C818">
        <v>86.108595619393</v>
      </c>
      <c r="D818">
        <v>92.419348883446489</v>
      </c>
      <c r="E818">
        <v>127.2674622226408</v>
      </c>
      <c r="F818">
        <v>136.81928650073229</v>
      </c>
      <c r="G818">
        <v>1.9891504788063981</v>
      </c>
      <c r="H818">
        <v>2</v>
      </c>
      <c r="I818">
        <v>1.995353221893311</v>
      </c>
      <c r="J818">
        <v>1.9992396831512449</v>
      </c>
      <c r="K818">
        <v>0.31182875066518262</v>
      </c>
      <c r="L818">
        <v>3.8015842437744141E-2</v>
      </c>
      <c r="M818">
        <f>ABS(G818-I818)^2</f>
        <v>3.8474021802246164E-5</v>
      </c>
      <c r="N818">
        <f>ABS(H818-J818)^2</f>
        <v>5.7808171050089299E-7</v>
      </c>
      <c r="O818">
        <f>AVERAGE(Tabela3[[#This Row],[APE Log(Theta)]:[APE Gamma]])</f>
        <v>0.17492229655146338</v>
      </c>
      <c r="P818">
        <f>AVERAGE(Tabela3[[#This Row],[ASE Log(Theta)]:[ASE Gamma]])</f>
        <v>1.9526051756373529E-5</v>
      </c>
    </row>
    <row r="819" spans="1:16" x14ac:dyDescent="0.35">
      <c r="A819" s="1">
        <v>15</v>
      </c>
      <c r="B819">
        <v>144.13958101629771</v>
      </c>
      <c r="C819">
        <v>160.76008393846271</v>
      </c>
      <c r="D819">
        <v>288.69585952788259</v>
      </c>
      <c r="E819">
        <v>294.77598310229769</v>
      </c>
      <c r="F819">
        <v>355.92408028383733</v>
      </c>
      <c r="G819">
        <v>2.4897383195416278</v>
      </c>
      <c r="H819">
        <v>3</v>
      </c>
      <c r="I819">
        <v>2.4975800514221191</v>
      </c>
      <c r="J819">
        <v>3.0010528564453121</v>
      </c>
      <c r="K819">
        <v>0.31496209135484599</v>
      </c>
      <c r="L819">
        <v>3.509521484375E-2</v>
      </c>
      <c r="M819">
        <f>ABS(G819-I819)^2</f>
        <v>6.149275888551377E-5</v>
      </c>
      <c r="N819">
        <f>ABS(H819-J819)^2</f>
        <v>1.1085066944351382E-6</v>
      </c>
      <c r="O819">
        <f>AVERAGE(Tabela3[[#This Row],[APE Log(Theta)]:[APE Gamma]])</f>
        <v>0.17502865309929799</v>
      </c>
      <c r="P819">
        <f>AVERAGE(Tabela3[[#This Row],[ASE Log(Theta)]:[ASE Gamma]])</f>
        <v>3.1300632789974454E-5</v>
      </c>
    </row>
    <row r="820" spans="1:16" x14ac:dyDescent="0.35">
      <c r="A820" s="1">
        <v>1852</v>
      </c>
      <c r="B820">
        <v>325.47629324247151</v>
      </c>
      <c r="C820">
        <v>353.23651224223198</v>
      </c>
      <c r="D820">
        <v>547.9770073805546</v>
      </c>
      <c r="E820">
        <v>556.60998408289413</v>
      </c>
      <c r="F820">
        <v>641.13568270252892</v>
      </c>
      <c r="G820">
        <v>2.7607356594595061</v>
      </c>
      <c r="H820">
        <v>4</v>
      </c>
      <c r="I820">
        <v>2.7685132026672359</v>
      </c>
      <c r="J820">
        <v>4.0027365684509277</v>
      </c>
      <c r="K820">
        <v>0.28171995319729221</v>
      </c>
      <c r="L820">
        <v>6.8414211273193359E-2</v>
      </c>
      <c r="M820">
        <f>ABS(G820-I820)^2</f>
        <v>6.0490178348104431E-5</v>
      </c>
      <c r="N820">
        <f>ABS(H820-J820)^2</f>
        <v>7.4888068866130197E-6</v>
      </c>
      <c r="O820">
        <f>AVERAGE(Tabela3[[#This Row],[APE Log(Theta)]:[APE Gamma]])</f>
        <v>0.17506708223524278</v>
      </c>
      <c r="P820">
        <f>AVERAGE(Tabela3[[#This Row],[ASE Log(Theta)]:[ASE Gamma]])</f>
        <v>3.3989492617358725E-5</v>
      </c>
    </row>
    <row r="821" spans="1:16" x14ac:dyDescent="0.35">
      <c r="A821" s="1">
        <v>2394</v>
      </c>
      <c r="B821">
        <v>8.2908196094633713</v>
      </c>
      <c r="C821">
        <v>24.28704626675794</v>
      </c>
      <c r="D821">
        <v>25.459642378751749</v>
      </c>
      <c r="E821">
        <v>31.51291795626965</v>
      </c>
      <c r="F821">
        <v>33.070587497702803</v>
      </c>
      <c r="G821">
        <v>1.421444015217129</v>
      </c>
      <c r="H821">
        <v>3</v>
      </c>
      <c r="I821">
        <v>1.4257340431213379</v>
      </c>
      <c r="J821">
        <v>3.001451969146729</v>
      </c>
      <c r="K821">
        <v>0.30180772920230248</v>
      </c>
      <c r="L821">
        <v>4.8398971557617188E-2</v>
      </c>
      <c r="M821">
        <f>ABS(G821-I821)^2</f>
        <v>1.8404339418890565E-5</v>
      </c>
      <c r="N821">
        <f>ABS(H821-J821)^2</f>
        <v>2.1082144030528233E-6</v>
      </c>
      <c r="O821">
        <f>AVERAGE(Tabela3[[#This Row],[APE Log(Theta)]:[APE Gamma]])</f>
        <v>0.17510335037995983</v>
      </c>
      <c r="P821">
        <f>AVERAGE(Tabela3[[#This Row],[ASE Log(Theta)]:[ASE Gamma]])</f>
        <v>1.0256276910971695E-5</v>
      </c>
    </row>
    <row r="822" spans="1:16" x14ac:dyDescent="0.35">
      <c r="A822" s="1">
        <v>296</v>
      </c>
      <c r="B822">
        <v>565.9080776631248</v>
      </c>
      <c r="C822">
        <v>1421.807056110689</v>
      </c>
      <c r="D822">
        <v>1480.4470972634849</v>
      </c>
      <c r="E822">
        <v>1777.4420593523</v>
      </c>
      <c r="F822">
        <v>1852.488056668948</v>
      </c>
      <c r="G822">
        <v>3.1837572209785612</v>
      </c>
      <c r="H822">
        <v>3.5</v>
      </c>
      <c r="I822">
        <v>3.1744086742401119</v>
      </c>
      <c r="J822">
        <v>3.5019829273223881</v>
      </c>
      <c r="K822">
        <v>0.2936325256476528</v>
      </c>
      <c r="L822">
        <v>5.665506635393415E-2</v>
      </c>
      <c r="M822">
        <f>ABS(G822-I822)^2</f>
        <v>8.7395326120971319E-5</v>
      </c>
      <c r="N822">
        <f>ABS(H822-J822)^2</f>
        <v>3.9320007658733959E-6</v>
      </c>
      <c r="O822">
        <f>AVERAGE(Tabela3[[#This Row],[APE Log(Theta)]:[APE Gamma]])</f>
        <v>0.17514379600079347</v>
      </c>
      <c r="P822">
        <f>AVERAGE(Tabela3[[#This Row],[ASE Log(Theta)]:[ASE Gamma]])</f>
        <v>4.5663663443422358E-5</v>
      </c>
    </row>
    <row r="823" spans="1:16" x14ac:dyDescent="0.35">
      <c r="A823" s="1">
        <v>4051</v>
      </c>
      <c r="B823">
        <v>58.783454635346317</v>
      </c>
      <c r="C823">
        <v>249.6752380799629</v>
      </c>
      <c r="D823">
        <v>299.82184337786663</v>
      </c>
      <c r="E823">
        <v>311.55100813385911</v>
      </c>
      <c r="F823">
        <v>385.23548821301279</v>
      </c>
      <c r="G823">
        <v>2.458560695105469</v>
      </c>
      <c r="H823">
        <v>3</v>
      </c>
      <c r="I823">
        <v>2.4659967422485352</v>
      </c>
      <c r="J823">
        <v>3.0014417171478271</v>
      </c>
      <c r="K823">
        <v>0.30245530069157472</v>
      </c>
      <c r="L823">
        <v>4.8057238260904953E-2</v>
      </c>
      <c r="M823">
        <f>ABS(G823-I823)^2</f>
        <v>5.5294797113901743E-5</v>
      </c>
      <c r="N823">
        <f>ABS(H823-J823)^2</f>
        <v>2.0785483343388478E-6</v>
      </c>
      <c r="O823">
        <f>AVERAGE(Tabela3[[#This Row],[APE Log(Theta)]:[APE Gamma]])</f>
        <v>0.17525626947623985</v>
      </c>
      <c r="P823">
        <f>AVERAGE(Tabela3[[#This Row],[ASE Log(Theta)]:[ASE Gamma]])</f>
        <v>2.8686672724120295E-5</v>
      </c>
    </row>
    <row r="824" spans="1:16" x14ac:dyDescent="0.35">
      <c r="A824" s="1">
        <v>4061</v>
      </c>
      <c r="B824">
        <v>26.604083285035362</v>
      </c>
      <c r="C824">
        <v>91.904586397086248</v>
      </c>
      <c r="D824">
        <v>107.51512956279019</v>
      </c>
      <c r="E824">
        <v>111.11037976406119</v>
      </c>
      <c r="F824">
        <v>133.28483564718499</v>
      </c>
      <c r="G824">
        <v>2.0157816612843602</v>
      </c>
      <c r="H824">
        <v>3.5</v>
      </c>
      <c r="I824">
        <v>2.0199000835418701</v>
      </c>
      <c r="J824">
        <v>3.494874000549316</v>
      </c>
      <c r="K824">
        <v>0.20430894558718479</v>
      </c>
      <c r="L824">
        <v>0.1464571271623884</v>
      </c>
      <c r="M824">
        <f>ABS(G824-I824)^2</f>
        <v>1.6961401891153046E-5</v>
      </c>
      <c r="N824">
        <f>ABS(H824-J824)^2</f>
        <v>2.6275870368413059E-5</v>
      </c>
      <c r="O824">
        <f>AVERAGE(Tabela3[[#This Row],[APE Log(Theta)]:[APE Gamma]])</f>
        <v>0.17538303637478658</v>
      </c>
      <c r="P824">
        <f>AVERAGE(Tabela3[[#This Row],[ASE Log(Theta)]:[ASE Gamma]])</f>
        <v>2.1618636129783054E-5</v>
      </c>
    </row>
    <row r="825" spans="1:16" x14ac:dyDescent="0.35">
      <c r="A825" s="1">
        <v>4857</v>
      </c>
      <c r="B825">
        <v>49.2521915472473</v>
      </c>
      <c r="C825">
        <v>61.26543165400448</v>
      </c>
      <c r="D825">
        <v>197.57871644256579</v>
      </c>
      <c r="E825">
        <v>205.98862663038511</v>
      </c>
      <c r="F825">
        <v>300.31276470337173</v>
      </c>
      <c r="G825">
        <v>2.3543356882621929</v>
      </c>
      <c r="H825">
        <v>1.5</v>
      </c>
      <c r="I825">
        <v>2.3591771125793461</v>
      </c>
      <c r="J825">
        <v>1.502177238464355</v>
      </c>
      <c r="K825">
        <v>0.20563865812722931</v>
      </c>
      <c r="L825">
        <v>0.14514923095703119</v>
      </c>
      <c r="M825">
        <f>ABS(G825-I825)^2</f>
        <v>2.343938941872317E-5</v>
      </c>
      <c r="N825">
        <f>ABS(H825-J825)^2</f>
        <v>4.740367330667026E-6</v>
      </c>
      <c r="O825">
        <f>AVERAGE(Tabela3[[#This Row],[APE Log(Theta)]:[APE Gamma]])</f>
        <v>0.17539394454213025</v>
      </c>
      <c r="P825">
        <f>AVERAGE(Tabela3[[#This Row],[ASE Log(Theta)]:[ASE Gamma]])</f>
        <v>1.4089878374695097E-5</v>
      </c>
    </row>
    <row r="826" spans="1:16" x14ac:dyDescent="0.35">
      <c r="A826" s="1">
        <v>3111</v>
      </c>
      <c r="B826">
        <v>5.700749995040824</v>
      </c>
      <c r="C826">
        <v>143.30577700078459</v>
      </c>
      <c r="D826">
        <v>165.0807733627542</v>
      </c>
      <c r="E826">
        <v>313.04405035418438</v>
      </c>
      <c r="F826">
        <v>361.7973057298268</v>
      </c>
      <c r="G826">
        <v>2.2644716434169418</v>
      </c>
      <c r="H826">
        <v>1</v>
      </c>
      <c r="I826">
        <v>2.2713029384613042</v>
      </c>
      <c r="J826">
        <v>1.0004944801330571</v>
      </c>
      <c r="K826">
        <v>0.3016728014334451</v>
      </c>
      <c r="L826">
        <v>4.9448013305664063E-2</v>
      </c>
      <c r="M826">
        <f>ABS(G826-I826)^2</f>
        <v>4.6666591983129011E-5</v>
      </c>
      <c r="N826">
        <f>ABS(H826-J826)^2</f>
        <v>2.445106019881522E-7</v>
      </c>
      <c r="O826">
        <f>AVERAGE(Tabela3[[#This Row],[APE Log(Theta)]:[APE Gamma]])</f>
        <v>0.17556040736955458</v>
      </c>
      <c r="P826">
        <f>AVERAGE(Tabela3[[#This Row],[ASE Log(Theta)]:[ASE Gamma]])</f>
        <v>2.3455551292558582E-5</v>
      </c>
    </row>
    <row r="827" spans="1:16" x14ac:dyDescent="0.35">
      <c r="A827" s="1">
        <v>1838</v>
      </c>
      <c r="B827">
        <v>12.17130364257639</v>
      </c>
      <c r="C827">
        <v>13.364765906903971</v>
      </c>
      <c r="D827">
        <v>22.074989061414001</v>
      </c>
      <c r="E827">
        <v>22.472891805455902</v>
      </c>
      <c r="F827">
        <v>26.413697307145199</v>
      </c>
      <c r="G827">
        <v>1.3690128664155921</v>
      </c>
      <c r="H827">
        <v>3.5</v>
      </c>
      <c r="I827">
        <v>1.373751640319824</v>
      </c>
      <c r="J827">
        <v>3.500205516815186</v>
      </c>
      <c r="K827">
        <v>0.34614531539352322</v>
      </c>
      <c r="L827">
        <v>5.871909005301339E-3</v>
      </c>
      <c r="M827">
        <f>ABS(G827-I827)^2</f>
        <v>2.2455978115429635E-5</v>
      </c>
      <c r="N827">
        <f>ABS(H827-J827)^2</f>
        <v>4.2237161324192766E-8</v>
      </c>
      <c r="O827">
        <f>AVERAGE(Tabela3[[#This Row],[APE Log(Theta)]:[APE Gamma]])</f>
        <v>0.17600861219941227</v>
      </c>
      <c r="P827">
        <f>AVERAGE(Tabela3[[#This Row],[ASE Log(Theta)]:[ASE Gamma]])</f>
        <v>1.1249107638376914E-5</v>
      </c>
    </row>
    <row r="828" spans="1:16" x14ac:dyDescent="0.35">
      <c r="A828" s="1">
        <v>4508</v>
      </c>
      <c r="B828">
        <v>14.23157929334773</v>
      </c>
      <c r="C828">
        <v>22.062451703175331</v>
      </c>
      <c r="D828">
        <v>22.823194919066211</v>
      </c>
      <c r="E828">
        <v>24.89041536625745</v>
      </c>
      <c r="F828">
        <v>40.571807193612223</v>
      </c>
      <c r="G828">
        <v>1.3827303349794291</v>
      </c>
      <c r="H828">
        <v>2</v>
      </c>
      <c r="I828">
        <v>1.384609460830688</v>
      </c>
      <c r="J828">
        <v>2.0043296813964839</v>
      </c>
      <c r="K828">
        <v>0.1358996619747504</v>
      </c>
      <c r="L828">
        <v>0.21648406982421881</v>
      </c>
      <c r="M828">
        <f>ABS(G828-I828)^2</f>
        <v>3.5311139648696121E-6</v>
      </c>
      <c r="N828">
        <f>ABS(H828-J828)^2</f>
        <v>1.8746140995059042E-5</v>
      </c>
      <c r="O828">
        <f>AVERAGE(Tabela3[[#This Row],[APE Log(Theta)]:[APE Gamma]])</f>
        <v>0.1761918658994846</v>
      </c>
      <c r="P828">
        <f>AVERAGE(Tabela3[[#This Row],[ASE Log(Theta)]:[ASE Gamma]])</f>
        <v>1.1138627479964327E-5</v>
      </c>
    </row>
    <row r="829" spans="1:16" x14ac:dyDescent="0.35">
      <c r="A829" s="1">
        <v>600</v>
      </c>
      <c r="B829">
        <v>21.568806064188468</v>
      </c>
      <c r="C829">
        <v>23.408432458910799</v>
      </c>
      <c r="D829">
        <v>36.313581189215967</v>
      </c>
      <c r="E829">
        <v>36.885675083964557</v>
      </c>
      <c r="F829">
        <v>42.487061233489037</v>
      </c>
      <c r="G829">
        <v>1.58204240367144</v>
      </c>
      <c r="H829">
        <v>4</v>
      </c>
      <c r="I829">
        <v>1.586428284645081</v>
      </c>
      <c r="J829">
        <v>3.9969866275787349</v>
      </c>
      <c r="K829">
        <v>0.27722904035076862</v>
      </c>
      <c r="L829">
        <v>7.5334310531616211E-2</v>
      </c>
      <c r="M829">
        <f>ABS(G829-I829)^2</f>
        <v>1.9235951914946212E-5</v>
      </c>
      <c r="N829">
        <f>ABS(H829-J829)^2</f>
        <v>9.0804133492410465E-6</v>
      </c>
      <c r="O829">
        <f>AVERAGE(Tabela3[[#This Row],[APE Log(Theta)]:[APE Gamma]])</f>
        <v>0.17628167544119241</v>
      </c>
      <c r="P829">
        <f>AVERAGE(Tabela3[[#This Row],[ASE Log(Theta)]:[ASE Gamma]])</f>
        <v>1.4158182632093629E-5</v>
      </c>
    </row>
    <row r="830" spans="1:16" x14ac:dyDescent="0.35">
      <c r="A830" s="1">
        <v>4393</v>
      </c>
      <c r="B830">
        <v>106.8336317322221</v>
      </c>
      <c r="C830">
        <v>121.7816783155797</v>
      </c>
      <c r="D830">
        <v>245.86502421672469</v>
      </c>
      <c r="E830">
        <v>252.09173166665599</v>
      </c>
      <c r="F830">
        <v>316.07993805960569</v>
      </c>
      <c r="G830">
        <v>2.4258540692362249</v>
      </c>
      <c r="H830">
        <v>2.5</v>
      </c>
      <c r="I830">
        <v>2.4339199066162109</v>
      </c>
      <c r="J830">
        <v>2.5005350112915039</v>
      </c>
      <c r="K830">
        <v>0.33249474823213582</v>
      </c>
      <c r="L830">
        <v>2.140045166015625E-2</v>
      </c>
      <c r="M830">
        <f>ABS(G830-I830)^2</f>
        <v>6.5057732640379541E-5</v>
      </c>
      <c r="N830">
        <f>ABS(H830-J830)^2</f>
        <v>2.8623708203667775E-7</v>
      </c>
      <c r="O830">
        <f>AVERAGE(Tabela3[[#This Row],[APE Log(Theta)]:[APE Gamma]])</f>
        <v>0.17694759994614603</v>
      </c>
      <c r="P830">
        <f>AVERAGE(Tabela3[[#This Row],[ASE Log(Theta)]:[ASE Gamma]])</f>
        <v>3.2671984861208109E-5</v>
      </c>
    </row>
    <row r="831" spans="1:16" x14ac:dyDescent="0.35">
      <c r="A831" s="1">
        <v>1572</v>
      </c>
      <c r="B831">
        <v>27.76136919527552</v>
      </c>
      <c r="C831">
        <v>39.424066789717891</v>
      </c>
      <c r="D831">
        <v>40.507883822395478</v>
      </c>
      <c r="E831">
        <v>43.417430678961658</v>
      </c>
      <c r="F831">
        <v>64.182685791902045</v>
      </c>
      <c r="G831">
        <v>1.6270226722697509</v>
      </c>
      <c r="H831">
        <v>2.5</v>
      </c>
      <c r="I831">
        <v>1.631282687187195</v>
      </c>
      <c r="J831">
        <v>2.5023431777954102</v>
      </c>
      <c r="K831">
        <v>0.26182886016585222</v>
      </c>
      <c r="L831">
        <v>9.372711181640625E-2</v>
      </c>
      <c r="M831">
        <f>ABS(G831-I831)^2</f>
        <v>1.8147727096846257E-5</v>
      </c>
      <c r="N831">
        <f>ABS(H831-J831)^2</f>
        <v>5.4904821809032001E-6</v>
      </c>
      <c r="O831">
        <f>AVERAGE(Tabela3[[#This Row],[APE Log(Theta)]:[APE Gamma]])</f>
        <v>0.17777798599112923</v>
      </c>
      <c r="P831">
        <f>AVERAGE(Tabela3[[#This Row],[ASE Log(Theta)]:[ASE Gamma]])</f>
        <v>1.1819104638874729E-5</v>
      </c>
    </row>
    <row r="832" spans="1:16" x14ac:dyDescent="0.35">
      <c r="A832" s="1">
        <v>3427</v>
      </c>
      <c r="B832">
        <v>4.276510426791913</v>
      </c>
      <c r="C832">
        <v>18.163933467065849</v>
      </c>
      <c r="D832">
        <v>21.812111032590462</v>
      </c>
      <c r="E832">
        <v>22.66541058239951</v>
      </c>
      <c r="F832">
        <v>28.02597418496406</v>
      </c>
      <c r="G832">
        <v>1.320395124879993</v>
      </c>
      <c r="H832">
        <v>3</v>
      </c>
      <c r="I832">
        <v>1.324951648712158</v>
      </c>
      <c r="J832">
        <v>2.9996695518493648</v>
      </c>
      <c r="K832">
        <v>0.34508790181873278</v>
      </c>
      <c r="L832">
        <v>1.1014938354492189E-2</v>
      </c>
      <c r="M832">
        <f>ABS(G832-I832)^2</f>
        <v>2.0761909433087458E-5</v>
      </c>
      <c r="N832">
        <f>ABS(H832-J832)^2</f>
        <v>1.0919598025823025E-7</v>
      </c>
      <c r="O832">
        <f>AVERAGE(Tabela3[[#This Row],[APE Log(Theta)]:[APE Gamma]])</f>
        <v>0.17805142008661248</v>
      </c>
      <c r="P832">
        <f>AVERAGE(Tabela3[[#This Row],[ASE Log(Theta)]:[ASE Gamma]])</f>
        <v>1.0435552706672845E-5</v>
      </c>
    </row>
    <row r="833" spans="1:16" x14ac:dyDescent="0.35">
      <c r="A833" s="1">
        <v>3575</v>
      </c>
      <c r="B833">
        <v>10.56287325162074</v>
      </c>
      <c r="C833">
        <v>11.78086115270373</v>
      </c>
      <c r="D833">
        <v>21.156283034539499</v>
      </c>
      <c r="E833">
        <v>21.601848188939911</v>
      </c>
      <c r="F833">
        <v>26.08291852057463</v>
      </c>
      <c r="G833">
        <v>1.3547371327579809</v>
      </c>
      <c r="H833">
        <v>3</v>
      </c>
      <c r="I833">
        <v>1.358717799186707</v>
      </c>
      <c r="J833">
        <v>3.0018715858459468</v>
      </c>
      <c r="K833">
        <v>0.29383312322898908</v>
      </c>
      <c r="L833">
        <v>6.2386194864908852E-2</v>
      </c>
      <c r="M833">
        <f>ABS(G833-I833)^2</f>
        <v>1.5845705216786814E-5</v>
      </c>
      <c r="N833">
        <f>ABS(H833-J833)^2</f>
        <v>3.5028335787484796E-6</v>
      </c>
      <c r="O833">
        <f>AVERAGE(Tabela3[[#This Row],[APE Log(Theta)]:[APE Gamma]])</f>
        <v>0.17810965904694898</v>
      </c>
      <c r="P833">
        <f>AVERAGE(Tabela3[[#This Row],[ASE Log(Theta)]:[ASE Gamma]])</f>
        <v>9.6742693977676462E-6</v>
      </c>
    </row>
    <row r="834" spans="1:16" x14ac:dyDescent="0.35">
      <c r="A834" s="1">
        <v>989</v>
      </c>
      <c r="B834">
        <v>10.56953892012303</v>
      </c>
      <c r="C834">
        <v>11.78829542870465</v>
      </c>
      <c r="D834">
        <v>21.16963364152771</v>
      </c>
      <c r="E834">
        <v>21.615479968441011</v>
      </c>
      <c r="F834">
        <v>26.099378065651869</v>
      </c>
      <c r="G834">
        <v>1.355011106511778</v>
      </c>
      <c r="H834">
        <v>3</v>
      </c>
      <c r="I834">
        <v>1.358992338180542</v>
      </c>
      <c r="J834">
        <v>3.001880407333374</v>
      </c>
      <c r="K834">
        <v>0.29381542701984908</v>
      </c>
      <c r="L834">
        <v>6.2680244445800781E-2</v>
      </c>
      <c r="M834">
        <f>ABS(G834-I834)^2</f>
        <v>1.5850205600369086E-5</v>
      </c>
      <c r="N834">
        <f>ABS(H834-J834)^2</f>
        <v>3.5359317394068057E-6</v>
      </c>
      <c r="O834">
        <f>AVERAGE(Tabela3[[#This Row],[APE Log(Theta)]:[APE Gamma]])</f>
        <v>0.17824783573282493</v>
      </c>
      <c r="P834">
        <f>AVERAGE(Tabela3[[#This Row],[ASE Log(Theta)]:[ASE Gamma]])</f>
        <v>9.6930686698879456E-6</v>
      </c>
    </row>
    <row r="835" spans="1:16" x14ac:dyDescent="0.35">
      <c r="A835" s="1">
        <v>405</v>
      </c>
      <c r="B835">
        <v>90.158889397040326</v>
      </c>
      <c r="C835">
        <v>311.45652910793848</v>
      </c>
      <c r="D835">
        <v>364.35928165254882</v>
      </c>
      <c r="E835">
        <v>376.54326716252513</v>
      </c>
      <c r="F835">
        <v>451.69054038319882</v>
      </c>
      <c r="G835">
        <v>2.545841915853178</v>
      </c>
      <c r="H835">
        <v>3.5</v>
      </c>
      <c r="I835">
        <v>2.5527858734130859</v>
      </c>
      <c r="J835">
        <v>3.502941370010376</v>
      </c>
      <c r="K835">
        <v>0.27275682424220171</v>
      </c>
      <c r="L835">
        <v>8.4039143153599324E-2</v>
      </c>
      <c r="M835">
        <f>ABS(G835-I835)^2</f>
        <v>4.8218546593802824E-5</v>
      </c>
      <c r="N835">
        <f>ABS(H835-J835)^2</f>
        <v>8.6516575379391725E-6</v>
      </c>
      <c r="O835">
        <f>AVERAGE(Tabela3[[#This Row],[APE Log(Theta)]:[APE Gamma]])</f>
        <v>0.17839798369790053</v>
      </c>
      <c r="P835">
        <f>AVERAGE(Tabela3[[#This Row],[ASE Log(Theta)]:[ASE Gamma]])</f>
        <v>2.8435102065870998E-5</v>
      </c>
    </row>
    <row r="836" spans="1:16" x14ac:dyDescent="0.35">
      <c r="A836" s="1">
        <v>2671</v>
      </c>
      <c r="B836">
        <v>73.234083578970996</v>
      </c>
      <c r="C836">
        <v>91.18293956478702</v>
      </c>
      <c r="D836">
        <v>92.741672262715454</v>
      </c>
      <c r="E836">
        <v>96.850702447048505</v>
      </c>
      <c r="F836">
        <v>123.6513548760712</v>
      </c>
      <c r="G836">
        <v>1.979451870400267</v>
      </c>
      <c r="H836">
        <v>4</v>
      </c>
      <c r="I836">
        <v>1.9858517646789551</v>
      </c>
      <c r="J836">
        <v>4.0013599395751953</v>
      </c>
      <c r="K836">
        <v>0.3233164884879926</v>
      </c>
      <c r="L836">
        <v>3.3998489379882813E-2</v>
      </c>
      <c r="M836">
        <f>ABS(G836-I836)^2</f>
        <v>4.0958646778383831E-5</v>
      </c>
      <c r="N836">
        <f>ABS(H836-J836)^2</f>
        <v>1.849435648182407E-6</v>
      </c>
      <c r="O836">
        <f>AVERAGE(Tabela3[[#This Row],[APE Log(Theta)]:[APE Gamma]])</f>
        <v>0.17865748893393771</v>
      </c>
      <c r="P836">
        <f>AVERAGE(Tabela3[[#This Row],[ASE Log(Theta)]:[ASE Gamma]])</f>
        <v>2.1404041213283119E-5</v>
      </c>
    </row>
    <row r="837" spans="1:16" x14ac:dyDescent="0.35">
      <c r="A837" s="1">
        <v>4490</v>
      </c>
      <c r="B837">
        <v>27.83644401445023</v>
      </c>
      <c r="C837">
        <v>39.530680936323947</v>
      </c>
      <c r="D837">
        <v>40.617428925582757</v>
      </c>
      <c r="E837">
        <v>43.53484404335034</v>
      </c>
      <c r="F837">
        <v>64.356254447542938</v>
      </c>
      <c r="G837">
        <v>1.6281955457204089</v>
      </c>
      <c r="H837">
        <v>2.5</v>
      </c>
      <c r="I837">
        <v>1.6324976682662959</v>
      </c>
      <c r="J837">
        <v>2.5023293495178218</v>
      </c>
      <c r="K837">
        <v>0.26422640432810879</v>
      </c>
      <c r="L837">
        <v>9.3173980712890625E-2</v>
      </c>
      <c r="M837">
        <f>ABS(G837-I837)^2</f>
        <v>1.850825839982943E-5</v>
      </c>
      <c r="N837">
        <f>ABS(H837-J837)^2</f>
        <v>5.4258691761767529E-6</v>
      </c>
      <c r="O837">
        <f>AVERAGE(Tabela3[[#This Row],[APE Log(Theta)]:[APE Gamma]])</f>
        <v>0.17870019252049971</v>
      </c>
      <c r="P837">
        <f>AVERAGE(Tabela3[[#This Row],[ASE Log(Theta)]:[ASE Gamma]])</f>
        <v>1.196706378800309E-5</v>
      </c>
    </row>
    <row r="838" spans="1:16" x14ac:dyDescent="0.35">
      <c r="A838" s="1">
        <v>4167</v>
      </c>
      <c r="B838">
        <v>122.0969535671384</v>
      </c>
      <c r="C838">
        <v>692.54702608082846</v>
      </c>
      <c r="D838">
        <v>862.64999759892441</v>
      </c>
      <c r="E838">
        <v>903.30350326850157</v>
      </c>
      <c r="F838">
        <v>1165.3872085420151</v>
      </c>
      <c r="G838">
        <v>2.913871535591678</v>
      </c>
      <c r="H838">
        <v>2.5</v>
      </c>
      <c r="I838">
        <v>2.923941850662231</v>
      </c>
      <c r="J838">
        <v>2.499695777893066</v>
      </c>
      <c r="K838">
        <v>0.34559914352945598</v>
      </c>
      <c r="L838">
        <v>1.216888427734375E-2</v>
      </c>
      <c r="M838">
        <f>ABS(G838-I838)^2</f>
        <v>1.0141124562020696E-4</v>
      </c>
      <c r="N838">
        <f>ABS(H838-J838)^2</f>
        <v>9.2551090347385154E-8</v>
      </c>
      <c r="O838">
        <f>AVERAGE(Tabela3[[#This Row],[APE Log(Theta)]:[APE Gamma]])</f>
        <v>0.17888401390339986</v>
      </c>
      <c r="P838">
        <f>AVERAGE(Tabela3[[#This Row],[ASE Log(Theta)]:[ASE Gamma]])</f>
        <v>5.0751898355277174E-5</v>
      </c>
    </row>
    <row r="839" spans="1:16" x14ac:dyDescent="0.35">
      <c r="A839" s="1">
        <v>1736</v>
      </c>
      <c r="B839">
        <v>70.537214156167366</v>
      </c>
      <c r="C839">
        <v>87.825097565870564</v>
      </c>
      <c r="D839">
        <v>89.326429415096726</v>
      </c>
      <c r="E839">
        <v>93.28414319974334</v>
      </c>
      <c r="F839">
        <v>119.09785271209689</v>
      </c>
      <c r="G839">
        <v>1.963156922406267</v>
      </c>
      <c r="H839">
        <v>4</v>
      </c>
      <c r="I839">
        <v>1.9691926240921021</v>
      </c>
      <c r="J839">
        <v>4.0020236968994141</v>
      </c>
      <c r="K839">
        <v>0.30744876361880258</v>
      </c>
      <c r="L839">
        <v>5.0592422485351563E-2</v>
      </c>
      <c r="M839">
        <f>ABS(G839-I839)^2</f>
        <v>3.6429694840391516E-5</v>
      </c>
      <c r="N839">
        <f>ABS(H839-J839)^2</f>
        <v>4.0953491406980902E-6</v>
      </c>
      <c r="O839">
        <f>AVERAGE(Tabela3[[#This Row],[APE Log(Theta)]:[APE Gamma]])</f>
        <v>0.17902059305207707</v>
      </c>
      <c r="P839">
        <f>AVERAGE(Tabela3[[#This Row],[ASE Log(Theta)]:[ASE Gamma]])</f>
        <v>2.0262521990544803E-5</v>
      </c>
    </row>
    <row r="840" spans="1:16" x14ac:dyDescent="0.35">
      <c r="A840" s="1">
        <v>3982</v>
      </c>
      <c r="B840">
        <v>70.439383654754351</v>
      </c>
      <c r="C840">
        <v>87.703289901160517</v>
      </c>
      <c r="D840">
        <v>89.202539501330563</v>
      </c>
      <c r="E840">
        <v>93.154764195875828</v>
      </c>
      <c r="F840">
        <v>118.9326717818969</v>
      </c>
      <c r="G840">
        <v>1.962554166283544</v>
      </c>
      <c r="H840">
        <v>4</v>
      </c>
      <c r="I840">
        <v>1.968585252761841</v>
      </c>
      <c r="J840">
        <v>4.0020442008972168</v>
      </c>
      <c r="K840">
        <v>0.30730802654572498</v>
      </c>
      <c r="L840">
        <v>5.1105022430419922E-2</v>
      </c>
      <c r="M840">
        <f>ABS(G840-I840)^2</f>
        <v>3.6374004108697961E-5</v>
      </c>
      <c r="N840">
        <f>ABS(H840-J840)^2</f>
        <v>4.1787573081819573E-6</v>
      </c>
      <c r="O840">
        <f>AVERAGE(Tabela3[[#This Row],[APE Log(Theta)]:[APE Gamma]])</f>
        <v>0.17920652448807245</v>
      </c>
      <c r="P840">
        <f>AVERAGE(Tabela3[[#This Row],[ASE Log(Theta)]:[ASE Gamma]])</f>
        <v>2.0276380708439959E-5</v>
      </c>
    </row>
    <row r="841" spans="1:16" x14ac:dyDescent="0.35">
      <c r="A841" s="1">
        <v>1578</v>
      </c>
      <c r="B841">
        <v>15.311024973188751</v>
      </c>
      <c r="C841">
        <v>65.03162886807489</v>
      </c>
      <c r="D841">
        <v>78.093057986178636</v>
      </c>
      <c r="E841">
        <v>81.14809338019684</v>
      </c>
      <c r="F841">
        <v>100.3403120346952</v>
      </c>
      <c r="G841">
        <v>1.8743098544890511</v>
      </c>
      <c r="H841">
        <v>3</v>
      </c>
      <c r="I841">
        <v>1.8790193796157839</v>
      </c>
      <c r="J841">
        <v>2.9967672824859619</v>
      </c>
      <c r="K841">
        <v>0.25126715924013882</v>
      </c>
      <c r="L841">
        <v>0.1077572504679362</v>
      </c>
      <c r="M841">
        <f>ABS(G841-I841)^2</f>
        <v>2.2179626919327959E-5</v>
      </c>
      <c r="N841">
        <f>ABS(H841-J841)^2</f>
        <v>1.0450462525568582E-5</v>
      </c>
      <c r="O841">
        <f>AVERAGE(Tabela3[[#This Row],[APE Log(Theta)]:[APE Gamma]])</f>
        <v>0.17951220485403752</v>
      </c>
      <c r="P841">
        <f>AVERAGE(Tabela3[[#This Row],[ASE Log(Theta)]:[ASE Gamma]])</f>
        <v>1.6315044722448271E-5</v>
      </c>
    </row>
    <row r="842" spans="1:16" x14ac:dyDescent="0.35">
      <c r="A842" s="1">
        <v>3562</v>
      </c>
      <c r="B842">
        <v>12.72959299633499</v>
      </c>
      <c r="C842">
        <v>17.050939034915249</v>
      </c>
      <c r="D842">
        <v>17.440679974350822</v>
      </c>
      <c r="E842">
        <v>18.478521360517458</v>
      </c>
      <c r="F842">
        <v>25.593441520068431</v>
      </c>
      <c r="G842">
        <v>1.2577993435680339</v>
      </c>
      <c r="H842">
        <v>3</v>
      </c>
      <c r="I842">
        <v>1.262272715568542</v>
      </c>
      <c r="J842">
        <v>3.0001118183135991</v>
      </c>
      <c r="K842">
        <v>0.35565068652515208</v>
      </c>
      <c r="L842">
        <v>3.7272771199544268E-3</v>
      </c>
      <c r="M842">
        <f>ABS(G842-I842)^2</f>
        <v>2.0011057054930061E-5</v>
      </c>
      <c r="N842">
        <f>ABS(H842-J842)^2</f>
        <v>1.2503335256141506E-8</v>
      </c>
      <c r="O842">
        <f>AVERAGE(Tabela3[[#This Row],[APE Log(Theta)]:[APE Gamma]])</f>
        <v>0.17968898182255325</v>
      </c>
      <c r="P842">
        <f>AVERAGE(Tabela3[[#This Row],[ASE Log(Theta)]:[ASE Gamma]])</f>
        <v>1.0011780195093101E-5</v>
      </c>
    </row>
    <row r="843" spans="1:16" x14ac:dyDescent="0.35">
      <c r="A843" s="1">
        <v>4135</v>
      </c>
      <c r="B843">
        <v>128.8823078183689</v>
      </c>
      <c r="C843">
        <v>172.63429977084849</v>
      </c>
      <c r="D843">
        <v>176.58027917020701</v>
      </c>
      <c r="E843">
        <v>187.08803012792279</v>
      </c>
      <c r="F843">
        <v>259.12390200303918</v>
      </c>
      <c r="G843">
        <v>2.263178129535325</v>
      </c>
      <c r="H843">
        <v>3</v>
      </c>
      <c r="I843">
        <v>2.267865657806396</v>
      </c>
      <c r="J843">
        <v>3.0045745372772221</v>
      </c>
      <c r="K843">
        <v>0.20712149034569721</v>
      </c>
      <c r="L843">
        <v>0.15248457590738931</v>
      </c>
      <c r="M843">
        <f>ABS(G843-I843)^2</f>
        <v>2.1972921292089834E-5</v>
      </c>
      <c r="N843">
        <f>ABS(H843-J843)^2</f>
        <v>2.0926391300694801E-5</v>
      </c>
      <c r="O843">
        <f>AVERAGE(Tabela3[[#This Row],[APE Log(Theta)]:[APE Gamma]])</f>
        <v>0.17980303312654328</v>
      </c>
      <c r="P843">
        <f>AVERAGE(Tabela3[[#This Row],[ASE Log(Theta)]:[ASE Gamma]])</f>
        <v>2.1449656296392317E-5</v>
      </c>
    </row>
    <row r="844" spans="1:16" x14ac:dyDescent="0.35">
      <c r="A844" s="1">
        <v>347</v>
      </c>
      <c r="B844">
        <v>213.899738240038</v>
      </c>
      <c r="C844">
        <v>632.84962706096201</v>
      </c>
      <c r="D844">
        <v>725.96615901154178</v>
      </c>
      <c r="E844">
        <v>747.1637526339382</v>
      </c>
      <c r="F844">
        <v>876.12009161015874</v>
      </c>
      <c r="G844">
        <v>2.8471894453311419</v>
      </c>
      <c r="H844">
        <v>4</v>
      </c>
      <c r="I844">
        <v>2.8373756408691411</v>
      </c>
      <c r="J844">
        <v>4.0005970001220703</v>
      </c>
      <c r="K844">
        <v>0.34468392955355009</v>
      </c>
      <c r="L844">
        <v>1.4925003051757811E-2</v>
      </c>
      <c r="M844">
        <f>ABS(G844-I844)^2</f>
        <v>9.6310758018388053E-5</v>
      </c>
      <c r="N844">
        <f>ABS(H844-J844)^2</f>
        <v>3.5640914575196803E-7</v>
      </c>
      <c r="O844">
        <f>AVERAGE(Tabela3[[#This Row],[APE Log(Theta)]:[APE Gamma]])</f>
        <v>0.17980446630265395</v>
      </c>
      <c r="P844">
        <f>AVERAGE(Tabela3[[#This Row],[ASE Log(Theta)]:[ASE Gamma]])</f>
        <v>4.8333583582070011E-5</v>
      </c>
    </row>
    <row r="845" spans="1:16" x14ac:dyDescent="0.35">
      <c r="A845" s="1">
        <v>44</v>
      </c>
      <c r="B845">
        <v>3.5543891433432302</v>
      </c>
      <c r="C845">
        <v>272.34918207264923</v>
      </c>
      <c r="D845">
        <v>471.61701724659719</v>
      </c>
      <c r="E845">
        <v>529.16016112715079</v>
      </c>
      <c r="F845">
        <v>1000.411144046304</v>
      </c>
      <c r="G845">
        <v>2.6186817426197431</v>
      </c>
      <c r="H845">
        <v>1</v>
      </c>
      <c r="I845">
        <v>2.6255602836608891</v>
      </c>
      <c r="J845">
        <v>1.0009698867797849</v>
      </c>
      <c r="K845">
        <v>0.26267189819959852</v>
      </c>
      <c r="L845">
        <v>9.6988677978515625E-2</v>
      </c>
      <c r="M845">
        <f>ABS(G845-I845)^2</f>
        <v>4.7314326854730538E-5</v>
      </c>
      <c r="N845">
        <f>ABS(H845-J845)^2</f>
        <v>9.4068036560158946E-7</v>
      </c>
      <c r="O845">
        <f>AVERAGE(Tabela3[[#This Row],[APE Log(Theta)]:[APE Gamma]])</f>
        <v>0.17983028808905707</v>
      </c>
      <c r="P845">
        <f>AVERAGE(Tabela3[[#This Row],[ASE Log(Theta)]:[ASE Gamma]])</f>
        <v>2.4127503610166062E-5</v>
      </c>
    </row>
    <row r="846" spans="1:16" x14ac:dyDescent="0.35">
      <c r="A846" s="1">
        <v>245</v>
      </c>
      <c r="B846">
        <v>18.975244852914258</v>
      </c>
      <c r="C846">
        <v>26.946845278793109</v>
      </c>
      <c r="D846">
        <v>27.687647846064031</v>
      </c>
      <c r="E846">
        <v>29.676359700512691</v>
      </c>
      <c r="F846">
        <v>43.869672625018211</v>
      </c>
      <c r="G846">
        <v>1.461769179139971</v>
      </c>
      <c r="H846">
        <v>2.5</v>
      </c>
      <c r="I846">
        <v>1.4655647277832029</v>
      </c>
      <c r="J846">
        <v>2.502506017684937</v>
      </c>
      <c r="K846">
        <v>0.25965444458647541</v>
      </c>
      <c r="L846">
        <v>0.1002407073974609</v>
      </c>
      <c r="M846">
        <f>ABS(G846-I846)^2</f>
        <v>1.4406189503139894E-5</v>
      </c>
      <c r="N846">
        <f>ABS(H846-J846)^2</f>
        <v>6.2801246372168385E-6</v>
      </c>
      <c r="O846">
        <f>AVERAGE(Tabela3[[#This Row],[APE Log(Theta)]:[APE Gamma]])</f>
        <v>0.17994757599196815</v>
      </c>
      <c r="P846">
        <f>AVERAGE(Tabela3[[#This Row],[ASE Log(Theta)]:[ASE Gamma]])</f>
        <v>1.0343157070178365E-5</v>
      </c>
    </row>
    <row r="847" spans="1:16" x14ac:dyDescent="0.35">
      <c r="A847" s="1">
        <v>4449</v>
      </c>
      <c r="B847">
        <v>5.659238087454102</v>
      </c>
      <c r="C847">
        <v>142.26224831128329</v>
      </c>
      <c r="D847">
        <v>163.878682793243</v>
      </c>
      <c r="E847">
        <v>310.76451595955552</v>
      </c>
      <c r="F847">
        <v>359.16275828718381</v>
      </c>
      <c r="G847">
        <v>2.2612976132129869</v>
      </c>
      <c r="H847">
        <v>1</v>
      </c>
      <c r="I847">
        <v>2.2683098316192631</v>
      </c>
      <c r="J847">
        <v>1.000500440597534</v>
      </c>
      <c r="K847">
        <v>0.31009710377363242</v>
      </c>
      <c r="L847">
        <v>5.0044059753417969E-2</v>
      </c>
      <c r="M847">
        <f>ABS(G847-I847)^2</f>
        <v>4.9171206977318647E-5</v>
      </c>
      <c r="N847">
        <f>ABS(H847-J847)^2</f>
        <v>2.5044079166014457E-7</v>
      </c>
      <c r="O847">
        <f>AVERAGE(Tabela3[[#This Row],[APE Log(Theta)]:[APE Gamma]])</f>
        <v>0.18007058176352519</v>
      </c>
      <c r="P847">
        <f>AVERAGE(Tabela3[[#This Row],[ASE Log(Theta)]:[ASE Gamma]])</f>
        <v>2.4710823884489395E-5</v>
      </c>
    </row>
    <row r="848" spans="1:16" x14ac:dyDescent="0.35">
      <c r="A848" s="1">
        <v>177</v>
      </c>
      <c r="B848">
        <v>70.532262100520114</v>
      </c>
      <c r="C848">
        <v>208.6786834492961</v>
      </c>
      <c r="D848">
        <v>239.3833476600557</v>
      </c>
      <c r="E848">
        <v>246.3731375568407</v>
      </c>
      <c r="F848">
        <v>288.89578099265111</v>
      </c>
      <c r="G848">
        <v>2.365367004925325</v>
      </c>
      <c r="H848">
        <v>4</v>
      </c>
      <c r="I848">
        <v>2.360102653503418</v>
      </c>
      <c r="J848">
        <v>4.0055041313171387</v>
      </c>
      <c r="K848">
        <v>0.22255960326432561</v>
      </c>
      <c r="L848">
        <v>0.1376032829284668</v>
      </c>
      <c r="M848">
        <f>ABS(G848-I848)^2</f>
        <v>2.771339589333494E-5</v>
      </c>
      <c r="N848">
        <f>ABS(H848-J848)^2</f>
        <v>3.0295461556306691E-5</v>
      </c>
      <c r="O848">
        <f>AVERAGE(Tabela3[[#This Row],[APE Log(Theta)]:[APE Gamma]])</f>
        <v>0.1800814430963962</v>
      </c>
      <c r="P848">
        <f>AVERAGE(Tabela3[[#This Row],[ASE Log(Theta)]:[ASE Gamma]])</f>
        <v>2.9004428724820817E-5</v>
      </c>
    </row>
    <row r="849" spans="1:16" x14ac:dyDescent="0.35">
      <c r="A849" s="1">
        <v>2238</v>
      </c>
      <c r="B849">
        <v>7.3351745949001703</v>
      </c>
      <c r="C849">
        <v>184.3920353765763</v>
      </c>
      <c r="D849">
        <v>212.4099979704996</v>
      </c>
      <c r="E849">
        <v>402.79485457881748</v>
      </c>
      <c r="F849">
        <v>465.52583568852867</v>
      </c>
      <c r="G849">
        <v>2.3739501034322359</v>
      </c>
      <c r="H849">
        <v>1</v>
      </c>
      <c r="I849">
        <v>2.3816077709197998</v>
      </c>
      <c r="J849">
        <v>1.000380754470825</v>
      </c>
      <c r="K849">
        <v>0.32257070089605189</v>
      </c>
      <c r="L849">
        <v>3.8075447082519531E-2</v>
      </c>
      <c r="M849">
        <f>ABS(G849-I849)^2</f>
        <v>5.8639871350093409E-5</v>
      </c>
      <c r="N849">
        <f>ABS(H849-J849)^2</f>
        <v>1.4497396705320542E-7</v>
      </c>
      <c r="O849">
        <f>AVERAGE(Tabela3[[#This Row],[APE Log(Theta)]:[APE Gamma]])</f>
        <v>0.18032307398928571</v>
      </c>
      <c r="P849">
        <f>AVERAGE(Tabela3[[#This Row],[ASE Log(Theta)]:[ASE Gamma]])</f>
        <v>2.9392422658573307E-5</v>
      </c>
    </row>
    <row r="850" spans="1:16" x14ac:dyDescent="0.35">
      <c r="A850" s="1">
        <v>1740</v>
      </c>
      <c r="B850">
        <v>18.939798702308298</v>
      </c>
      <c r="C850">
        <v>26.896508013397511</v>
      </c>
      <c r="D850">
        <v>27.63592674612125</v>
      </c>
      <c r="E850">
        <v>29.62092364561407</v>
      </c>
      <c r="F850">
        <v>43.787723167451048</v>
      </c>
      <c r="G850">
        <v>1.460957149367393</v>
      </c>
      <c r="H850">
        <v>2.5</v>
      </c>
      <c r="I850">
        <v>1.464779376983643</v>
      </c>
      <c r="J850">
        <v>2.5024986267089839</v>
      </c>
      <c r="K850">
        <v>0.26162489556279428</v>
      </c>
      <c r="L850">
        <v>9.9945068359375E-2</v>
      </c>
      <c r="M850">
        <f>ABS(G850-I850)^2</f>
        <v>1.4609423950424634E-5</v>
      </c>
      <c r="N850">
        <f>ABS(H850-J850)^2</f>
        <v>6.2431354308478694E-6</v>
      </c>
      <c r="O850">
        <f>AVERAGE(Tabela3[[#This Row],[APE Log(Theta)]:[APE Gamma]])</f>
        <v>0.18078498196108464</v>
      </c>
      <c r="P850">
        <f>AVERAGE(Tabela3[[#This Row],[ASE Log(Theta)]:[ASE Gamma]])</f>
        <v>1.0426279690636252E-5</v>
      </c>
    </row>
    <row r="851" spans="1:16" x14ac:dyDescent="0.35">
      <c r="A851" s="1">
        <v>856</v>
      </c>
      <c r="B851">
        <v>113.1493787032524</v>
      </c>
      <c r="C851">
        <v>331.45868865414582</v>
      </c>
      <c r="D851">
        <v>347.46175322335978</v>
      </c>
      <c r="E851">
        <v>430.07413691747979</v>
      </c>
      <c r="F851">
        <v>451.33251053315519</v>
      </c>
      <c r="G851">
        <v>2.5564987229014138</v>
      </c>
      <c r="H851">
        <v>3</v>
      </c>
      <c r="I851">
        <v>2.5649185180664058</v>
      </c>
      <c r="J851">
        <v>3.0009815692901611</v>
      </c>
      <c r="K851">
        <v>0.32934869435165232</v>
      </c>
      <c r="L851">
        <v>3.2718976338704429E-2</v>
      </c>
      <c r="M851">
        <f>ABS(G851-I851)^2</f>
        <v>7.089295062042313E-5</v>
      </c>
      <c r="N851">
        <f>ABS(H851-J851)^2</f>
        <v>9.6347827138743014E-7</v>
      </c>
      <c r="O851">
        <f>AVERAGE(Tabela3[[#This Row],[APE Log(Theta)]:[APE Gamma]])</f>
        <v>0.18103383534517836</v>
      </c>
      <c r="P851">
        <f>AVERAGE(Tabela3[[#This Row],[ASE Log(Theta)]:[ASE Gamma]])</f>
        <v>3.592821444590528E-5</v>
      </c>
    </row>
    <row r="852" spans="1:16" x14ac:dyDescent="0.35">
      <c r="A852" s="1">
        <v>3630</v>
      </c>
      <c r="B852">
        <v>252.5986737892994</v>
      </c>
      <c r="C852">
        <v>1266.475863420211</v>
      </c>
      <c r="D852">
        <v>1359.293736379738</v>
      </c>
      <c r="E852">
        <v>1871.835999000054</v>
      </c>
      <c r="F852">
        <v>2012.3231920940441</v>
      </c>
      <c r="G852">
        <v>3.1567008899982429</v>
      </c>
      <c r="H852">
        <v>2</v>
      </c>
      <c r="I852">
        <v>3.145872831344604</v>
      </c>
      <c r="J852">
        <v>1.999613761901855</v>
      </c>
      <c r="K852">
        <v>0.34301820257808707</v>
      </c>
      <c r="L852">
        <v>1.9311904907226559E-2</v>
      </c>
      <c r="M852">
        <f>ABS(G852-I852)^2</f>
        <v>1.1724685420664415E-4</v>
      </c>
      <c r="N852">
        <f>ABS(H852-J852)^2</f>
        <v>1.491798684586476E-7</v>
      </c>
      <c r="O852">
        <f>AVERAGE(Tabela3[[#This Row],[APE Log(Theta)]:[APE Gamma]])</f>
        <v>0.18116505374265682</v>
      </c>
      <c r="P852">
        <f>AVERAGE(Tabela3[[#This Row],[ASE Log(Theta)]:[ASE Gamma]])</f>
        <v>5.8698017037551396E-5</v>
      </c>
    </row>
    <row r="853" spans="1:16" x14ac:dyDescent="0.35">
      <c r="A853" s="1">
        <v>2270</v>
      </c>
      <c r="B853">
        <v>122.38812827707589</v>
      </c>
      <c r="C853">
        <v>694.19860028924063</v>
      </c>
      <c r="D853">
        <v>864.70723044126851</v>
      </c>
      <c r="E853">
        <v>905.4576858903074</v>
      </c>
      <c r="F853">
        <v>1168.166403865881</v>
      </c>
      <c r="G853">
        <v>2.9149060005875018</v>
      </c>
      <c r="H853">
        <v>2.5</v>
      </c>
      <c r="I853">
        <v>2.925114631652832</v>
      </c>
      <c r="J853">
        <v>2.4996964931488042</v>
      </c>
      <c r="K853">
        <v>0.35022162166713611</v>
      </c>
      <c r="L853">
        <v>1.2140274047851561E-2</v>
      </c>
      <c r="M853">
        <f>ABS(G853-I853)^2</f>
        <v>1.0421614822802501E-4</v>
      </c>
      <c r="N853">
        <f>ABS(H853-J853)^2</f>
        <v>9.2116408722816783E-8</v>
      </c>
      <c r="O853">
        <f>AVERAGE(Tabela3[[#This Row],[APE Log(Theta)]:[APE Gamma]])</f>
        <v>0.18118094785749383</v>
      </c>
      <c r="P853">
        <f>AVERAGE(Tabela3[[#This Row],[ASE Log(Theta)]:[ASE Gamma]])</f>
        <v>5.2154132318373912E-5</v>
      </c>
    </row>
    <row r="854" spans="1:16" x14ac:dyDescent="0.35">
      <c r="A854" s="1">
        <v>3946</v>
      </c>
      <c r="B854">
        <v>10.166973451665759</v>
      </c>
      <c r="C854">
        <v>29.783033070899052</v>
      </c>
      <c r="D854">
        <v>31.220979390049411</v>
      </c>
      <c r="E854">
        <v>38.644068419992102</v>
      </c>
      <c r="F854">
        <v>40.554227562297221</v>
      </c>
      <c r="G854">
        <v>1.5100382388047451</v>
      </c>
      <c r="H854">
        <v>3</v>
      </c>
      <c r="I854">
        <v>1.5148389339447019</v>
      </c>
      <c r="J854">
        <v>2.9986598491668701</v>
      </c>
      <c r="K854">
        <v>0.3179187795771985</v>
      </c>
      <c r="L854">
        <v>4.4671694437662758E-2</v>
      </c>
      <c r="M854">
        <f>ABS(G854-I854)^2</f>
        <v>2.3046673826805276E-5</v>
      </c>
      <c r="N854">
        <f>ABS(H854-J854)^2</f>
        <v>1.796004255538719E-6</v>
      </c>
      <c r="O854">
        <f>AVERAGE(Tabela3[[#This Row],[APE Log(Theta)]:[APE Gamma]])</f>
        <v>0.18129523700743064</v>
      </c>
      <c r="P854">
        <f>AVERAGE(Tabela3[[#This Row],[ASE Log(Theta)]:[ASE Gamma]])</f>
        <v>1.2421339041171997E-5</v>
      </c>
    </row>
    <row r="855" spans="1:16" x14ac:dyDescent="0.35">
      <c r="A855" s="1">
        <v>4877</v>
      </c>
      <c r="B855">
        <v>316.22614462567537</v>
      </c>
      <c r="C855">
        <v>926.349790136053</v>
      </c>
      <c r="D855">
        <v>971.07462617947738</v>
      </c>
      <c r="E855">
        <v>1201.9569862359331</v>
      </c>
      <c r="F855">
        <v>1261.3691863429051</v>
      </c>
      <c r="G855">
        <v>3.0028443225311552</v>
      </c>
      <c r="H855">
        <v>3</v>
      </c>
      <c r="I855">
        <v>3.0129420757293701</v>
      </c>
      <c r="J855">
        <v>3.0007917881011958</v>
      </c>
      <c r="K855">
        <v>0.33627295036405153</v>
      </c>
      <c r="L855">
        <v>2.6392936706542969E-2</v>
      </c>
      <c r="M855">
        <f>ABS(G855-I855)^2</f>
        <v>1.0196461965205988E-4</v>
      </c>
      <c r="N855">
        <f>ABS(H855-J855)^2</f>
        <v>6.2692839719532164E-7</v>
      </c>
      <c r="O855">
        <f>AVERAGE(Tabela3[[#This Row],[APE Log(Theta)]:[APE Gamma]])</f>
        <v>0.18133294353529725</v>
      </c>
      <c r="P855">
        <f>AVERAGE(Tabela3[[#This Row],[ASE Log(Theta)]:[ASE Gamma]])</f>
        <v>5.1295774024627598E-5</v>
      </c>
    </row>
    <row r="856" spans="1:16" x14ac:dyDescent="0.35">
      <c r="A856" s="1">
        <v>1667</v>
      </c>
      <c r="B856">
        <v>5.6464418393883076</v>
      </c>
      <c r="C856">
        <v>141.94057550097611</v>
      </c>
      <c r="D856">
        <v>163.50813250973991</v>
      </c>
      <c r="E856">
        <v>310.06183835970683</v>
      </c>
      <c r="F856">
        <v>358.35064618304273</v>
      </c>
      <c r="G856">
        <v>2.2603145069631889</v>
      </c>
      <c r="H856">
        <v>1</v>
      </c>
      <c r="I856">
        <v>2.26738452911377</v>
      </c>
      <c r="J856">
        <v>1.0005021095275879</v>
      </c>
      <c r="K856">
        <v>0.31278931001860588</v>
      </c>
      <c r="L856">
        <v>5.0210952758789063E-2</v>
      </c>
      <c r="M856">
        <f>ABS(G856-I856)^2</f>
        <v>4.998521320970679E-5</v>
      </c>
      <c r="N856">
        <f>ABS(H856-J856)^2</f>
        <v>2.521139776945347E-7</v>
      </c>
      <c r="O856">
        <f>AVERAGE(Tabela3[[#This Row],[APE Log(Theta)]:[APE Gamma]])</f>
        <v>0.18150013138869747</v>
      </c>
      <c r="P856">
        <f>AVERAGE(Tabela3[[#This Row],[ASE Log(Theta)]:[ASE Gamma]])</f>
        <v>2.5118663593700662E-5</v>
      </c>
    </row>
    <row r="857" spans="1:16" x14ac:dyDescent="0.35">
      <c r="A857" s="1">
        <v>2768</v>
      </c>
      <c r="B857">
        <v>48.317872693251992</v>
      </c>
      <c r="C857">
        <v>60.10322046919687</v>
      </c>
      <c r="D857">
        <v>193.8306290149556</v>
      </c>
      <c r="E857">
        <v>202.0810023902587</v>
      </c>
      <c r="F857">
        <v>294.61580240904101</v>
      </c>
      <c r="G857">
        <v>2.346017933648826</v>
      </c>
      <c r="H857">
        <v>1.5</v>
      </c>
      <c r="I857">
        <v>2.3512213230133061</v>
      </c>
      <c r="J857">
        <v>1.5021276473999019</v>
      </c>
      <c r="K857">
        <v>0.22179665764049131</v>
      </c>
      <c r="L857">
        <v>0.14184315999348959</v>
      </c>
      <c r="M857">
        <f>ABS(G857-I857)^2</f>
        <v>2.7075260878384204E-5</v>
      </c>
      <c r="N857">
        <f>ABS(H857-J857)^2</f>
        <v>4.5268834583093141E-6</v>
      </c>
      <c r="O857">
        <f>AVERAGE(Tabela3[[#This Row],[APE Log(Theta)]:[APE Gamma]])</f>
        <v>0.18181990881699045</v>
      </c>
      <c r="P857">
        <f>AVERAGE(Tabela3[[#This Row],[ASE Log(Theta)]:[ASE Gamma]])</f>
        <v>1.5801072168346758E-5</v>
      </c>
    </row>
    <row r="858" spans="1:16" x14ac:dyDescent="0.35">
      <c r="A858" s="1">
        <v>2570</v>
      </c>
      <c r="B858">
        <v>2.862289702007303</v>
      </c>
      <c r="C858">
        <v>24.562244859141451</v>
      </c>
      <c r="D858">
        <v>26.991265937928851</v>
      </c>
      <c r="E858">
        <v>41.35194045155464</v>
      </c>
      <c r="F858">
        <v>45.540990970870958</v>
      </c>
      <c r="G858">
        <v>1.4624066866400269</v>
      </c>
      <c r="H858">
        <v>1.5</v>
      </c>
      <c r="I858">
        <v>1.465394854545593</v>
      </c>
      <c r="J858">
        <v>1.5023951530456541</v>
      </c>
      <c r="K858">
        <v>0.20433221024391221</v>
      </c>
      <c r="L858">
        <v>0.1596768697102865</v>
      </c>
      <c r="M858">
        <f>ABS(G858-I858)^2</f>
        <v>8.9291474318553411E-6</v>
      </c>
      <c r="N858">
        <f>ABS(H858-J858)^2</f>
        <v>5.7367581121059905E-6</v>
      </c>
      <c r="O858">
        <f>AVERAGE(Tabela3[[#This Row],[APE Log(Theta)]:[APE Gamma]])</f>
        <v>0.18200453997709937</v>
      </c>
      <c r="P858">
        <f>AVERAGE(Tabela3[[#This Row],[ASE Log(Theta)]:[ASE Gamma]])</f>
        <v>7.3329527719806658E-6</v>
      </c>
    </row>
    <row r="859" spans="1:16" x14ac:dyDescent="0.35">
      <c r="A859" s="1">
        <v>1606</v>
      </c>
      <c r="B859">
        <v>89.132274932566432</v>
      </c>
      <c r="C859">
        <v>101.6035667549036</v>
      </c>
      <c r="D859">
        <v>205.12743580332281</v>
      </c>
      <c r="E859">
        <v>210.32243471287069</v>
      </c>
      <c r="F859">
        <v>263.7083798706069</v>
      </c>
      <c r="G859">
        <v>2.3471810682730299</v>
      </c>
      <c r="H859">
        <v>2.5</v>
      </c>
      <c r="I859">
        <v>2.3550207614898682</v>
      </c>
      <c r="J859">
        <v>2.500774621963501</v>
      </c>
      <c r="K859">
        <v>0.3340046203851868</v>
      </c>
      <c r="L859">
        <v>3.0984878540039059E-2</v>
      </c>
      <c r="M859">
        <f>ABS(G859-I859)^2</f>
        <v>6.1460789734140548E-5</v>
      </c>
      <c r="N859">
        <f>ABS(H859-J859)^2</f>
        <v>6.0003918633810827E-7</v>
      </c>
      <c r="O859">
        <f>AVERAGE(Tabela3[[#This Row],[APE Log(Theta)]:[APE Gamma]])</f>
        <v>0.18249474946261293</v>
      </c>
      <c r="P859">
        <f>AVERAGE(Tabela3[[#This Row],[ASE Log(Theta)]:[ASE Gamma]])</f>
        <v>3.1030414460239328E-5</v>
      </c>
    </row>
    <row r="860" spans="1:16" x14ac:dyDescent="0.35">
      <c r="A860" s="1">
        <v>4438</v>
      </c>
      <c r="B860">
        <v>69.279013532209902</v>
      </c>
      <c r="C860">
        <v>86.258526020928969</v>
      </c>
      <c r="D860">
        <v>87.733078010870045</v>
      </c>
      <c r="E860">
        <v>91.620196464911984</v>
      </c>
      <c r="F860">
        <v>116.97345647123331</v>
      </c>
      <c r="G860">
        <v>1.955340314161971</v>
      </c>
      <c r="H860">
        <v>4</v>
      </c>
      <c r="I860">
        <v>1.961362481117249</v>
      </c>
      <c r="J860">
        <v>4.002286434173584</v>
      </c>
      <c r="K860">
        <v>0.3079856182405048</v>
      </c>
      <c r="L860">
        <v>5.7160854339599609E-2</v>
      </c>
      <c r="M860">
        <f>ABS(G860-I860)^2</f>
        <v>3.6266494837242526E-5</v>
      </c>
      <c r="N860">
        <f>ABS(H860-J860)^2</f>
        <v>5.2277812301326776E-6</v>
      </c>
      <c r="O860">
        <f>AVERAGE(Tabela3[[#This Row],[APE Log(Theta)]:[APE Gamma]])</f>
        <v>0.1825732362900522</v>
      </c>
      <c r="P860">
        <f>AVERAGE(Tabela3[[#This Row],[ASE Log(Theta)]:[ASE Gamma]])</f>
        <v>2.0747138033687602E-5</v>
      </c>
    </row>
    <row r="861" spans="1:16" x14ac:dyDescent="0.35">
      <c r="A861" s="1">
        <v>2449</v>
      </c>
      <c r="B861">
        <v>10.789905850570181</v>
      </c>
      <c r="C861">
        <v>12.034072514957881</v>
      </c>
      <c r="D861">
        <v>21.6110045678784</v>
      </c>
      <c r="E861">
        <v>22.066146455104739</v>
      </c>
      <c r="F861">
        <v>26.643530452465789</v>
      </c>
      <c r="G861">
        <v>1.3639727193980209</v>
      </c>
      <c r="H861">
        <v>3</v>
      </c>
      <c r="I861">
        <v>1.3679895401000981</v>
      </c>
      <c r="J861">
        <v>3.002122163772583</v>
      </c>
      <c r="K861">
        <v>0.29449421128082059</v>
      </c>
      <c r="L861">
        <v>7.0738792419433594E-2</v>
      </c>
      <c r="M861">
        <f>ABS(G861-I861)^2</f>
        <v>1.6134848552636019E-5</v>
      </c>
      <c r="N861">
        <f>ABS(H861-J861)^2</f>
        <v>4.5035790776637441E-6</v>
      </c>
      <c r="O861">
        <f>AVERAGE(Tabela3[[#This Row],[APE Log(Theta)]:[APE Gamma]])</f>
        <v>0.18261650185012709</v>
      </c>
      <c r="P861">
        <f>AVERAGE(Tabela3[[#This Row],[ASE Log(Theta)]:[ASE Gamma]])</f>
        <v>1.0319213815149882E-5</v>
      </c>
    </row>
    <row r="862" spans="1:16" x14ac:dyDescent="0.35">
      <c r="A862" s="1">
        <v>114</v>
      </c>
      <c r="B862">
        <v>112.491929559596</v>
      </c>
      <c r="C862">
        <v>282.62862029432063</v>
      </c>
      <c r="D862">
        <v>294.28516247688128</v>
      </c>
      <c r="E862">
        <v>353.32219989259028</v>
      </c>
      <c r="F862">
        <v>368.23993896911128</v>
      </c>
      <c r="G862">
        <v>2.4821326942019031</v>
      </c>
      <c r="H862">
        <v>3.5</v>
      </c>
      <c r="I862">
        <v>2.4890415668487549</v>
      </c>
      <c r="J862">
        <v>3.5030465126037602</v>
      </c>
      <c r="K862">
        <v>0.2783442103232624</v>
      </c>
      <c r="L862">
        <v>8.7043217250279012E-2</v>
      </c>
      <c r="M862">
        <f>ABS(G862-I862)^2</f>
        <v>4.7732521250417059E-5</v>
      </c>
      <c r="N862">
        <f>ABS(H862-J862)^2</f>
        <v>9.2812390448698121E-6</v>
      </c>
      <c r="O862">
        <f>AVERAGE(Tabela3[[#This Row],[APE Log(Theta)]:[APE Gamma]])</f>
        <v>0.18269371378677071</v>
      </c>
      <c r="P862">
        <f>AVERAGE(Tabela3[[#This Row],[ASE Log(Theta)]:[ASE Gamma]])</f>
        <v>2.8506880147643435E-5</v>
      </c>
    </row>
    <row r="863" spans="1:16" x14ac:dyDescent="0.35">
      <c r="A863" s="1">
        <v>1123</v>
      </c>
      <c r="B863">
        <v>69.226538238126679</v>
      </c>
      <c r="C863">
        <v>86.193189618325192</v>
      </c>
      <c r="D863">
        <v>87.666624710877457</v>
      </c>
      <c r="E863">
        <v>91.550798872360772</v>
      </c>
      <c r="F863">
        <v>116.8848550865527</v>
      </c>
      <c r="G863">
        <v>1.9550112337539189</v>
      </c>
      <c r="H863">
        <v>4</v>
      </c>
      <c r="I863">
        <v>1.961034893989563</v>
      </c>
      <c r="J863">
        <v>4.0022964477539063</v>
      </c>
      <c r="K863">
        <v>0.3081138426032316</v>
      </c>
      <c r="L863">
        <v>5.741119384765625E-2</v>
      </c>
      <c r="M863">
        <f>ABS(G863-I863)^2</f>
        <v>3.6284482634479284E-5</v>
      </c>
      <c r="N863">
        <f>ABS(H863-J863)^2</f>
        <v>5.2736722864210606E-6</v>
      </c>
      <c r="O863">
        <f>AVERAGE(Tabela3[[#This Row],[APE Log(Theta)]:[APE Gamma]])</f>
        <v>0.18276251822544393</v>
      </c>
      <c r="P863">
        <f>AVERAGE(Tabela3[[#This Row],[ASE Log(Theta)]:[ASE Gamma]])</f>
        <v>2.0779077460450172E-5</v>
      </c>
    </row>
    <row r="864" spans="1:16" x14ac:dyDescent="0.35">
      <c r="A864" s="1">
        <v>4067</v>
      </c>
      <c r="B864">
        <v>8.0794453546593719</v>
      </c>
      <c r="C864">
        <v>23.904068427693549</v>
      </c>
      <c r="D864">
        <v>27.421276712753901</v>
      </c>
      <c r="E864">
        <v>28.22195464126186</v>
      </c>
      <c r="F864">
        <v>33.092908212631308</v>
      </c>
      <c r="G864">
        <v>1.424360740170542</v>
      </c>
      <c r="H864">
        <v>4</v>
      </c>
      <c r="I864">
        <v>1.427715659141541</v>
      </c>
      <c r="J864">
        <v>3.9947967529296879</v>
      </c>
      <c r="K864">
        <v>0.23553857364790859</v>
      </c>
      <c r="L864">
        <v>0.1300811767578125</v>
      </c>
      <c r="M864">
        <f>ABS(G864-I864)^2</f>
        <v>1.1255481301968535E-5</v>
      </c>
      <c r="N864">
        <f>ABS(H864-J864)^2</f>
        <v>2.7073780074710993E-5</v>
      </c>
      <c r="O864">
        <f>AVERAGE(Tabela3[[#This Row],[APE Log(Theta)]:[APE Gamma]])</f>
        <v>0.18280987520286054</v>
      </c>
      <c r="P864">
        <f>AVERAGE(Tabela3[[#This Row],[ASE Log(Theta)]:[ASE Gamma]])</f>
        <v>1.9164630688339764E-5</v>
      </c>
    </row>
    <row r="865" spans="1:16" x14ac:dyDescent="0.35">
      <c r="A865" s="1">
        <v>713</v>
      </c>
      <c r="B865">
        <v>3.7053218243818549</v>
      </c>
      <c r="C865">
        <v>18.577693169909889</v>
      </c>
      <c r="D865">
        <v>19.93922086603909</v>
      </c>
      <c r="E865">
        <v>27.457605674303121</v>
      </c>
      <c r="F865">
        <v>29.518385546217729</v>
      </c>
      <c r="G865">
        <v>1.323095758378408</v>
      </c>
      <c r="H865">
        <v>2</v>
      </c>
      <c r="I865">
        <v>1.3275787830352781</v>
      </c>
      <c r="J865">
        <v>1.999459981918335</v>
      </c>
      <c r="K865">
        <v>0.33882843539342561</v>
      </c>
      <c r="L865">
        <v>2.700090408325195E-2</v>
      </c>
      <c r="M865">
        <f>ABS(G865-I865)^2</f>
        <v>2.0097510074105421E-5</v>
      </c>
      <c r="N865">
        <f>ABS(H865-J865)^2</f>
        <v>2.916195285251888E-7</v>
      </c>
      <c r="O865">
        <f>AVERAGE(Tabela3[[#This Row],[APE Log(Theta)]:[APE Gamma]])</f>
        <v>0.18291466973833878</v>
      </c>
      <c r="P865">
        <f>AVERAGE(Tabela3[[#This Row],[ASE Log(Theta)]:[ASE Gamma]])</f>
        <v>1.0194564801315305E-5</v>
      </c>
    </row>
    <row r="866" spans="1:16" x14ac:dyDescent="0.35">
      <c r="A866" s="1">
        <v>2448</v>
      </c>
      <c r="B866">
        <v>323.36596592202721</v>
      </c>
      <c r="C866">
        <v>350.94619286155768</v>
      </c>
      <c r="D866">
        <v>544.42402710623094</v>
      </c>
      <c r="E866">
        <v>553.00102920467464</v>
      </c>
      <c r="F866">
        <v>636.97867902696191</v>
      </c>
      <c r="G866">
        <v>2.757910606901421</v>
      </c>
      <c r="H866">
        <v>4</v>
      </c>
      <c r="I866">
        <v>2.766099214553833</v>
      </c>
      <c r="J866">
        <v>4.0027599334716797</v>
      </c>
      <c r="K866">
        <v>0.29691345440714362</v>
      </c>
      <c r="L866">
        <v>6.8998336791992188E-2</v>
      </c>
      <c r="M866">
        <f>ABS(G866-I866)^2</f>
        <v>6.7053295285140818E-5</v>
      </c>
      <c r="N866">
        <f>ABS(H866-J866)^2</f>
        <v>7.6172327680978924E-6</v>
      </c>
      <c r="O866">
        <f>AVERAGE(Tabela3[[#This Row],[APE Log(Theta)]:[APE Gamma]])</f>
        <v>0.1829558955995679</v>
      </c>
      <c r="P866">
        <f>AVERAGE(Tabela3[[#This Row],[ASE Log(Theta)]:[ASE Gamma]])</f>
        <v>3.7335264026619355E-5</v>
      </c>
    </row>
    <row r="867" spans="1:16" x14ac:dyDescent="0.35">
      <c r="A867" s="1">
        <v>2128</v>
      </c>
      <c r="B867">
        <v>265.85785322997901</v>
      </c>
      <c r="C867">
        <v>476.99855171275249</v>
      </c>
      <c r="D867">
        <v>499.05370421833959</v>
      </c>
      <c r="E867">
        <v>560.21520222688901</v>
      </c>
      <c r="F867">
        <v>1074.676704762406</v>
      </c>
      <c r="G867">
        <v>2.730619144360205</v>
      </c>
      <c r="H867">
        <v>1.5</v>
      </c>
      <c r="I867">
        <v>2.7387185096740718</v>
      </c>
      <c r="J867">
        <v>1.50104284286499</v>
      </c>
      <c r="K867">
        <v>0.2966127784826964</v>
      </c>
      <c r="L867">
        <v>6.9522857666015625E-2</v>
      </c>
      <c r="M867">
        <f>ABS(G867-I867)^2</f>
        <v>6.5599718487468502E-5</v>
      </c>
      <c r="N867">
        <f>ABS(H867-J867)^2</f>
        <v>1.0875212410605771E-6</v>
      </c>
      <c r="O867">
        <f>AVERAGE(Tabela3[[#This Row],[APE Log(Theta)]:[APE Gamma]])</f>
        <v>0.18306781807435601</v>
      </c>
      <c r="P867">
        <f>AVERAGE(Tabela3[[#This Row],[ASE Log(Theta)]:[ASE Gamma]])</f>
        <v>3.3343619864264541E-5</v>
      </c>
    </row>
    <row r="868" spans="1:16" x14ac:dyDescent="0.35">
      <c r="A868" s="1">
        <v>2603</v>
      </c>
      <c r="B868">
        <v>64.677840063842382</v>
      </c>
      <c r="C868">
        <v>65.691906077446674</v>
      </c>
      <c r="D868">
        <v>184.92093391947711</v>
      </c>
      <c r="E868">
        <v>204.27418005444079</v>
      </c>
      <c r="F868">
        <v>214.42961917946951</v>
      </c>
      <c r="G868">
        <v>2.2652717804154339</v>
      </c>
      <c r="H868">
        <v>3</v>
      </c>
      <c r="I868">
        <v>2.271475076675415</v>
      </c>
      <c r="J868">
        <v>3.002785205841064</v>
      </c>
      <c r="K868">
        <v>0.27384335573383323</v>
      </c>
      <c r="L868">
        <v>9.2840194702148438E-2</v>
      </c>
      <c r="M868">
        <f>ABS(G868-I868)^2</f>
        <v>3.8480884489096403E-5</v>
      </c>
      <c r="N868">
        <f>ABS(H868-J868)^2</f>
        <v>7.7573715770970744E-6</v>
      </c>
      <c r="O868">
        <f>AVERAGE(Tabela3[[#This Row],[APE Log(Theta)]:[APE Gamma]])</f>
        <v>0.18334177521799083</v>
      </c>
      <c r="P868">
        <f>AVERAGE(Tabela3[[#This Row],[ASE Log(Theta)]:[ASE Gamma]])</f>
        <v>2.3119128033096739E-5</v>
      </c>
    </row>
    <row r="869" spans="1:16" x14ac:dyDescent="0.35">
      <c r="A869" s="1">
        <v>3882</v>
      </c>
      <c r="B869">
        <v>212.027264465245</v>
      </c>
      <c r="C869">
        <v>627.30967483937775</v>
      </c>
      <c r="D869">
        <v>719.61106664293459</v>
      </c>
      <c r="E869">
        <v>740.62309698005902</v>
      </c>
      <c r="F869">
        <v>868.45055489820493</v>
      </c>
      <c r="G869">
        <v>2.8433709024273361</v>
      </c>
      <c r="H869">
        <v>4</v>
      </c>
      <c r="I869">
        <v>2.8333761692047119</v>
      </c>
      <c r="J869">
        <v>4.0006179809570313</v>
      </c>
      <c r="K869">
        <v>0.35151000575028402</v>
      </c>
      <c r="L869">
        <v>1.544952392578125E-2</v>
      </c>
      <c r="M869">
        <f>ABS(G869-I869)^2</f>
        <v>9.9894692191428527E-5</v>
      </c>
      <c r="N869">
        <f>ABS(H869-J869)^2</f>
        <v>3.8190046325325966E-7</v>
      </c>
      <c r="O869">
        <f>AVERAGE(Tabela3[[#This Row],[APE Log(Theta)]:[APE Gamma]])</f>
        <v>0.18347976483803263</v>
      </c>
      <c r="P869">
        <f>AVERAGE(Tabela3[[#This Row],[ASE Log(Theta)]:[ASE Gamma]])</f>
        <v>5.0138296327340893E-5</v>
      </c>
    </row>
    <row r="870" spans="1:16" x14ac:dyDescent="0.35">
      <c r="A870" s="1">
        <v>3366</v>
      </c>
      <c r="B870">
        <v>48.437824811642592</v>
      </c>
      <c r="C870">
        <v>175.92084937017319</v>
      </c>
      <c r="D870">
        <v>186.16174098400259</v>
      </c>
      <c r="E870">
        <v>240.4661862174101</v>
      </c>
      <c r="F870">
        <v>254.7991443602325</v>
      </c>
      <c r="G870">
        <v>2.2886004912759188</v>
      </c>
      <c r="H870">
        <v>2.5</v>
      </c>
      <c r="I870">
        <v>2.2951869964599609</v>
      </c>
      <c r="J870">
        <v>2.5019834041595459</v>
      </c>
      <c r="K870">
        <v>0.28779619724585881</v>
      </c>
      <c r="L870">
        <v>7.9336166381835938E-2</v>
      </c>
      <c r="M870">
        <f>ABS(G870-I870)^2</f>
        <v>4.3382050539413921E-5</v>
      </c>
      <c r="N870">
        <f>ABS(H870-J870)^2</f>
        <v>3.9338920601039717E-6</v>
      </c>
      <c r="O870">
        <f>AVERAGE(Tabela3[[#This Row],[APE Log(Theta)]:[APE Gamma]])</f>
        <v>0.18356618181384737</v>
      </c>
      <c r="P870">
        <f>AVERAGE(Tabela3[[#This Row],[ASE Log(Theta)]:[ASE Gamma]])</f>
        <v>2.3657971299758946E-5</v>
      </c>
    </row>
    <row r="871" spans="1:16" x14ac:dyDescent="0.35">
      <c r="A871" s="1">
        <v>3254</v>
      </c>
      <c r="B871">
        <v>83.88742496367108</v>
      </c>
      <c r="C871">
        <v>84.871940073403096</v>
      </c>
      <c r="D871">
        <v>184.44623340540011</v>
      </c>
      <c r="E871">
        <v>198.74231269539999</v>
      </c>
      <c r="F871">
        <v>206.10750830577189</v>
      </c>
      <c r="G871">
        <v>2.264584067604642</v>
      </c>
      <c r="H871">
        <v>4</v>
      </c>
      <c r="I871">
        <v>2.2664427757263179</v>
      </c>
      <c r="J871">
        <v>4.0114026069641113</v>
      </c>
      <c r="K871">
        <v>8.2077240949697497E-2</v>
      </c>
      <c r="L871">
        <v>0.2850651741027832</v>
      </c>
      <c r="M871">
        <f>ABS(G871-I871)^2</f>
        <v>3.4547958815838714E-6</v>
      </c>
      <c r="N871">
        <f>ABS(H871-J871)^2</f>
        <v>1.3001944557800016E-4</v>
      </c>
      <c r="O871">
        <f>AVERAGE(Tabela3[[#This Row],[APE Log(Theta)]:[APE Gamma]])</f>
        <v>0.18357120752624034</v>
      </c>
      <c r="P871">
        <f>AVERAGE(Tabela3[[#This Row],[ASE Log(Theta)]:[ASE Gamma]])</f>
        <v>6.6737120729792017E-5</v>
      </c>
    </row>
    <row r="872" spans="1:16" x14ac:dyDescent="0.35">
      <c r="A872" s="1">
        <v>224</v>
      </c>
      <c r="B872">
        <v>54.423933209403607</v>
      </c>
      <c r="C872">
        <v>57.024172342754412</v>
      </c>
      <c r="D872">
        <v>1271.9839608712859</v>
      </c>
      <c r="E872">
        <v>1714.603984190069</v>
      </c>
      <c r="F872">
        <v>1983.25119031805</v>
      </c>
      <c r="G872">
        <v>3.0993387419803078</v>
      </c>
      <c r="H872">
        <v>1</v>
      </c>
      <c r="I872">
        <v>3.1075620651245122</v>
      </c>
      <c r="J872">
        <v>1.001020669937134</v>
      </c>
      <c r="K872">
        <v>0.26532508476145722</v>
      </c>
      <c r="L872">
        <v>0.10206699371337891</v>
      </c>
      <c r="M872">
        <f>ABS(G872-I872)^2</f>
        <v>6.7623043534007331E-5</v>
      </c>
      <c r="N872">
        <f>ABS(H872-J872)^2</f>
        <v>1.0417671205691461E-6</v>
      </c>
      <c r="O872">
        <f>AVERAGE(Tabela3[[#This Row],[APE Log(Theta)]:[APE Gamma]])</f>
        <v>0.18369603923741806</v>
      </c>
      <c r="P872">
        <f>AVERAGE(Tabela3[[#This Row],[ASE Log(Theta)]:[ASE Gamma]])</f>
        <v>3.4332405327288236E-5</v>
      </c>
    </row>
    <row r="873" spans="1:16" x14ac:dyDescent="0.35">
      <c r="A873" s="1">
        <v>2381</v>
      </c>
      <c r="B873">
        <v>265.39246739027152</v>
      </c>
      <c r="C873">
        <v>476.16356275594302</v>
      </c>
      <c r="D873">
        <v>498.18010757872531</v>
      </c>
      <c r="E873">
        <v>559.23454200136712</v>
      </c>
      <c r="F873">
        <v>1072.7954764496681</v>
      </c>
      <c r="G873">
        <v>2.7298582429696641</v>
      </c>
      <c r="H873">
        <v>1.5</v>
      </c>
      <c r="I873">
        <v>2.7379927635192871</v>
      </c>
      <c r="J873">
        <v>1.5010418891906741</v>
      </c>
      <c r="K873">
        <v>0.29798325867551079</v>
      </c>
      <c r="L873">
        <v>6.9459279378255204E-2</v>
      </c>
      <c r="M873">
        <f>ABS(G873-I873)^2</f>
        <v>6.6170424572239655E-5</v>
      </c>
      <c r="N873">
        <f>ABS(H873-J873)^2</f>
        <v>1.0855330856434273E-6</v>
      </c>
      <c r="O873">
        <f>AVERAGE(Tabela3[[#This Row],[APE Log(Theta)]:[APE Gamma]])</f>
        <v>0.18372126902688299</v>
      </c>
      <c r="P873">
        <f>AVERAGE(Tabela3[[#This Row],[ASE Log(Theta)]:[ASE Gamma]])</f>
        <v>3.362797882894154E-5</v>
      </c>
    </row>
    <row r="874" spans="1:16" x14ac:dyDescent="0.35">
      <c r="A874" s="1">
        <v>3626</v>
      </c>
      <c r="B874">
        <v>46.695192033160858</v>
      </c>
      <c r="C874">
        <v>264.86014130611738</v>
      </c>
      <c r="D874">
        <v>329.91492513478278</v>
      </c>
      <c r="E874">
        <v>345.46259605204489</v>
      </c>
      <c r="F874">
        <v>445.69481797869258</v>
      </c>
      <c r="G874">
        <v>2.4964388733343021</v>
      </c>
      <c r="H874">
        <v>2.5</v>
      </c>
      <c r="I874">
        <v>2.5054323673248291</v>
      </c>
      <c r="J874">
        <v>2.5001833438873291</v>
      </c>
      <c r="K874">
        <v>0.36025292213604398</v>
      </c>
      <c r="L874">
        <v>7.3337554931640616E-3</v>
      </c>
      <c r="M874">
        <f>ABS(G874-I874)^2</f>
        <v>8.0882934157644498E-5</v>
      </c>
      <c r="N874">
        <f>ABS(H874-J874)^2</f>
        <v>3.3614981020946288E-8</v>
      </c>
      <c r="O874">
        <f>AVERAGE(Tabela3[[#This Row],[APE Log(Theta)]:[APE Gamma]])</f>
        <v>0.18379333881460402</v>
      </c>
      <c r="P874">
        <f>AVERAGE(Tabela3[[#This Row],[ASE Log(Theta)]:[ASE Gamma]])</f>
        <v>4.0458274569332722E-5</v>
      </c>
    </row>
    <row r="875" spans="1:16" x14ac:dyDescent="0.35">
      <c r="A875" s="1">
        <v>1166</v>
      </c>
      <c r="B875">
        <v>7.5809108552468212</v>
      </c>
      <c r="C875">
        <v>9.7391661634185471</v>
      </c>
      <c r="D875">
        <v>9.9296680059284572</v>
      </c>
      <c r="E875">
        <v>10.43403463208724</v>
      </c>
      <c r="F875">
        <v>13.79446827311236</v>
      </c>
      <c r="G875">
        <v>1.0108512400991989</v>
      </c>
      <c r="H875">
        <v>3.5</v>
      </c>
      <c r="I875">
        <v>1.012597322463989</v>
      </c>
      <c r="J875">
        <v>3.4931752681732182</v>
      </c>
      <c r="K875">
        <v>0.17273385989208431</v>
      </c>
      <c r="L875">
        <v>0.19499233790806361</v>
      </c>
      <c r="M875">
        <f>ABS(G875-I875)^2</f>
        <v>3.0488036246310742E-6</v>
      </c>
      <c r="N875">
        <f>ABS(H875-J875)^2</f>
        <v>4.6576964507488203E-5</v>
      </c>
      <c r="O875">
        <f>AVERAGE(Tabela3[[#This Row],[APE Log(Theta)]:[APE Gamma]])</f>
        <v>0.18386309890007396</v>
      </c>
      <c r="P875">
        <f>AVERAGE(Tabela3[[#This Row],[ASE Log(Theta)]:[ASE Gamma]])</f>
        <v>2.4812884066059639E-5</v>
      </c>
    </row>
    <row r="876" spans="1:16" x14ac:dyDescent="0.35">
      <c r="A876" s="1">
        <v>2949</v>
      </c>
      <c r="B876">
        <v>13.5462036161285</v>
      </c>
      <c r="C876">
        <v>17.40275415712976</v>
      </c>
      <c r="D876">
        <v>17.743158733461222</v>
      </c>
      <c r="E876">
        <v>18.644403075412288</v>
      </c>
      <c r="F876">
        <v>24.649106099760431</v>
      </c>
      <c r="G876">
        <v>1.262947449646018</v>
      </c>
      <c r="H876">
        <v>3.5</v>
      </c>
      <c r="I876">
        <v>1.266284823417664</v>
      </c>
      <c r="J876">
        <v>3.5036284923553471</v>
      </c>
      <c r="K876">
        <v>0.26425278206001079</v>
      </c>
      <c r="L876">
        <v>0.1036712101527623</v>
      </c>
      <c r="M876">
        <f>ABS(G876-I876)^2</f>
        <v>1.1138063691670658E-5</v>
      </c>
      <c r="N876">
        <f>ABS(H876-J876)^2</f>
        <v>1.3165956772812517E-5</v>
      </c>
      <c r="O876">
        <f>AVERAGE(Tabela3[[#This Row],[APE Log(Theta)]:[APE Gamma]])</f>
        <v>0.18396199610638655</v>
      </c>
      <c r="P876">
        <f>AVERAGE(Tabela3[[#This Row],[ASE Log(Theta)]:[ASE Gamma]])</f>
        <v>1.2152010232241588E-5</v>
      </c>
    </row>
    <row r="877" spans="1:16" x14ac:dyDescent="0.35">
      <c r="A877" s="1">
        <v>1172</v>
      </c>
      <c r="B877">
        <v>13.542505972317651</v>
      </c>
      <c r="C877">
        <v>17.398003808764681</v>
      </c>
      <c r="D877">
        <v>17.73831546645188</v>
      </c>
      <c r="E877">
        <v>18.639313799952362</v>
      </c>
      <c r="F877">
        <v>24.642377748615299</v>
      </c>
      <c r="G877">
        <v>1.2628288861309991</v>
      </c>
      <c r="H877">
        <v>3.5</v>
      </c>
      <c r="I877">
        <v>1.266171813011169</v>
      </c>
      <c r="J877">
        <v>3.503628015518188</v>
      </c>
      <c r="K877">
        <v>0.26471732765095868</v>
      </c>
      <c r="L877">
        <v>0.1036575862339565</v>
      </c>
      <c r="M877">
        <f>ABS(G877-I877)^2</f>
        <v>1.1175160126162496E-5</v>
      </c>
      <c r="N877">
        <f>ABS(H877-J877)^2</f>
        <v>1.3162496600213178E-5</v>
      </c>
      <c r="O877">
        <f>AVERAGE(Tabela3[[#This Row],[APE Log(Theta)]:[APE Gamma]])</f>
        <v>0.18418745694245758</v>
      </c>
      <c r="P877">
        <f>AVERAGE(Tabela3[[#This Row],[ASE Log(Theta)]:[ASE Gamma]])</f>
        <v>1.2168828363187837E-5</v>
      </c>
    </row>
    <row r="878" spans="1:16" x14ac:dyDescent="0.35">
      <c r="A878" s="1">
        <v>4232</v>
      </c>
      <c r="B878">
        <v>27.093386269280909</v>
      </c>
      <c r="C878">
        <v>115.0757081076281</v>
      </c>
      <c r="D878">
        <v>138.18835699594851</v>
      </c>
      <c r="E878">
        <v>143.59434739446209</v>
      </c>
      <c r="F878">
        <v>177.55563961894529</v>
      </c>
      <c r="G878">
        <v>2.1221688783964678</v>
      </c>
      <c r="H878">
        <v>3</v>
      </c>
      <c r="I878">
        <v>2.1299817562103271</v>
      </c>
      <c r="J878">
        <v>3.0000119209289551</v>
      </c>
      <c r="K878">
        <v>0.36815532888988539</v>
      </c>
      <c r="L878">
        <v>3.9736429850260418E-4</v>
      </c>
      <c r="M878">
        <f>ABS(G878-I878)^2</f>
        <v>6.1041059734295012E-5</v>
      </c>
      <c r="N878">
        <f>ABS(H878-J878)^2</f>
        <v>1.4210854715202004E-10</v>
      </c>
      <c r="O878">
        <f>AVERAGE(Tabela3[[#This Row],[APE Log(Theta)]:[APE Gamma]])</f>
        <v>0.18427634659419401</v>
      </c>
      <c r="P878">
        <f>AVERAGE(Tabela3[[#This Row],[ASE Log(Theta)]:[ASE Gamma]])</f>
        <v>3.0520600921421082E-5</v>
      </c>
    </row>
    <row r="879" spans="1:16" x14ac:dyDescent="0.35">
      <c r="A879" s="1">
        <v>4022</v>
      </c>
      <c r="B879">
        <v>23.388554187436611</v>
      </c>
      <c r="C879">
        <v>99.339905613220765</v>
      </c>
      <c r="D879">
        <v>119.2920605622901</v>
      </c>
      <c r="E879">
        <v>123.95881938363959</v>
      </c>
      <c r="F879">
        <v>153.27614116738039</v>
      </c>
      <c r="G879">
        <v>2.058308965450689</v>
      </c>
      <c r="H879">
        <v>3</v>
      </c>
      <c r="I879">
        <v>2.0654714107513432</v>
      </c>
      <c r="J879">
        <v>2.9993658065795898</v>
      </c>
      <c r="K879">
        <v>0.34797717062294881</v>
      </c>
      <c r="L879">
        <v>2.1139780680338539E-2</v>
      </c>
      <c r="M879">
        <f>ABS(G879-I879)^2</f>
        <v>5.1300622684864019E-5</v>
      </c>
      <c r="N879">
        <f>ABS(H879-J879)^2</f>
        <v>4.0220129449153319E-7</v>
      </c>
      <c r="O879">
        <f>AVERAGE(Tabela3[[#This Row],[APE Log(Theta)]:[APE Gamma]])</f>
        <v>0.18455847565164368</v>
      </c>
      <c r="P879">
        <f>AVERAGE(Tabela3[[#This Row],[ASE Log(Theta)]:[ASE Gamma]])</f>
        <v>2.5851411989677776E-5</v>
      </c>
    </row>
    <row r="880" spans="1:16" x14ac:dyDescent="0.35">
      <c r="A880" s="1">
        <v>4397</v>
      </c>
      <c r="B880">
        <v>123.3207881550434</v>
      </c>
      <c r="C880">
        <v>1058.2560503090399</v>
      </c>
      <c r="D880">
        <v>1162.9096057025431</v>
      </c>
      <c r="E880">
        <v>1781.634432269334</v>
      </c>
      <c r="F880">
        <v>1962.1182635534619</v>
      </c>
      <c r="G880">
        <v>3.096729390261646</v>
      </c>
      <c r="H880">
        <v>1.5</v>
      </c>
      <c r="I880">
        <v>3.1076786518096919</v>
      </c>
      <c r="J880">
        <v>1.5002379417419429</v>
      </c>
      <c r="K880">
        <v>0.35357501958288051</v>
      </c>
      <c r="L880">
        <v>1.5862782796223961E-2</v>
      </c>
      <c r="M880">
        <f>ABS(G880-I880)^2</f>
        <v>1.1988632844751837E-4</v>
      </c>
      <c r="N880">
        <f>ABS(H880-J880)^2</f>
        <v>5.6616272558828891E-8</v>
      </c>
      <c r="O880">
        <f>AVERAGE(Tabela3[[#This Row],[APE Log(Theta)]:[APE Gamma]])</f>
        <v>0.18471890118955223</v>
      </c>
      <c r="P880">
        <f>AVERAGE(Tabela3[[#This Row],[ASE Log(Theta)]:[ASE Gamma]])</f>
        <v>5.9971472360038595E-5</v>
      </c>
    </row>
    <row r="881" spans="1:16" x14ac:dyDescent="0.35">
      <c r="A881" s="1">
        <v>4551</v>
      </c>
      <c r="B881">
        <v>180.55689902184989</v>
      </c>
      <c r="C881">
        <v>186.26308758030689</v>
      </c>
      <c r="D881">
        <v>1475.9621736466561</v>
      </c>
      <c r="E881">
        <v>1801.067639088541</v>
      </c>
      <c r="F881">
        <v>1984.5983217391849</v>
      </c>
      <c r="G881">
        <v>3.1656466320049672</v>
      </c>
      <c r="H881">
        <v>1.5</v>
      </c>
      <c r="I881">
        <v>3.176713228225708</v>
      </c>
      <c r="J881">
        <v>1.499698400497437</v>
      </c>
      <c r="K881">
        <v>0.34958406629648853</v>
      </c>
      <c r="L881">
        <v>2.010663350423177E-2</v>
      </c>
      <c r="M881">
        <f>ABS(G881-I881)^2</f>
        <v>1.2246955191291454E-4</v>
      </c>
      <c r="N881">
        <f>ABS(H881-J881)^2</f>
        <v>9.0962259946268631E-8</v>
      </c>
      <c r="O881">
        <f>AVERAGE(Tabela3[[#This Row],[APE Log(Theta)]:[APE Gamma]])</f>
        <v>0.18484534990036014</v>
      </c>
      <c r="P881">
        <f>AVERAGE(Tabela3[[#This Row],[ASE Log(Theta)]:[ASE Gamma]])</f>
        <v>6.1280257086430401E-5</v>
      </c>
    </row>
    <row r="882" spans="1:16" x14ac:dyDescent="0.35">
      <c r="A882" s="1">
        <v>585</v>
      </c>
      <c r="B882">
        <v>124.4258594690813</v>
      </c>
      <c r="C882">
        <v>135.0382732755821</v>
      </c>
      <c r="D882">
        <v>209.48533434914839</v>
      </c>
      <c r="E882">
        <v>212.78562247540191</v>
      </c>
      <c r="F882">
        <v>245.09882904783129</v>
      </c>
      <c r="G882">
        <v>2.343126947471573</v>
      </c>
      <c r="H882">
        <v>4</v>
      </c>
      <c r="I882">
        <v>2.351750373840332</v>
      </c>
      <c r="J882">
        <v>4.000091552734375</v>
      </c>
      <c r="K882">
        <v>0.36803069411430739</v>
      </c>
      <c r="L882">
        <v>2.288818359375E-3</v>
      </c>
      <c r="M882">
        <f>ABS(G882-I882)^2</f>
        <v>7.4363482337408261E-5</v>
      </c>
      <c r="N882">
        <f>ABS(H882-J882)^2</f>
        <v>8.3819031715393066E-9</v>
      </c>
      <c r="O882">
        <f>AVERAGE(Tabela3[[#This Row],[APE Log(Theta)]:[APE Gamma]])</f>
        <v>0.18515975623684119</v>
      </c>
      <c r="P882">
        <f>AVERAGE(Tabela3[[#This Row],[ASE Log(Theta)]:[ASE Gamma]])</f>
        <v>3.71859321202899E-5</v>
      </c>
    </row>
    <row r="883" spans="1:16" x14ac:dyDescent="0.35">
      <c r="A883" s="1">
        <v>2828</v>
      </c>
      <c r="B883">
        <v>18.614255047158601</v>
      </c>
      <c r="C883">
        <v>64.303490290201623</v>
      </c>
      <c r="D883">
        <v>75.225822354713728</v>
      </c>
      <c r="E883">
        <v>77.741334860361661</v>
      </c>
      <c r="F883">
        <v>93.256283183073052</v>
      </c>
      <c r="G883">
        <v>1.8606790227411389</v>
      </c>
      <c r="H883">
        <v>3.5</v>
      </c>
      <c r="I883">
        <v>1.8669911623001101</v>
      </c>
      <c r="J883">
        <v>3.5010981559753418</v>
      </c>
      <c r="K883">
        <v>0.33923849744228968</v>
      </c>
      <c r="L883">
        <v>3.1375885009765618E-2</v>
      </c>
      <c r="M883">
        <f>ABS(G883-I883)^2</f>
        <v>3.9843105811928397E-5</v>
      </c>
      <c r="N883">
        <f>ABS(H883-J883)^2</f>
        <v>1.2059465461788932E-6</v>
      </c>
      <c r="O883">
        <f>AVERAGE(Tabela3[[#This Row],[APE Log(Theta)]:[APE Gamma]])</f>
        <v>0.18530719122602765</v>
      </c>
      <c r="P883">
        <f>AVERAGE(Tabela3[[#This Row],[ASE Log(Theta)]:[ASE Gamma]])</f>
        <v>2.0524526179053645E-5</v>
      </c>
    </row>
    <row r="884" spans="1:16" x14ac:dyDescent="0.35">
      <c r="A884" s="1">
        <v>740</v>
      </c>
      <c r="B884">
        <v>30.251981333063501</v>
      </c>
      <c r="C884">
        <v>41.969976942579059</v>
      </c>
      <c r="D884">
        <v>243.06684484376589</v>
      </c>
      <c r="E884">
        <v>258.74999324454552</v>
      </c>
      <c r="F884">
        <v>455.48719496244371</v>
      </c>
      <c r="G884">
        <v>2.4736190164030161</v>
      </c>
      <c r="H884">
        <v>1</v>
      </c>
      <c r="I884">
        <v>2.4811632633209229</v>
      </c>
      <c r="J884">
        <v>1.0006564855575559</v>
      </c>
      <c r="K884">
        <v>0.30498823254023821</v>
      </c>
      <c r="L884">
        <v>6.5648555755615234E-2</v>
      </c>
      <c r="M884">
        <f>ABS(G884-I884)^2</f>
        <v>5.6915661558345994E-5</v>
      </c>
      <c r="N884">
        <f>ABS(H884-J884)^2</f>
        <v>4.3097328727952067E-7</v>
      </c>
      <c r="O884">
        <f>AVERAGE(Tabela3[[#This Row],[APE Log(Theta)]:[APE Gamma]])</f>
        <v>0.18531839414792672</v>
      </c>
      <c r="P884">
        <f>AVERAGE(Tabela3[[#This Row],[ASE Log(Theta)]:[ASE Gamma]])</f>
        <v>2.8673317422812757E-5</v>
      </c>
    </row>
    <row r="885" spans="1:16" x14ac:dyDescent="0.35">
      <c r="A885" s="1">
        <v>3818</v>
      </c>
      <c r="B885">
        <v>589.70861476932123</v>
      </c>
      <c r="C885">
        <v>672.22000843113972</v>
      </c>
      <c r="D885">
        <v>1357.144941159389</v>
      </c>
      <c r="E885">
        <v>1391.5156067010839</v>
      </c>
      <c r="F885">
        <v>1744.722700213928</v>
      </c>
      <c r="G885">
        <v>3.167783549287035</v>
      </c>
      <c r="H885">
        <v>2.5</v>
      </c>
      <c r="I885">
        <v>3.1765258312225342</v>
      </c>
      <c r="J885">
        <v>2.5023679733276372</v>
      </c>
      <c r="K885">
        <v>0.2759747248976907</v>
      </c>
      <c r="L885">
        <v>9.471893310546875E-2</v>
      </c>
      <c r="M885">
        <f>ABS(G885-I885)^2</f>
        <v>7.6427493439755573E-5</v>
      </c>
      <c r="N885">
        <f>ABS(H885-J885)^2</f>
        <v>5.6072976804010181E-6</v>
      </c>
      <c r="O885">
        <f>AVERAGE(Tabela3[[#This Row],[APE Log(Theta)]:[APE Gamma]])</f>
        <v>0.18534682900157973</v>
      </c>
      <c r="P885">
        <f>AVERAGE(Tabela3[[#This Row],[ASE Log(Theta)]:[ASE Gamma]])</f>
        <v>4.1017395560078294E-5</v>
      </c>
    </row>
    <row r="886" spans="1:16" x14ac:dyDescent="0.35">
      <c r="A886" s="1">
        <v>81</v>
      </c>
      <c r="B886">
        <v>16.25285433384439</v>
      </c>
      <c r="C886">
        <v>25.195925651540001</v>
      </c>
      <c r="D886">
        <v>26.064715293116471</v>
      </c>
      <c r="E886">
        <v>28.42553780702038</v>
      </c>
      <c r="F886">
        <v>46.334117864686043</v>
      </c>
      <c r="G886">
        <v>1.44040688111681</v>
      </c>
      <c r="H886">
        <v>2</v>
      </c>
      <c r="I886">
        <v>1.4426916837692261</v>
      </c>
      <c r="J886">
        <v>2.004255056381226</v>
      </c>
      <c r="K886">
        <v>0.15862203120305379</v>
      </c>
      <c r="L886">
        <v>0.2127528190612793</v>
      </c>
      <c r="M886">
        <f>ABS(G886-I886)^2</f>
        <v>5.2203231604873734E-6</v>
      </c>
      <c r="N886">
        <f>ABS(H886-J886)^2</f>
        <v>1.8105504807412357E-5</v>
      </c>
      <c r="O886">
        <f>AVERAGE(Tabela3[[#This Row],[APE Log(Theta)]:[APE Gamma]])</f>
        <v>0.18568742513216654</v>
      </c>
      <c r="P886">
        <f>AVERAGE(Tabela3[[#This Row],[ASE Log(Theta)]:[ASE Gamma]])</f>
        <v>1.1662913983949865E-5</v>
      </c>
    </row>
    <row r="887" spans="1:16" x14ac:dyDescent="0.35">
      <c r="A887" s="1">
        <v>3037</v>
      </c>
      <c r="B887">
        <v>48.236031276718649</v>
      </c>
      <c r="C887">
        <v>413.92917370351688</v>
      </c>
      <c r="D887">
        <v>454.86365236443999</v>
      </c>
      <c r="E887">
        <v>696.87337783291491</v>
      </c>
      <c r="F887">
        <v>767.46831856438291</v>
      </c>
      <c r="G887">
        <v>2.6890646666692741</v>
      </c>
      <c r="H887">
        <v>1.5</v>
      </c>
      <c r="I887">
        <v>2.6977791786193852</v>
      </c>
      <c r="J887">
        <v>1.4992871284484861</v>
      </c>
      <c r="K887">
        <v>0.32407223441393079</v>
      </c>
      <c r="L887">
        <v>4.7524770100911461E-2</v>
      </c>
      <c r="M887">
        <f>ABS(G887-I887)^2</f>
        <v>7.5942718528628834E-5</v>
      </c>
      <c r="N887">
        <f>ABS(H887-J887)^2</f>
        <v>5.0818584895782631E-7</v>
      </c>
      <c r="O887">
        <f>AVERAGE(Tabela3[[#This Row],[APE Log(Theta)]:[APE Gamma]])</f>
        <v>0.18579850225742112</v>
      </c>
      <c r="P887">
        <f>AVERAGE(Tabela3[[#This Row],[ASE Log(Theta)]:[ASE Gamma]])</f>
        <v>3.8225452188793328E-5</v>
      </c>
    </row>
    <row r="888" spans="1:16" x14ac:dyDescent="0.35">
      <c r="A888" s="1">
        <v>3240</v>
      </c>
      <c r="B888">
        <v>7.8713078551281388</v>
      </c>
      <c r="C888">
        <v>10.543399965849741</v>
      </c>
      <c r="D888">
        <v>10.78439517433185</v>
      </c>
      <c r="E888">
        <v>11.426141462501681</v>
      </c>
      <c r="F888">
        <v>15.825632236213551</v>
      </c>
      <c r="G888">
        <v>1.0490317238454281</v>
      </c>
      <c r="H888">
        <v>3</v>
      </c>
      <c r="I888">
        <v>1.0516119003295901</v>
      </c>
      <c r="J888">
        <v>3.0037870407104492</v>
      </c>
      <c r="K888">
        <v>0.24595790818447519</v>
      </c>
      <c r="L888">
        <v>0.12623469034830731</v>
      </c>
      <c r="M888">
        <f>ABS(G888-I888)^2</f>
        <v>6.6573106894224652E-6</v>
      </c>
      <c r="N888">
        <f>ABS(H888-J888)^2</f>
        <v>1.4341677342599723E-5</v>
      </c>
      <c r="O888">
        <f>AVERAGE(Tabela3[[#This Row],[APE Log(Theta)]:[APE Gamma]])</f>
        <v>0.18609629926639126</v>
      </c>
      <c r="P888">
        <f>AVERAGE(Tabela3[[#This Row],[ASE Log(Theta)]:[ASE Gamma]])</f>
        <v>1.0499494016011095E-5</v>
      </c>
    </row>
    <row r="889" spans="1:16" x14ac:dyDescent="0.35">
      <c r="A889" s="1">
        <v>4486</v>
      </c>
      <c r="B889">
        <v>21.86441667362913</v>
      </c>
      <c r="C889">
        <v>23.729256011435499</v>
      </c>
      <c r="D889">
        <v>36.811275861529822</v>
      </c>
      <c r="E889">
        <v>37.391210571591991</v>
      </c>
      <c r="F889">
        <v>43.069366347049673</v>
      </c>
      <c r="G889">
        <v>1.5879541933466439</v>
      </c>
      <c r="H889">
        <v>4</v>
      </c>
      <c r="I889">
        <v>1.5925543308258061</v>
      </c>
      <c r="J889">
        <v>3.9966967105865479</v>
      </c>
      <c r="K889">
        <v>0.28968955769856891</v>
      </c>
      <c r="L889">
        <v>8.2582235336303711E-2</v>
      </c>
      <c r="M889">
        <f>ABS(G889-I889)^2</f>
        <v>2.1161264827192889E-5</v>
      </c>
      <c r="N889">
        <f>ABS(H889-J889)^2</f>
        <v>1.0911720949025039E-5</v>
      </c>
      <c r="O889">
        <f>AVERAGE(Tabela3[[#This Row],[APE Log(Theta)]:[APE Gamma]])</f>
        <v>0.18613589651743631</v>
      </c>
      <c r="P889">
        <f>AVERAGE(Tabela3[[#This Row],[ASE Log(Theta)]:[ASE Gamma]])</f>
        <v>1.6036492888108962E-5</v>
      </c>
    </row>
    <row r="890" spans="1:16" x14ac:dyDescent="0.35">
      <c r="A890" s="1">
        <v>4134</v>
      </c>
      <c r="B890">
        <v>407.69030364959508</v>
      </c>
      <c r="C890">
        <v>979.78713517269762</v>
      </c>
      <c r="D890">
        <v>1048.5208414781171</v>
      </c>
      <c r="E890">
        <v>1247.063237996198</v>
      </c>
      <c r="F890">
        <v>3313.392574540223</v>
      </c>
      <c r="G890">
        <v>3.0692848586903061</v>
      </c>
      <c r="H890">
        <v>1</v>
      </c>
      <c r="I890">
        <v>3.0771372318267818</v>
      </c>
      <c r="J890">
        <v>1.001169681549072</v>
      </c>
      <c r="K890">
        <v>0.25583722261044278</v>
      </c>
      <c r="L890">
        <v>0.1169681549072266</v>
      </c>
      <c r="M890">
        <f>ABS(G890-I890)^2</f>
        <v>6.1659763874445035E-5</v>
      </c>
      <c r="N890">
        <f>ABS(H890-J890)^2</f>
        <v>1.3681549262395755E-6</v>
      </c>
      <c r="O890">
        <f>AVERAGE(Tabela3[[#This Row],[APE Log(Theta)]:[APE Gamma]])</f>
        <v>0.1864026887588347</v>
      </c>
      <c r="P890">
        <f>AVERAGE(Tabela3[[#This Row],[ASE Log(Theta)]:[ASE Gamma]])</f>
        <v>3.1513959400342307E-5</v>
      </c>
    </row>
    <row r="891" spans="1:16" x14ac:dyDescent="0.35">
      <c r="A891" s="1">
        <v>887</v>
      </c>
      <c r="B891">
        <v>1.935882322769684</v>
      </c>
      <c r="C891">
        <v>9.7061009839455537</v>
      </c>
      <c r="D891">
        <v>10.41744470085402</v>
      </c>
      <c r="E891">
        <v>14.345499789166521</v>
      </c>
      <c r="F891">
        <v>15.422174775643461</v>
      </c>
      <c r="G891">
        <v>1.041148778082758</v>
      </c>
      <c r="H891">
        <v>2</v>
      </c>
      <c r="I891">
        <v>1.04357898235321</v>
      </c>
      <c r="J891">
        <v>2.002798318862915</v>
      </c>
      <c r="K891">
        <v>0.23341565793580701</v>
      </c>
      <c r="L891">
        <v>0.13991594314575201</v>
      </c>
      <c r="M891">
        <f>ABS(G891-I891)^2</f>
        <v>5.9058927961233367E-6</v>
      </c>
      <c r="N891">
        <f>ABS(H891-J891)^2</f>
        <v>7.8305884585461172E-6</v>
      </c>
      <c r="O891">
        <f>AVERAGE(Tabela3[[#This Row],[APE Log(Theta)]:[APE Gamma]])</f>
        <v>0.18666580054077953</v>
      </c>
      <c r="P891">
        <f>AVERAGE(Tabela3[[#This Row],[ASE Log(Theta)]:[ASE Gamma]])</f>
        <v>6.8682406273347269E-6</v>
      </c>
    </row>
    <row r="892" spans="1:16" x14ac:dyDescent="0.35">
      <c r="A892" s="1">
        <v>3806</v>
      </c>
      <c r="B892">
        <v>28.496874606839771</v>
      </c>
      <c r="C892">
        <v>40.468561903260174</v>
      </c>
      <c r="D892">
        <v>41.581093416375403</v>
      </c>
      <c r="E892">
        <v>44.56772535628712</v>
      </c>
      <c r="F892">
        <v>65.883131918914614</v>
      </c>
      <c r="G892">
        <v>1.638379021880535</v>
      </c>
      <c r="H892">
        <v>2.5</v>
      </c>
      <c r="I892">
        <v>1.643059253692627</v>
      </c>
      <c r="J892">
        <v>2.502198219299316</v>
      </c>
      <c r="K892">
        <v>0.28566233756582182</v>
      </c>
      <c r="L892">
        <v>8.792877197265625E-2</v>
      </c>
      <c r="M892">
        <f>ABS(G892-I892)^2</f>
        <v>2.1904569814917814E-5</v>
      </c>
      <c r="N892">
        <f>ABS(H892-J892)^2</f>
        <v>4.8321680878851596E-6</v>
      </c>
      <c r="O892">
        <f>AVERAGE(Tabela3[[#This Row],[APE Log(Theta)]:[APE Gamma]])</f>
        <v>0.18679555476923904</v>
      </c>
      <c r="P892">
        <f>AVERAGE(Tabela3[[#This Row],[ASE Log(Theta)]:[ASE Gamma]])</f>
        <v>1.3368368951401487E-5</v>
      </c>
    </row>
    <row r="893" spans="1:16" x14ac:dyDescent="0.35">
      <c r="A893" s="1">
        <v>4080</v>
      </c>
      <c r="B893">
        <v>53.251712673363393</v>
      </c>
      <c r="C893">
        <v>55.795946047281078</v>
      </c>
      <c r="D893">
        <v>1244.587085406404</v>
      </c>
      <c r="E893">
        <v>1677.673650733451</v>
      </c>
      <c r="F893">
        <v>1940.5345464387481</v>
      </c>
      <c r="G893">
        <v>3.089882397053477</v>
      </c>
      <c r="H893">
        <v>1</v>
      </c>
      <c r="I893">
        <v>3.098380327224731</v>
      </c>
      <c r="J893">
        <v>1.000993967056274</v>
      </c>
      <c r="K893">
        <v>0.27502438860967982</v>
      </c>
      <c r="L893">
        <v>9.9396705627441406E-2</v>
      </c>
      <c r="M893">
        <f>ABS(G893-I893)^2</f>
        <v>7.2214817195508999E-5</v>
      </c>
      <c r="N893">
        <f>ABS(H893-J893)^2</f>
        <v>9.8797050895794139E-7</v>
      </c>
      <c r="O893">
        <f>AVERAGE(Tabela3[[#This Row],[APE Log(Theta)]:[APE Gamma]])</f>
        <v>0.18721054711856061</v>
      </c>
      <c r="P893">
        <f>AVERAGE(Tabela3[[#This Row],[ASE Log(Theta)]:[ASE Gamma]])</f>
        <v>3.6601393852233471E-5</v>
      </c>
    </row>
    <row r="894" spans="1:16" x14ac:dyDescent="0.35">
      <c r="A894" s="1">
        <v>2832</v>
      </c>
      <c r="B894">
        <v>41.467460123761342</v>
      </c>
      <c r="C894">
        <v>143.25055784784911</v>
      </c>
      <c r="D894">
        <v>167.58252107689981</v>
      </c>
      <c r="E894">
        <v>173.18639371400019</v>
      </c>
      <c r="F894">
        <v>207.74944763500361</v>
      </c>
      <c r="G894">
        <v>2.2085407982469309</v>
      </c>
      <c r="H894">
        <v>3.5</v>
      </c>
      <c r="I894">
        <v>2.212760448455811</v>
      </c>
      <c r="J894">
        <v>3.4935705661773682</v>
      </c>
      <c r="K894">
        <v>0.19106055057841911</v>
      </c>
      <c r="L894">
        <v>0.18369810921805249</v>
      </c>
      <c r="M894">
        <f>ABS(G894-I894)^2</f>
        <v>1.7805447885301397E-5</v>
      </c>
      <c r="N894">
        <f>ABS(H894-J894)^2</f>
        <v>4.1337619279602222E-5</v>
      </c>
      <c r="O894">
        <f>AVERAGE(Tabela3[[#This Row],[APE Log(Theta)]:[APE Gamma]])</f>
        <v>0.1873793298982358</v>
      </c>
      <c r="P894">
        <f>AVERAGE(Tabela3[[#This Row],[ASE Log(Theta)]:[ASE Gamma]])</f>
        <v>2.9571533582451808E-5</v>
      </c>
    </row>
    <row r="895" spans="1:16" x14ac:dyDescent="0.35">
      <c r="A895" s="1">
        <v>2363</v>
      </c>
      <c r="B895">
        <v>1003.235115304205</v>
      </c>
      <c r="C895">
        <v>1143.6066911317109</v>
      </c>
      <c r="D895">
        <v>2308.8274911180611</v>
      </c>
      <c r="E895">
        <v>2367.3001973736618</v>
      </c>
      <c r="F895">
        <v>2968.189772855334</v>
      </c>
      <c r="G895">
        <v>3.3985488020217089</v>
      </c>
      <c r="H895">
        <v>2.5</v>
      </c>
      <c r="I895">
        <v>3.408110618591309</v>
      </c>
      <c r="J895">
        <v>2.5023386478424068</v>
      </c>
      <c r="K895">
        <v>0.28134998573248582</v>
      </c>
      <c r="L895">
        <v>9.3545913696289063E-2</v>
      </c>
      <c r="M895">
        <f>ABS(G895-I895)^2</f>
        <v>9.1428336110678833E-5</v>
      </c>
      <c r="N895">
        <f>ABS(H895-J895)^2</f>
        <v>5.4692737307938991E-6</v>
      </c>
      <c r="O895">
        <f>AVERAGE(Tabela3[[#This Row],[APE Log(Theta)]:[APE Gamma]])</f>
        <v>0.18744794971438744</v>
      </c>
      <c r="P895">
        <f>AVERAGE(Tabela3[[#This Row],[ASE Log(Theta)]:[ASE Gamma]])</f>
        <v>4.8448804920736368E-5</v>
      </c>
    </row>
    <row r="896" spans="1:16" x14ac:dyDescent="0.35">
      <c r="A896" s="1">
        <v>4313</v>
      </c>
      <c r="B896">
        <v>7.882028743908128</v>
      </c>
      <c r="C896">
        <v>10.557760300939821</v>
      </c>
      <c r="D896">
        <v>10.79908375002365</v>
      </c>
      <c r="E896">
        <v>11.44170411029268</v>
      </c>
      <c r="F896">
        <v>15.84718708404827</v>
      </c>
      <c r="G896">
        <v>1.0496228397055869</v>
      </c>
      <c r="H896">
        <v>3</v>
      </c>
      <c r="I896">
        <v>1.05224609375</v>
      </c>
      <c r="J896">
        <v>3.0037555694580078</v>
      </c>
      <c r="K896">
        <v>0.249923491103615</v>
      </c>
      <c r="L896">
        <v>0.12518564860026041</v>
      </c>
      <c r="M896">
        <f>ABS(G896-I896)^2</f>
        <v>6.881461781529705E-6</v>
      </c>
      <c r="N896">
        <f>ABS(H896-J896)^2</f>
        <v>1.4104301953921095E-5</v>
      </c>
      <c r="O896">
        <f>AVERAGE(Tabela3[[#This Row],[APE Log(Theta)]:[APE Gamma]])</f>
        <v>0.18755456985193769</v>
      </c>
      <c r="P896">
        <f>AVERAGE(Tabela3[[#This Row],[ASE Log(Theta)]:[ASE Gamma]])</f>
        <v>1.04928818677254E-5</v>
      </c>
    </row>
    <row r="897" spans="1:16" x14ac:dyDescent="0.35">
      <c r="A897" s="1">
        <v>4452</v>
      </c>
      <c r="B897">
        <v>55.604331125922087</v>
      </c>
      <c r="C897">
        <v>69.166939403982923</v>
      </c>
      <c r="D897">
        <v>223.0607822185552</v>
      </c>
      <c r="E897">
        <v>232.55533294071299</v>
      </c>
      <c r="F897">
        <v>339.04461680427892</v>
      </c>
      <c r="G897">
        <v>2.4070187493532451</v>
      </c>
      <c r="H897">
        <v>1.5</v>
      </c>
      <c r="I897">
        <v>2.4121637344360352</v>
      </c>
      <c r="J897">
        <v>1.5024228096008301</v>
      </c>
      <c r="K897">
        <v>0.21374927321079151</v>
      </c>
      <c r="L897">
        <v>0.1615206400553385</v>
      </c>
      <c r="M897">
        <f>ABS(G897-I897)^2</f>
        <v>2.647087150213207E-5</v>
      </c>
      <c r="N897">
        <f>ABS(H897-J897)^2</f>
        <v>5.8700063618744025E-6</v>
      </c>
      <c r="O897">
        <f>AVERAGE(Tabela3[[#This Row],[APE Log(Theta)]:[APE Gamma]])</f>
        <v>0.18763495663306501</v>
      </c>
      <c r="P897">
        <f>AVERAGE(Tabela3[[#This Row],[ASE Log(Theta)]:[ASE Gamma]])</f>
        <v>1.6170438932003234E-5</v>
      </c>
    </row>
    <row r="898" spans="1:16" x14ac:dyDescent="0.35">
      <c r="A898" s="1">
        <v>1119</v>
      </c>
      <c r="B898">
        <v>58.80781746162998</v>
      </c>
      <c r="C898">
        <v>294.84985126129777</v>
      </c>
      <c r="D898">
        <v>316.45889792926903</v>
      </c>
      <c r="E898">
        <v>435.78451183446441</v>
      </c>
      <c r="F898">
        <v>468.49151335284762</v>
      </c>
      <c r="G898">
        <v>2.5237048856369642</v>
      </c>
      <c r="H898">
        <v>2</v>
      </c>
      <c r="I898">
        <v>2.5324554443359379</v>
      </c>
      <c r="J898">
        <v>2.0005731582641602</v>
      </c>
      <c r="K898">
        <v>0.34673462609574368</v>
      </c>
      <c r="L898">
        <v>2.8657913208007809E-2</v>
      </c>
      <c r="M898">
        <f>ABS(G898-I898)^2</f>
        <v>7.657227754418582E-5</v>
      </c>
      <c r="N898">
        <f>ABS(H898-J898)^2</f>
        <v>3.2851039577508345E-7</v>
      </c>
      <c r="O898">
        <f>AVERAGE(Tabela3[[#This Row],[APE Log(Theta)]:[APE Gamma]])</f>
        <v>0.18769626965187575</v>
      </c>
      <c r="P898">
        <f>AVERAGE(Tabela3[[#This Row],[ASE Log(Theta)]:[ASE Gamma]])</f>
        <v>3.8450393969980452E-5</v>
      </c>
    </row>
    <row r="899" spans="1:16" x14ac:dyDescent="0.35">
      <c r="A899" s="1">
        <v>3003</v>
      </c>
      <c r="B899">
        <v>10.6455040865069</v>
      </c>
      <c r="C899">
        <v>26.746133203387139</v>
      </c>
      <c r="D899">
        <v>27.849232491707639</v>
      </c>
      <c r="E899">
        <v>33.436113484190173</v>
      </c>
      <c r="F899">
        <v>34.847831221829431</v>
      </c>
      <c r="G899">
        <v>1.45817755896096</v>
      </c>
      <c r="H899">
        <v>3.5</v>
      </c>
      <c r="I899">
        <v>1.461910486221313</v>
      </c>
      <c r="J899">
        <v>3.5041933059692378</v>
      </c>
      <c r="K899">
        <v>0.25599950002065558</v>
      </c>
      <c r="L899">
        <v>0.1198087419782366</v>
      </c>
      <c r="M899">
        <f>ABS(G899-I899)^2</f>
        <v>1.3934745931086658E-5</v>
      </c>
      <c r="N899">
        <f>ABS(H899-J899)^2</f>
        <v>1.7583814951645678E-5</v>
      </c>
      <c r="O899">
        <f>AVERAGE(Tabela3[[#This Row],[APE Log(Theta)]:[APE Gamma]])</f>
        <v>0.18790412099944609</v>
      </c>
      <c r="P899">
        <f>AVERAGE(Tabela3[[#This Row],[ASE Log(Theta)]:[ASE Gamma]])</f>
        <v>1.5759280441366167E-5</v>
      </c>
    </row>
    <row r="900" spans="1:16" x14ac:dyDescent="0.35">
      <c r="A900" s="1">
        <v>2932</v>
      </c>
      <c r="B900">
        <v>27.800003952034121</v>
      </c>
      <c r="C900">
        <v>69.845692859037868</v>
      </c>
      <c r="D900">
        <v>72.726361010174557</v>
      </c>
      <c r="E900">
        <v>87.316117625591176</v>
      </c>
      <c r="F900">
        <v>91.002721694934579</v>
      </c>
      <c r="G900">
        <v>1.8750561856201919</v>
      </c>
      <c r="H900">
        <v>3.5</v>
      </c>
      <c r="I900">
        <v>1.881318092346191</v>
      </c>
      <c r="J900">
        <v>3.5014650821685791</v>
      </c>
      <c r="K900">
        <v>0.33395835143618818</v>
      </c>
      <c r="L900">
        <v>4.1859490530831482E-2</v>
      </c>
      <c r="M900">
        <f>ABS(G900-I900)^2</f>
        <v>3.9211475845111796E-5</v>
      </c>
      <c r="N900">
        <f>ABS(H900-J900)^2</f>
        <v>2.146465760688443E-6</v>
      </c>
      <c r="O900">
        <f>AVERAGE(Tabela3[[#This Row],[APE Log(Theta)]:[APE Gamma]])</f>
        <v>0.18790892098350984</v>
      </c>
      <c r="P900">
        <f>AVERAGE(Tabela3[[#This Row],[ASE Log(Theta)]:[ASE Gamma]])</f>
        <v>2.0678970802900119E-5</v>
      </c>
    </row>
    <row r="901" spans="1:16" x14ac:dyDescent="0.35">
      <c r="A901" s="1">
        <v>2966</v>
      </c>
      <c r="B901">
        <v>1550.698907556229</v>
      </c>
      <c r="C901">
        <v>2202.155696003761</v>
      </c>
      <c r="D901">
        <v>2262.6957175258258</v>
      </c>
      <c r="E901">
        <v>2425.2176414347041</v>
      </c>
      <c r="F901">
        <v>3585.1265130851348</v>
      </c>
      <c r="G901">
        <v>3.374109271417344</v>
      </c>
      <c r="H901">
        <v>2.5</v>
      </c>
      <c r="I901">
        <v>3.3863041400909419</v>
      </c>
      <c r="J901">
        <v>2.5003690719604492</v>
      </c>
      <c r="K901">
        <v>0.36142482926985331</v>
      </c>
      <c r="L901">
        <v>1.476287841796875E-2</v>
      </c>
      <c r="M901">
        <f>ABS(G901-I901)^2</f>
        <v>1.4871482196630138E-4</v>
      </c>
      <c r="N901">
        <f>ABS(H901-J901)^2</f>
        <v>1.3621411198982969E-7</v>
      </c>
      <c r="O901">
        <f>AVERAGE(Tabela3[[#This Row],[APE Log(Theta)]:[APE Gamma]])</f>
        <v>0.18809385384391103</v>
      </c>
      <c r="P901">
        <f>AVERAGE(Tabela3[[#This Row],[ASE Log(Theta)]:[ASE Gamma]])</f>
        <v>7.4425518039145604E-5</v>
      </c>
    </row>
    <row r="902" spans="1:16" x14ac:dyDescent="0.35">
      <c r="A902" s="1">
        <v>762</v>
      </c>
      <c r="B902">
        <v>98.824687940949858</v>
      </c>
      <c r="C902">
        <v>100.37413296334159</v>
      </c>
      <c r="D902">
        <v>282.5504619557895</v>
      </c>
      <c r="E902">
        <v>312.12130891116573</v>
      </c>
      <c r="F902">
        <v>327.63834073294009</v>
      </c>
      <c r="G902">
        <v>2.4493817239793549</v>
      </c>
      <c r="H902">
        <v>3</v>
      </c>
      <c r="I902">
        <v>2.4581112861633301</v>
      </c>
      <c r="J902">
        <v>2.9994018077850342</v>
      </c>
      <c r="K902">
        <v>0.35639860045141403</v>
      </c>
      <c r="L902">
        <v>1.9939740498860679E-2</v>
      </c>
      <c r="M902">
        <f>ABS(G902-I902)^2</f>
        <v>7.6205255923888764E-5</v>
      </c>
      <c r="N902">
        <f>ABS(H902-J902)^2</f>
        <v>3.5783392604571418E-7</v>
      </c>
      <c r="O902">
        <f>AVERAGE(Tabela3[[#This Row],[APE Log(Theta)]:[APE Gamma]])</f>
        <v>0.18816917047513734</v>
      </c>
      <c r="P902">
        <f>AVERAGE(Tabela3[[#This Row],[ASE Log(Theta)]:[ASE Gamma]])</f>
        <v>3.8281544924967239E-5</v>
      </c>
    </row>
    <row r="903" spans="1:16" x14ac:dyDescent="0.35">
      <c r="A903" s="1">
        <v>1298</v>
      </c>
      <c r="B903">
        <v>141.8588077441463</v>
      </c>
      <c r="C903">
        <v>254.52114737088871</v>
      </c>
      <c r="D903">
        <v>266.28953262280538</v>
      </c>
      <c r="E903">
        <v>298.92463097302573</v>
      </c>
      <c r="F903">
        <v>573.43559423134536</v>
      </c>
      <c r="G903">
        <v>2.4578259562953728</v>
      </c>
      <c r="H903">
        <v>1.5</v>
      </c>
      <c r="I903">
        <v>2.465317964553833</v>
      </c>
      <c r="J903">
        <v>1.5010838508605959</v>
      </c>
      <c r="K903">
        <v>0.3048225705026214</v>
      </c>
      <c r="L903">
        <v>7.2256724039713546E-2</v>
      </c>
      <c r="M903">
        <f>ABS(G903-I903)^2</f>
        <v>5.6130187744835723E-5</v>
      </c>
      <c r="N903">
        <f>ABS(H903-J903)^2</f>
        <v>1.1747326880145276E-6</v>
      </c>
      <c r="O903">
        <f>AVERAGE(Tabela3[[#This Row],[APE Log(Theta)]:[APE Gamma]])</f>
        <v>0.18853964727116748</v>
      </c>
      <c r="P903">
        <f>AVERAGE(Tabela3[[#This Row],[ASE Log(Theta)]:[ASE Gamma]])</f>
        <v>2.8652460216425125E-5</v>
      </c>
    </row>
    <row r="904" spans="1:16" x14ac:dyDescent="0.35">
      <c r="A904" s="1">
        <v>3550</v>
      </c>
      <c r="B904">
        <v>128.2866145717193</v>
      </c>
      <c r="C904">
        <v>465.92286680999661</v>
      </c>
      <c r="D904">
        <v>493.04566434359492</v>
      </c>
      <c r="E904">
        <v>636.86990629251716</v>
      </c>
      <c r="F904">
        <v>674.83046055132195</v>
      </c>
      <c r="G904">
        <v>2.7115972035909439</v>
      </c>
      <c r="H904">
        <v>2.5</v>
      </c>
      <c r="I904">
        <v>2.7217152118682861</v>
      </c>
      <c r="J904">
        <v>2.500099897384644</v>
      </c>
      <c r="K904">
        <v>0.37313832098451161</v>
      </c>
      <c r="L904">
        <v>3.9958953857421884E-3</v>
      </c>
      <c r="M904">
        <f>ABS(G904-I904)^2</f>
        <v>1.023740915003656E-4</v>
      </c>
      <c r="N904">
        <f>ABS(H904-J904)^2</f>
        <v>9.9794874587110426E-9</v>
      </c>
      <c r="O904">
        <f>AVERAGE(Tabela3[[#This Row],[APE Log(Theta)]:[APE Gamma]])</f>
        <v>0.1885671081851269</v>
      </c>
      <c r="P904">
        <f>AVERAGE(Tabela3[[#This Row],[ASE Log(Theta)]:[ASE Gamma]])</f>
        <v>5.1192035493912158E-5</v>
      </c>
    </row>
    <row r="905" spans="1:16" x14ac:dyDescent="0.35">
      <c r="A905" s="1">
        <v>1916</v>
      </c>
      <c r="B905">
        <v>71.784549189896353</v>
      </c>
      <c r="C905">
        <v>212.3837343484031</v>
      </c>
      <c r="D905">
        <v>243.63355411535301</v>
      </c>
      <c r="E905">
        <v>250.74744642122741</v>
      </c>
      <c r="F905">
        <v>294.02507141859502</v>
      </c>
      <c r="G905">
        <v>2.373010169566375</v>
      </c>
      <c r="H905">
        <v>4</v>
      </c>
      <c r="I905">
        <v>2.367501020431519</v>
      </c>
      <c r="J905">
        <v>4.0058045387268066</v>
      </c>
      <c r="K905">
        <v>0.23215868206174389</v>
      </c>
      <c r="L905">
        <v>0.14511346817016599</v>
      </c>
      <c r="M905">
        <f>ABS(G905-I905)^2</f>
        <v>3.0350724190084683E-5</v>
      </c>
      <c r="N905">
        <f>ABS(H905-J905)^2</f>
        <v>3.3692669830998057E-5</v>
      </c>
      <c r="O905">
        <f>AVERAGE(Tabela3[[#This Row],[APE Log(Theta)]:[APE Gamma]])</f>
        <v>0.18863607511595493</v>
      </c>
      <c r="P905">
        <f>AVERAGE(Tabela3[[#This Row],[ASE Log(Theta)]:[ASE Gamma]])</f>
        <v>3.202169701054137E-5</v>
      </c>
    </row>
    <row r="906" spans="1:16" x14ac:dyDescent="0.35">
      <c r="A906" s="1">
        <v>3798</v>
      </c>
      <c r="B906">
        <v>262.29846448672743</v>
      </c>
      <c r="C906">
        <v>470.61234474204838</v>
      </c>
      <c r="D906">
        <v>492.37221591362442</v>
      </c>
      <c r="E906">
        <v>552.71486450739383</v>
      </c>
      <c r="F906">
        <v>1060.2885942774501</v>
      </c>
      <c r="G906">
        <v>2.724765399014216</v>
      </c>
      <c r="H906">
        <v>1.5</v>
      </c>
      <c r="I906">
        <v>2.7331652641296391</v>
      </c>
      <c r="J906">
        <v>1.501035213470459</v>
      </c>
      <c r="K906">
        <v>0.30827847118367102</v>
      </c>
      <c r="L906">
        <v>6.9014231363932296E-2</v>
      </c>
      <c r="M906">
        <f>ABS(G906-I906)^2</f>
        <v>7.0557733957302292E-5</v>
      </c>
      <c r="N906">
        <f>ABS(H906-J906)^2</f>
        <v>1.0716669294197345E-6</v>
      </c>
      <c r="O906">
        <f>AVERAGE(Tabela3[[#This Row],[APE Log(Theta)]:[APE Gamma]])</f>
        <v>0.18864635127380167</v>
      </c>
      <c r="P906">
        <f>AVERAGE(Tabela3[[#This Row],[ASE Log(Theta)]:[ASE Gamma]])</f>
        <v>3.5814700443361013E-5</v>
      </c>
    </row>
    <row r="907" spans="1:16" x14ac:dyDescent="0.35">
      <c r="A907" s="1">
        <v>508</v>
      </c>
      <c r="B907">
        <v>513.51305287001594</v>
      </c>
      <c r="C907">
        <v>520.40642396039505</v>
      </c>
      <c r="D907">
        <v>1263.590236740077</v>
      </c>
      <c r="E907">
        <v>1376.126369386383</v>
      </c>
      <c r="F907">
        <v>1434.5623538207501</v>
      </c>
      <c r="G907">
        <v>3.100136863592434</v>
      </c>
      <c r="H907">
        <v>3.5</v>
      </c>
      <c r="I907">
        <v>3.1096451282501221</v>
      </c>
      <c r="J907">
        <v>3.5024945735931401</v>
      </c>
      <c r="K907">
        <v>0.30670467389203893</v>
      </c>
      <c r="L907">
        <v>7.1273531232561388E-2</v>
      </c>
      <c r="M907">
        <f>ABS(G907-I907)^2</f>
        <v>9.0407096800639827E-5</v>
      </c>
      <c r="N907">
        <f>ABS(H907-J907)^2</f>
        <v>6.2228974115918721E-6</v>
      </c>
      <c r="O907">
        <f>AVERAGE(Tabela3[[#This Row],[APE Log(Theta)]:[APE Gamma]])</f>
        <v>0.18898910256230017</v>
      </c>
      <c r="P907">
        <f>AVERAGE(Tabela3[[#This Row],[ASE Log(Theta)]:[ASE Gamma]])</f>
        <v>4.8314997106115853E-5</v>
      </c>
    </row>
    <row r="908" spans="1:16" x14ac:dyDescent="0.35">
      <c r="A908" s="1">
        <v>3012</v>
      </c>
      <c r="B908">
        <v>94.840783508356324</v>
      </c>
      <c r="C908">
        <v>475.51145609491789</v>
      </c>
      <c r="D908">
        <v>510.36088607412432</v>
      </c>
      <c r="E908">
        <v>702.80017737698972</v>
      </c>
      <c r="F908">
        <v>755.54754641914769</v>
      </c>
      <c r="G908">
        <v>2.7312649570941598</v>
      </c>
      <c r="H908">
        <v>2</v>
      </c>
      <c r="I908">
        <v>2.7413854598999019</v>
      </c>
      <c r="J908">
        <v>1.9998419284820561</v>
      </c>
      <c r="K908">
        <v>0.37054269595689032</v>
      </c>
      <c r="L908">
        <v>7.9035758972167969E-3</v>
      </c>
      <c r="M908">
        <f>ABS(G908-I908)^2</f>
        <v>1.0242457704103291E-4</v>
      </c>
      <c r="N908">
        <f>ABS(H908-J908)^2</f>
        <v>2.4986604785086123E-8</v>
      </c>
      <c r="O908">
        <f>AVERAGE(Tabela3[[#This Row],[APE Log(Theta)]:[APE Gamma]])</f>
        <v>0.18922313592705356</v>
      </c>
      <c r="P908">
        <f>AVERAGE(Tabela3[[#This Row],[ASE Log(Theta)]:[ASE Gamma]])</f>
        <v>5.1224781822909001E-5</v>
      </c>
    </row>
    <row r="909" spans="1:16" x14ac:dyDescent="0.35">
      <c r="A909" s="1">
        <v>277</v>
      </c>
      <c r="B909">
        <v>139.7688566593219</v>
      </c>
      <c r="C909">
        <v>1223.4633476955639</v>
      </c>
      <c r="D909">
        <v>1609.988075198203</v>
      </c>
      <c r="E909">
        <v>1705.3812968764121</v>
      </c>
      <c r="F909">
        <v>2344.8614464553748</v>
      </c>
      <c r="G909">
        <v>3.17936879701085</v>
      </c>
      <c r="H909">
        <v>2</v>
      </c>
      <c r="I909">
        <v>3.190897941589355</v>
      </c>
      <c r="J909">
        <v>1.999676465988159</v>
      </c>
      <c r="K909">
        <v>0.36262369402835182</v>
      </c>
      <c r="L909">
        <v>1.6176700592041019E-2</v>
      </c>
      <c r="M909">
        <f>ABS(G909-I909)^2</f>
        <v>1.3292117471207281E-4</v>
      </c>
      <c r="N909">
        <f>ABS(H909-J909)^2</f>
        <v>1.0467425681795974E-7</v>
      </c>
      <c r="O909">
        <f>AVERAGE(Tabela3[[#This Row],[APE Log(Theta)]:[APE Gamma]])</f>
        <v>0.18940019731019642</v>
      </c>
      <c r="P909">
        <f>AVERAGE(Tabela3[[#This Row],[ASE Log(Theta)]:[ASE Gamma]])</f>
        <v>6.651292448444538E-5</v>
      </c>
    </row>
    <row r="910" spans="1:16" x14ac:dyDescent="0.35">
      <c r="A910" s="1">
        <v>4851</v>
      </c>
      <c r="B910">
        <v>21.4345980946011</v>
      </c>
      <c r="C910">
        <v>187.62724234948931</v>
      </c>
      <c r="D910">
        <v>246.903696243925</v>
      </c>
      <c r="E910">
        <v>261.53295927499829</v>
      </c>
      <c r="F910">
        <v>359.60201645495692</v>
      </c>
      <c r="G910">
        <v>2.3650737292209789</v>
      </c>
      <c r="H910">
        <v>2</v>
      </c>
      <c r="I910">
        <v>2.359576940536499</v>
      </c>
      <c r="J910">
        <v>1.9970660209655759</v>
      </c>
      <c r="K910">
        <v>0.23241510894844089</v>
      </c>
      <c r="L910">
        <v>0.14669895172119141</v>
      </c>
      <c r="M910">
        <f>ABS(G910-I910)^2</f>
        <v>3.0214685841826181E-5</v>
      </c>
      <c r="N910">
        <f>ABS(H910-J910)^2</f>
        <v>8.6082329744398816E-6</v>
      </c>
      <c r="O910">
        <f>AVERAGE(Tabela3[[#This Row],[APE Log(Theta)]:[APE Gamma]])</f>
        <v>0.18955703033481613</v>
      </c>
      <c r="P910">
        <f>AVERAGE(Tabela3[[#This Row],[ASE Log(Theta)]:[ASE Gamma]])</f>
        <v>1.941145940813303E-5</v>
      </c>
    </row>
    <row r="911" spans="1:16" x14ac:dyDescent="0.35">
      <c r="A911" s="1">
        <v>2751</v>
      </c>
      <c r="B911">
        <v>76.493618197691177</v>
      </c>
      <c r="C911">
        <v>95.24134971513179</v>
      </c>
      <c r="D911">
        <v>96.86945916964585</v>
      </c>
      <c r="E911">
        <v>101.1613758663875</v>
      </c>
      <c r="F911">
        <v>129.15488345420371</v>
      </c>
      <c r="G911">
        <v>1.9983638228707941</v>
      </c>
      <c r="H911">
        <v>4</v>
      </c>
      <c r="I911">
        <v>2.0057516098022461</v>
      </c>
      <c r="J911">
        <v>4.0004153251647949</v>
      </c>
      <c r="K911">
        <v>0.36969178719613449</v>
      </c>
      <c r="L911">
        <v>1.038312911987305E-2</v>
      </c>
      <c r="M911">
        <f>ABS(G911-I911)^2</f>
        <v>5.4579395744533457E-5</v>
      </c>
      <c r="N911">
        <f>ABS(H911-J911)^2</f>
        <v>1.7249499251192901E-7</v>
      </c>
      <c r="O911">
        <f>AVERAGE(Tabela3[[#This Row],[APE Log(Theta)]:[APE Gamma]])</f>
        <v>0.19003745815800377</v>
      </c>
      <c r="P911">
        <f>AVERAGE(Tabela3[[#This Row],[ASE Log(Theta)]:[ASE Gamma]])</f>
        <v>2.7375945368522693E-5</v>
      </c>
    </row>
    <row r="912" spans="1:16" x14ac:dyDescent="0.35">
      <c r="A912" s="1">
        <v>2734</v>
      </c>
      <c r="B912">
        <v>8.0148085120225989</v>
      </c>
      <c r="C912">
        <v>23.4785020444194</v>
      </c>
      <c r="D912">
        <v>24.612061058156151</v>
      </c>
      <c r="E912">
        <v>30.46381600032516</v>
      </c>
      <c r="F912">
        <v>31.96962889792416</v>
      </c>
      <c r="G912">
        <v>1.4067397000395869</v>
      </c>
      <c r="H912">
        <v>3</v>
      </c>
      <c r="I912">
        <v>1.411167979240417</v>
      </c>
      <c r="J912">
        <v>3.0019626617431641</v>
      </c>
      <c r="K912">
        <v>0.31479023451928873</v>
      </c>
      <c r="L912">
        <v>6.542205810546875E-2</v>
      </c>
      <c r="M912">
        <f>ABS(G912-I912)^2</f>
        <v>1.9609656680504555E-5</v>
      </c>
      <c r="N912">
        <f>ABS(H912-J912)^2</f>
        <v>3.8520411180797964E-6</v>
      </c>
      <c r="O912">
        <f>AVERAGE(Tabela3[[#This Row],[APE Log(Theta)]:[APE Gamma]])</f>
        <v>0.19010614631237874</v>
      </c>
      <c r="P912">
        <f>AVERAGE(Tabela3[[#This Row],[ASE Log(Theta)]:[ASE Gamma]])</f>
        <v>1.1730848899292176E-5</v>
      </c>
    </row>
    <row r="913" spans="1:16" x14ac:dyDescent="0.35">
      <c r="A913" s="1">
        <v>3873</v>
      </c>
      <c r="B913">
        <v>845.56294911792224</v>
      </c>
      <c r="C913">
        <v>2476.9838730108959</v>
      </c>
      <c r="D913">
        <v>2596.574441047132</v>
      </c>
      <c r="E913">
        <v>3213.9350628253728</v>
      </c>
      <c r="F913">
        <v>3372.7984458498909</v>
      </c>
      <c r="G913">
        <v>3.429992494088431</v>
      </c>
      <c r="H913">
        <v>3</v>
      </c>
      <c r="I913">
        <v>3.418346643447876</v>
      </c>
      <c r="J913">
        <v>3.0012261867523189</v>
      </c>
      <c r="K913">
        <v>0.33952991619155309</v>
      </c>
      <c r="L913">
        <v>4.0872891743977867E-2</v>
      </c>
      <c r="M913">
        <f>ABS(G913-I913)^2</f>
        <v>1.3562583714211556E-4</v>
      </c>
      <c r="N913">
        <f>ABS(H913-J913)^2</f>
        <v>1.5035339515623514E-6</v>
      </c>
      <c r="O913">
        <f>AVERAGE(Tabela3[[#This Row],[APE Log(Theta)]:[APE Gamma]])</f>
        <v>0.19020140396776547</v>
      </c>
      <c r="P913">
        <f>AVERAGE(Tabela3[[#This Row],[ASE Log(Theta)]:[ASE Gamma]])</f>
        <v>6.8564685546838958E-5</v>
      </c>
    </row>
    <row r="914" spans="1:16" x14ac:dyDescent="0.35">
      <c r="A914" s="1">
        <v>4006</v>
      </c>
      <c r="B914">
        <v>364.05251181233729</v>
      </c>
      <c r="C914">
        <v>564.37102261965435</v>
      </c>
      <c r="D914">
        <v>583.8312998580858</v>
      </c>
      <c r="E914">
        <v>636.71206458260053</v>
      </c>
      <c r="F914">
        <v>1037.851668683352</v>
      </c>
      <c r="G914">
        <v>2.7906412699556111</v>
      </c>
      <c r="H914">
        <v>2</v>
      </c>
      <c r="I914">
        <v>2.800025463104248</v>
      </c>
      <c r="J914">
        <v>2.0008847713470459</v>
      </c>
      <c r="K914">
        <v>0.33627371778910842</v>
      </c>
      <c r="L914">
        <v>4.4238567352294922E-2</v>
      </c>
      <c r="M914">
        <f>ABS(G914-I914)^2</f>
        <v>8.8063081050924138E-5</v>
      </c>
      <c r="N914">
        <f>ABS(H914-J914)^2</f>
        <v>7.8282033655341365E-7</v>
      </c>
      <c r="O914">
        <f>AVERAGE(Tabela3[[#This Row],[APE Log(Theta)]:[APE Gamma]])</f>
        <v>0.19025614257070167</v>
      </c>
      <c r="P914">
        <f>AVERAGE(Tabela3[[#This Row],[ASE Log(Theta)]:[ASE Gamma]])</f>
        <v>4.4422950693738776E-5</v>
      </c>
    </row>
    <row r="915" spans="1:16" x14ac:dyDescent="0.35">
      <c r="A915" s="1">
        <v>238</v>
      </c>
      <c r="B915">
        <v>13.430057204479789</v>
      </c>
      <c r="C915">
        <v>17.253541321900489</v>
      </c>
      <c r="D915">
        <v>17.59102723768542</v>
      </c>
      <c r="E915">
        <v>18.484544226696681</v>
      </c>
      <c r="F915">
        <v>24.43776236796926</v>
      </c>
      <c r="G915">
        <v>1.2592077128680741</v>
      </c>
      <c r="H915">
        <v>3.5</v>
      </c>
      <c r="I915">
        <v>1.2627162933349609</v>
      </c>
      <c r="J915">
        <v>3.5035815238952641</v>
      </c>
      <c r="K915">
        <v>0.27863397206291068</v>
      </c>
      <c r="L915">
        <v>0.1023292541503906</v>
      </c>
      <c r="M915">
        <f>ABS(G915-I915)^2</f>
        <v>1.2310136892619918E-5</v>
      </c>
      <c r="N915">
        <f>ABS(H915-J915)^2</f>
        <v>1.2827313412347847E-5</v>
      </c>
      <c r="O915">
        <f>AVERAGE(Tabela3[[#This Row],[APE Log(Theta)]:[APE Gamma]])</f>
        <v>0.19048161310665063</v>
      </c>
      <c r="P915">
        <f>AVERAGE(Tabela3[[#This Row],[ASE Log(Theta)]:[ASE Gamma]])</f>
        <v>1.2568725152483883E-5</v>
      </c>
    </row>
    <row r="916" spans="1:16" x14ac:dyDescent="0.35">
      <c r="A916" s="1">
        <v>2142</v>
      </c>
      <c r="B916">
        <v>23.142365222476041</v>
      </c>
      <c r="C916">
        <v>67.793019430664614</v>
      </c>
      <c r="D916">
        <v>71.066115307849245</v>
      </c>
      <c r="E916">
        <v>87.962769777006258</v>
      </c>
      <c r="F916">
        <v>92.310730427678976</v>
      </c>
      <c r="G916">
        <v>1.867254292435597</v>
      </c>
      <c r="H916">
        <v>3</v>
      </c>
      <c r="I916">
        <v>1.872807502746582</v>
      </c>
      <c r="J916">
        <v>3.0025076866149898</v>
      </c>
      <c r="K916">
        <v>0.29739978820675411</v>
      </c>
      <c r="L916">
        <v>8.3589553833007813E-2</v>
      </c>
      <c r="M916">
        <f>ABS(G916-I916)^2</f>
        <v>3.0838144758030018E-5</v>
      </c>
      <c r="N916">
        <f>ABS(H916-J916)^2</f>
        <v>6.2884921589989523E-6</v>
      </c>
      <c r="O916">
        <f>AVERAGE(Tabela3[[#This Row],[APE Log(Theta)]:[APE Gamma]])</f>
        <v>0.19049467101988096</v>
      </c>
      <c r="P916">
        <f>AVERAGE(Tabela3[[#This Row],[ASE Log(Theta)]:[ASE Gamma]])</f>
        <v>1.8563318458514484E-5</v>
      </c>
    </row>
    <row r="917" spans="1:16" x14ac:dyDescent="0.35">
      <c r="A917" s="1">
        <v>3836</v>
      </c>
      <c r="B917">
        <v>9.1497053642122967</v>
      </c>
      <c r="C917">
        <v>10.204743152379891</v>
      </c>
      <c r="D917">
        <v>18.325861889729499</v>
      </c>
      <c r="E917">
        <v>18.711816524061401</v>
      </c>
      <c r="F917">
        <v>22.593380969083949</v>
      </c>
      <c r="G917">
        <v>1.292362173504122</v>
      </c>
      <c r="H917">
        <v>3</v>
      </c>
      <c r="I917">
        <v>1.2968524694442749</v>
      </c>
      <c r="J917">
        <v>2.998991727828979</v>
      </c>
      <c r="K917">
        <v>0.34744872855400172</v>
      </c>
      <c r="L917">
        <v>3.3609072367350258E-2</v>
      </c>
      <c r="M917">
        <f>ABS(G917-I917)^2</f>
        <v>2.0162757630153914E-5</v>
      </c>
      <c r="N917">
        <f>ABS(H917-J917)^2</f>
        <v>1.0166127708553037E-6</v>
      </c>
      <c r="O917">
        <f>AVERAGE(Tabela3[[#This Row],[APE Log(Theta)]:[APE Gamma]])</f>
        <v>0.190528900460676</v>
      </c>
      <c r="P917">
        <f>AVERAGE(Tabela3[[#This Row],[ASE Log(Theta)]:[ASE Gamma]])</f>
        <v>1.0589685200504608E-5</v>
      </c>
    </row>
    <row r="918" spans="1:16" x14ac:dyDescent="0.35">
      <c r="A918" s="1">
        <v>164</v>
      </c>
      <c r="B918">
        <v>16.48985542030351</v>
      </c>
      <c r="C918">
        <v>25.563335684947081</v>
      </c>
      <c r="D918">
        <v>26.444794122091931</v>
      </c>
      <c r="E918">
        <v>28.840042435257899</v>
      </c>
      <c r="F918">
        <v>47.009767572023208</v>
      </c>
      <c r="G918">
        <v>1.446694085960244</v>
      </c>
      <c r="H918">
        <v>2</v>
      </c>
      <c r="I918">
        <v>1.449176430702209</v>
      </c>
      <c r="J918">
        <v>2.0041987895965581</v>
      </c>
      <c r="K918">
        <v>0.17158739819675539</v>
      </c>
      <c r="L918">
        <v>0.20993947982788089</v>
      </c>
      <c r="M918">
        <f>ABS(G918-I918)^2</f>
        <v>6.1620354179616311E-6</v>
      </c>
      <c r="N918">
        <f>ABS(H918-J918)^2</f>
        <v>1.7629834076164208E-5</v>
      </c>
      <c r="O918">
        <f>AVERAGE(Tabela3[[#This Row],[APE Log(Theta)]:[APE Gamma]])</f>
        <v>0.19076343901231813</v>
      </c>
      <c r="P918">
        <f>AVERAGE(Tabela3[[#This Row],[ASE Log(Theta)]:[ASE Gamma]])</f>
        <v>1.1895934747062919E-5</v>
      </c>
    </row>
    <row r="919" spans="1:16" x14ac:dyDescent="0.35">
      <c r="A919" s="1">
        <v>1807</v>
      </c>
      <c r="B919">
        <v>109.371733497337</v>
      </c>
      <c r="C919">
        <v>124.67490854354919</v>
      </c>
      <c r="D919">
        <v>251.70616657822961</v>
      </c>
      <c r="E919">
        <v>258.08080513293822</v>
      </c>
      <c r="F919">
        <v>323.58921239296649</v>
      </c>
      <c r="G919">
        <v>2.4360511726231979</v>
      </c>
      <c r="H919">
        <v>2.5</v>
      </c>
      <c r="I919">
        <v>2.444847583770752</v>
      </c>
      <c r="J919">
        <v>2.5005118846893311</v>
      </c>
      <c r="K919">
        <v>0.3610930364029194</v>
      </c>
      <c r="L919">
        <v>2.0475387573242191E-2</v>
      </c>
      <c r="M919">
        <f>ABS(G919-I919)^2</f>
        <v>7.7376849076812778E-5</v>
      </c>
      <c r="N919">
        <f>ABS(H919-J919)^2</f>
        <v>2.6202593517155037E-7</v>
      </c>
      <c r="O919">
        <f>AVERAGE(Tabela3[[#This Row],[APE Log(Theta)]:[APE Gamma]])</f>
        <v>0.19078421198808079</v>
      </c>
      <c r="P919">
        <f>AVERAGE(Tabela3[[#This Row],[ASE Log(Theta)]:[ASE Gamma]])</f>
        <v>3.8819437505992164E-5</v>
      </c>
    </row>
    <row r="920" spans="1:16" x14ac:dyDescent="0.35">
      <c r="A920" s="1">
        <v>3519</v>
      </c>
      <c r="B920">
        <v>140.70686575886691</v>
      </c>
      <c r="C920">
        <v>416.29918883064818</v>
      </c>
      <c r="D920">
        <v>477.55281854008831</v>
      </c>
      <c r="E920">
        <v>491.49695416539902</v>
      </c>
      <c r="F920">
        <v>576.32661513824075</v>
      </c>
      <c r="G920">
        <v>2.6652944814777322</v>
      </c>
      <c r="H920">
        <v>4</v>
      </c>
      <c r="I920">
        <v>2.673223495483398</v>
      </c>
      <c r="J920">
        <v>4.0033822059631348</v>
      </c>
      <c r="K920">
        <v>0.29749110504555337</v>
      </c>
      <c r="L920">
        <v>8.4555149078369141E-2</v>
      </c>
      <c r="M920">
        <f>ABS(G920-I920)^2</f>
        <v>6.2869263102044624E-5</v>
      </c>
      <c r="N920">
        <f>ABS(H920-J920)^2</f>
        <v>1.1439317177064368E-5</v>
      </c>
      <c r="O920">
        <f>AVERAGE(Tabela3[[#This Row],[APE Log(Theta)]:[APE Gamma]])</f>
        <v>0.19102312706196126</v>
      </c>
      <c r="P920">
        <f>AVERAGE(Tabela3[[#This Row],[ASE Log(Theta)]:[ASE Gamma]])</f>
        <v>3.7154290139554496E-5</v>
      </c>
    </row>
    <row r="921" spans="1:16" x14ac:dyDescent="0.35">
      <c r="A921" s="1">
        <v>2356</v>
      </c>
      <c r="B921">
        <v>28.856345682534101</v>
      </c>
      <c r="C921">
        <v>40.979048673471652</v>
      </c>
      <c r="D921">
        <v>42.105614108035489</v>
      </c>
      <c r="E921">
        <v>45.129920628439123</v>
      </c>
      <c r="F921">
        <v>66.714208330898359</v>
      </c>
      <c r="G921">
        <v>1.64382312242496</v>
      </c>
      <c r="H921">
        <v>2.5</v>
      </c>
      <c r="I921">
        <v>1.648713111877441</v>
      </c>
      <c r="J921">
        <v>2.5021235942840581</v>
      </c>
      <c r="K921">
        <v>0.29747661933771408</v>
      </c>
      <c r="L921">
        <v>8.4943771362304688E-2</v>
      </c>
      <c r="M921">
        <f>ABS(G921-I921)^2</f>
        <v>2.3911996845375239E-5</v>
      </c>
      <c r="N921">
        <f>ABS(H921-J921)^2</f>
        <v>4.5096526832840701E-6</v>
      </c>
      <c r="O921">
        <f>AVERAGE(Tabela3[[#This Row],[APE Log(Theta)]:[APE Gamma]])</f>
        <v>0.19121019535000938</v>
      </c>
      <c r="P921">
        <f>AVERAGE(Tabela3[[#This Row],[ASE Log(Theta)]:[ASE Gamma]])</f>
        <v>1.4210824764329655E-5</v>
      </c>
    </row>
    <row r="922" spans="1:16" x14ac:dyDescent="0.35">
      <c r="A922" s="1">
        <v>1923</v>
      </c>
      <c r="B922">
        <v>41.319430112331943</v>
      </c>
      <c r="C922">
        <v>142.7391838294694</v>
      </c>
      <c r="D922">
        <v>166.98428712583689</v>
      </c>
      <c r="E922">
        <v>172.56815512971289</v>
      </c>
      <c r="F922">
        <v>207.00782630068321</v>
      </c>
      <c r="G922">
        <v>2.206987685539056</v>
      </c>
      <c r="H922">
        <v>3.5</v>
      </c>
      <c r="I922">
        <v>2.2113544940948491</v>
      </c>
      <c r="J922">
        <v>3.4935297966003418</v>
      </c>
      <c r="K922">
        <v>0.1978628419363401</v>
      </c>
      <c r="L922">
        <v>0.18486295427594859</v>
      </c>
      <c r="M922">
        <f>ABS(G922-I922)^2</f>
        <v>1.9069016962947628E-5</v>
      </c>
      <c r="N922">
        <f>ABS(H922-J922)^2</f>
        <v>4.1863532032948569E-5</v>
      </c>
      <c r="O922">
        <f>AVERAGE(Tabela3[[#This Row],[APE Log(Theta)]:[APE Gamma]])</f>
        <v>0.19136289810614435</v>
      </c>
      <c r="P922">
        <f>AVERAGE(Tabela3[[#This Row],[ASE Log(Theta)]:[ASE Gamma]])</f>
        <v>3.0466274497948097E-5</v>
      </c>
    </row>
    <row r="923" spans="1:16" x14ac:dyDescent="0.35">
      <c r="A923" s="1">
        <v>3841</v>
      </c>
      <c r="B923">
        <v>272.58821660095521</v>
      </c>
      <c r="C923">
        <v>279.02403261485239</v>
      </c>
      <c r="D923">
        <v>1317.8104082806219</v>
      </c>
      <c r="E923">
        <v>1530.009157121649</v>
      </c>
      <c r="F923">
        <v>1645.51171148042</v>
      </c>
      <c r="G923">
        <v>3.1172814867962582</v>
      </c>
      <c r="H923">
        <v>2</v>
      </c>
      <c r="I923">
        <v>3.1291358470916748</v>
      </c>
      <c r="J923">
        <v>1.9999508857727051</v>
      </c>
      <c r="K923">
        <v>0.38027878924722303</v>
      </c>
      <c r="L923">
        <v>2.4557113647460942E-3</v>
      </c>
      <c r="M923">
        <f>ABS(G923-I923)^2</f>
        <v>1.4052585801355058E-4</v>
      </c>
      <c r="N923">
        <f>ABS(H923-J923)^2</f>
        <v>2.4122073227772489E-9</v>
      </c>
      <c r="O923">
        <f>AVERAGE(Tabela3[[#This Row],[APE Log(Theta)]:[APE Gamma]])</f>
        <v>0.19136725030598456</v>
      </c>
      <c r="P923">
        <f>AVERAGE(Tabela3[[#This Row],[ASE Log(Theta)]:[ASE Gamma]])</f>
        <v>7.0264135110436677E-5</v>
      </c>
    </row>
    <row r="924" spans="1:16" x14ac:dyDescent="0.35">
      <c r="A924" s="1">
        <v>2538</v>
      </c>
      <c r="B924">
        <v>8.2481005652663502</v>
      </c>
      <c r="C924">
        <v>28.493305440776801</v>
      </c>
      <c r="D924">
        <v>33.333063628632978</v>
      </c>
      <c r="E924">
        <v>34.447703997920087</v>
      </c>
      <c r="F924">
        <v>41.322481081742637</v>
      </c>
      <c r="G924">
        <v>1.5071873100047111</v>
      </c>
      <c r="H924">
        <v>3.5</v>
      </c>
      <c r="I924">
        <v>1.5085387229919429</v>
      </c>
      <c r="J924">
        <v>3.4897420406341548</v>
      </c>
      <c r="K924">
        <v>8.9664567785411362E-2</v>
      </c>
      <c r="L924">
        <v>0.29308455330984928</v>
      </c>
      <c r="M924">
        <f>ABS(G924-I924)^2</f>
        <v>1.8263170620589072E-6</v>
      </c>
      <c r="N924">
        <f>ABS(H924-J924)^2</f>
        <v>1.0522573035133065E-4</v>
      </c>
      <c r="O924">
        <f>AVERAGE(Tabela3[[#This Row],[APE Log(Theta)]:[APE Gamma]])</f>
        <v>0.19137456054763033</v>
      </c>
      <c r="P924">
        <f>AVERAGE(Tabela3[[#This Row],[ASE Log(Theta)]:[ASE Gamma]])</f>
        <v>5.3526023706694779E-5</v>
      </c>
    </row>
    <row r="925" spans="1:16" x14ac:dyDescent="0.35">
      <c r="A925" s="1">
        <v>2867</v>
      </c>
      <c r="B925">
        <v>27.710827256783421</v>
      </c>
      <c r="C925">
        <v>29.034781135187831</v>
      </c>
      <c r="D925">
        <v>647.65123971255184</v>
      </c>
      <c r="E925">
        <v>873.01839499307073</v>
      </c>
      <c r="F925">
        <v>1009.804472055647</v>
      </c>
      <c r="G925">
        <v>2.8061983080604489</v>
      </c>
      <c r="H925">
        <v>1</v>
      </c>
      <c r="I925">
        <v>2.815498828887939</v>
      </c>
      <c r="J925">
        <v>1.0005143880844121</v>
      </c>
      <c r="K925">
        <v>0.33142778259027478</v>
      </c>
      <c r="L925">
        <v>5.1438808441162109E-2</v>
      </c>
      <c r="M925">
        <f>ABS(G925-I925)^2</f>
        <v>8.6499687662577339E-5</v>
      </c>
      <c r="N925">
        <f>ABS(H925-J925)^2</f>
        <v>2.645951013851139E-7</v>
      </c>
      <c r="O925">
        <f>AVERAGE(Tabela3[[#This Row],[APE Log(Theta)]:[APE Gamma]])</f>
        <v>0.19143329551571844</v>
      </c>
      <c r="P925">
        <f>AVERAGE(Tabela3[[#This Row],[ASE Log(Theta)]:[ASE Gamma]])</f>
        <v>4.3382141381981229E-5</v>
      </c>
    </row>
    <row r="926" spans="1:16" x14ac:dyDescent="0.35">
      <c r="A926" s="1">
        <v>3459</v>
      </c>
      <c r="B926">
        <v>308.00299947868581</v>
      </c>
      <c r="C926">
        <v>1308.203519191323</v>
      </c>
      <c r="D926">
        <v>1570.9527050164941</v>
      </c>
      <c r="E926">
        <v>1632.40907821939</v>
      </c>
      <c r="F926">
        <v>2018.4877974813301</v>
      </c>
      <c r="G926">
        <v>3.1778605355224712</v>
      </c>
      <c r="H926">
        <v>3</v>
      </c>
      <c r="I926">
        <v>3.188730001449585</v>
      </c>
      <c r="J926">
        <v>3.0012366771697998</v>
      </c>
      <c r="K926">
        <v>0.34203722301887463</v>
      </c>
      <c r="L926">
        <v>4.1222572326660163E-2</v>
      </c>
      <c r="M926">
        <f>ABS(G926-I926)^2</f>
        <v>1.181452895406878E-4</v>
      </c>
      <c r="N926">
        <f>ABS(H926-J926)^2</f>
        <v>1.529370422304055E-6</v>
      </c>
      <c r="O926">
        <f>AVERAGE(Tabela3[[#This Row],[APE Log(Theta)]:[APE Gamma]])</f>
        <v>0.19162989767276739</v>
      </c>
      <c r="P926">
        <f>AVERAGE(Tabela3[[#This Row],[ASE Log(Theta)]:[ASE Gamma]])</f>
        <v>5.9837329981495928E-5</v>
      </c>
    </row>
    <row r="927" spans="1:16" x14ac:dyDescent="0.35">
      <c r="A927" s="1">
        <v>4963</v>
      </c>
      <c r="B927">
        <v>379.42781999946328</v>
      </c>
      <c r="C927">
        <v>911.86494609795295</v>
      </c>
      <c r="D927">
        <v>975.83379723443636</v>
      </c>
      <c r="E927">
        <v>1160.6125570282229</v>
      </c>
      <c r="F927">
        <v>3083.696889786097</v>
      </c>
      <c r="G927">
        <v>3.0380836468033809</v>
      </c>
      <c r="H927">
        <v>1</v>
      </c>
      <c r="I927">
        <v>3.0460295677185059</v>
      </c>
      <c r="J927">
        <v>1.0012233257293699</v>
      </c>
      <c r="K927">
        <v>0.26154384931058361</v>
      </c>
      <c r="L927">
        <v>0.1223325729370117</v>
      </c>
      <c r="M927">
        <f>ABS(G927-I927)^2</f>
        <v>6.3137659189419577E-5</v>
      </c>
      <c r="N927">
        <f>ABS(H927-J927)^2</f>
        <v>1.4965258401383858E-6</v>
      </c>
      <c r="O927">
        <f>AVERAGE(Tabela3[[#This Row],[APE Log(Theta)]:[APE Gamma]])</f>
        <v>0.19193821112379766</v>
      </c>
      <c r="P927">
        <f>AVERAGE(Tabela3[[#This Row],[ASE Log(Theta)]:[ASE Gamma]])</f>
        <v>3.2317092514778982E-5</v>
      </c>
    </row>
    <row r="928" spans="1:16" x14ac:dyDescent="0.35">
      <c r="A928" s="1">
        <v>2527</v>
      </c>
      <c r="B928">
        <v>520.7952198454368</v>
      </c>
      <c r="C928">
        <v>2212.0113782429789</v>
      </c>
      <c r="D928">
        <v>2656.2879607036589</v>
      </c>
      <c r="E928">
        <v>2760.2031350600059</v>
      </c>
      <c r="F928">
        <v>3413.0148018813888</v>
      </c>
      <c r="G928">
        <v>3.405972579013449</v>
      </c>
      <c r="H928">
        <v>3</v>
      </c>
      <c r="I928">
        <v>3.417662620544434</v>
      </c>
      <c r="J928">
        <v>3.001226425170898</v>
      </c>
      <c r="K928">
        <v>0.34322183340567852</v>
      </c>
      <c r="L928">
        <v>4.0880839029947907E-2</v>
      </c>
      <c r="M928">
        <f>ABS(G928-I928)^2</f>
        <v>1.3665707099615586E-4</v>
      </c>
      <c r="N928">
        <f>ABS(H928-J928)^2</f>
        <v>1.5041186998121723E-6</v>
      </c>
      <c r="O928">
        <f>AVERAGE(Tabela3[[#This Row],[APE Log(Theta)]:[APE Gamma]])</f>
        <v>0.19205133621781323</v>
      </c>
      <c r="P928">
        <f>AVERAGE(Tabela3[[#This Row],[ASE Log(Theta)]:[ASE Gamma]])</f>
        <v>6.9080594847984017E-5</v>
      </c>
    </row>
    <row r="929" spans="1:16" x14ac:dyDescent="0.35">
      <c r="A929" s="1">
        <v>1395</v>
      </c>
      <c r="B929">
        <v>108.52263933594089</v>
      </c>
      <c r="C929">
        <v>119.1638720811016</v>
      </c>
      <c r="D929">
        <v>196.82658050502559</v>
      </c>
      <c r="E929">
        <v>200.3743891252449</v>
      </c>
      <c r="F929">
        <v>235.51167817100509</v>
      </c>
      <c r="G929">
        <v>2.3191961168526398</v>
      </c>
      <c r="H929">
        <v>3.5</v>
      </c>
      <c r="I929">
        <v>2.327994585037231</v>
      </c>
      <c r="J929">
        <v>3.5001823902130131</v>
      </c>
      <c r="K929">
        <v>0.37937577252121069</v>
      </c>
      <c r="L929">
        <v>5.2111489432198656E-3</v>
      </c>
      <c r="M929">
        <f>ABS(G929-I929)^2</f>
        <v>7.7413042395263202E-5</v>
      </c>
      <c r="N929">
        <f>ABS(H929-J929)^2</f>
        <v>3.3266189802978366E-8</v>
      </c>
      <c r="O929">
        <f>AVERAGE(Tabela3[[#This Row],[APE Log(Theta)]:[APE Gamma]])</f>
        <v>0.19229346073221529</v>
      </c>
      <c r="P929">
        <f>AVERAGE(Tabela3[[#This Row],[ASE Log(Theta)]:[ASE Gamma]])</f>
        <v>3.8723154292533091E-5</v>
      </c>
    </row>
    <row r="930" spans="1:16" x14ac:dyDescent="0.35">
      <c r="A930" s="1">
        <v>1590</v>
      </c>
      <c r="B930">
        <v>225.8040918246634</v>
      </c>
      <c r="C930">
        <v>567.3180216488937</v>
      </c>
      <c r="D930">
        <v>590.71609946348542</v>
      </c>
      <c r="E930">
        <v>709.220641699206</v>
      </c>
      <c r="F930">
        <v>739.16489225512316</v>
      </c>
      <c r="G930">
        <v>2.7847431355288248</v>
      </c>
      <c r="H930">
        <v>3.5</v>
      </c>
      <c r="I930">
        <v>2.7941970825195308</v>
      </c>
      <c r="J930">
        <v>3.5015866756439209</v>
      </c>
      <c r="K930">
        <v>0.33949080868857728</v>
      </c>
      <c r="L930">
        <v>4.5333589826311381E-2</v>
      </c>
      <c r="M930">
        <f>ABS(G930-I930)^2</f>
        <v>8.9377113703079187E-5</v>
      </c>
      <c r="N930">
        <f>ABS(H930-J930)^2</f>
        <v>2.5175395990117977E-6</v>
      </c>
      <c r="O930">
        <f>AVERAGE(Tabela3[[#This Row],[APE Log(Theta)]:[APE Gamma]])</f>
        <v>0.19241219925744432</v>
      </c>
      <c r="P930">
        <f>AVERAGE(Tabela3[[#This Row],[ASE Log(Theta)]:[ASE Gamma]])</f>
        <v>4.5947326651045492E-5</v>
      </c>
    </row>
    <row r="931" spans="1:16" x14ac:dyDescent="0.35">
      <c r="A931" s="1">
        <v>4580</v>
      </c>
      <c r="B931">
        <v>272.44350309117573</v>
      </c>
      <c r="C931">
        <v>278.87590241474322</v>
      </c>
      <c r="D931">
        <v>1317.110800015143</v>
      </c>
      <c r="E931">
        <v>1529.1968953229441</v>
      </c>
      <c r="F931">
        <v>1644.6381308901771</v>
      </c>
      <c r="G931">
        <v>3.1170508643280219</v>
      </c>
      <c r="H931">
        <v>2</v>
      </c>
      <c r="I931">
        <v>3.1289808750152588</v>
      </c>
      <c r="J931">
        <v>1.9999508857727051</v>
      </c>
      <c r="K931">
        <v>0.38273391120323458</v>
      </c>
      <c r="L931">
        <v>2.4557113647460942E-3</v>
      </c>
      <c r="M931">
        <f>ABS(G931-I931)^2</f>
        <v>1.4232515499758592E-4</v>
      </c>
      <c r="N931">
        <f>ABS(H931-J931)^2</f>
        <v>2.4122073227772489E-9</v>
      </c>
      <c r="O931">
        <f>AVERAGE(Tabela3[[#This Row],[APE Log(Theta)]:[APE Gamma]])</f>
        <v>0.19259481128399034</v>
      </c>
      <c r="P931">
        <f>AVERAGE(Tabela3[[#This Row],[ASE Log(Theta)]:[ASE Gamma]])</f>
        <v>7.116378360245435E-5</v>
      </c>
    </row>
    <row r="932" spans="1:16" x14ac:dyDescent="0.35">
      <c r="A932" s="1">
        <v>4761</v>
      </c>
      <c r="B932">
        <v>108.0632815831533</v>
      </c>
      <c r="C932">
        <v>319.71898615480097</v>
      </c>
      <c r="D932">
        <v>366.76195168162218</v>
      </c>
      <c r="E932">
        <v>377.47108834233029</v>
      </c>
      <c r="F932">
        <v>442.62051435556617</v>
      </c>
      <c r="G932">
        <v>2.5506573439538469</v>
      </c>
      <c r="H932">
        <v>4</v>
      </c>
      <c r="I932">
        <v>2.556463479995728</v>
      </c>
      <c r="J932">
        <v>4.0063056945800781</v>
      </c>
      <c r="K932">
        <v>0.22763292982664499</v>
      </c>
      <c r="L932">
        <v>0.1576423645019531</v>
      </c>
      <c r="M932">
        <f>ABS(G932-I932)^2</f>
        <v>3.3711215736830394E-5</v>
      </c>
      <c r="N932">
        <f>ABS(H932-J932)^2</f>
        <v>3.9761784137226641E-5</v>
      </c>
      <c r="O932">
        <f>AVERAGE(Tabela3[[#This Row],[APE Log(Theta)]:[APE Gamma]])</f>
        <v>0.19263764716429904</v>
      </c>
      <c r="P932">
        <f>AVERAGE(Tabela3[[#This Row],[ASE Log(Theta)]:[ASE Gamma]])</f>
        <v>3.6736499937028518E-5</v>
      </c>
    </row>
    <row r="933" spans="1:16" x14ac:dyDescent="0.35">
      <c r="A933" s="1">
        <v>2281</v>
      </c>
      <c r="B933">
        <v>10.26164671877345</v>
      </c>
      <c r="C933">
        <v>25.781716656733089</v>
      </c>
      <c r="D933">
        <v>26.84504020632647</v>
      </c>
      <c r="E933">
        <v>32.230468509092553</v>
      </c>
      <c r="F933">
        <v>33.591282292316002</v>
      </c>
      <c r="G933">
        <v>1.4422283869348771</v>
      </c>
      <c r="H933">
        <v>3.5</v>
      </c>
      <c r="I933">
        <v>1.4459705352783201</v>
      </c>
      <c r="J933">
        <v>3.5044097900390621</v>
      </c>
      <c r="K933">
        <v>0.25946988544555621</v>
      </c>
      <c r="L933">
        <v>0.1259940011160714</v>
      </c>
      <c r="M933">
        <f>ABS(G933-I933)^2</f>
        <v>1.4003674224333166E-5</v>
      </c>
      <c r="N933">
        <f>ABS(H933-J933)^2</f>
        <v>1.9446248188610929E-5</v>
      </c>
      <c r="O933">
        <f>AVERAGE(Tabela3[[#This Row],[APE Log(Theta)]:[APE Gamma]])</f>
        <v>0.19273194328081381</v>
      </c>
      <c r="P933">
        <f>AVERAGE(Tabela3[[#This Row],[ASE Log(Theta)]:[ASE Gamma]])</f>
        <v>1.6724961206472046E-5</v>
      </c>
    </row>
    <row r="934" spans="1:16" x14ac:dyDescent="0.35">
      <c r="A934" s="1">
        <v>3392</v>
      </c>
      <c r="B934">
        <v>17.471237670557649</v>
      </c>
      <c r="C934">
        <v>87.597058535216121</v>
      </c>
      <c r="D934">
        <v>94.016898727663758</v>
      </c>
      <c r="E934">
        <v>129.46739239856231</v>
      </c>
      <c r="F934">
        <v>139.1843283721137</v>
      </c>
      <c r="G934">
        <v>1.996593495629992</v>
      </c>
      <c r="H934">
        <v>2</v>
      </c>
      <c r="I934">
        <v>2.0033619403839111</v>
      </c>
      <c r="J934">
        <v>1.9990687370300291</v>
      </c>
      <c r="K934">
        <v>0.33899963957277462</v>
      </c>
      <c r="L934">
        <v>4.6563148498535163E-2</v>
      </c>
      <c r="M934">
        <f>ABS(G934-I934)^2</f>
        <v>4.5811844386855445E-5</v>
      </c>
      <c r="N934">
        <f>ABS(H934-J934)^2</f>
        <v>8.6725071923906827E-7</v>
      </c>
      <c r="O934">
        <f>AVERAGE(Tabela3[[#This Row],[APE Log(Theta)]:[APE Gamma]])</f>
        <v>0.19278139403565489</v>
      </c>
      <c r="P934">
        <f>AVERAGE(Tabela3[[#This Row],[ASE Log(Theta)]:[ASE Gamma]])</f>
        <v>2.3339547553047257E-5</v>
      </c>
    </row>
    <row r="935" spans="1:16" x14ac:dyDescent="0.35">
      <c r="A935" s="1">
        <v>3092</v>
      </c>
      <c r="B935">
        <v>194.77147842823319</v>
      </c>
      <c r="C935">
        <v>198.4417220185432</v>
      </c>
      <c r="D935">
        <v>687.07167506725352</v>
      </c>
      <c r="E935">
        <v>774.23878324329382</v>
      </c>
      <c r="F935">
        <v>820.65473622470904</v>
      </c>
      <c r="G935">
        <v>2.8349448876195131</v>
      </c>
      <c r="H935">
        <v>2.5</v>
      </c>
      <c r="I935">
        <v>2.843875408172607</v>
      </c>
      <c r="J935">
        <v>2.5017776489257808</v>
      </c>
      <c r="K935">
        <v>0.3150156672214251</v>
      </c>
      <c r="L935">
        <v>7.110595703125E-2</v>
      </c>
      <c r="M935">
        <f>ABS(G935-I935)^2</f>
        <v>7.9754197349231611E-5</v>
      </c>
      <c r="N935">
        <f>ABS(H935-J935)^2</f>
        <v>3.1600357033296532E-6</v>
      </c>
      <c r="O935">
        <f>AVERAGE(Tabela3[[#This Row],[APE Log(Theta)]:[APE Gamma]])</f>
        <v>0.19306081212633755</v>
      </c>
      <c r="P935">
        <f>AVERAGE(Tabela3[[#This Row],[ASE Log(Theta)]:[ASE Gamma]])</f>
        <v>4.1457116526280629E-5</v>
      </c>
    </row>
    <row r="936" spans="1:16" x14ac:dyDescent="0.35">
      <c r="A936" s="1">
        <v>3753</v>
      </c>
      <c r="B936">
        <v>25.99630121742392</v>
      </c>
      <c r="C936">
        <v>94.41570525588179</v>
      </c>
      <c r="D936">
        <v>99.911932721986105</v>
      </c>
      <c r="E936">
        <v>129.0568152847853</v>
      </c>
      <c r="F936">
        <v>136.74923125652771</v>
      </c>
      <c r="G936">
        <v>2.0183274196138909</v>
      </c>
      <c r="H936">
        <v>2.5</v>
      </c>
      <c r="I936">
        <v>2.0230693817138672</v>
      </c>
      <c r="J936">
        <v>2.5037858486175542</v>
      </c>
      <c r="K936">
        <v>0.2349451359523908</v>
      </c>
      <c r="L936">
        <v>0.15143394470214841</v>
      </c>
      <c r="M936">
        <f>ABS(G936-I936)^2</f>
        <v>2.2486204557611052E-5</v>
      </c>
      <c r="N936">
        <f>ABS(H936-J936)^2</f>
        <v>1.4332649755036707E-5</v>
      </c>
      <c r="O936">
        <f>AVERAGE(Tabela3[[#This Row],[APE Log(Theta)]:[APE Gamma]])</f>
        <v>0.19318954032726959</v>
      </c>
      <c r="P936">
        <f>AVERAGE(Tabela3[[#This Row],[ASE Log(Theta)]:[ASE Gamma]])</f>
        <v>1.8409427156323878E-5</v>
      </c>
    </row>
    <row r="937" spans="1:16" x14ac:dyDescent="0.35">
      <c r="A937" s="1">
        <v>1176</v>
      </c>
      <c r="B937">
        <v>41.246444798508307</v>
      </c>
      <c r="C937">
        <v>142.48705392113339</v>
      </c>
      <c r="D937">
        <v>166.6893314459943</v>
      </c>
      <c r="E937">
        <v>172.26333628482899</v>
      </c>
      <c r="F937">
        <v>206.642174327134</v>
      </c>
      <c r="G937">
        <v>2.2062198834090889</v>
      </c>
      <c r="H937">
        <v>3.5</v>
      </c>
      <c r="I937">
        <v>2.2106590270996089</v>
      </c>
      <c r="J937">
        <v>3.4935107231140141</v>
      </c>
      <c r="K937">
        <v>0.20121039266770691</v>
      </c>
      <c r="L937">
        <v>0.1854079110281808</v>
      </c>
      <c r="M937">
        <f>ABS(G937-I937)^2</f>
        <v>1.9705996705083605E-5</v>
      </c>
      <c r="N937">
        <f>ABS(H937-J937)^2</f>
        <v>4.2110714502990649E-5</v>
      </c>
      <c r="O937">
        <f>AVERAGE(Tabela3[[#This Row],[APE Log(Theta)]:[APE Gamma]])</f>
        <v>0.19330915184794384</v>
      </c>
      <c r="P937">
        <f>AVERAGE(Tabela3[[#This Row],[ASE Log(Theta)]:[ASE Gamma]])</f>
        <v>3.0908355604037125E-5</v>
      </c>
    </row>
    <row r="938" spans="1:16" x14ac:dyDescent="0.35">
      <c r="A938" s="1">
        <v>3995</v>
      </c>
      <c r="B938">
        <v>13.422098116737169</v>
      </c>
      <c r="C938">
        <v>67.295536616651873</v>
      </c>
      <c r="D938">
        <v>72.227512620962884</v>
      </c>
      <c r="E938">
        <v>99.461988695855766</v>
      </c>
      <c r="F938">
        <v>106.926924522975</v>
      </c>
      <c r="G938">
        <v>1.8820902331586751</v>
      </c>
      <c r="H938">
        <v>2</v>
      </c>
      <c r="I938">
        <v>1.887164235115051</v>
      </c>
      <c r="J938">
        <v>2.0023443698883061</v>
      </c>
      <c r="K938">
        <v>0.269593979448084</v>
      </c>
      <c r="L938">
        <v>0.1172184944152832</v>
      </c>
      <c r="M938">
        <f>ABS(G938-I938)^2</f>
        <v>2.5745495853307201E-5</v>
      </c>
      <c r="N938">
        <f>ABS(H938-J938)^2</f>
        <v>5.4960701731963938E-6</v>
      </c>
      <c r="O938">
        <f>AVERAGE(Tabela3[[#This Row],[APE Log(Theta)]:[APE Gamma]])</f>
        <v>0.1934062369316836</v>
      </c>
      <c r="P938">
        <f>AVERAGE(Tabela3[[#This Row],[ASE Log(Theta)]:[ASE Gamma]])</f>
        <v>1.5620783013251798E-5</v>
      </c>
    </row>
    <row r="939" spans="1:16" x14ac:dyDescent="0.35">
      <c r="A939" s="1">
        <v>1182</v>
      </c>
      <c r="B939">
        <v>21.134170870585621</v>
      </c>
      <c r="C939">
        <v>184.99745982126291</v>
      </c>
      <c r="D939">
        <v>243.44309522242</v>
      </c>
      <c r="E939">
        <v>257.86731457306502</v>
      </c>
      <c r="F939">
        <v>354.56183631828588</v>
      </c>
      <c r="G939">
        <v>2.358943598844141</v>
      </c>
      <c r="H939">
        <v>2</v>
      </c>
      <c r="I939">
        <v>2.3532745838165279</v>
      </c>
      <c r="J939">
        <v>1.997069120407104</v>
      </c>
      <c r="K939">
        <v>0.24032007507048481</v>
      </c>
      <c r="L939">
        <v>0.14654397964477539</v>
      </c>
      <c r="M939">
        <f>ABS(G939-I939)^2</f>
        <v>3.2137731383302907E-5</v>
      </c>
      <c r="N939">
        <f>ABS(H939-J939)^2</f>
        <v>8.5900551880539414E-6</v>
      </c>
      <c r="O939">
        <f>AVERAGE(Tabela3[[#This Row],[APE Log(Theta)]:[APE Gamma]])</f>
        <v>0.1934320273576301</v>
      </c>
      <c r="P939">
        <f>AVERAGE(Tabela3[[#This Row],[ASE Log(Theta)]:[ASE Gamma]])</f>
        <v>2.0363893285678423E-5</v>
      </c>
    </row>
    <row r="940" spans="1:16" x14ac:dyDescent="0.35">
      <c r="A940" s="1">
        <v>4370</v>
      </c>
      <c r="B940">
        <v>27.137142669422701</v>
      </c>
      <c r="C940">
        <v>153.92478602429321</v>
      </c>
      <c r="D940">
        <v>191.73169661228769</v>
      </c>
      <c r="E940">
        <v>200.76730275262321</v>
      </c>
      <c r="F940">
        <v>259.017756130458</v>
      </c>
      <c r="G940">
        <v>2.260730825455477</v>
      </c>
      <c r="H940">
        <v>2.5</v>
      </c>
      <c r="I940">
        <v>2.2527203559875488</v>
      </c>
      <c r="J940">
        <v>2.50081467628479</v>
      </c>
      <c r="K940">
        <v>0.35433097022128962</v>
      </c>
      <c r="L940">
        <v>3.2587051391601563E-2</v>
      </c>
      <c r="M940">
        <f>ABS(G940-I940)^2</f>
        <v>6.4167621096609267E-5</v>
      </c>
      <c r="N940">
        <f>ABS(H940-J940)^2</f>
        <v>6.6369744899930083E-7</v>
      </c>
      <c r="O940">
        <f>AVERAGE(Tabela3[[#This Row],[APE Log(Theta)]:[APE Gamma]])</f>
        <v>0.19345901080644559</v>
      </c>
      <c r="P940">
        <f>AVERAGE(Tabela3[[#This Row],[ASE Log(Theta)]:[ASE Gamma]])</f>
        <v>3.2415659272804284E-5</v>
      </c>
    </row>
    <row r="941" spans="1:16" x14ac:dyDescent="0.35">
      <c r="A941" s="1">
        <v>2192</v>
      </c>
      <c r="B941">
        <v>113.54609493515019</v>
      </c>
      <c r="C941">
        <v>285.27714189779351</v>
      </c>
      <c r="D941">
        <v>297.04291790019931</v>
      </c>
      <c r="E941">
        <v>356.63319323228671</v>
      </c>
      <c r="F941">
        <v>371.69072690631867</v>
      </c>
      <c r="G941">
        <v>2.4861835305674109</v>
      </c>
      <c r="H941">
        <v>3.5</v>
      </c>
      <c r="I941">
        <v>2.493681907653809</v>
      </c>
      <c r="J941">
        <v>3.5029890537261958</v>
      </c>
      <c r="K941">
        <v>0.30160191290006427</v>
      </c>
      <c r="L941">
        <v>8.5401535034179688E-2</v>
      </c>
      <c r="M941">
        <f>ABS(G941-I941)^2</f>
        <v>5.6225658929820231E-5</v>
      </c>
      <c r="N941">
        <f>ABS(H941-J941)^2</f>
        <v>8.9344421780852656E-6</v>
      </c>
      <c r="O941">
        <f>AVERAGE(Tabela3[[#This Row],[APE Log(Theta)]:[APE Gamma]])</f>
        <v>0.19350172396712198</v>
      </c>
      <c r="P941">
        <f>AVERAGE(Tabela3[[#This Row],[ASE Log(Theta)]:[ASE Gamma]])</f>
        <v>3.2580050553952751E-5</v>
      </c>
    </row>
    <row r="942" spans="1:16" x14ac:dyDescent="0.35">
      <c r="A942" s="1">
        <v>3451</v>
      </c>
      <c r="B942">
        <v>368.15941395796011</v>
      </c>
      <c r="C942">
        <v>570.73773205996395</v>
      </c>
      <c r="D942">
        <v>590.41754206290523</v>
      </c>
      <c r="E942">
        <v>643.89485843604928</v>
      </c>
      <c r="F942">
        <v>1049.5597467947621</v>
      </c>
      <c r="G942">
        <v>2.795513148112887</v>
      </c>
      <c r="H942">
        <v>2</v>
      </c>
      <c r="I942">
        <v>2.805111408233643</v>
      </c>
      <c r="J942">
        <v>2.0008800029754639</v>
      </c>
      <c r="K942">
        <v>0.34334519682852888</v>
      </c>
      <c r="L942">
        <v>4.4000148773193359E-2</v>
      </c>
      <c r="M942">
        <f>ABS(G942-I942)^2</f>
        <v>9.2126597345695781E-5</v>
      </c>
      <c r="N942">
        <f>ABS(H942-J942)^2</f>
        <v>7.7440523682525964E-7</v>
      </c>
      <c r="O942">
        <f>AVERAGE(Tabela3[[#This Row],[APE Log(Theta)]:[APE Gamma]])</f>
        <v>0.19367267280086112</v>
      </c>
      <c r="P942">
        <f>AVERAGE(Tabela3[[#This Row],[ASE Log(Theta)]:[ASE Gamma]])</f>
        <v>4.645050129126052E-5</v>
      </c>
    </row>
    <row r="943" spans="1:16" x14ac:dyDescent="0.35">
      <c r="A943" s="1">
        <v>945</v>
      </c>
      <c r="B943">
        <v>16.10026970535424</v>
      </c>
      <c r="C943">
        <v>138.16168451565039</v>
      </c>
      <c r="D943">
        <v>151.82483484632499</v>
      </c>
      <c r="E943">
        <v>232.60307775375529</v>
      </c>
      <c r="F943">
        <v>256.16632612901532</v>
      </c>
      <c r="G943">
        <v>2.2125262498026972</v>
      </c>
      <c r="H943">
        <v>1.5</v>
      </c>
      <c r="I943">
        <v>2.2195067405700679</v>
      </c>
      <c r="J943">
        <v>1.5010888576507571</v>
      </c>
      <c r="K943">
        <v>0.31549866438844099</v>
      </c>
      <c r="L943">
        <v>7.2590510050455734E-2</v>
      </c>
      <c r="M943">
        <f>ABS(G943-I943)^2</f>
        <v>4.8727251353347983E-5</v>
      </c>
      <c r="N943">
        <f>ABS(H943-J943)^2</f>
        <v>1.1856109836121794E-6</v>
      </c>
      <c r="O943">
        <f>AVERAGE(Tabela3[[#This Row],[APE Log(Theta)]:[APE Gamma]])</f>
        <v>0.19404458721944837</v>
      </c>
      <c r="P943">
        <f>AVERAGE(Tabela3[[#This Row],[ASE Log(Theta)]:[ASE Gamma]])</f>
        <v>2.495643116848008E-5</v>
      </c>
    </row>
    <row r="944" spans="1:16" x14ac:dyDescent="0.35">
      <c r="A944" s="1">
        <v>4914</v>
      </c>
      <c r="B944">
        <v>740.5532933663261</v>
      </c>
      <c r="C944">
        <v>1779.7445346498359</v>
      </c>
      <c r="D944">
        <v>1904.596590521885</v>
      </c>
      <c r="E944">
        <v>2265.2409921623021</v>
      </c>
      <c r="F944">
        <v>6018.6464120575574</v>
      </c>
      <c r="G944">
        <v>3.328510793870195</v>
      </c>
      <c r="H944">
        <v>1</v>
      </c>
      <c r="I944">
        <v>3.33809494972229</v>
      </c>
      <c r="J944">
        <v>1.0010044574737551</v>
      </c>
      <c r="K944">
        <v>0.2879412579867634</v>
      </c>
      <c r="L944">
        <v>0.1004457473754883</v>
      </c>
      <c r="M944">
        <f>ABS(G944-I944)^2</f>
        <v>9.1856043397247678E-5</v>
      </c>
      <c r="N944">
        <f>ABS(H944-J944)^2</f>
        <v>1.0089348165824871E-6</v>
      </c>
      <c r="O944">
        <f>AVERAGE(Tabela3[[#This Row],[APE Log(Theta)]:[APE Gamma]])</f>
        <v>0.19419350268112584</v>
      </c>
      <c r="P944">
        <f>AVERAGE(Tabela3[[#This Row],[ASE Log(Theta)]:[ASE Gamma]])</f>
        <v>4.6432489106915083E-5</v>
      </c>
    </row>
    <row r="945" spans="1:16" x14ac:dyDescent="0.35">
      <c r="A945" s="1">
        <v>2759</v>
      </c>
      <c r="B945">
        <v>21.041287980706151</v>
      </c>
      <c r="C945">
        <v>184.18441166367111</v>
      </c>
      <c r="D945">
        <v>242.37318345044071</v>
      </c>
      <c r="E945">
        <v>256.7340095794757</v>
      </c>
      <c r="F945">
        <v>353.00356709637617</v>
      </c>
      <c r="G945">
        <v>2.3570307048127672</v>
      </c>
      <c r="H945">
        <v>2</v>
      </c>
      <c r="I945">
        <v>2.351320743560791</v>
      </c>
      <c r="J945">
        <v>1.9970719814300539</v>
      </c>
      <c r="K945">
        <v>0.24225230669745471</v>
      </c>
      <c r="L945">
        <v>0.14640092849731451</v>
      </c>
      <c r="M945">
        <f>ABS(G945-I945)^2</f>
        <v>3.2603657499069654E-5</v>
      </c>
      <c r="N945">
        <f>ABS(H945-J945)^2</f>
        <v>8.5732927459490106E-6</v>
      </c>
      <c r="O945">
        <f>AVERAGE(Tabela3[[#This Row],[APE Log(Theta)]:[APE Gamma]])</f>
        <v>0.19432661759738462</v>
      </c>
      <c r="P945">
        <f>AVERAGE(Tabela3[[#This Row],[ASE Log(Theta)]:[ASE Gamma]])</f>
        <v>2.0588475122509332E-5</v>
      </c>
    </row>
    <row r="946" spans="1:16" x14ac:dyDescent="0.35">
      <c r="A946" s="1">
        <v>4782</v>
      </c>
      <c r="B946">
        <v>87.503898146514146</v>
      </c>
      <c r="C946">
        <v>99.74734924436693</v>
      </c>
      <c r="D946">
        <v>201.37991836480501</v>
      </c>
      <c r="E946">
        <v>206.48000871699489</v>
      </c>
      <c r="F946">
        <v>258.89063450964051</v>
      </c>
      <c r="G946">
        <v>2.3391734775811299</v>
      </c>
      <c r="H946">
        <v>2.5</v>
      </c>
      <c r="I946">
        <v>2.3475239276885991</v>
      </c>
      <c r="J946">
        <v>2.5007948875427251</v>
      </c>
      <c r="K946">
        <v>0.35698293382257668</v>
      </c>
      <c r="L946">
        <v>3.1795501708984382E-2</v>
      </c>
      <c r="M946">
        <f>ABS(G946-I946)^2</f>
        <v>6.97300169973316E-5</v>
      </c>
      <c r="N946">
        <f>ABS(H946-J946)^2</f>
        <v>6.318462055794737E-7</v>
      </c>
      <c r="O946">
        <f>AVERAGE(Tabela3[[#This Row],[APE Log(Theta)]:[APE Gamma]])</f>
        <v>0.19438921776578053</v>
      </c>
      <c r="P946">
        <f>AVERAGE(Tabela3[[#This Row],[ASE Log(Theta)]:[ASE Gamma]])</f>
        <v>3.5180931601455536E-5</v>
      </c>
    </row>
    <row r="947" spans="1:16" x14ac:dyDescent="0.35">
      <c r="A947" s="1">
        <v>980</v>
      </c>
      <c r="B947">
        <v>7.943352429747601</v>
      </c>
      <c r="C947">
        <v>23.269179292507971</v>
      </c>
      <c r="D947">
        <v>24.392632052798032</v>
      </c>
      <c r="E947">
        <v>30.192215632173589</v>
      </c>
      <c r="F947">
        <v>31.684603444177569</v>
      </c>
      <c r="G947">
        <v>1.4028503809947219</v>
      </c>
      <c r="H947">
        <v>3</v>
      </c>
      <c r="I947">
        <v>1.407324075698853</v>
      </c>
      <c r="J947">
        <v>3.0020966529846191</v>
      </c>
      <c r="K947">
        <v>0.31890034495043179</v>
      </c>
      <c r="L947">
        <v>6.9888432820638016E-2</v>
      </c>
      <c r="M947">
        <f>ABS(G947-I947)^2</f>
        <v>2.0013944305770287E-5</v>
      </c>
      <c r="N947">
        <f>ABS(H947-J947)^2</f>
        <v>4.3959537379123503E-6</v>
      </c>
      <c r="O947">
        <f>AVERAGE(Tabela3[[#This Row],[APE Log(Theta)]:[APE Gamma]])</f>
        <v>0.1943943888855349</v>
      </c>
      <c r="P947">
        <f>AVERAGE(Tabela3[[#This Row],[ASE Log(Theta)]:[ASE Gamma]])</f>
        <v>1.2204949021841319E-5</v>
      </c>
    </row>
    <row r="948" spans="1:16" x14ac:dyDescent="0.35">
      <c r="A948" s="1">
        <v>2333</v>
      </c>
      <c r="B948">
        <v>41.089145023470458</v>
      </c>
      <c r="C948">
        <v>103.233791193033</v>
      </c>
      <c r="D948">
        <v>107.49149531533359</v>
      </c>
      <c r="E948">
        <v>129.05554352418741</v>
      </c>
      <c r="F948">
        <v>134.50444236286131</v>
      </c>
      <c r="G948">
        <v>2.0447384325869882</v>
      </c>
      <c r="H948">
        <v>3.5</v>
      </c>
      <c r="I948">
        <v>2.0512199401855469</v>
      </c>
      <c r="J948">
        <v>3.502515554428101</v>
      </c>
      <c r="K948">
        <v>0.31698468103611388</v>
      </c>
      <c r="L948">
        <v>7.1872983660016737E-2</v>
      </c>
      <c r="M948">
        <f>ABS(G948-I948)^2</f>
        <v>4.2009940750174169E-5</v>
      </c>
      <c r="N948">
        <f>ABS(H948-J948)^2</f>
        <v>6.3280140807387005E-6</v>
      </c>
      <c r="O948">
        <f>AVERAGE(Tabela3[[#This Row],[APE Log(Theta)]:[APE Gamma]])</f>
        <v>0.19442883234806529</v>
      </c>
      <c r="P948">
        <f>AVERAGE(Tabela3[[#This Row],[ASE Log(Theta)]:[ASE Gamma]])</f>
        <v>2.4168977415456436E-5</v>
      </c>
    </row>
    <row r="949" spans="1:16" x14ac:dyDescent="0.35">
      <c r="A949" s="1">
        <v>2640</v>
      </c>
      <c r="B949">
        <v>415.59752037343799</v>
      </c>
      <c r="C949">
        <v>1435.693829715985</v>
      </c>
      <c r="D949">
        <v>1679.5550055302399</v>
      </c>
      <c r="E949">
        <v>1735.718454304691</v>
      </c>
      <c r="F949">
        <v>2082.1182449654061</v>
      </c>
      <c r="G949">
        <v>3.2095063102582002</v>
      </c>
      <c r="H949">
        <v>3.5</v>
      </c>
      <c r="I949">
        <v>3.2204723358154301</v>
      </c>
      <c r="J949">
        <v>3.5016639232635498</v>
      </c>
      <c r="K949">
        <v>0.3416732823418962</v>
      </c>
      <c r="L949">
        <v>4.7540664672851563E-2</v>
      </c>
      <c r="M949">
        <f>ABS(G949-I949)^2</f>
        <v>1.2025371652181976E-4</v>
      </c>
      <c r="N949">
        <f>ABS(H949-J949)^2</f>
        <v>2.7686406269822328E-6</v>
      </c>
      <c r="O949">
        <f>AVERAGE(Tabela3[[#This Row],[APE Log(Theta)]:[APE Gamma]])</f>
        <v>0.19460697350737388</v>
      </c>
      <c r="P949">
        <f>AVERAGE(Tabela3[[#This Row],[ASE Log(Theta)]:[ASE Gamma]])</f>
        <v>6.1511178574400995E-5</v>
      </c>
    </row>
    <row r="950" spans="1:16" x14ac:dyDescent="0.35">
      <c r="A950" s="1">
        <v>193</v>
      </c>
      <c r="B950">
        <v>29.516571393577131</v>
      </c>
      <c r="C950">
        <v>147.98979218737489</v>
      </c>
      <c r="D950">
        <v>158.8357136354625</v>
      </c>
      <c r="E950">
        <v>218.72712185194919</v>
      </c>
      <c r="F950">
        <v>235.14328193163729</v>
      </c>
      <c r="G950">
        <v>2.224335732935625</v>
      </c>
      <c r="H950">
        <v>2</v>
      </c>
      <c r="I950">
        <v>2.2321968078613281</v>
      </c>
      <c r="J950">
        <v>1.9992678165435791</v>
      </c>
      <c r="K950">
        <v>0.35341224839868191</v>
      </c>
      <c r="L950">
        <v>3.6609172821044922E-2</v>
      </c>
      <c r="M950">
        <f>ABS(G950-I950)^2</f>
        <v>6.1796498987517893E-5</v>
      </c>
      <c r="N950">
        <f>ABS(H950-J950)^2</f>
        <v>5.3609261385645368E-7</v>
      </c>
      <c r="O950">
        <f>AVERAGE(Tabela3[[#This Row],[APE Log(Theta)]:[APE Gamma]])</f>
        <v>0.19501071060986341</v>
      </c>
      <c r="P950">
        <f>AVERAGE(Tabela3[[#This Row],[ASE Log(Theta)]:[ASE Gamma]])</f>
        <v>3.1166295800687173E-5</v>
      </c>
    </row>
    <row r="951" spans="1:16" x14ac:dyDescent="0.35">
      <c r="A951" s="1">
        <v>4041</v>
      </c>
      <c r="B951">
        <v>258.93879661764248</v>
      </c>
      <c r="C951">
        <v>464.58447425291507</v>
      </c>
      <c r="D951">
        <v>486.06563262244089</v>
      </c>
      <c r="E951">
        <v>545.63537826379434</v>
      </c>
      <c r="F951">
        <v>1046.707815110017</v>
      </c>
      <c r="G951">
        <v>2.7191667761528251</v>
      </c>
      <c r="H951">
        <v>1.5</v>
      </c>
      <c r="I951">
        <v>2.7279140949249272</v>
      </c>
      <c r="J951">
        <v>1.501028776168823</v>
      </c>
      <c r="K951">
        <v>0.32169114630319529</v>
      </c>
      <c r="L951">
        <v>6.8585077921549484E-2</v>
      </c>
      <c r="M951">
        <f>ABS(G951-I951)^2</f>
        <v>7.6515585700769943E-5</v>
      </c>
      <c r="N951">
        <f>ABS(H951-J951)^2</f>
        <v>1.0583804055381711E-6</v>
      </c>
      <c r="O951">
        <f>AVERAGE(Tabela3[[#This Row],[APE Log(Theta)]:[APE Gamma]])</f>
        <v>0.19513811211237239</v>
      </c>
      <c r="P951">
        <f>AVERAGE(Tabela3[[#This Row],[ASE Log(Theta)]:[ASE Gamma]])</f>
        <v>3.8786983053154055E-5</v>
      </c>
    </row>
    <row r="952" spans="1:16" x14ac:dyDescent="0.35">
      <c r="A952" s="1">
        <v>2842</v>
      </c>
      <c r="B952">
        <v>460.89274882803488</v>
      </c>
      <c r="C952">
        <v>471.77444052617187</v>
      </c>
      <c r="D952">
        <v>2228.1567012699788</v>
      </c>
      <c r="E952">
        <v>2586.9428068131328</v>
      </c>
      <c r="F952">
        <v>2782.2347766527691</v>
      </c>
      <c r="G952">
        <v>3.3453742839767369</v>
      </c>
      <c r="H952">
        <v>2</v>
      </c>
      <c r="I952">
        <v>3.358278751373291</v>
      </c>
      <c r="J952">
        <v>1.999907255172729</v>
      </c>
      <c r="K952">
        <v>0.38574061677828958</v>
      </c>
      <c r="L952">
        <v>4.6372413635253906E-3</v>
      </c>
      <c r="M952">
        <f>ABS(G952-I952)^2</f>
        <v>1.6652527878872913E-4</v>
      </c>
      <c r="N952">
        <f>ABS(H952-J952)^2</f>
        <v>8.6016029855187036E-9</v>
      </c>
      <c r="O952">
        <f>AVERAGE(Tabela3[[#This Row],[APE Log(Theta)]:[APE Gamma]])</f>
        <v>0.19518892907090749</v>
      </c>
      <c r="P952">
        <f>AVERAGE(Tabela3[[#This Row],[ASE Log(Theta)]:[ASE Gamma]])</f>
        <v>8.3266940195857324E-5</v>
      </c>
    </row>
    <row r="953" spans="1:16" x14ac:dyDescent="0.35">
      <c r="A953" s="1">
        <v>3380</v>
      </c>
      <c r="B953">
        <v>10.940053938156479</v>
      </c>
      <c r="C953">
        <v>24.496406989131419</v>
      </c>
      <c r="D953">
        <v>25.378186699407831</v>
      </c>
      <c r="E953">
        <v>29.780900655231651</v>
      </c>
      <c r="F953">
        <v>30.87825834430776</v>
      </c>
      <c r="G953">
        <v>1.416154375188647</v>
      </c>
      <c r="H953">
        <v>4</v>
      </c>
      <c r="I953">
        <v>1.4155623912811279</v>
      </c>
      <c r="J953">
        <v>4.013944149017334</v>
      </c>
      <c r="K953">
        <v>4.1802215767625189E-2</v>
      </c>
      <c r="L953">
        <v>0.34860372543334961</v>
      </c>
      <c r="M953">
        <f>ABS(G953-I953)^2</f>
        <v>3.5044494676149062E-7</v>
      </c>
      <c r="N953">
        <f>ABS(H953-J953)^2</f>
        <v>1.9443929181761632E-4</v>
      </c>
      <c r="O953">
        <f>AVERAGE(Tabela3[[#This Row],[APE Log(Theta)]:[APE Gamma]])</f>
        <v>0.19520297060048741</v>
      </c>
      <c r="P953">
        <f>AVERAGE(Tabela3[[#This Row],[ASE Log(Theta)]:[ASE Gamma]])</f>
        <v>9.7394868382188907E-5</v>
      </c>
    </row>
    <row r="954" spans="1:16" x14ac:dyDescent="0.35">
      <c r="A954" s="1">
        <v>3339</v>
      </c>
      <c r="B954">
        <v>114.9334007297782</v>
      </c>
      <c r="C954">
        <v>1006.066777534248</v>
      </c>
      <c r="D954">
        <v>1323.91012590127</v>
      </c>
      <c r="E954">
        <v>1402.3529753034791</v>
      </c>
      <c r="F954">
        <v>1928.2042274850969</v>
      </c>
      <c r="G954">
        <v>3.0944046415564381</v>
      </c>
      <c r="H954">
        <v>2</v>
      </c>
      <c r="I954">
        <v>3.1062510013580318</v>
      </c>
      <c r="J954">
        <v>2.0001683235168461</v>
      </c>
      <c r="K954">
        <v>0.38283163237615753</v>
      </c>
      <c r="L954">
        <v>8.4161758422851563E-3</v>
      </c>
      <c r="M954">
        <f>ABS(G954-I954)^2</f>
        <v>1.4033624054881401E-4</v>
      </c>
      <c r="N954">
        <f>ABS(H954-J954)^2</f>
        <v>2.8332806323455205E-8</v>
      </c>
      <c r="O954">
        <f>AVERAGE(Tabela3[[#This Row],[APE Log(Theta)]:[APE Gamma]])</f>
        <v>0.19562390410922134</v>
      </c>
      <c r="P954">
        <f>AVERAGE(Tabela3[[#This Row],[ASE Log(Theta)]:[ASE Gamma]])</f>
        <v>7.0182286677568742E-5</v>
      </c>
    </row>
    <row r="955" spans="1:16" x14ac:dyDescent="0.35">
      <c r="A955" s="1">
        <v>1130</v>
      </c>
      <c r="B955">
        <v>108.2160395391783</v>
      </c>
      <c r="C955">
        <v>118.8272085131578</v>
      </c>
      <c r="D955">
        <v>196.2705030823827</v>
      </c>
      <c r="E955">
        <v>199.80828838020071</v>
      </c>
      <c r="F955">
        <v>234.8463070272114</v>
      </c>
      <c r="G955">
        <v>2.3179674050288268</v>
      </c>
      <c r="H955">
        <v>3.5</v>
      </c>
      <c r="I955">
        <v>2.3269119262695308</v>
      </c>
      <c r="J955">
        <v>3.5001969337463379</v>
      </c>
      <c r="K955">
        <v>0.3858777833242743</v>
      </c>
      <c r="L955">
        <v>5.626678466796875E-3</v>
      </c>
      <c r="M955">
        <f>ABS(G955-I955)^2</f>
        <v>8.0004460225404934E-5</v>
      </c>
      <c r="N955">
        <f>ABS(H955-J955)^2</f>
        <v>3.8782900446676649E-8</v>
      </c>
      <c r="O955">
        <f>AVERAGE(Tabela3[[#This Row],[APE Log(Theta)]:[APE Gamma]])</f>
        <v>0.19575223089553559</v>
      </c>
      <c r="P955">
        <f>AVERAGE(Tabela3[[#This Row],[ASE Log(Theta)]:[ASE Gamma]])</f>
        <v>4.0021621562925805E-5</v>
      </c>
    </row>
    <row r="956" spans="1:16" x14ac:dyDescent="0.35">
      <c r="A956" s="1">
        <v>3209</v>
      </c>
      <c r="B956">
        <v>57.478206106145699</v>
      </c>
      <c r="C956">
        <v>1036.9168688561749</v>
      </c>
      <c r="D956">
        <v>1495.269705090333</v>
      </c>
      <c r="E956">
        <v>1614.54932066832</v>
      </c>
      <c r="F956">
        <v>2468.5707010704868</v>
      </c>
      <c r="G956">
        <v>3.1381143846234401</v>
      </c>
      <c r="H956">
        <v>1.5</v>
      </c>
      <c r="I956">
        <v>3.128581285476685</v>
      </c>
      <c r="J956">
        <v>1.5013267993927</v>
      </c>
      <c r="K956">
        <v>0.30378431052313021</v>
      </c>
      <c r="L956">
        <v>8.8453292846679688E-2</v>
      </c>
      <c r="M956">
        <f>ABS(G956-I956)^2</f>
        <v>9.0879979341861711E-5</v>
      </c>
      <c r="N956">
        <f>ABS(H956-J956)^2</f>
        <v>1.760396628469018E-6</v>
      </c>
      <c r="O956">
        <f>AVERAGE(Tabela3[[#This Row],[APE Log(Theta)]:[APE Gamma]])</f>
        <v>0.19611880168490495</v>
      </c>
      <c r="P956">
        <f>AVERAGE(Tabela3[[#This Row],[ASE Log(Theta)]:[ASE Gamma]])</f>
        <v>4.6320187985165368E-5</v>
      </c>
    </row>
    <row r="957" spans="1:16" x14ac:dyDescent="0.35">
      <c r="A957" s="1">
        <v>3264</v>
      </c>
      <c r="B957">
        <v>10.07194116263712</v>
      </c>
      <c r="C957">
        <v>25.305093846520101</v>
      </c>
      <c r="D957">
        <v>26.34875988978369</v>
      </c>
      <c r="E957">
        <v>31.634628570277879</v>
      </c>
      <c r="F957">
        <v>32.970285188903951</v>
      </c>
      <c r="G957">
        <v>1.434124508047683</v>
      </c>
      <c r="H957">
        <v>3.5</v>
      </c>
      <c r="I957">
        <v>1.437905550003052</v>
      </c>
      <c r="J957">
        <v>3.5045139789581299</v>
      </c>
      <c r="K957">
        <v>0.26364809569540198</v>
      </c>
      <c r="L957">
        <v>0.12897082737513951</v>
      </c>
      <c r="M957">
        <f>ABS(G957-I957)^2</f>
        <v>1.4296278268260564E-5</v>
      </c>
      <c r="N957">
        <f>ABS(H957-J957)^2</f>
        <v>2.0376006034439342E-5</v>
      </c>
      <c r="O957">
        <f>AVERAGE(Tabela3[[#This Row],[APE Log(Theta)]:[APE Gamma]])</f>
        <v>0.19630946153527074</v>
      </c>
      <c r="P957">
        <f>AVERAGE(Tabela3[[#This Row],[ASE Log(Theta)]:[ASE Gamma]])</f>
        <v>1.7336142151349954E-5</v>
      </c>
    </row>
    <row r="958" spans="1:16" x14ac:dyDescent="0.35">
      <c r="A958" s="1">
        <v>4306</v>
      </c>
      <c r="B958">
        <v>20.345089708044512</v>
      </c>
      <c r="C958">
        <v>178.09025671607341</v>
      </c>
      <c r="D958">
        <v>234.35372229328979</v>
      </c>
      <c r="E958">
        <v>248.23938823468819</v>
      </c>
      <c r="F958">
        <v>341.3236512147418</v>
      </c>
      <c r="G958">
        <v>2.342417993592548</v>
      </c>
      <c r="H958">
        <v>2</v>
      </c>
      <c r="I958">
        <v>2.3365929126739502</v>
      </c>
      <c r="J958">
        <v>1.997112035751343</v>
      </c>
      <c r="K958">
        <v>0.2486781152864998</v>
      </c>
      <c r="L958">
        <v>0.1443982124328613</v>
      </c>
      <c r="M958">
        <f>ABS(G958-I958)^2</f>
        <v>3.3931567708212089E-5</v>
      </c>
      <c r="N958">
        <f>ABS(H958-J958)^2</f>
        <v>8.3403375015210167E-6</v>
      </c>
      <c r="O958">
        <f>AVERAGE(Tabela3[[#This Row],[APE Log(Theta)]:[APE Gamma]])</f>
        <v>0.19653816385968054</v>
      </c>
      <c r="P958">
        <f>AVERAGE(Tabela3[[#This Row],[ASE Log(Theta)]:[ASE Gamma]])</f>
        <v>2.1135952604866554E-5</v>
      </c>
    </row>
    <row r="959" spans="1:16" x14ac:dyDescent="0.35">
      <c r="A959" s="1">
        <v>626</v>
      </c>
      <c r="B959">
        <v>338.75499932693282</v>
      </c>
      <c r="C959">
        <v>1230.3208792245839</v>
      </c>
      <c r="D959">
        <v>1301.9416269613009</v>
      </c>
      <c r="E959">
        <v>1681.725450451054</v>
      </c>
      <c r="F959">
        <v>1781.964493903263</v>
      </c>
      <c r="G959">
        <v>3.1333015723711641</v>
      </c>
      <c r="H959">
        <v>2.5</v>
      </c>
      <c r="I959">
        <v>3.1209948062896729</v>
      </c>
      <c r="J959">
        <v>2.5000171661376949</v>
      </c>
      <c r="K959">
        <v>0.39277311159608508</v>
      </c>
      <c r="L959">
        <v>6.866455078125E-4</v>
      </c>
      <c r="M959">
        <f>ABS(G959-I959)^2</f>
        <v>1.5145649138454431E-4</v>
      </c>
      <c r="N959">
        <f>ABS(H959-J959)^2</f>
        <v>2.9467628335918216E-10</v>
      </c>
      <c r="O959">
        <f>AVERAGE(Tabela3[[#This Row],[APE Log(Theta)]:[APE Gamma]])</f>
        <v>0.19672987855194879</v>
      </c>
      <c r="P959">
        <f>AVERAGE(Tabela3[[#This Row],[ASE Log(Theta)]:[ASE Gamma]])</f>
        <v>7.5728393030413828E-5</v>
      </c>
    </row>
    <row r="960" spans="1:16" x14ac:dyDescent="0.35">
      <c r="A960" s="1">
        <v>3397</v>
      </c>
      <c r="B960">
        <v>139.58315756883269</v>
      </c>
      <c r="C960">
        <v>412.97455498658758</v>
      </c>
      <c r="D960">
        <v>473.73900312693661</v>
      </c>
      <c r="E960">
        <v>487.57177858996528</v>
      </c>
      <c r="F960">
        <v>571.72397592747609</v>
      </c>
      <c r="G960">
        <v>2.6618122106851319</v>
      </c>
      <c r="H960">
        <v>4</v>
      </c>
      <c r="I960">
        <v>2.6699783802032471</v>
      </c>
      <c r="J960">
        <v>4.0034689903259277</v>
      </c>
      <c r="K960">
        <v>0.30678984360107447</v>
      </c>
      <c r="L960">
        <v>8.6724758148193359E-2</v>
      </c>
      <c r="M960">
        <f>ABS(G960-I960)^2</f>
        <v>6.6686324598594143E-5</v>
      </c>
      <c r="N960">
        <f>ABS(H960-J960)^2</f>
        <v>1.2033893881380209E-5</v>
      </c>
      <c r="O960">
        <f>AVERAGE(Tabela3[[#This Row],[APE Log(Theta)]:[APE Gamma]])</f>
        <v>0.19675730087463392</v>
      </c>
      <c r="P960">
        <f>AVERAGE(Tabela3[[#This Row],[ASE Log(Theta)]:[ASE Gamma]])</f>
        <v>3.9360109239987176E-5</v>
      </c>
    </row>
    <row r="961" spans="1:16" x14ac:dyDescent="0.35">
      <c r="A961" s="1">
        <v>3108</v>
      </c>
      <c r="B961">
        <v>484.96701905024952</v>
      </c>
      <c r="C961">
        <v>2431.5211753420131</v>
      </c>
      <c r="D961">
        <v>2609.7232477777279</v>
      </c>
      <c r="E961">
        <v>3593.7588704175419</v>
      </c>
      <c r="F961">
        <v>3863.4818037467981</v>
      </c>
      <c r="G961">
        <v>3.4399820286581551</v>
      </c>
      <c r="H961">
        <v>2</v>
      </c>
      <c r="I961">
        <v>3.4270386695861821</v>
      </c>
      <c r="J961">
        <v>1.9996490478515621</v>
      </c>
      <c r="K961">
        <v>0.37626240381907672</v>
      </c>
      <c r="L961">
        <v>1.7547607421875E-2</v>
      </c>
      <c r="M961">
        <f>ABS(G961-I961)^2</f>
        <v>1.67530544066025E-4</v>
      </c>
      <c r="N961">
        <f>ABS(H961-J961)^2</f>
        <v>1.2316741049320874E-7</v>
      </c>
      <c r="O961">
        <f>AVERAGE(Tabela3[[#This Row],[APE Log(Theta)]:[APE Gamma]])</f>
        <v>0.19690500562047586</v>
      </c>
      <c r="P961">
        <f>AVERAGE(Tabela3[[#This Row],[ASE Log(Theta)]:[ASE Gamma]])</f>
        <v>8.3826855738259096E-5</v>
      </c>
    </row>
    <row r="962" spans="1:16" x14ac:dyDescent="0.35">
      <c r="A962" s="1">
        <v>4132</v>
      </c>
      <c r="B962">
        <v>1794.0816175826899</v>
      </c>
      <c r="C962">
        <v>2304.8495514598249</v>
      </c>
      <c r="D962">
        <v>2349.9332967100559</v>
      </c>
      <c r="E962">
        <v>2469.2955883649438</v>
      </c>
      <c r="F962">
        <v>3264.5683910120001</v>
      </c>
      <c r="G962">
        <v>3.384972046723334</v>
      </c>
      <c r="H962">
        <v>3.5</v>
      </c>
      <c r="I962">
        <v>3.397002220153809</v>
      </c>
      <c r="J962">
        <v>3.5013539791107182</v>
      </c>
      <c r="K962">
        <v>0.35539949117511582</v>
      </c>
      <c r="L962">
        <v>3.8685117449079237E-2</v>
      </c>
      <c r="M962">
        <f>ABS(G962-I962)^2</f>
        <v>1.4472507276730849E-4</v>
      </c>
      <c r="N962">
        <f>ABS(H962-J962)^2</f>
        <v>1.8332594322612952E-6</v>
      </c>
      <c r="O962">
        <f>AVERAGE(Tabela3[[#This Row],[APE Log(Theta)]:[APE Gamma]])</f>
        <v>0.19704230431209752</v>
      </c>
      <c r="P962">
        <f>AVERAGE(Tabela3[[#This Row],[ASE Log(Theta)]:[ASE Gamma]])</f>
        <v>7.3279166099784887E-5</v>
      </c>
    </row>
    <row r="963" spans="1:16" x14ac:dyDescent="0.35">
      <c r="A963" s="1">
        <v>4103</v>
      </c>
      <c r="B963">
        <v>59.829285332614383</v>
      </c>
      <c r="C963">
        <v>61.241856563480702</v>
      </c>
      <c r="D963">
        <v>289.24087737339892</v>
      </c>
      <c r="E963">
        <v>335.8155226384909</v>
      </c>
      <c r="F963">
        <v>361.16671120983341</v>
      </c>
      <c r="G963">
        <v>2.4586882236807321</v>
      </c>
      <c r="H963">
        <v>2</v>
      </c>
      <c r="I963">
        <v>2.4682567119598389</v>
      </c>
      <c r="J963">
        <v>2.0001084804534912</v>
      </c>
      <c r="K963">
        <v>0.38917046036778108</v>
      </c>
      <c r="L963">
        <v>5.4240226745605469E-3</v>
      </c>
      <c r="M963">
        <f>ABS(G963-I963)^2</f>
        <v>9.1555967947402759E-5</v>
      </c>
      <c r="N963">
        <f>ABS(H963-J963)^2</f>
        <v>1.1768008789658779E-8</v>
      </c>
      <c r="O963">
        <f>AVERAGE(Tabela3[[#This Row],[APE Log(Theta)]:[APE Gamma]])</f>
        <v>0.19729724152117081</v>
      </c>
      <c r="P963">
        <f>AVERAGE(Tabela3[[#This Row],[ASE Log(Theta)]:[ASE Gamma]])</f>
        <v>4.5783867978096209E-5</v>
      </c>
    </row>
    <row r="964" spans="1:16" x14ac:dyDescent="0.35">
      <c r="A964" s="1">
        <v>983</v>
      </c>
      <c r="B964">
        <v>87.108405521473259</v>
      </c>
      <c r="C964">
        <v>99.296519717578633</v>
      </c>
      <c r="D964">
        <v>200.469738655882</v>
      </c>
      <c r="E964">
        <v>205.5467780564681</v>
      </c>
      <c r="F964">
        <v>257.72052279108277</v>
      </c>
      <c r="G964">
        <v>2.3372061413190441</v>
      </c>
      <c r="H964">
        <v>2.5</v>
      </c>
      <c r="I964">
        <v>2.3456954956054692</v>
      </c>
      <c r="J964">
        <v>2.5007996559143071</v>
      </c>
      <c r="K964">
        <v>0.36322659505051152</v>
      </c>
      <c r="L964">
        <v>3.1986236572265618E-2</v>
      </c>
      <c r="M964">
        <f>ABS(G964-I964)^2</f>
        <v>7.2069136200443451E-5</v>
      </c>
      <c r="N964">
        <f>ABS(H964-J964)^2</f>
        <v>6.3944958128629961E-7</v>
      </c>
      <c r="O964">
        <f>AVERAGE(Tabela3[[#This Row],[APE Log(Theta)]:[APE Gamma]])</f>
        <v>0.19760641581138857</v>
      </c>
      <c r="P964">
        <f>AVERAGE(Tabela3[[#This Row],[ASE Log(Theta)]:[ASE Gamma]])</f>
        <v>3.6354292890864873E-5</v>
      </c>
    </row>
    <row r="965" spans="1:16" x14ac:dyDescent="0.35">
      <c r="A965" s="1">
        <v>1961</v>
      </c>
      <c r="B965">
        <v>11.07289788321104</v>
      </c>
      <c r="C965">
        <v>24.7938643291495</v>
      </c>
      <c r="D965">
        <v>25.686351399375361</v>
      </c>
      <c r="E965">
        <v>30.142527056041299</v>
      </c>
      <c r="F965">
        <v>31.25320984619799</v>
      </c>
      <c r="G965">
        <v>1.4213962067387089</v>
      </c>
      <c r="H965">
        <v>4</v>
      </c>
      <c r="I965">
        <v>1.420637845993042</v>
      </c>
      <c r="J965">
        <v>4.0136971473693848</v>
      </c>
      <c r="K965">
        <v>5.3353227064460412E-2</v>
      </c>
      <c r="L965">
        <v>0.34242868423461909</v>
      </c>
      <c r="M965">
        <f>ABS(G965-I965)^2</f>
        <v>5.7511102056850296E-7</v>
      </c>
      <c r="N965">
        <f>ABS(H965-J965)^2</f>
        <v>1.8761184605864401E-4</v>
      </c>
      <c r="O965">
        <f>AVERAGE(Tabela3[[#This Row],[APE Log(Theta)]:[APE Gamma]])</f>
        <v>0.19789095564953973</v>
      </c>
      <c r="P965">
        <f>AVERAGE(Tabela3[[#This Row],[ASE Log(Theta)]:[ASE Gamma]])</f>
        <v>9.4093478539606252E-5</v>
      </c>
    </row>
    <row r="966" spans="1:16" x14ac:dyDescent="0.35">
      <c r="A966" s="1">
        <v>2710</v>
      </c>
      <c r="B966">
        <v>26.066280500652571</v>
      </c>
      <c r="C966">
        <v>110.71320714700251</v>
      </c>
      <c r="D966">
        <v>132.94965935892631</v>
      </c>
      <c r="E966">
        <v>138.15070956029081</v>
      </c>
      <c r="F966">
        <v>170.8245348433164</v>
      </c>
      <c r="G966">
        <v>2.1053846540505612</v>
      </c>
      <c r="H966">
        <v>3</v>
      </c>
      <c r="I966">
        <v>2.1136224269866939</v>
      </c>
      <c r="J966">
        <v>2.9998564720153809</v>
      </c>
      <c r="K966">
        <v>0.39127163391660758</v>
      </c>
      <c r="L966">
        <v>4.7842661539713536E-3</v>
      </c>
      <c r="M966">
        <f>ABS(G966-I966)^2</f>
        <v>6.7860902947280426E-5</v>
      </c>
      <c r="N966">
        <f>ABS(H966-J966)^2</f>
        <v>2.0600282368832268E-8</v>
      </c>
      <c r="O966">
        <f>AVERAGE(Tabela3[[#This Row],[APE Log(Theta)]:[APE Gamma]])</f>
        <v>0.19802795003528947</v>
      </c>
      <c r="P966">
        <f>AVERAGE(Tabela3[[#This Row],[ASE Log(Theta)]:[ASE Gamma]])</f>
        <v>3.3940751614824629E-5</v>
      </c>
    </row>
    <row r="967" spans="1:16" x14ac:dyDescent="0.35">
      <c r="A967" s="1">
        <v>1254</v>
      </c>
      <c r="B967">
        <v>3.539854789653643</v>
      </c>
      <c r="C967">
        <v>17.748076756920341</v>
      </c>
      <c r="D967">
        <v>19.048803269979189</v>
      </c>
      <c r="E967">
        <v>26.231442656082319</v>
      </c>
      <c r="F967">
        <v>28.200195127734549</v>
      </c>
      <c r="G967">
        <v>1.3032552708917149</v>
      </c>
      <c r="H967">
        <v>2</v>
      </c>
      <c r="I967">
        <v>1.308021187782288</v>
      </c>
      <c r="J967">
        <v>1.9993853569030759</v>
      </c>
      <c r="K967">
        <v>0.36569327567819981</v>
      </c>
      <c r="L967">
        <v>3.073215484619141E-2</v>
      </c>
      <c r="M967">
        <f>ABS(G967-I967)^2</f>
        <v>2.2713963807850462E-5</v>
      </c>
      <c r="N967">
        <f>ABS(H967-J967)^2</f>
        <v>3.7778613659638733E-7</v>
      </c>
      <c r="O967">
        <f>AVERAGE(Tabela3[[#This Row],[APE Log(Theta)]:[APE Gamma]])</f>
        <v>0.19821271526219561</v>
      </c>
      <c r="P967">
        <f>AVERAGE(Tabela3[[#This Row],[ASE Log(Theta)]:[ASE Gamma]])</f>
        <v>1.1545874972223425E-5</v>
      </c>
    </row>
    <row r="968" spans="1:16" x14ac:dyDescent="0.35">
      <c r="A968" s="1">
        <v>4277</v>
      </c>
      <c r="B968">
        <v>11.486435614968141</v>
      </c>
      <c r="C968">
        <v>12.81091800459193</v>
      </c>
      <c r="D968">
        <v>23.00607771573836</v>
      </c>
      <c r="E968">
        <v>23.490600755670549</v>
      </c>
      <c r="F968">
        <v>28.363472428401121</v>
      </c>
      <c r="G968">
        <v>1.3911403467892001</v>
      </c>
      <c r="H968">
        <v>3</v>
      </c>
      <c r="I968">
        <v>1.395463824272156</v>
      </c>
      <c r="J968">
        <v>3.0025830268859859</v>
      </c>
      <c r="K968">
        <v>0.31078657828697381</v>
      </c>
      <c r="L968">
        <v>8.6100896199544266E-2</v>
      </c>
      <c r="M968">
        <f>ABS(G968-I968)^2</f>
        <v>1.8692457545626837E-5</v>
      </c>
      <c r="N968">
        <f>ABS(H968-J968)^2</f>
        <v>6.6720278937259336E-6</v>
      </c>
      <c r="O968">
        <f>AVERAGE(Tabela3[[#This Row],[APE Log(Theta)]:[APE Gamma]])</f>
        <v>0.19844373724325903</v>
      </c>
      <c r="P968">
        <f>AVERAGE(Tabela3[[#This Row],[ASE Log(Theta)]:[ASE Gamma]])</f>
        <v>1.2682242719676385E-5</v>
      </c>
    </row>
    <row r="969" spans="1:16" x14ac:dyDescent="0.35">
      <c r="A969" s="1">
        <v>786</v>
      </c>
      <c r="B969">
        <v>1481.334478438727</v>
      </c>
      <c r="C969">
        <v>1607.6790706168119</v>
      </c>
      <c r="D969">
        <v>2493.998030817454</v>
      </c>
      <c r="E969">
        <v>2533.2891445060532</v>
      </c>
      <c r="F969">
        <v>2917.9894568759828</v>
      </c>
      <c r="G969">
        <v>3.4188694294337472</v>
      </c>
      <c r="H969">
        <v>4</v>
      </c>
      <c r="I969">
        <v>3.407196998596191</v>
      </c>
      <c r="J969">
        <v>4.0022196769714364</v>
      </c>
      <c r="K969">
        <v>0.34141200997807669</v>
      </c>
      <c r="L969">
        <v>5.5491924285888672E-2</v>
      </c>
      <c r="M969">
        <f>ABS(G969-I969)^2</f>
        <v>1.36245641657533E-4</v>
      </c>
      <c r="N969">
        <f>ABS(H969-J969)^2</f>
        <v>4.9269658575252245E-6</v>
      </c>
      <c r="O969">
        <f>AVERAGE(Tabela3[[#This Row],[APE Log(Theta)]:[APE Gamma]])</f>
        <v>0.19845196713198268</v>
      </c>
      <c r="P969">
        <f>AVERAGE(Tabela3[[#This Row],[ASE Log(Theta)]:[ASE Gamma]])</f>
        <v>7.0586303757529104E-5</v>
      </c>
    </row>
    <row r="970" spans="1:16" x14ac:dyDescent="0.35">
      <c r="A970" s="1">
        <v>2184</v>
      </c>
      <c r="B970">
        <v>12.82853735692915</v>
      </c>
      <c r="C970">
        <v>14.08644494773597</v>
      </c>
      <c r="D970">
        <v>23.267008214101779</v>
      </c>
      <c r="E970">
        <v>23.68639716094475</v>
      </c>
      <c r="F970">
        <v>27.840000758341471</v>
      </c>
      <c r="G970">
        <v>1.3918529125320029</v>
      </c>
      <c r="H970">
        <v>3.5</v>
      </c>
      <c r="I970">
        <v>1.396370530128479</v>
      </c>
      <c r="J970">
        <v>3.5025374889373779</v>
      </c>
      <c r="K970">
        <v>0.32457579071755482</v>
      </c>
      <c r="L970">
        <v>7.2499683925083699E-2</v>
      </c>
      <c r="M970">
        <f>ABS(G970-I970)^2</f>
        <v>2.0408868747990174E-5</v>
      </c>
      <c r="N970">
        <f>ABS(H970-J970)^2</f>
        <v>6.4388501073153748E-6</v>
      </c>
      <c r="O970">
        <f>AVERAGE(Tabela3[[#This Row],[APE Log(Theta)]:[APE Gamma]])</f>
        <v>0.19853773732131927</v>
      </c>
      <c r="P970">
        <f>AVERAGE(Tabela3[[#This Row],[ASE Log(Theta)]:[ASE Gamma]])</f>
        <v>1.3423859427652774E-5</v>
      </c>
    </row>
    <row r="971" spans="1:16" x14ac:dyDescent="0.35">
      <c r="A971" s="1">
        <v>1437</v>
      </c>
      <c r="B971">
        <v>12.344122751887889</v>
      </c>
      <c r="C971">
        <v>16.534612264708709</v>
      </c>
      <c r="D971">
        <v>16.912551292234099</v>
      </c>
      <c r="E971">
        <v>17.91896535995166</v>
      </c>
      <c r="F971">
        <v>24.818435582186229</v>
      </c>
      <c r="G971">
        <v>1.2444450571719501</v>
      </c>
      <c r="H971">
        <v>3</v>
      </c>
      <c r="I971">
        <v>1.2493215799331669</v>
      </c>
      <c r="J971">
        <v>3.000158309936523</v>
      </c>
      <c r="K971">
        <v>0.39186324322734711</v>
      </c>
      <c r="L971">
        <v>5.276997884114583E-3</v>
      </c>
      <c r="M971">
        <f>ABS(G971-I971)^2</f>
        <v>2.3780474240666125E-5</v>
      </c>
      <c r="N971">
        <f>ABS(H971-J971)^2</f>
        <v>2.5062036001914203E-8</v>
      </c>
      <c r="O971">
        <f>AVERAGE(Tabela3[[#This Row],[APE Log(Theta)]:[APE Gamma]])</f>
        <v>0.19857012055573084</v>
      </c>
      <c r="P971">
        <f>AVERAGE(Tabela3[[#This Row],[ASE Log(Theta)]:[ASE Gamma]])</f>
        <v>1.1902768138334019E-5</v>
      </c>
    </row>
    <row r="972" spans="1:16" x14ac:dyDescent="0.35">
      <c r="A972" s="1">
        <v>269</v>
      </c>
      <c r="B972">
        <v>271.64288274706502</v>
      </c>
      <c r="C972">
        <v>278.0563794001651</v>
      </c>
      <c r="D972">
        <v>1313.2402518465301</v>
      </c>
      <c r="E972">
        <v>1524.7030970467681</v>
      </c>
      <c r="F972">
        <v>1639.8050894289161</v>
      </c>
      <c r="G972">
        <v>3.115772739171581</v>
      </c>
      <c r="H972">
        <v>2</v>
      </c>
      <c r="I972">
        <v>3.1281297206878662</v>
      </c>
      <c r="J972">
        <v>1.999951124191284</v>
      </c>
      <c r="K972">
        <v>0.39659444223684409</v>
      </c>
      <c r="L972">
        <v>2.4437904357910161E-3</v>
      </c>
      <c r="M972">
        <f>ABS(G972-I972)^2</f>
        <v>1.5269499219381334E-4</v>
      </c>
      <c r="N972">
        <f>ABS(H972-J972)^2</f>
        <v>2.388844677647162E-9</v>
      </c>
      <c r="O972">
        <f>AVERAGE(Tabela3[[#This Row],[APE Log(Theta)]:[APE Gamma]])</f>
        <v>0.19951911633631755</v>
      </c>
      <c r="P972">
        <f>AVERAGE(Tabela3[[#This Row],[ASE Log(Theta)]:[ASE Gamma]])</f>
        <v>7.6348690519245497E-5</v>
      </c>
    </row>
    <row r="973" spans="1:16" x14ac:dyDescent="0.35">
      <c r="A973" s="1">
        <v>1869</v>
      </c>
      <c r="B973">
        <v>12.334617346942959</v>
      </c>
      <c r="C973">
        <v>30.98991986601143</v>
      </c>
      <c r="D973">
        <v>32.268046998982463</v>
      </c>
      <c r="E973">
        <v>38.74139374190716</v>
      </c>
      <c r="F973">
        <v>40.377107556318563</v>
      </c>
      <c r="G973">
        <v>1.5221370090130391</v>
      </c>
      <c r="H973">
        <v>3.5</v>
      </c>
      <c r="I973">
        <v>1.5267988443374629</v>
      </c>
      <c r="J973">
        <v>3.5032470226287842</v>
      </c>
      <c r="K973">
        <v>0.30626910040424549</v>
      </c>
      <c r="L973">
        <v>9.2772075108119426E-2</v>
      </c>
      <c r="M973">
        <f>ABS(G973-I973)^2</f>
        <v>2.1732708592046301E-5</v>
      </c>
      <c r="N973">
        <f>ABS(H973-J973)^2</f>
        <v>1.0543155951836525E-5</v>
      </c>
      <c r="O973">
        <f>AVERAGE(Tabela3[[#This Row],[APE Log(Theta)]:[APE Gamma]])</f>
        <v>0.19952058775618245</v>
      </c>
      <c r="P973">
        <f>AVERAGE(Tabela3[[#This Row],[ASE Log(Theta)]:[ASE Gamma]])</f>
        <v>1.6137932271941413E-5</v>
      </c>
    </row>
    <row r="974" spans="1:16" x14ac:dyDescent="0.35">
      <c r="A974" s="1">
        <v>1360</v>
      </c>
      <c r="B974">
        <v>41.004950273331019</v>
      </c>
      <c r="C974">
        <v>141.65280399732319</v>
      </c>
      <c r="D974">
        <v>165.71337918765249</v>
      </c>
      <c r="E974">
        <v>171.25474868886079</v>
      </c>
      <c r="F974">
        <v>205.43230147592189</v>
      </c>
      <c r="G974">
        <v>2.203669652109713</v>
      </c>
      <c r="H974">
        <v>3.5</v>
      </c>
      <c r="I974">
        <v>2.208347082138062</v>
      </c>
      <c r="J974">
        <v>3.493447065353394</v>
      </c>
      <c r="K974">
        <v>0.21225640711939411</v>
      </c>
      <c r="L974">
        <v>0.18722670418875559</v>
      </c>
      <c r="M974">
        <f>ABS(G974-I974)^2</f>
        <v>2.1878351670100666E-5</v>
      </c>
      <c r="N974">
        <f>ABS(H974-J974)^2</f>
        <v>4.2940952482689318E-5</v>
      </c>
      <c r="O974">
        <f>AVERAGE(Tabela3[[#This Row],[APE Log(Theta)]:[APE Gamma]])</f>
        <v>0.19974155565407486</v>
      </c>
      <c r="P974">
        <f>AVERAGE(Tabela3[[#This Row],[ASE Log(Theta)]:[ASE Gamma]])</f>
        <v>3.240965207639499E-5</v>
      </c>
    </row>
    <row r="975" spans="1:16" x14ac:dyDescent="0.35">
      <c r="A975" s="1">
        <v>129</v>
      </c>
      <c r="B975">
        <v>7.6357073392447594</v>
      </c>
      <c r="C975">
        <v>22.591212975515411</v>
      </c>
      <c r="D975">
        <v>25.915249705388199</v>
      </c>
      <c r="E975">
        <v>26.671952927788698</v>
      </c>
      <c r="F975">
        <v>31.275384760219751</v>
      </c>
      <c r="G975">
        <v>1.3998284666653491</v>
      </c>
      <c r="H975">
        <v>4</v>
      </c>
      <c r="I975">
        <v>1.4039667844772341</v>
      </c>
      <c r="J975">
        <v>3.99582839012146</v>
      </c>
      <c r="K975">
        <v>0.29563035117745712</v>
      </c>
      <c r="L975">
        <v>0.104290246963501</v>
      </c>
      <c r="M975">
        <f>ABS(G975-I975)^2</f>
        <v>1.7125674312164706E-5</v>
      </c>
      <c r="N975">
        <f>ABS(H975-J975)^2</f>
        <v>1.7402328978732839E-5</v>
      </c>
      <c r="O975">
        <f>AVERAGE(Tabela3[[#This Row],[APE Log(Theta)]:[APE Gamma]])</f>
        <v>0.19996029907047908</v>
      </c>
      <c r="P975">
        <f>AVERAGE(Tabela3[[#This Row],[ASE Log(Theta)]:[ASE Gamma]])</f>
        <v>1.7264001645448774E-5</v>
      </c>
    </row>
    <row r="976" spans="1:16" x14ac:dyDescent="0.35">
      <c r="A976" s="1">
        <v>1263</v>
      </c>
      <c r="B976">
        <v>67.917132375482453</v>
      </c>
      <c r="C976">
        <v>94.224588083085095</v>
      </c>
      <c r="D976">
        <v>545.6965907651894</v>
      </c>
      <c r="E976">
        <v>580.90600248183409</v>
      </c>
      <c r="F976">
        <v>1022.590347885448</v>
      </c>
      <c r="G976">
        <v>2.824844533326043</v>
      </c>
      <c r="H976">
        <v>1</v>
      </c>
      <c r="I976">
        <v>2.832379817962646</v>
      </c>
      <c r="J976">
        <v>1.0013328790664671</v>
      </c>
      <c r="K976">
        <v>0.26675041927816229</v>
      </c>
      <c r="L976">
        <v>0.13328790664672849</v>
      </c>
      <c r="M976">
        <f>ABS(G976-I976)^2</f>
        <v>5.6780514554625561E-5</v>
      </c>
      <c r="N976">
        <f>ABS(H976-J976)^2</f>
        <v>1.7765666058261097E-6</v>
      </c>
      <c r="O976">
        <f>AVERAGE(Tabela3[[#This Row],[APE Log(Theta)]:[APE Gamma]])</f>
        <v>0.20001916296244537</v>
      </c>
      <c r="P976">
        <f>AVERAGE(Tabela3[[#This Row],[ASE Log(Theta)]:[ASE Gamma]])</f>
        <v>2.9278540580225836E-5</v>
      </c>
    </row>
    <row r="977" spans="1:16" x14ac:dyDescent="0.35">
      <c r="A977" s="1">
        <v>3113</v>
      </c>
      <c r="B977">
        <v>11.224067100067099</v>
      </c>
      <c r="C977">
        <v>25.132354676753611</v>
      </c>
      <c r="D977">
        <v>26.037026142869621</v>
      </c>
      <c r="E977">
        <v>30.554038320498389</v>
      </c>
      <c r="F977">
        <v>31.679884354219169</v>
      </c>
      <c r="G977">
        <v>1.4272851663085011</v>
      </c>
      <c r="H977">
        <v>4</v>
      </c>
      <c r="I977">
        <v>1.426349997520447</v>
      </c>
      <c r="J977">
        <v>4.0133986473083496</v>
      </c>
      <c r="K977">
        <v>6.5520809024662549E-2</v>
      </c>
      <c r="L977">
        <v>0.33496618270874018</v>
      </c>
      <c r="M977">
        <f>ABS(G977-I977)^2</f>
        <v>8.745406621505895E-7</v>
      </c>
      <c r="N977">
        <f>ABS(H977-J977)^2</f>
        <v>1.7952374969354423E-4</v>
      </c>
      <c r="O977">
        <f>AVERAGE(Tabela3[[#This Row],[APE Log(Theta)]:[APE Gamma]])</f>
        <v>0.20024349586670137</v>
      </c>
      <c r="P977">
        <f>AVERAGE(Tabela3[[#This Row],[ASE Log(Theta)]:[ASE Gamma]])</f>
        <v>9.0199145177847413E-5</v>
      </c>
    </row>
    <row r="978" spans="1:16" x14ac:dyDescent="0.35">
      <c r="A978" s="1">
        <v>2219</v>
      </c>
      <c r="B978">
        <v>56.948875198037094</v>
      </c>
      <c r="C978">
        <v>70.839434989827836</v>
      </c>
      <c r="D978">
        <v>228.45451767729321</v>
      </c>
      <c r="E978">
        <v>238.17865198821789</v>
      </c>
      <c r="F978">
        <v>347.24290676615891</v>
      </c>
      <c r="G978">
        <v>2.4173952791531699</v>
      </c>
      <c r="H978">
        <v>1.5</v>
      </c>
      <c r="I978">
        <v>2.4231269359588619</v>
      </c>
      <c r="J978">
        <v>1.502454996109009</v>
      </c>
      <c r="K978">
        <v>0.23710052117336269</v>
      </c>
      <c r="L978">
        <v>0.16366640726725259</v>
      </c>
      <c r="M978">
        <f>ABS(G978-I978)^2</f>
        <v>3.2851889738235271E-5</v>
      </c>
      <c r="N978">
        <f>ABS(H978-J978)^2</f>
        <v>6.0270058952493842E-6</v>
      </c>
      <c r="O978">
        <f>AVERAGE(Tabela3[[#This Row],[APE Log(Theta)]:[APE Gamma]])</f>
        <v>0.20038346422030764</v>
      </c>
      <c r="P978">
        <f>AVERAGE(Tabela3[[#This Row],[ASE Log(Theta)]:[ASE Gamma]])</f>
        <v>1.9439447816742328E-5</v>
      </c>
    </row>
    <row r="979" spans="1:16" x14ac:dyDescent="0.35">
      <c r="A979" s="1">
        <v>2220</v>
      </c>
      <c r="B979">
        <v>13.15275246309565</v>
      </c>
      <c r="C979">
        <v>20.390004510357318</v>
      </c>
      <c r="D979">
        <v>21.09307948189397</v>
      </c>
      <c r="E979">
        <v>23.003593998105501</v>
      </c>
      <c r="F979">
        <v>37.496255756201272</v>
      </c>
      <c r="G979">
        <v>1.3484938848047729</v>
      </c>
      <c r="H979">
        <v>2</v>
      </c>
      <c r="I979">
        <v>1.351213216781616</v>
      </c>
      <c r="J979">
        <v>2.0039858818054199</v>
      </c>
      <c r="K979">
        <v>0.20165697505086971</v>
      </c>
      <c r="L979">
        <v>0.19929409027099609</v>
      </c>
      <c r="M979">
        <f>ABS(G979-I979)^2</f>
        <v>7.3947664002810887E-6</v>
      </c>
      <c r="N979">
        <f>ABS(H979-J979)^2</f>
        <v>1.5887253766777576E-5</v>
      </c>
      <c r="O979">
        <f>AVERAGE(Tabela3[[#This Row],[APE Log(Theta)]:[APE Gamma]])</f>
        <v>0.2004755326609329</v>
      </c>
      <c r="P979">
        <f>AVERAGE(Tabela3[[#This Row],[ASE Log(Theta)]:[ASE Gamma]])</f>
        <v>1.1641010083529332E-5</v>
      </c>
    </row>
    <row r="980" spans="1:16" x14ac:dyDescent="0.35">
      <c r="A980" s="1">
        <v>4251</v>
      </c>
      <c r="B980">
        <v>126.373890679205</v>
      </c>
      <c r="C980">
        <v>536.75700821178543</v>
      </c>
      <c r="D980">
        <v>644.56322094906761</v>
      </c>
      <c r="E980">
        <v>669.77882275109062</v>
      </c>
      <c r="F980">
        <v>828.18724716304882</v>
      </c>
      <c r="G980">
        <v>2.790962945978412</v>
      </c>
      <c r="H980">
        <v>3</v>
      </c>
      <c r="I980">
        <v>2.8016281127929692</v>
      </c>
      <c r="J980">
        <v>3.000564813613892</v>
      </c>
      <c r="K980">
        <v>0.38213215370431702</v>
      </c>
      <c r="L980">
        <v>1.882712046305339E-2</v>
      </c>
      <c r="M980">
        <f>ABS(G980-I980)^2</f>
        <v>1.1374578318233224E-4</v>
      </c>
      <c r="N980">
        <f>ABS(H980-J980)^2</f>
        <v>3.1901441843779282E-7</v>
      </c>
      <c r="O980">
        <f>AVERAGE(Tabela3[[#This Row],[APE Log(Theta)]:[APE Gamma]])</f>
        <v>0.20047963708368521</v>
      </c>
      <c r="P980">
        <f>AVERAGE(Tabela3[[#This Row],[ASE Log(Theta)]:[ASE Gamma]])</f>
        <v>5.7032398800385014E-5</v>
      </c>
    </row>
    <row r="981" spans="1:16" x14ac:dyDescent="0.35">
      <c r="A981" s="1">
        <v>2820</v>
      </c>
      <c r="B981">
        <v>29.626583078199079</v>
      </c>
      <c r="C981">
        <v>42.072866860789389</v>
      </c>
      <c r="D981">
        <v>43.229502728938648</v>
      </c>
      <c r="E981">
        <v>46.334534438997117</v>
      </c>
      <c r="F981">
        <v>68.494952803672845</v>
      </c>
      <c r="G981">
        <v>1.655263356379777</v>
      </c>
      <c r="H981">
        <v>2.5</v>
      </c>
      <c r="I981">
        <v>1.6606065034866331</v>
      </c>
      <c r="J981">
        <v>2.501957893371582</v>
      </c>
      <c r="K981">
        <v>0.32279740177069682</v>
      </c>
      <c r="L981">
        <v>7.831573486328125E-2</v>
      </c>
      <c r="M981">
        <f>ABS(G981-I981)^2</f>
        <v>2.8549221005505008E-5</v>
      </c>
      <c r="N981">
        <f>ABS(H981-J981)^2</f>
        <v>3.8333464544848539E-6</v>
      </c>
      <c r="O981">
        <f>AVERAGE(Tabela3[[#This Row],[APE Log(Theta)]:[APE Gamma]])</f>
        <v>0.20055656831698904</v>
      </c>
      <c r="P981">
        <f>AVERAGE(Tabela3[[#This Row],[ASE Log(Theta)]:[ASE Gamma]])</f>
        <v>1.6191283729994931E-5</v>
      </c>
    </row>
    <row r="982" spans="1:16" x14ac:dyDescent="0.35">
      <c r="A982" s="1">
        <v>376</v>
      </c>
      <c r="B982">
        <v>67.698217717046177</v>
      </c>
      <c r="C982">
        <v>93.920877623072315</v>
      </c>
      <c r="D982">
        <v>543.93766811049375</v>
      </c>
      <c r="E982">
        <v>579.03359069604448</v>
      </c>
      <c r="F982">
        <v>1019.29427208104</v>
      </c>
      <c r="G982">
        <v>2.823442427875873</v>
      </c>
      <c r="H982">
        <v>1</v>
      </c>
      <c r="I982">
        <v>2.8310139179229741</v>
      </c>
      <c r="J982">
        <v>1.0013303756713869</v>
      </c>
      <c r="K982">
        <v>0.26816520047822762</v>
      </c>
      <c r="L982">
        <v>0.1330375671386719</v>
      </c>
      <c r="M982">
        <f>ABS(G982-I982)^2</f>
        <v>5.7327461533351239E-5</v>
      </c>
      <c r="N982">
        <f>ABS(H982-J982)^2</f>
        <v>1.7698994270182535E-6</v>
      </c>
      <c r="O982">
        <f>AVERAGE(Tabela3[[#This Row],[APE Log(Theta)]:[APE Gamma]])</f>
        <v>0.20060138380844977</v>
      </c>
      <c r="P982">
        <f>AVERAGE(Tabela3[[#This Row],[ASE Log(Theta)]:[ASE Gamma]])</f>
        <v>2.9548680480184746E-5</v>
      </c>
    </row>
    <row r="983" spans="1:16" x14ac:dyDescent="0.35">
      <c r="A983" s="1">
        <v>2642</v>
      </c>
      <c r="B983">
        <v>165.81744623415901</v>
      </c>
      <c r="C983">
        <v>168.94208452367499</v>
      </c>
      <c r="D983">
        <v>584.93405430229234</v>
      </c>
      <c r="E983">
        <v>659.14321156703738</v>
      </c>
      <c r="F983">
        <v>698.65913479159224</v>
      </c>
      <c r="G983">
        <v>2.765049749063818</v>
      </c>
      <c r="H983">
        <v>2.5</v>
      </c>
      <c r="I983">
        <v>2.7741720676422119</v>
      </c>
      <c r="J983">
        <v>2.501803874969482</v>
      </c>
      <c r="K983">
        <v>0.32991516993437708</v>
      </c>
      <c r="L983">
        <v>7.2154998779296875E-2</v>
      </c>
      <c r="M983">
        <f>ABS(G983-I983)^2</f>
        <v>8.3216696245711635E-5</v>
      </c>
      <c r="N983">
        <f>ABS(H983-J983)^2</f>
        <v>3.2539649055236063E-6</v>
      </c>
      <c r="O983">
        <f>AVERAGE(Tabela3[[#This Row],[APE Log(Theta)]:[APE Gamma]])</f>
        <v>0.20103508435683698</v>
      </c>
      <c r="P983">
        <f>AVERAGE(Tabela3[[#This Row],[ASE Log(Theta)]:[ASE Gamma]])</f>
        <v>4.3235330575617622E-5</v>
      </c>
    </row>
    <row r="984" spans="1:16" x14ac:dyDescent="0.35">
      <c r="A984" s="1">
        <v>1316</v>
      </c>
      <c r="B984">
        <v>847.14708486970312</v>
      </c>
      <c r="C984">
        <v>2481.624424863262</v>
      </c>
      <c r="D984">
        <v>2601.4390420901591</v>
      </c>
      <c r="E984">
        <v>3219.9562696938092</v>
      </c>
      <c r="F984">
        <v>3379.1172783001489</v>
      </c>
      <c r="G984">
        <v>3.4308053700123891</v>
      </c>
      <c r="H984">
        <v>3</v>
      </c>
      <c r="I984">
        <v>3.4183979034423828</v>
      </c>
      <c r="J984">
        <v>3.0012259483337398</v>
      </c>
      <c r="K984">
        <v>0.36164880346918188</v>
      </c>
      <c r="L984">
        <v>4.0864944458007813E-2</v>
      </c>
      <c r="M984">
        <f>ABS(G984-I984)^2</f>
        <v>1.5394522668582246E-4</v>
      </c>
      <c r="N984">
        <f>ABS(H984-J984)^2</f>
        <v>1.5029493169993682E-6</v>
      </c>
      <c r="O984">
        <f>AVERAGE(Tabela3[[#This Row],[APE Log(Theta)]:[APE Gamma]])</f>
        <v>0.20125687396359485</v>
      </c>
      <c r="P984">
        <f>AVERAGE(Tabela3[[#This Row],[ASE Log(Theta)]:[ASE Gamma]])</f>
        <v>7.7724088001410917E-5</v>
      </c>
    </row>
    <row r="985" spans="1:16" x14ac:dyDescent="0.35">
      <c r="A985" s="1">
        <v>4290</v>
      </c>
      <c r="B985">
        <v>99.865626849112687</v>
      </c>
      <c r="C985">
        <v>101.4313924655125</v>
      </c>
      <c r="D985">
        <v>285.5266187795267</v>
      </c>
      <c r="E985">
        <v>315.40894099259941</v>
      </c>
      <c r="F985">
        <v>331.08941661064603</v>
      </c>
      <c r="G985">
        <v>2.453932304720098</v>
      </c>
      <c r="H985">
        <v>3</v>
      </c>
      <c r="I985">
        <v>2.4633498191833501</v>
      </c>
      <c r="J985">
        <v>2.999430656433105</v>
      </c>
      <c r="K985">
        <v>0.38377238219396398</v>
      </c>
      <c r="L985">
        <v>1.8978118896484378E-2</v>
      </c>
      <c r="M985">
        <f>ABS(G985-I985)^2</f>
        <v>8.8689578665560758E-5</v>
      </c>
      <c r="N985">
        <f>ABS(H985-J985)^2</f>
        <v>3.2415209716469326E-7</v>
      </c>
      <c r="O985">
        <f>AVERAGE(Tabela3[[#This Row],[APE Log(Theta)]:[APE Gamma]])</f>
        <v>0.20137525054522418</v>
      </c>
      <c r="P985">
        <f>AVERAGE(Tabela3[[#This Row],[ASE Log(Theta)]:[ASE Gamma]])</f>
        <v>4.4506865381362724E-5</v>
      </c>
    </row>
    <row r="986" spans="1:16" x14ac:dyDescent="0.35">
      <c r="A986" s="1">
        <v>3566</v>
      </c>
      <c r="B986">
        <v>259.46744540572479</v>
      </c>
      <c r="C986">
        <v>262.51259335961822</v>
      </c>
      <c r="D986">
        <v>570.50020330380733</v>
      </c>
      <c r="E986">
        <v>614.71859687471954</v>
      </c>
      <c r="F986">
        <v>637.49946648377284</v>
      </c>
      <c r="G986">
        <v>2.7549700802411352</v>
      </c>
      <c r="H986">
        <v>4</v>
      </c>
      <c r="I986">
        <v>2.7649426460266109</v>
      </c>
      <c r="J986">
        <v>4.0016398429870614</v>
      </c>
      <c r="K986">
        <v>0.3619845404855811</v>
      </c>
      <c r="L986">
        <v>4.0996074676513672E-2</v>
      </c>
      <c r="M986">
        <f>ABS(G986-I986)^2</f>
        <v>9.9452068345640029E-5</v>
      </c>
      <c r="N986">
        <f>ABS(H986-J986)^2</f>
        <v>2.6890850222145699E-6</v>
      </c>
      <c r="O986">
        <f>AVERAGE(Tabela3[[#This Row],[APE Log(Theta)]:[APE Gamma]])</f>
        <v>0.20149030758104738</v>
      </c>
      <c r="P986">
        <f>AVERAGE(Tabela3[[#This Row],[ASE Log(Theta)]:[ASE Gamma]])</f>
        <v>5.10705766839273E-5</v>
      </c>
    </row>
    <row r="987" spans="1:16" x14ac:dyDescent="0.35">
      <c r="A987" s="1">
        <v>3204</v>
      </c>
      <c r="B987">
        <v>66.105564680807461</v>
      </c>
      <c r="C987">
        <v>82.307300298040815</v>
      </c>
      <c r="D987">
        <v>83.714307802570929</v>
      </c>
      <c r="E987">
        <v>87.423369858804762</v>
      </c>
      <c r="F987">
        <v>111.6152785446579</v>
      </c>
      <c r="G987">
        <v>1.934976638423717</v>
      </c>
      <c r="H987">
        <v>4</v>
      </c>
      <c r="I987">
        <v>1.9414243698120119</v>
      </c>
      <c r="J987">
        <v>4.0027914047241211</v>
      </c>
      <c r="K987">
        <v>0.33322011544011088</v>
      </c>
      <c r="L987">
        <v>6.9785118103027344E-2</v>
      </c>
      <c r="M987">
        <f>ABS(G987-I987)^2</f>
        <v>4.1573240055603383E-5</v>
      </c>
      <c r="N987">
        <f>ABS(H987-J987)^2</f>
        <v>7.7919403338455595E-6</v>
      </c>
      <c r="O987">
        <f>AVERAGE(Tabela3[[#This Row],[APE Log(Theta)]:[APE Gamma]])</f>
        <v>0.20150261677156911</v>
      </c>
      <c r="P987">
        <f>AVERAGE(Tabela3[[#This Row],[ASE Log(Theta)]:[ASE Gamma]])</f>
        <v>2.4682590194724471E-5</v>
      </c>
    </row>
    <row r="988" spans="1:16" x14ac:dyDescent="0.35">
      <c r="A988" s="1">
        <v>609</v>
      </c>
      <c r="B988">
        <v>138.6568535701696</v>
      </c>
      <c r="C988">
        <v>310.47330626412241</v>
      </c>
      <c r="D988">
        <v>321.64919267748922</v>
      </c>
      <c r="E988">
        <v>377.45023970476518</v>
      </c>
      <c r="F988">
        <v>391.35841285166708</v>
      </c>
      <c r="G988">
        <v>2.5190762528425439</v>
      </c>
      <c r="H988">
        <v>4</v>
      </c>
      <c r="I988">
        <v>2.528206586837769</v>
      </c>
      <c r="J988">
        <v>4.0016360282897949</v>
      </c>
      <c r="K988">
        <v>0.36244770220520067</v>
      </c>
      <c r="L988">
        <v>4.0900707244873047E-2</v>
      </c>
      <c r="M988">
        <f>ABS(G988-I988)^2</f>
        <v>8.3362998864363406E-5</v>
      </c>
      <c r="N988">
        <f>ABS(H988-J988)^2</f>
        <v>2.6765885650092969E-6</v>
      </c>
      <c r="O988">
        <f>AVERAGE(Tabela3[[#This Row],[APE Log(Theta)]:[APE Gamma]])</f>
        <v>0.20167420472503686</v>
      </c>
      <c r="P988">
        <f>AVERAGE(Tabela3[[#This Row],[ASE Log(Theta)]:[ASE Gamma]])</f>
        <v>4.3019793714686352E-5</v>
      </c>
    </row>
    <row r="989" spans="1:16" x14ac:dyDescent="0.35">
      <c r="A989" s="1">
        <v>3138</v>
      </c>
      <c r="B989">
        <v>13.114233091545859</v>
      </c>
      <c r="C989">
        <v>20.33029000103009</v>
      </c>
      <c r="D989">
        <v>21.031305935408401</v>
      </c>
      <c r="E989">
        <v>22.936225286751771</v>
      </c>
      <c r="F989">
        <v>37.386443592454462</v>
      </c>
      <c r="G989">
        <v>1.3472201366262959</v>
      </c>
      <c r="H989">
        <v>2</v>
      </c>
      <c r="I989">
        <v>1.3499840497970581</v>
      </c>
      <c r="J989">
        <v>2.00396728515625</v>
      </c>
      <c r="K989">
        <v>0.20515675913838191</v>
      </c>
      <c r="L989">
        <v>0.1983642578125</v>
      </c>
      <c r="M989">
        <f>ABS(G989-I989)^2</f>
        <v>7.639216015512697E-6</v>
      </c>
      <c r="N989">
        <f>ABS(H989-J989)^2</f>
        <v>1.5739351511001587E-5</v>
      </c>
      <c r="O989">
        <f>AVERAGE(Tabela3[[#This Row],[APE Log(Theta)]:[APE Gamma]])</f>
        <v>0.20176050847544097</v>
      </c>
      <c r="P989">
        <f>AVERAGE(Tabela3[[#This Row],[ASE Log(Theta)]:[ASE Gamma]])</f>
        <v>1.1689283763257142E-5</v>
      </c>
    </row>
    <row r="990" spans="1:16" x14ac:dyDescent="0.35">
      <c r="A990" s="1">
        <v>3346</v>
      </c>
      <c r="B990">
        <v>12.92761221643816</v>
      </c>
      <c r="C990">
        <v>14.195234633991561</v>
      </c>
      <c r="D990">
        <v>23.446699437338712</v>
      </c>
      <c r="E990">
        <v>23.86932732715951</v>
      </c>
      <c r="F990">
        <v>28.055009226346879</v>
      </c>
      <c r="G990">
        <v>1.395194085627927</v>
      </c>
      <c r="H990">
        <v>3.5</v>
      </c>
      <c r="I990">
        <v>1.3996942043304439</v>
      </c>
      <c r="J990">
        <v>3.502859354019165</v>
      </c>
      <c r="K990">
        <v>0.32254427888374948</v>
      </c>
      <c r="L990">
        <v>8.1695829119001112E-2</v>
      </c>
      <c r="M990">
        <f>ABS(G990-I990)^2</f>
        <v>2.0251068336742165E-5</v>
      </c>
      <c r="N990">
        <f>ABS(H990-J990)^2</f>
        <v>8.1759054069152626E-6</v>
      </c>
      <c r="O990">
        <f>AVERAGE(Tabela3[[#This Row],[APE Log(Theta)]:[APE Gamma]])</f>
        <v>0.20212005400137528</v>
      </c>
      <c r="P990">
        <f>AVERAGE(Tabela3[[#This Row],[ASE Log(Theta)]:[ASE Gamma]])</f>
        <v>1.4213486871828714E-5</v>
      </c>
    </row>
    <row r="991" spans="1:16" x14ac:dyDescent="0.35">
      <c r="A991" s="1">
        <v>2210</v>
      </c>
      <c r="B991">
        <v>11.946489688091781</v>
      </c>
      <c r="C991">
        <v>26.749966238308339</v>
      </c>
      <c r="D991">
        <v>27.712865715361641</v>
      </c>
      <c r="E991">
        <v>32.520609550099088</v>
      </c>
      <c r="F991">
        <v>33.718919210252849</v>
      </c>
      <c r="G991">
        <v>1.4543752245281629</v>
      </c>
      <c r="H991">
        <v>4</v>
      </c>
      <c r="I991">
        <v>1.452786445617676</v>
      </c>
      <c r="J991">
        <v>4.011807918548584</v>
      </c>
      <c r="K991">
        <v>0.1092413349520984</v>
      </c>
      <c r="L991">
        <v>0.29519796371459961</v>
      </c>
      <c r="M991">
        <f>ABS(G991-I991)^2</f>
        <v>2.5242184264080078E-6</v>
      </c>
      <c r="N991">
        <f>ABS(H991-J991)^2</f>
        <v>1.3942694044999371E-4</v>
      </c>
      <c r="O991">
        <f>AVERAGE(Tabela3[[#This Row],[APE Log(Theta)]:[APE Gamma]])</f>
        <v>0.20221964933334902</v>
      </c>
      <c r="P991">
        <f>AVERAGE(Tabela3[[#This Row],[ASE Log(Theta)]:[ASE Gamma]])</f>
        <v>7.0975579438200862E-5</v>
      </c>
    </row>
    <row r="992" spans="1:16" x14ac:dyDescent="0.35">
      <c r="A992" s="1">
        <v>1041</v>
      </c>
      <c r="B992">
        <v>524.43786023465634</v>
      </c>
      <c r="C992">
        <v>532.66037678416353</v>
      </c>
      <c r="D992">
        <v>1499.4245138922081</v>
      </c>
      <c r="E992">
        <v>1656.3495902645259</v>
      </c>
      <c r="F992">
        <v>1738.6945906420319</v>
      </c>
      <c r="G992">
        <v>3.174210309086162</v>
      </c>
      <c r="H992">
        <v>3</v>
      </c>
      <c r="I992">
        <v>3.1847949028015141</v>
      </c>
      <c r="J992">
        <v>3.0021383762359619</v>
      </c>
      <c r="K992">
        <v>0.33345596808923927</v>
      </c>
      <c r="L992">
        <v>7.127920786539714E-2</v>
      </c>
      <c r="M992">
        <f>ABS(G992-I992)^2</f>
        <v>1.1203362411907206E-4</v>
      </c>
      <c r="N992">
        <f>ABS(H992-J992)^2</f>
        <v>4.5726529265266436E-6</v>
      </c>
      <c r="O992">
        <f>AVERAGE(Tabela3[[#This Row],[APE Log(Theta)]:[APE Gamma]])</f>
        <v>0.20236758797731821</v>
      </c>
      <c r="P992">
        <f>AVERAGE(Tabela3[[#This Row],[ASE Log(Theta)]:[ASE Gamma]])</f>
        <v>5.8303138522799352E-5</v>
      </c>
    </row>
    <row r="993" spans="1:16" x14ac:dyDescent="0.35">
      <c r="A993" s="1">
        <v>2222</v>
      </c>
      <c r="B993">
        <v>1168.515818803394</v>
      </c>
      <c r="C993">
        <v>2096.535221551273</v>
      </c>
      <c r="D993">
        <v>2193.4734698512252</v>
      </c>
      <c r="E993">
        <v>2462.294484752294</v>
      </c>
      <c r="F993">
        <v>4723.4893171580379</v>
      </c>
      <c r="G993">
        <v>3.3736042468434309</v>
      </c>
      <c r="H993">
        <v>1.5</v>
      </c>
      <c r="I993">
        <v>3.385250568389893</v>
      </c>
      <c r="J993">
        <v>1.5008993148803711</v>
      </c>
      <c r="K993">
        <v>0.34521896151152881</v>
      </c>
      <c r="L993">
        <v>5.9954325358072907E-2</v>
      </c>
      <c r="M993">
        <f>ABS(G993-I993)^2</f>
        <v>1.3563680556358894E-4</v>
      </c>
      <c r="N993">
        <f>ABS(H993-J993)^2</f>
        <v>8.0876725405687466E-7</v>
      </c>
      <c r="O993">
        <f>AVERAGE(Tabela3[[#This Row],[APE Log(Theta)]:[APE Gamma]])</f>
        <v>0.20258664343480087</v>
      </c>
      <c r="P993">
        <f>AVERAGE(Tabela3[[#This Row],[ASE Log(Theta)]:[ASE Gamma]])</f>
        <v>6.8222786408822907E-5</v>
      </c>
    </row>
    <row r="994" spans="1:16" x14ac:dyDescent="0.35">
      <c r="A994" s="1">
        <v>3148</v>
      </c>
      <c r="B994">
        <v>76.952215533882097</v>
      </c>
      <c r="C994">
        <v>227.67293360350871</v>
      </c>
      <c r="D994">
        <v>261.17238290338338</v>
      </c>
      <c r="E994">
        <v>268.79839407409253</v>
      </c>
      <c r="F994">
        <v>315.19151298582477</v>
      </c>
      <c r="G994">
        <v>2.403200320362334</v>
      </c>
      <c r="H994">
        <v>4</v>
      </c>
      <c r="I994">
        <v>2.3975040912628169</v>
      </c>
      <c r="J994">
        <v>4.0067267417907706</v>
      </c>
      <c r="K994">
        <v>0.23702681175815529</v>
      </c>
      <c r="L994">
        <v>0.16816854476928711</v>
      </c>
      <c r="M994">
        <f>ABS(G994-I994)^2</f>
        <v>3.2447025954184917E-5</v>
      </c>
      <c r="N994">
        <f>ABS(H994-J994)^2</f>
        <v>4.524905511969961E-5</v>
      </c>
      <c r="O994">
        <f>AVERAGE(Tabela3[[#This Row],[APE Log(Theta)]:[APE Gamma]])</f>
        <v>0.20259767826372121</v>
      </c>
      <c r="P994">
        <f>AVERAGE(Tabela3[[#This Row],[ASE Log(Theta)]:[ASE Gamma]])</f>
        <v>3.8848040536942263E-5</v>
      </c>
    </row>
    <row r="995" spans="1:16" x14ac:dyDescent="0.35">
      <c r="A995" s="1">
        <v>590</v>
      </c>
      <c r="B995">
        <v>120.1580774121325</v>
      </c>
      <c r="C995">
        <v>170.63711936896021</v>
      </c>
      <c r="D995">
        <v>175.3281477543766</v>
      </c>
      <c r="E995">
        <v>187.92138672491711</v>
      </c>
      <c r="F995">
        <v>277.79855070024399</v>
      </c>
      <c r="G995">
        <v>2.2633347612758028</v>
      </c>
      <c r="H995">
        <v>2.5</v>
      </c>
      <c r="I995">
        <v>2.2722961902618408</v>
      </c>
      <c r="J995">
        <v>2.5002422332763672</v>
      </c>
      <c r="K995">
        <v>0.39593917521006128</v>
      </c>
      <c r="L995">
        <v>9.6893310546875E-3</v>
      </c>
      <c r="M995">
        <f>ABS(G995-I995)^2</f>
        <v>8.0307209471802455E-5</v>
      </c>
      <c r="N995">
        <f>ABS(H995-J995)^2</f>
        <v>5.8676960179582238E-8</v>
      </c>
      <c r="O995">
        <f>AVERAGE(Tabela3[[#This Row],[APE Log(Theta)]:[APE Gamma]])</f>
        <v>0.20281425313237439</v>
      </c>
      <c r="P995">
        <f>AVERAGE(Tabela3[[#This Row],[ASE Log(Theta)]:[ASE Gamma]])</f>
        <v>4.0182943215991018E-5</v>
      </c>
    </row>
    <row r="996" spans="1:16" x14ac:dyDescent="0.35">
      <c r="A996" s="1">
        <v>909</v>
      </c>
      <c r="B996">
        <v>13.08275461893993</v>
      </c>
      <c r="C996">
        <v>20.281490618527069</v>
      </c>
      <c r="D996">
        <v>20.98082388410328</v>
      </c>
      <c r="E996">
        <v>22.881170802487802</v>
      </c>
      <c r="F996">
        <v>37.296703831673703</v>
      </c>
      <c r="G996">
        <v>1.346176433916487</v>
      </c>
      <c r="H996">
        <v>2</v>
      </c>
      <c r="I996">
        <v>1.3489769697189331</v>
      </c>
      <c r="J996">
        <v>2.0039525032043461</v>
      </c>
      <c r="K996">
        <v>0.2080363117261225</v>
      </c>
      <c r="L996">
        <v>0.19762516021728521</v>
      </c>
      <c r="M996">
        <f>ABS(G996-I996)^2</f>
        <v>7.8430007807824357E-6</v>
      </c>
      <c r="N996">
        <f>ABS(H996-J996)^2</f>
        <v>1.5622281580366561E-5</v>
      </c>
      <c r="O996">
        <f>AVERAGE(Tabela3[[#This Row],[APE Log(Theta)]:[APE Gamma]])</f>
        <v>0.20283073597170387</v>
      </c>
      <c r="P996">
        <f>AVERAGE(Tabela3[[#This Row],[ASE Log(Theta)]:[ASE Gamma]])</f>
        <v>1.1732641180574498E-5</v>
      </c>
    </row>
    <row r="997" spans="1:16" x14ac:dyDescent="0.35">
      <c r="A997" s="1">
        <v>547</v>
      </c>
      <c r="B997">
        <v>12.947828415421951</v>
      </c>
      <c r="C997">
        <v>14.21743314081384</v>
      </c>
      <c r="D997">
        <v>23.48336538410463</v>
      </c>
      <c r="E997">
        <v>23.90665417938682</v>
      </c>
      <c r="F997">
        <v>28.09888164760428</v>
      </c>
      <c r="G997">
        <v>1.395872704830982</v>
      </c>
      <c r="H997">
        <v>3.5</v>
      </c>
      <c r="I997">
        <v>1.4003696441650391</v>
      </c>
      <c r="J997">
        <v>3.502924919128418</v>
      </c>
      <c r="K997">
        <v>0.32215970113131093</v>
      </c>
      <c r="L997">
        <v>8.3569117954799113E-2</v>
      </c>
      <c r="M997">
        <f>ABS(G997-I997)^2</f>
        <v>2.0222463374189351E-5</v>
      </c>
      <c r="N997">
        <f>ABS(H997-J997)^2</f>
        <v>8.55515190778533E-6</v>
      </c>
      <c r="O997">
        <f>AVERAGE(Tabela3[[#This Row],[APE Log(Theta)]:[APE Gamma]])</f>
        <v>0.20286440954305501</v>
      </c>
      <c r="P997">
        <f>AVERAGE(Tabela3[[#This Row],[ASE Log(Theta)]:[ASE Gamma]])</f>
        <v>1.4388807640987341E-5</v>
      </c>
    </row>
    <row r="998" spans="1:16" x14ac:dyDescent="0.35">
      <c r="A998" s="1">
        <v>2634</v>
      </c>
      <c r="B998">
        <v>1.3371838699094809</v>
      </c>
      <c r="C998">
        <v>102.4594996675128</v>
      </c>
      <c r="D998">
        <v>177.42533043070171</v>
      </c>
      <c r="E998">
        <v>199.07342823818661</v>
      </c>
      <c r="F998">
        <v>376.3610542198951</v>
      </c>
      <c r="G998">
        <v>2.19410789808415</v>
      </c>
      <c r="H998">
        <v>1</v>
      </c>
      <c r="I998">
        <v>2.1874313354492192</v>
      </c>
      <c r="J998">
        <v>1.001014709472656</v>
      </c>
      <c r="K998">
        <v>0.30429509144746503</v>
      </c>
      <c r="L998">
        <v>0.101470947265625</v>
      </c>
      <c r="M998">
        <f>ABS(G998-I998)^2</f>
        <v>4.4576488618153725E-5</v>
      </c>
      <c r="N998">
        <f>ABS(H998-J998)^2</f>
        <v>1.0296353138978743E-6</v>
      </c>
      <c r="O998">
        <f>AVERAGE(Tabela3[[#This Row],[APE Log(Theta)]:[APE Gamma]])</f>
        <v>0.20288301935654501</v>
      </c>
      <c r="P998">
        <f>AVERAGE(Tabela3[[#This Row],[ASE Log(Theta)]:[ASE Gamma]])</f>
        <v>2.2803061966025801E-5</v>
      </c>
    </row>
    <row r="999" spans="1:16" x14ac:dyDescent="0.35">
      <c r="A999" s="1">
        <v>3520</v>
      </c>
      <c r="B999">
        <v>29.365934915999951</v>
      </c>
      <c r="C999">
        <v>147.2345330241329</v>
      </c>
      <c r="D999">
        <v>158.02510280616031</v>
      </c>
      <c r="E999">
        <v>217.61085794896951</v>
      </c>
      <c r="F999">
        <v>233.94323890347479</v>
      </c>
      <c r="G999">
        <v>2.2221136558602899</v>
      </c>
      <c r="H999">
        <v>2</v>
      </c>
      <c r="I999">
        <v>2.230290412902832</v>
      </c>
      <c r="J999">
        <v>1.999238967895508</v>
      </c>
      <c r="K999">
        <v>0.36797204413815388</v>
      </c>
      <c r="L999">
        <v>3.8051605224609382E-2</v>
      </c>
      <c r="M999">
        <f>ABS(G999-I999)^2</f>
        <v>6.6859355732762994E-5</v>
      </c>
      <c r="N999">
        <f>ABS(H999-J999)^2</f>
        <v>5.7916986406746983E-7</v>
      </c>
      <c r="O999">
        <f>AVERAGE(Tabela3[[#This Row],[APE Log(Theta)]:[APE Gamma]])</f>
        <v>0.20301182468138163</v>
      </c>
      <c r="P999">
        <f>AVERAGE(Tabela3[[#This Row],[ASE Log(Theta)]:[ASE Gamma]])</f>
        <v>3.3719262798415232E-5</v>
      </c>
    </row>
    <row r="1000" spans="1:16" x14ac:dyDescent="0.35">
      <c r="A1000" s="1">
        <v>4372</v>
      </c>
      <c r="B1000">
        <v>12.25278423925633</v>
      </c>
      <c r="C1000">
        <v>16.4122668440131</v>
      </c>
      <c r="D1000">
        <v>16.7874093675395</v>
      </c>
      <c r="E1000">
        <v>17.78637662304655</v>
      </c>
      <c r="F1000">
        <v>24.634795234671671</v>
      </c>
      <c r="G1000">
        <v>1.2412196114385221</v>
      </c>
      <c r="H1000">
        <v>3</v>
      </c>
      <c r="I1000">
        <v>1.246189951896667</v>
      </c>
      <c r="J1000">
        <v>3.0001707077026372</v>
      </c>
      <c r="K1000">
        <v>0.40044005205371791</v>
      </c>
      <c r="L1000">
        <v>5.690256754557292E-3</v>
      </c>
      <c r="M1000">
        <f>ABS(G1000-I1000)^2</f>
        <v>2.4704284269872337E-5</v>
      </c>
      <c r="N1000">
        <f>ABS(H1000-J1000)^2</f>
        <v>2.9141119739658013E-8</v>
      </c>
      <c r="O1000">
        <f>AVERAGE(Tabela3[[#This Row],[APE Log(Theta)]:[APE Gamma]])</f>
        <v>0.20306515440413761</v>
      </c>
      <c r="P1000">
        <f>AVERAGE(Tabela3[[#This Row],[ASE Log(Theta)]:[ASE Gamma]])</f>
        <v>1.2366712694805998E-5</v>
      </c>
    </row>
    <row r="1001" spans="1:16" x14ac:dyDescent="0.35">
      <c r="A1001" s="1">
        <v>827</v>
      </c>
      <c r="B1001">
        <v>349.51380556751849</v>
      </c>
      <c r="C1001">
        <v>353.61575079697542</v>
      </c>
      <c r="D1001">
        <v>768.48830427247572</v>
      </c>
      <c r="E1001">
        <v>828.05238171920587</v>
      </c>
      <c r="F1001">
        <v>858.73919261660865</v>
      </c>
      <c r="G1001">
        <v>2.884351539020976</v>
      </c>
      <c r="H1001">
        <v>4</v>
      </c>
      <c r="I1001">
        <v>2.8953948020935059</v>
      </c>
      <c r="J1001">
        <v>4.0009489059448242</v>
      </c>
      <c r="K1001">
        <v>0.38286813944593823</v>
      </c>
      <c r="L1001">
        <v>2.3722648620605469E-2</v>
      </c>
      <c r="M1001">
        <f>ABS(G1001-I1001)^2</f>
        <v>1.2195365928910244E-4</v>
      </c>
      <c r="N1001">
        <f>ABS(H1001-J1001)^2</f>
        <v>9.0042249212274328E-7</v>
      </c>
      <c r="O1001">
        <f>AVERAGE(Tabela3[[#This Row],[APE Log(Theta)]:[APE Gamma]])</f>
        <v>0.20329539403327185</v>
      </c>
      <c r="P1001">
        <f>AVERAGE(Tabela3[[#This Row],[ASE Log(Theta)]:[ASE Gamma]])</f>
        <v>6.1427040890612585E-5</v>
      </c>
    </row>
    <row r="1002" spans="1:16" x14ac:dyDescent="0.35">
      <c r="A1002" s="1">
        <v>2488</v>
      </c>
      <c r="B1002">
        <v>7.7996523171124341</v>
      </c>
      <c r="C1002">
        <v>22.848225581233759</v>
      </c>
      <c r="D1002">
        <v>23.951354392709788</v>
      </c>
      <c r="E1002">
        <v>29.646019951518578</v>
      </c>
      <c r="F1002">
        <v>31.111409553563099</v>
      </c>
      <c r="G1002">
        <v>1.3949217929903091</v>
      </c>
      <c r="H1002">
        <v>3</v>
      </c>
      <c r="I1002">
        <v>1.3994982242584231</v>
      </c>
      <c r="J1002">
        <v>3.002362966537476</v>
      </c>
      <c r="K1002">
        <v>0.32807798194214571</v>
      </c>
      <c r="L1002">
        <v>7.8765551249186203E-2</v>
      </c>
      <c r="M1002">
        <f>ABS(G1002-I1002)^2</f>
        <v>2.0943723151771723E-5</v>
      </c>
      <c r="N1002">
        <f>ABS(H1002-J1002)^2</f>
        <v>5.5836108572314586E-6</v>
      </c>
      <c r="O1002">
        <f>AVERAGE(Tabela3[[#This Row],[APE Log(Theta)]:[APE Gamma]])</f>
        <v>0.20342176659566596</v>
      </c>
      <c r="P1002">
        <f>AVERAGE(Tabela3[[#This Row],[ASE Log(Theta)]:[ASE Gamma]])</f>
        <v>1.326366700450159E-5</v>
      </c>
    </row>
    <row r="1003" spans="1:16" x14ac:dyDescent="0.35">
      <c r="A1003" s="1">
        <v>3143</v>
      </c>
      <c r="B1003">
        <v>138.19033450507689</v>
      </c>
      <c r="C1003">
        <v>408.85371050256759</v>
      </c>
      <c r="D1003">
        <v>469.01182385080858</v>
      </c>
      <c r="E1003">
        <v>482.70656970456179</v>
      </c>
      <c r="F1003">
        <v>566.01905884690859</v>
      </c>
      <c r="G1003">
        <v>2.6574568603169899</v>
      </c>
      <c r="H1003">
        <v>4</v>
      </c>
      <c r="I1003">
        <v>2.665892362594604</v>
      </c>
      <c r="J1003">
        <v>4.0035791397094727</v>
      </c>
      <c r="K1003">
        <v>0.31742762802961799</v>
      </c>
      <c r="L1003">
        <v>8.9478492736816406E-2</v>
      </c>
      <c r="M1003">
        <f>ABS(G1003-I1003)^2</f>
        <v>7.1157698675633295E-5</v>
      </c>
      <c r="N1003">
        <f>ABS(H1003-J1003)^2</f>
        <v>1.281024105992401E-5</v>
      </c>
      <c r="O1003">
        <f>AVERAGE(Tabela3[[#This Row],[APE Log(Theta)]:[APE Gamma]])</f>
        <v>0.2034530603832172</v>
      </c>
      <c r="P1003">
        <f>AVERAGE(Tabela3[[#This Row],[ASE Log(Theta)]:[ASE Gamma]])</f>
        <v>4.1983969867778653E-5</v>
      </c>
    </row>
    <row r="1004" spans="1:16" x14ac:dyDescent="0.35">
      <c r="A1004" s="1">
        <v>4567</v>
      </c>
      <c r="B1004">
        <v>428.74875631621592</v>
      </c>
      <c r="C1004">
        <v>1557.1683012368601</v>
      </c>
      <c r="D1004">
        <v>1647.8158387774629</v>
      </c>
      <c r="E1004">
        <v>2128.4931492637338</v>
      </c>
      <c r="F1004">
        <v>2255.361727734467</v>
      </c>
      <c r="G1004">
        <v>3.2356187324304719</v>
      </c>
      <c r="H1004">
        <v>2.5</v>
      </c>
      <c r="I1004">
        <v>3.2485947608947749</v>
      </c>
      <c r="J1004">
        <v>2.500158548355103</v>
      </c>
      <c r="K1004">
        <v>0.40103700520228991</v>
      </c>
      <c r="L1004">
        <v>6.3419342041015616E-3</v>
      </c>
      <c r="M1004">
        <f>ABS(G1004-I1004)^2</f>
        <v>1.6837731470640201E-4</v>
      </c>
      <c r="N1004">
        <f>ABS(H1004-J1004)^2</f>
        <v>2.5137580905861644E-8</v>
      </c>
      <c r="O1004">
        <f>AVERAGE(Tabela3[[#This Row],[APE Log(Theta)]:[APE Gamma]])</f>
        <v>0.20368946970319574</v>
      </c>
      <c r="P1004">
        <f>AVERAGE(Tabela3[[#This Row],[ASE Log(Theta)]:[ASE Gamma]])</f>
        <v>8.4201226143653936E-5</v>
      </c>
    </row>
    <row r="1005" spans="1:16" x14ac:dyDescent="0.35">
      <c r="A1005" s="1">
        <v>1828</v>
      </c>
      <c r="B1005">
        <v>37.122276995748258</v>
      </c>
      <c r="C1005">
        <v>933.18190651087502</v>
      </c>
      <c r="D1005">
        <v>1074.9768365172131</v>
      </c>
      <c r="E1005">
        <v>2038.4875602733359</v>
      </c>
      <c r="F1005">
        <v>2355.9601475773661</v>
      </c>
      <c r="G1005">
        <v>3.0781742548667999</v>
      </c>
      <c r="H1005">
        <v>1</v>
      </c>
      <c r="I1005">
        <v>3.0667803287506099</v>
      </c>
      <c r="J1005">
        <v>0.99962770938873291</v>
      </c>
      <c r="K1005">
        <v>0.37015208278657202</v>
      </c>
      <c r="L1005">
        <v>3.7229061126708977E-2</v>
      </c>
      <c r="M1005">
        <f>ABS(G1005-I1005)^2</f>
        <v>1.2982155234119529E-4</v>
      </c>
      <c r="N1005">
        <f>ABS(H1005-J1005)^2</f>
        <v>1.386002992376234E-7</v>
      </c>
      <c r="O1005">
        <f>AVERAGE(Tabela3[[#This Row],[APE Log(Theta)]:[APE Gamma]])</f>
        <v>0.2036905719566405</v>
      </c>
      <c r="P1005">
        <f>AVERAGE(Tabela3[[#This Row],[ASE Log(Theta)]:[ASE Gamma]])</f>
        <v>6.4980076320216454E-5</v>
      </c>
    </row>
    <row r="1006" spans="1:16" x14ac:dyDescent="0.35">
      <c r="A1006" s="1">
        <v>4136</v>
      </c>
      <c r="B1006">
        <v>71.040092897002836</v>
      </c>
      <c r="C1006">
        <v>98.557216073224168</v>
      </c>
      <c r="D1006">
        <v>570.78877075103276</v>
      </c>
      <c r="E1006">
        <v>607.61717901436816</v>
      </c>
      <c r="F1006">
        <v>1069.611021085821</v>
      </c>
      <c r="G1006">
        <v>2.8443687133443838</v>
      </c>
      <c r="H1006">
        <v>1</v>
      </c>
      <c r="I1006">
        <v>2.8520877361297612</v>
      </c>
      <c r="J1006">
        <v>1.0013648271560669</v>
      </c>
      <c r="K1006">
        <v>0.27137912005441062</v>
      </c>
      <c r="L1006">
        <v>0.13648271560668951</v>
      </c>
      <c r="M1006">
        <f>ABS(G1006-I1006)^2</f>
        <v>5.9583312761175386E-5</v>
      </c>
      <c r="N1006">
        <f>ABS(H1006-J1006)^2</f>
        <v>1.8627531659376473E-6</v>
      </c>
      <c r="O1006">
        <f>AVERAGE(Tabela3[[#This Row],[APE Log(Theta)]:[APE Gamma]])</f>
        <v>0.20393091783055006</v>
      </c>
      <c r="P1006">
        <f>AVERAGE(Tabela3[[#This Row],[ASE Log(Theta)]:[ASE Gamma]])</f>
        <v>3.0723032963556517E-5</v>
      </c>
    </row>
    <row r="1007" spans="1:16" x14ac:dyDescent="0.35">
      <c r="A1007" s="1">
        <v>3599</v>
      </c>
      <c r="B1007">
        <v>14.983724657980281</v>
      </c>
      <c r="C1007">
        <v>63.641462457640991</v>
      </c>
      <c r="D1007">
        <v>76.423680361935439</v>
      </c>
      <c r="E1007">
        <v>79.413408955841547</v>
      </c>
      <c r="F1007">
        <v>98.195359896312468</v>
      </c>
      <c r="G1007">
        <v>1.864925373449998</v>
      </c>
      <c r="H1007">
        <v>3</v>
      </c>
      <c r="I1007">
        <v>1.8704580068588259</v>
      </c>
      <c r="J1007">
        <v>2.9966602325439449</v>
      </c>
      <c r="K1007">
        <v>0.29666781779008511</v>
      </c>
      <c r="L1007">
        <v>0.11132558186848961</v>
      </c>
      <c r="M1007">
        <f>ABS(G1007-I1007)^2</f>
        <v>3.0610032436478904E-5</v>
      </c>
      <c r="N1007">
        <f>ABS(H1007-J1007)^2</f>
        <v>1.1154046660524965E-5</v>
      </c>
      <c r="O1007">
        <f>AVERAGE(Tabela3[[#This Row],[APE Log(Theta)]:[APE Gamma]])</f>
        <v>0.20399669982928736</v>
      </c>
      <c r="P1007">
        <f>AVERAGE(Tabela3[[#This Row],[ASE Log(Theta)]:[ASE Gamma]])</f>
        <v>2.0882039548501936E-5</v>
      </c>
    </row>
    <row r="1008" spans="1:16" x14ac:dyDescent="0.35">
      <c r="A1008" s="1">
        <v>4539</v>
      </c>
      <c r="B1008">
        <v>104.80771898780171</v>
      </c>
      <c r="C1008">
        <v>109.81516913552881</v>
      </c>
      <c r="D1008">
        <v>2449.5425021018918</v>
      </c>
      <c r="E1008">
        <v>3301.9247590747091</v>
      </c>
      <c r="F1008">
        <v>3819.2762113922809</v>
      </c>
      <c r="G1008">
        <v>3.3839420862029148</v>
      </c>
      <c r="H1008">
        <v>1</v>
      </c>
      <c r="I1008">
        <v>3.3740100860595699</v>
      </c>
      <c r="J1008">
        <v>1.0011494159698491</v>
      </c>
      <c r="K1008">
        <v>0.29350384522948769</v>
      </c>
      <c r="L1008">
        <v>0.1149415969848633</v>
      </c>
      <c r="M1008">
        <f>ABS(G1008-I1008)^2</f>
        <v>9.864462684740398E-5</v>
      </c>
      <c r="N1008">
        <f>ABS(H1008-J1008)^2</f>
        <v>1.3211570717440941E-6</v>
      </c>
      <c r="O1008">
        <f>AVERAGE(Tabela3[[#This Row],[APE Log(Theta)]:[APE Gamma]])</f>
        <v>0.20422272110717549</v>
      </c>
      <c r="P1008">
        <f>AVERAGE(Tabela3[[#This Row],[ASE Log(Theta)]:[ASE Gamma]])</f>
        <v>4.9982891959574035E-5</v>
      </c>
    </row>
    <row r="1009" spans="1:16" x14ac:dyDescent="0.35">
      <c r="A1009" s="1">
        <v>4255</v>
      </c>
      <c r="B1009">
        <v>66.774831522254715</v>
      </c>
      <c r="C1009">
        <v>92.639821123736922</v>
      </c>
      <c r="D1009">
        <v>536.51849888421407</v>
      </c>
      <c r="E1009">
        <v>571.13572215533941</v>
      </c>
      <c r="F1009">
        <v>1005.3913616203311</v>
      </c>
      <c r="G1009">
        <v>2.8174779935978762</v>
      </c>
      <c r="H1009">
        <v>1</v>
      </c>
      <c r="I1009">
        <v>2.8252696990966801</v>
      </c>
      <c r="J1009">
        <v>1.0013191699981689</v>
      </c>
      <c r="K1009">
        <v>0.27654893903372052</v>
      </c>
      <c r="L1009">
        <v>0.1319169998168945</v>
      </c>
      <c r="M1009">
        <f>ABS(G1009-I1009)^2</f>
        <v>6.0710674580091317E-5</v>
      </c>
      <c r="N1009">
        <f>ABS(H1009-J1009)^2</f>
        <v>1.7402094840690552E-6</v>
      </c>
      <c r="O1009">
        <f>AVERAGE(Tabela3[[#This Row],[APE Log(Theta)]:[APE Gamma]])</f>
        <v>0.2042329694253075</v>
      </c>
      <c r="P1009">
        <f>AVERAGE(Tabela3[[#This Row],[ASE Log(Theta)]:[ASE Gamma]])</f>
        <v>3.1225442032080183E-5</v>
      </c>
    </row>
    <row r="1010" spans="1:16" x14ac:dyDescent="0.35">
      <c r="A1010" s="1">
        <v>3890</v>
      </c>
      <c r="B1010">
        <v>308.54697230285819</v>
      </c>
      <c r="C1010">
        <v>315.83177562322032</v>
      </c>
      <c r="D1010">
        <v>1491.650727292496</v>
      </c>
      <c r="E1010">
        <v>1731.8418929187069</v>
      </c>
      <c r="F1010">
        <v>1862.581085848738</v>
      </c>
      <c r="G1010">
        <v>3.1710956976471358</v>
      </c>
      <c r="H1010">
        <v>2</v>
      </c>
      <c r="I1010">
        <v>3.1839725971221919</v>
      </c>
      <c r="J1010">
        <v>1.9999434947967529</v>
      </c>
      <c r="K1010">
        <v>0.40607098311825929</v>
      </c>
      <c r="L1010">
        <v>2.8252601623535161E-3</v>
      </c>
      <c r="M1010">
        <f>ABS(G1010-I1010)^2</f>
        <v>1.6581454009070013E-4</v>
      </c>
      <c r="N1010">
        <f>ABS(H1010-J1010)^2</f>
        <v>3.1928379939927254E-9</v>
      </c>
      <c r="O1010">
        <f>AVERAGE(Tabela3[[#This Row],[APE Log(Theta)]:[APE Gamma]])</f>
        <v>0.2044481216403064</v>
      </c>
      <c r="P1010">
        <f>AVERAGE(Tabela3[[#This Row],[ASE Log(Theta)]:[ASE Gamma]])</f>
        <v>8.2908866464347062E-5</v>
      </c>
    </row>
    <row r="1011" spans="1:16" x14ac:dyDescent="0.35">
      <c r="A1011" s="1">
        <v>960</v>
      </c>
      <c r="B1011">
        <v>5.1186382903787484</v>
      </c>
      <c r="C1011">
        <v>25.663760427145199</v>
      </c>
      <c r="D1011">
        <v>27.544614001849389</v>
      </c>
      <c r="E1011">
        <v>37.930727323545092</v>
      </c>
      <c r="F1011">
        <v>40.777547994023188</v>
      </c>
      <c r="G1011">
        <v>1.4634242650614919</v>
      </c>
      <c r="H1011">
        <v>2</v>
      </c>
      <c r="I1011">
        <v>1.4686341285705571</v>
      </c>
      <c r="J1011">
        <v>2.0010604858398442</v>
      </c>
      <c r="K1011">
        <v>0.35600499687257831</v>
      </c>
      <c r="L1011">
        <v>5.30242919921875E-2</v>
      </c>
      <c r="M1011">
        <f>ABS(G1011-I1011)^2</f>
        <v>2.7142677783088743E-5</v>
      </c>
      <c r="N1011">
        <f>ABS(H1011-J1011)^2</f>
        <v>1.1246302165100457E-6</v>
      </c>
      <c r="O1011">
        <f>AVERAGE(Tabela3[[#This Row],[APE Log(Theta)]:[APE Gamma]])</f>
        <v>0.2045146444323829</v>
      </c>
      <c r="P1011">
        <f>AVERAGE(Tabela3[[#This Row],[ASE Log(Theta)]:[ASE Gamma]])</f>
        <v>1.4133653999799395E-5</v>
      </c>
    </row>
    <row r="1012" spans="1:16" x14ac:dyDescent="0.35">
      <c r="A1012" s="1">
        <v>939</v>
      </c>
      <c r="B1012">
        <v>147.64249048261439</v>
      </c>
      <c r="C1012">
        <v>164.66690825322351</v>
      </c>
      <c r="D1012">
        <v>295.71180512794882</v>
      </c>
      <c r="E1012">
        <v>301.93968910429533</v>
      </c>
      <c r="F1012">
        <v>364.57381980247351</v>
      </c>
      <c r="G1012">
        <v>2.5001664266289709</v>
      </c>
      <c r="H1012">
        <v>3</v>
      </c>
      <c r="I1012">
        <v>2.5094270706176758</v>
      </c>
      <c r="J1012">
        <v>3.0011687278747559</v>
      </c>
      <c r="K1012">
        <v>0.37040110170550461</v>
      </c>
      <c r="L1012">
        <v>3.8957595825195313E-2</v>
      </c>
      <c r="M1012">
        <f>ABS(G1012-I1012)^2</f>
        <v>8.5759527085535337E-5</v>
      </c>
      <c r="N1012">
        <f>ABS(H1012-J1012)^2</f>
        <v>1.3659248452313477E-6</v>
      </c>
      <c r="O1012">
        <f>AVERAGE(Tabela3[[#This Row],[APE Log(Theta)]:[APE Gamma]])</f>
        <v>0.20467934876534996</v>
      </c>
      <c r="P1012">
        <f>AVERAGE(Tabela3[[#This Row],[ASE Log(Theta)]:[ASE Gamma]])</f>
        <v>4.3562725965383342E-5</v>
      </c>
    </row>
    <row r="1013" spans="1:16" x14ac:dyDescent="0.35">
      <c r="A1013" s="1">
        <v>1930</v>
      </c>
      <c r="B1013">
        <v>30.812551481333252</v>
      </c>
      <c r="C1013">
        <v>42.747681911339747</v>
      </c>
      <c r="D1013">
        <v>247.57088098451979</v>
      </c>
      <c r="E1013">
        <v>263.54463860945458</v>
      </c>
      <c r="F1013">
        <v>463.92738675034508</v>
      </c>
      <c r="G1013">
        <v>2.481592854896792</v>
      </c>
      <c r="H1013">
        <v>1</v>
      </c>
      <c r="I1013">
        <v>2.4901711940765381</v>
      </c>
      <c r="J1013">
        <v>1.0006434917449949</v>
      </c>
      <c r="K1013">
        <v>0.3456787507595725</v>
      </c>
      <c r="L1013">
        <v>6.4349174499511719E-2</v>
      </c>
      <c r="M1013">
        <f>ABS(G1013-I1013)^2</f>
        <v>7.3587903082765997E-5</v>
      </c>
      <c r="N1013">
        <f>ABS(H1013-J1013)^2</f>
        <v>4.1408162587657516E-7</v>
      </c>
      <c r="O1013">
        <f>AVERAGE(Tabela3[[#This Row],[APE Log(Theta)]:[APE Gamma]])</f>
        <v>0.20501396262954211</v>
      </c>
      <c r="P1013">
        <f>AVERAGE(Tabela3[[#This Row],[ASE Log(Theta)]:[ASE Gamma]])</f>
        <v>3.7000992354321287E-5</v>
      </c>
    </row>
    <row r="1014" spans="1:16" x14ac:dyDescent="0.35">
      <c r="A1014" s="1">
        <v>2545</v>
      </c>
      <c r="B1014">
        <v>125.3218583264007</v>
      </c>
      <c r="C1014">
        <v>710.83903202504655</v>
      </c>
      <c r="D1014">
        <v>885.43487471139588</v>
      </c>
      <c r="E1014">
        <v>927.16214741679369</v>
      </c>
      <c r="F1014">
        <v>1196.168179282156</v>
      </c>
      <c r="G1014">
        <v>2.9251935337266981</v>
      </c>
      <c r="H1014">
        <v>2.5</v>
      </c>
      <c r="I1014">
        <v>2.9368395805358891</v>
      </c>
      <c r="J1014">
        <v>2.499701976776123</v>
      </c>
      <c r="K1014">
        <v>0.39812910410592561</v>
      </c>
      <c r="L1014">
        <v>1.192092895507812E-2</v>
      </c>
      <c r="M1014">
        <f>ABS(G1014-I1014)^2</f>
        <v>1.3563040628186818E-4</v>
      </c>
      <c r="N1014">
        <f>ABS(H1014-J1014)^2</f>
        <v>8.8817841970012523E-8</v>
      </c>
      <c r="O1014">
        <f>AVERAGE(Tabela3[[#This Row],[APE Log(Theta)]:[APE Gamma]])</f>
        <v>0.20502501653050187</v>
      </c>
      <c r="P1014">
        <f>AVERAGE(Tabela3[[#This Row],[ASE Log(Theta)]:[ASE Gamma]])</f>
        <v>6.7859612061919094E-5</v>
      </c>
    </row>
    <row r="1015" spans="1:16" x14ac:dyDescent="0.35">
      <c r="A1015" s="1">
        <v>2567</v>
      </c>
      <c r="B1015">
        <v>93.613082114667733</v>
      </c>
      <c r="C1015">
        <v>323.38913921324291</v>
      </c>
      <c r="D1015">
        <v>378.31871688629178</v>
      </c>
      <c r="E1015">
        <v>390.96949867450201</v>
      </c>
      <c r="F1015">
        <v>468.99583535352542</v>
      </c>
      <c r="G1015">
        <v>2.5621699067240611</v>
      </c>
      <c r="H1015">
        <v>3.5</v>
      </c>
      <c r="I1015">
        <v>2.5705070495605469</v>
      </c>
      <c r="J1015">
        <v>3.5029833316802979</v>
      </c>
      <c r="K1015">
        <v>0.32539383179101861</v>
      </c>
      <c r="L1015">
        <v>8.5238048008510051E-2</v>
      </c>
      <c r="M1015">
        <f>ABS(G1015-I1015)^2</f>
        <v>6.9507950675966305E-5</v>
      </c>
      <c r="N1015">
        <f>ABS(H1015-J1015)^2</f>
        <v>8.9002679146688024E-6</v>
      </c>
      <c r="O1015">
        <f>AVERAGE(Tabela3[[#This Row],[APE Log(Theta)]:[APE Gamma]])</f>
        <v>0.20531593989976432</v>
      </c>
      <c r="P1015">
        <f>AVERAGE(Tabela3[[#This Row],[ASE Log(Theta)]:[ASE Gamma]])</f>
        <v>3.9204109295317553E-5</v>
      </c>
    </row>
    <row r="1016" spans="1:16" x14ac:dyDescent="0.35">
      <c r="A1016" s="1">
        <v>1031</v>
      </c>
      <c r="B1016">
        <v>17.04568661479788</v>
      </c>
      <c r="C1016">
        <v>26.425010881415439</v>
      </c>
      <c r="D1016">
        <v>27.33618104637884</v>
      </c>
      <c r="E1016">
        <v>29.81216710387811</v>
      </c>
      <c r="F1016">
        <v>48.594347581759862</v>
      </c>
      <c r="G1016">
        <v>1.4610917377741299</v>
      </c>
      <c r="H1016">
        <v>2</v>
      </c>
      <c r="I1016">
        <v>1.4641416072845459</v>
      </c>
      <c r="J1016">
        <v>2.00403881072998</v>
      </c>
      <c r="K1016">
        <v>0.20873908404014599</v>
      </c>
      <c r="L1016">
        <v>0.20194053649902341</v>
      </c>
      <c r="M1016">
        <f>ABS(G1016-I1016)^2</f>
        <v>9.3017040305649488E-6</v>
      </c>
      <c r="N1016">
        <f>ABS(H1016-J1016)^2</f>
        <v>1.6311992112601779E-5</v>
      </c>
      <c r="O1016">
        <f>AVERAGE(Tabela3[[#This Row],[APE Log(Theta)]:[APE Gamma]])</f>
        <v>0.2053398102695847</v>
      </c>
      <c r="P1016">
        <f>AVERAGE(Tabela3[[#This Row],[ASE Log(Theta)]:[ASE Gamma]])</f>
        <v>1.2806848071583363E-5</v>
      </c>
    </row>
    <row r="1017" spans="1:16" x14ac:dyDescent="0.35">
      <c r="A1017" s="1">
        <v>2212</v>
      </c>
      <c r="B1017">
        <v>46.205718070173191</v>
      </c>
      <c r="C1017">
        <v>57.475884291094239</v>
      </c>
      <c r="D1017">
        <v>185.35756850239329</v>
      </c>
      <c r="E1017">
        <v>193.24728725249369</v>
      </c>
      <c r="F1017">
        <v>281.73704565911419</v>
      </c>
      <c r="G1017">
        <v>2.326605852321777</v>
      </c>
      <c r="H1017">
        <v>1.5</v>
      </c>
      <c r="I1017">
        <v>2.33305835723877</v>
      </c>
      <c r="J1017">
        <v>1.5020022392272949</v>
      </c>
      <c r="K1017">
        <v>0.27733554054948539</v>
      </c>
      <c r="L1017">
        <v>0.13348261515299481</v>
      </c>
      <c r="M1017">
        <f>ABS(G1017-I1017)^2</f>
        <v>4.1634819703818936E-5</v>
      </c>
      <c r="N1017">
        <f>ABS(H1017-J1017)^2</f>
        <v>4.0089619233185658E-6</v>
      </c>
      <c r="O1017">
        <f>AVERAGE(Tabela3[[#This Row],[APE Log(Theta)]:[APE Gamma]])</f>
        <v>0.2054090778512401</v>
      </c>
      <c r="P1017">
        <f>AVERAGE(Tabela3[[#This Row],[ASE Log(Theta)]:[ASE Gamma]])</f>
        <v>2.2821890813568751E-5</v>
      </c>
    </row>
    <row r="1018" spans="1:16" x14ac:dyDescent="0.35">
      <c r="A1018" s="1">
        <v>2172</v>
      </c>
      <c r="B1018">
        <v>110.4489813009148</v>
      </c>
      <c r="C1018">
        <v>326.77738271520519</v>
      </c>
      <c r="D1018">
        <v>374.858909980443</v>
      </c>
      <c r="E1018">
        <v>385.80447092824141</v>
      </c>
      <c r="F1018">
        <v>452.39219277124528</v>
      </c>
      <c r="G1018">
        <v>2.5601409068447878</v>
      </c>
      <c r="H1018">
        <v>4</v>
      </c>
      <c r="I1018">
        <v>2.56676197052002</v>
      </c>
      <c r="J1018">
        <v>4.0060915946960449</v>
      </c>
      <c r="K1018">
        <v>0.25862106486130038</v>
      </c>
      <c r="L1018">
        <v>0.15228986740112299</v>
      </c>
      <c r="M1018">
        <f>ABS(G1018-I1018)^2</f>
        <v>4.3838484191479143E-5</v>
      </c>
      <c r="N1018">
        <f>ABS(H1018-J1018)^2</f>
        <v>3.7107525940882624E-5</v>
      </c>
      <c r="O1018">
        <f>AVERAGE(Tabela3[[#This Row],[APE Log(Theta)]:[APE Gamma]])</f>
        <v>0.20545546613121168</v>
      </c>
      <c r="P1018">
        <f>AVERAGE(Tabela3[[#This Row],[ASE Log(Theta)]:[ASE Gamma]])</f>
        <v>4.0473005066180884E-5</v>
      </c>
    </row>
    <row r="1019" spans="1:16" x14ac:dyDescent="0.35">
      <c r="A1019" s="1">
        <v>3584</v>
      </c>
      <c r="B1019">
        <v>5.1306248588234853</v>
      </c>
      <c r="C1019">
        <v>25.723858524228461</v>
      </c>
      <c r="D1019">
        <v>27.609116586772739</v>
      </c>
      <c r="E1019">
        <v>38.019551583715398</v>
      </c>
      <c r="F1019">
        <v>40.87303879495704</v>
      </c>
      <c r="G1019">
        <v>1.4644400849950969</v>
      </c>
      <c r="H1019">
        <v>2</v>
      </c>
      <c r="I1019">
        <v>1.4696724414825439</v>
      </c>
      <c r="J1019">
        <v>2.001076459884644</v>
      </c>
      <c r="K1019">
        <v>0.3572939952312586</v>
      </c>
      <c r="L1019">
        <v>5.3822994232177727E-2</v>
      </c>
      <c r="M1019">
        <f>ABS(G1019-I1019)^2</f>
        <v>2.7377554411728924E-5</v>
      </c>
      <c r="N1019">
        <f>ABS(H1019-J1019)^2</f>
        <v>1.1587658832477712E-6</v>
      </c>
      <c r="O1019">
        <f>AVERAGE(Tabela3[[#This Row],[APE Log(Theta)]:[APE Gamma]])</f>
        <v>0.20555849473171817</v>
      </c>
      <c r="P1019">
        <f>AVERAGE(Tabela3[[#This Row],[ASE Log(Theta)]:[ASE Gamma]])</f>
        <v>1.4268160147488347E-5</v>
      </c>
    </row>
    <row r="1020" spans="1:16" x14ac:dyDescent="0.35">
      <c r="A1020" s="1">
        <v>2840</v>
      </c>
      <c r="B1020">
        <v>1.5298710844603329</v>
      </c>
      <c r="C1020">
        <v>117.2238383942007</v>
      </c>
      <c r="D1020">
        <v>202.99219036730159</v>
      </c>
      <c r="E1020">
        <v>227.75976318545281</v>
      </c>
      <c r="F1020">
        <v>430.59440599369623</v>
      </c>
      <c r="G1020">
        <v>2.252571605174353</v>
      </c>
      <c r="H1020">
        <v>1</v>
      </c>
      <c r="I1020">
        <v>2.2454051971435551</v>
      </c>
      <c r="J1020">
        <v>1.0009462833404541</v>
      </c>
      <c r="K1020">
        <v>0.31814340615572012</v>
      </c>
      <c r="L1020">
        <v>9.4628334045410156E-2</v>
      </c>
      <c r="M1020">
        <f>ABS(G1020-I1020)^2</f>
        <v>5.1357404063883511E-5</v>
      </c>
      <c r="N1020">
        <f>ABS(H1020-J1020)^2</f>
        <v>8.9545216042097309E-7</v>
      </c>
      <c r="O1020">
        <f>AVERAGE(Tabela3[[#This Row],[APE Log(Theta)]:[APE Gamma]])</f>
        <v>0.20638587010056514</v>
      </c>
      <c r="P1020">
        <f>AVERAGE(Tabela3[[#This Row],[ASE Log(Theta)]:[ASE Gamma]])</f>
        <v>2.6126428112152242E-5</v>
      </c>
    </row>
    <row r="1021" spans="1:16" x14ac:dyDescent="0.35">
      <c r="A1021" s="1">
        <v>1264</v>
      </c>
      <c r="B1021">
        <v>377.25745226893957</v>
      </c>
      <c r="C1021">
        <v>584.84193136857107</v>
      </c>
      <c r="D1021">
        <v>605.00807326626068</v>
      </c>
      <c r="E1021">
        <v>659.8069331194439</v>
      </c>
      <c r="F1021">
        <v>1075.4967035150671</v>
      </c>
      <c r="G1021">
        <v>2.806115065604148</v>
      </c>
      <c r="H1021">
        <v>2</v>
      </c>
      <c r="I1021">
        <v>2.8164787292480469</v>
      </c>
      <c r="J1021">
        <v>2.0008702278137211</v>
      </c>
      <c r="K1021">
        <v>0.36932425797256402</v>
      </c>
      <c r="L1021">
        <v>4.3511390686035163E-2</v>
      </c>
      <c r="M1021">
        <f>ABS(G1021-I1021)^2</f>
        <v>1.0740552412387071E-4</v>
      </c>
      <c r="N1021">
        <f>ABS(H1021-J1021)^2</f>
        <v>7.572964477738877E-7</v>
      </c>
      <c r="O1021">
        <f>AVERAGE(Tabela3[[#This Row],[APE Log(Theta)]:[APE Gamma]])</f>
        <v>0.20641782432929959</v>
      </c>
      <c r="P1021">
        <f>AVERAGE(Tabela3[[#This Row],[ASE Log(Theta)]:[ASE Gamma]])</f>
        <v>5.4081410285822297E-5</v>
      </c>
    </row>
    <row r="1022" spans="1:16" x14ac:dyDescent="0.35">
      <c r="A1022" s="1">
        <v>3440</v>
      </c>
      <c r="B1022">
        <v>39.383458476133043</v>
      </c>
      <c r="C1022">
        <v>42.742515510283759</v>
      </c>
      <c r="D1022">
        <v>66.306610232808126</v>
      </c>
      <c r="E1022">
        <v>67.351222349085134</v>
      </c>
      <c r="F1022">
        <v>77.579046651092185</v>
      </c>
      <c r="G1022">
        <v>1.8435301494070431</v>
      </c>
      <c r="H1022">
        <v>4</v>
      </c>
      <c r="I1022">
        <v>1.848700642585754</v>
      </c>
      <c r="J1022">
        <v>3.9946918487548828</v>
      </c>
      <c r="K1022">
        <v>0.28046697149891309</v>
      </c>
      <c r="L1022">
        <v>0.13270378112792969</v>
      </c>
      <c r="M1022">
        <f>ABS(G1022-I1022)^2</f>
        <v>2.6733999711095715E-5</v>
      </c>
      <c r="N1022">
        <f>ABS(H1022-J1022)^2</f>
        <v>2.8176469641039148E-5</v>
      </c>
      <c r="O1022">
        <f>AVERAGE(Tabela3[[#This Row],[APE Log(Theta)]:[APE Gamma]])</f>
        <v>0.20658537631342139</v>
      </c>
      <c r="P1022">
        <f>AVERAGE(Tabela3[[#This Row],[ASE Log(Theta)]:[ASE Gamma]])</f>
        <v>2.7455234676067432E-5</v>
      </c>
    </row>
    <row r="1023" spans="1:16" x14ac:dyDescent="0.35">
      <c r="A1023" s="1">
        <v>2405</v>
      </c>
      <c r="B1023">
        <v>227.22718949568761</v>
      </c>
      <c r="C1023">
        <v>784.96299402731893</v>
      </c>
      <c r="D1023">
        <v>918.29364902640577</v>
      </c>
      <c r="E1023">
        <v>949.00091264514992</v>
      </c>
      <c r="F1023">
        <v>1138.3943690907081</v>
      </c>
      <c r="G1023">
        <v>2.9472936593973511</v>
      </c>
      <c r="H1023">
        <v>3.5</v>
      </c>
      <c r="I1023">
        <v>2.9585807323455811</v>
      </c>
      <c r="J1023">
        <v>3.5011177062988281</v>
      </c>
      <c r="K1023">
        <v>0.38296397483981548</v>
      </c>
      <c r="L1023">
        <v>3.1934465680803568E-2</v>
      </c>
      <c r="M1023">
        <f>ABS(G1023-I1023)^2</f>
        <v>1.2739801573866428E-4</v>
      </c>
      <c r="N1023">
        <f>ABS(H1023-J1023)^2</f>
        <v>1.2492673704400659E-6</v>
      </c>
      <c r="O1023">
        <f>AVERAGE(Tabela3[[#This Row],[APE Log(Theta)]:[APE Gamma]])</f>
        <v>0.20744922026030951</v>
      </c>
      <c r="P1023">
        <f>AVERAGE(Tabela3[[#This Row],[ASE Log(Theta)]:[ASE Gamma]])</f>
        <v>6.4323641554552173E-5</v>
      </c>
    </row>
    <row r="1024" spans="1:16" x14ac:dyDescent="0.35">
      <c r="A1024" s="1">
        <v>2644</v>
      </c>
      <c r="B1024">
        <v>27.973756301066238</v>
      </c>
      <c r="C1024">
        <v>29.310272270262729</v>
      </c>
      <c r="D1024">
        <v>653.79635836629109</v>
      </c>
      <c r="E1024">
        <v>881.30186809583267</v>
      </c>
      <c r="F1024">
        <v>1019.3858144778631</v>
      </c>
      <c r="G1024">
        <v>2.8102996041244892</v>
      </c>
      <c r="H1024">
        <v>1</v>
      </c>
      <c r="I1024">
        <v>2.8205187320709229</v>
      </c>
      <c r="J1024">
        <v>1.000515937805176</v>
      </c>
      <c r="K1024">
        <v>0.36363126306660393</v>
      </c>
      <c r="L1024">
        <v>5.1593780517578118E-2</v>
      </c>
      <c r="M1024">
        <f>ABS(G1024-I1024)^2</f>
        <v>1.0443057598558119E-4</v>
      </c>
      <c r="N1024">
        <f>ABS(H1024-J1024)^2</f>
        <v>2.6619181880983153E-7</v>
      </c>
      <c r="O1024">
        <f>AVERAGE(Tabela3[[#This Row],[APE Log(Theta)]:[APE Gamma]])</f>
        <v>0.20761252179209103</v>
      </c>
      <c r="P1024">
        <f>AVERAGE(Tabela3[[#This Row],[ASE Log(Theta)]:[ASE Gamma]])</f>
        <v>5.2348383902195509E-5</v>
      </c>
    </row>
    <row r="1025" spans="1:16" x14ac:dyDescent="0.35">
      <c r="A1025" s="1">
        <v>4399</v>
      </c>
      <c r="B1025">
        <v>416.89246630645943</v>
      </c>
      <c r="C1025">
        <v>1440.1672584414121</v>
      </c>
      <c r="D1025">
        <v>1684.788272855182</v>
      </c>
      <c r="E1025">
        <v>1741.126719376274</v>
      </c>
      <c r="F1025">
        <v>2088.6058451584122</v>
      </c>
      <c r="G1025">
        <v>3.2108574095762932</v>
      </c>
      <c r="H1025">
        <v>3.5</v>
      </c>
      <c r="I1025">
        <v>3.2226681709289551</v>
      </c>
      <c r="J1025">
        <v>3.5016646385192871</v>
      </c>
      <c r="K1025">
        <v>0.3678382390148075</v>
      </c>
      <c r="L1025">
        <v>4.7561100551060269E-2</v>
      </c>
      <c r="M1025">
        <f>ABS(G1025-I1025)^2</f>
        <v>1.39494083729532E-4</v>
      </c>
      <c r="N1025">
        <f>ABS(H1025-J1025)^2</f>
        <v>2.77102139989438E-6</v>
      </c>
      <c r="O1025">
        <f>AVERAGE(Tabela3[[#This Row],[APE Log(Theta)]:[APE Gamma]])</f>
        <v>0.20769966978293389</v>
      </c>
      <c r="P1025">
        <f>AVERAGE(Tabela3[[#This Row],[ASE Log(Theta)]:[ASE Gamma]])</f>
        <v>7.1132552564713192E-5</v>
      </c>
    </row>
    <row r="1026" spans="1:16" x14ac:dyDescent="0.35">
      <c r="A1026" s="1">
        <v>1624</v>
      </c>
      <c r="B1026">
        <v>52.654201644347012</v>
      </c>
      <c r="C1026">
        <v>155.78416387038109</v>
      </c>
      <c r="D1026">
        <v>178.7060088903408</v>
      </c>
      <c r="E1026">
        <v>183.9240721668655</v>
      </c>
      <c r="F1026">
        <v>215.66835166734271</v>
      </c>
      <c r="G1026">
        <v>2.2384122245039362</v>
      </c>
      <c r="H1026">
        <v>4</v>
      </c>
      <c r="I1026">
        <v>2.2458794116973881</v>
      </c>
      <c r="J1026">
        <v>3.9967167377471919</v>
      </c>
      <c r="K1026">
        <v>0.33359303133301788</v>
      </c>
      <c r="L1026">
        <v>8.208155632019043E-2</v>
      </c>
      <c r="M1026">
        <f>ABS(G1026-I1026)^2</f>
        <v>5.5758884582053003E-5</v>
      </c>
      <c r="N1026">
        <f>ABS(H1026-J1026)^2</f>
        <v>1.0779811020714265E-5</v>
      </c>
      <c r="O1026">
        <f>AVERAGE(Tabela3[[#This Row],[APE Log(Theta)]:[APE Gamma]])</f>
        <v>0.20783729382660415</v>
      </c>
      <c r="P1026">
        <f>AVERAGE(Tabela3[[#This Row],[ASE Log(Theta)]:[ASE Gamma]])</f>
        <v>3.3269347801383637E-5</v>
      </c>
    </row>
    <row r="1027" spans="1:16" x14ac:dyDescent="0.35">
      <c r="A1027" s="1">
        <v>2087</v>
      </c>
      <c r="B1027">
        <v>673.06778860566192</v>
      </c>
      <c r="C1027">
        <v>2325.132426712843</v>
      </c>
      <c r="D1027">
        <v>2720.070062973502</v>
      </c>
      <c r="E1027">
        <v>2811.027795909733</v>
      </c>
      <c r="F1027">
        <v>3372.0285951059659</v>
      </c>
      <c r="G1027">
        <v>3.418892169317628</v>
      </c>
      <c r="H1027">
        <v>3.5</v>
      </c>
      <c r="I1027">
        <v>3.406298160552979</v>
      </c>
      <c r="J1027">
        <v>3.5016665458679199</v>
      </c>
      <c r="K1027">
        <v>0.36836519378038962</v>
      </c>
      <c r="L1027">
        <v>4.7615596226283481E-2</v>
      </c>
      <c r="M1027">
        <f>ABS(G1027-I1027)^2</f>
        <v>1.5860905676405584E-4</v>
      </c>
      <c r="N1027">
        <f>ABS(H1027-J1027)^2</f>
        <v>2.7773751298809657E-6</v>
      </c>
      <c r="O1027">
        <f>AVERAGE(Tabela3[[#This Row],[APE Log(Theta)]:[APE Gamma]])</f>
        <v>0.20799039500333655</v>
      </c>
      <c r="P1027">
        <f>AVERAGE(Tabela3[[#This Row],[ASE Log(Theta)]:[ASE Gamma]])</f>
        <v>8.0693215946968405E-5</v>
      </c>
    </row>
    <row r="1028" spans="1:16" x14ac:dyDescent="0.35">
      <c r="A1028" s="1">
        <v>2904</v>
      </c>
      <c r="B1028">
        <v>112.0771308870103</v>
      </c>
      <c r="C1028">
        <v>127.7588422195176</v>
      </c>
      <c r="D1028">
        <v>257.93232012129289</v>
      </c>
      <c r="E1028">
        <v>264.46464046410671</v>
      </c>
      <c r="F1028">
        <v>331.59345062290822</v>
      </c>
      <c r="G1028">
        <v>2.446663081783659</v>
      </c>
      <c r="H1028">
        <v>2.5</v>
      </c>
      <c r="I1028">
        <v>2.4563713073730469</v>
      </c>
      <c r="J1028">
        <v>2.5004920959472661</v>
      </c>
      <c r="K1028">
        <v>0.3967945428068676</v>
      </c>
      <c r="L1028">
        <v>1.9683837890625E-2</v>
      </c>
      <c r="M1028">
        <f>ABS(G1028-I1028)^2</f>
        <v>9.4249644094445773E-5</v>
      </c>
      <c r="N1028">
        <f>ABS(H1028-J1028)^2</f>
        <v>2.4215842131568985E-7</v>
      </c>
      <c r="O1028">
        <f>AVERAGE(Tabela3[[#This Row],[APE Log(Theta)]:[APE Gamma]])</f>
        <v>0.2082391903487463</v>
      </c>
      <c r="P1028">
        <f>AVERAGE(Tabela3[[#This Row],[ASE Log(Theta)]:[ASE Gamma]])</f>
        <v>4.724590125788073E-5</v>
      </c>
    </row>
    <row r="1029" spans="1:16" x14ac:dyDescent="0.35">
      <c r="A1029" s="1">
        <v>1440</v>
      </c>
      <c r="B1029">
        <v>285.7674974337595</v>
      </c>
      <c r="C1029">
        <v>1213.7610557237831</v>
      </c>
      <c r="D1029">
        <v>1457.5417247857829</v>
      </c>
      <c r="E1029">
        <v>1514.561409663112</v>
      </c>
      <c r="F1029">
        <v>1872.7681466190959</v>
      </c>
      <c r="G1029">
        <v>3.1453184212018819</v>
      </c>
      <c r="H1029">
        <v>3</v>
      </c>
      <c r="I1029">
        <v>3.1571681499481201</v>
      </c>
      <c r="J1029">
        <v>3.0012016296386719</v>
      </c>
      <c r="K1029">
        <v>0.37674178443625589</v>
      </c>
      <c r="L1029">
        <v>4.00543212890625E-2</v>
      </c>
      <c r="M1029">
        <f>ABS(G1029-I1029)^2</f>
        <v>1.4041607135942494E-4</v>
      </c>
      <c r="N1029">
        <f>ABS(H1029-J1029)^2</f>
        <v>1.4439137885347009E-6</v>
      </c>
      <c r="O1029">
        <f>AVERAGE(Tabela3[[#This Row],[APE Log(Theta)]:[APE Gamma]])</f>
        <v>0.20839805286265919</v>
      </c>
      <c r="P1029">
        <f>AVERAGE(Tabela3[[#This Row],[ASE Log(Theta)]:[ASE Gamma]])</f>
        <v>7.092999257397982E-5</v>
      </c>
    </row>
    <row r="1030" spans="1:16" x14ac:dyDescent="0.35">
      <c r="A1030" s="1">
        <v>1368</v>
      </c>
      <c r="B1030">
        <v>621.92161539604797</v>
      </c>
      <c r="C1030">
        <v>2258.75086768647</v>
      </c>
      <c r="D1030">
        <v>2390.2396758717159</v>
      </c>
      <c r="E1030">
        <v>3087.4862684691052</v>
      </c>
      <c r="F1030">
        <v>3271.51551660837</v>
      </c>
      <c r="G1030">
        <v>3.3971515104851528</v>
      </c>
      <c r="H1030">
        <v>2.5</v>
      </c>
      <c r="I1030">
        <v>3.411101341247559</v>
      </c>
      <c r="J1030">
        <v>2.500154972076416</v>
      </c>
      <c r="K1030">
        <v>0.4106331648544444</v>
      </c>
      <c r="L1030">
        <v>6.198883056640625E-3</v>
      </c>
      <c r="M1030">
        <f>ABS(G1030-I1030)^2</f>
        <v>1.9459777829977407E-4</v>
      </c>
      <c r="N1030">
        <f>ABS(H1030-J1030)^2</f>
        <v>2.4016344468691386E-8</v>
      </c>
      <c r="O1030">
        <f>AVERAGE(Tabela3[[#This Row],[APE Log(Theta)]:[APE Gamma]])</f>
        <v>0.20841602395554251</v>
      </c>
      <c r="P1030">
        <f>AVERAGE(Tabela3[[#This Row],[ASE Log(Theta)]:[ASE Gamma]])</f>
        <v>9.731089732212138E-5</v>
      </c>
    </row>
    <row r="1031" spans="1:16" x14ac:dyDescent="0.35">
      <c r="A1031" s="1">
        <v>4920</v>
      </c>
      <c r="B1031">
        <v>27.505880129604929</v>
      </c>
      <c r="C1031">
        <v>156.0163044774001</v>
      </c>
      <c r="D1031">
        <v>194.33693253216609</v>
      </c>
      <c r="E1031">
        <v>203.49531381135759</v>
      </c>
      <c r="F1031">
        <v>262.53726998278643</v>
      </c>
      <c r="G1031">
        <v>2.266592253570908</v>
      </c>
      <c r="H1031">
        <v>2.5</v>
      </c>
      <c r="I1031">
        <v>2.257785320281982</v>
      </c>
      <c r="J1031">
        <v>2.5007152557373051</v>
      </c>
      <c r="K1031">
        <v>0.38855393046767289</v>
      </c>
      <c r="L1031">
        <v>2.86102294921875E-2</v>
      </c>
      <c r="M1031">
        <f>ABS(G1031-I1031)^2</f>
        <v>7.7562073955593128E-5</v>
      </c>
      <c r="N1031">
        <f>ABS(H1031-J1031)^2</f>
        <v>5.1159076974790741E-7</v>
      </c>
      <c r="O1031">
        <f>AVERAGE(Tabela3[[#This Row],[APE Log(Theta)]:[APE Gamma]])</f>
        <v>0.2085820799799302</v>
      </c>
      <c r="P1031">
        <f>AVERAGE(Tabela3[[#This Row],[ASE Log(Theta)]:[ASE Gamma]])</f>
        <v>3.9036832362670519E-5</v>
      </c>
    </row>
    <row r="1032" spans="1:16" x14ac:dyDescent="0.35">
      <c r="A1032" s="1">
        <v>307</v>
      </c>
      <c r="B1032">
        <v>8.057566834643767</v>
      </c>
      <c r="C1032">
        <v>29.26419604760531</v>
      </c>
      <c r="D1032">
        <v>30.967754556800369</v>
      </c>
      <c r="E1032">
        <v>40.001225786938278</v>
      </c>
      <c r="F1032">
        <v>42.38549404471074</v>
      </c>
      <c r="G1032">
        <v>1.5096197756654279</v>
      </c>
      <c r="H1032">
        <v>2.5</v>
      </c>
      <c r="I1032">
        <v>1.5158393383026121</v>
      </c>
      <c r="J1032">
        <v>2.50013279914856</v>
      </c>
      <c r="K1032">
        <v>0.41199530752323649</v>
      </c>
      <c r="L1032">
        <v>5.3119659423828116E-3</v>
      </c>
      <c r="M1032">
        <f>ABS(G1032-I1032)^2</f>
        <v>3.8682959397857064E-5</v>
      </c>
      <c r="N1032">
        <f>ABS(H1032-J1032)^2</f>
        <v>1.7635613858264775E-8</v>
      </c>
      <c r="O1032">
        <f>AVERAGE(Tabela3[[#This Row],[APE Log(Theta)]:[APE Gamma]])</f>
        <v>0.20865363673280965</v>
      </c>
      <c r="P1032">
        <f>AVERAGE(Tabela3[[#This Row],[ASE Log(Theta)]:[ASE Gamma]])</f>
        <v>1.9350297505857663E-5</v>
      </c>
    </row>
    <row r="1033" spans="1:16" x14ac:dyDescent="0.35">
      <c r="A1033" s="1">
        <v>3554</v>
      </c>
      <c r="B1033">
        <v>631.25185383947837</v>
      </c>
      <c r="C1033">
        <v>2180.6780529868611</v>
      </c>
      <c r="D1033">
        <v>2551.0792506982939</v>
      </c>
      <c r="E1033">
        <v>2636.3860184697528</v>
      </c>
      <c r="F1033">
        <v>3162.533310753161</v>
      </c>
      <c r="G1033">
        <v>3.391036029095893</v>
      </c>
      <c r="H1033">
        <v>3.5</v>
      </c>
      <c r="I1033">
        <v>3.4035778045654301</v>
      </c>
      <c r="J1033">
        <v>3.5016665458679199</v>
      </c>
      <c r="K1033">
        <v>0.3698508468186511</v>
      </c>
      <c r="L1033">
        <v>4.7615596226283481E-2</v>
      </c>
      <c r="M1033">
        <f>ABS(G1033-I1033)^2</f>
        <v>1.5729613192828415E-4</v>
      </c>
      <c r="N1033">
        <f>ABS(H1033-J1033)^2</f>
        <v>2.7773751298809657E-6</v>
      </c>
      <c r="O1033">
        <f>AVERAGE(Tabela3[[#This Row],[APE Log(Theta)]:[APE Gamma]])</f>
        <v>0.20873322152246729</v>
      </c>
      <c r="P1033">
        <f>AVERAGE(Tabela3[[#This Row],[ASE Log(Theta)]:[ASE Gamma]])</f>
        <v>8.003675352908256E-5</v>
      </c>
    </row>
    <row r="1034" spans="1:16" x14ac:dyDescent="0.35">
      <c r="A1034" s="1">
        <v>3628</v>
      </c>
      <c r="B1034">
        <v>10.812943318381491</v>
      </c>
      <c r="C1034">
        <v>31.6753309110244</v>
      </c>
      <c r="D1034">
        <v>33.204638734809528</v>
      </c>
      <c r="E1034">
        <v>41.099361909769627</v>
      </c>
      <c r="F1034">
        <v>43.130885119014323</v>
      </c>
      <c r="G1034">
        <v>1.5367904757080459</v>
      </c>
      <c r="H1034">
        <v>3</v>
      </c>
      <c r="I1034">
        <v>1.5422377586364751</v>
      </c>
      <c r="J1034">
        <v>2.998105525970459</v>
      </c>
      <c r="K1034">
        <v>0.35445839979707949</v>
      </c>
      <c r="L1034">
        <v>6.3149134318033859E-2</v>
      </c>
      <c r="M1034">
        <f>ABS(G1034-I1034)^2</f>
        <v>2.9672891302355211E-5</v>
      </c>
      <c r="N1034">
        <f>ABS(H1034-J1034)^2</f>
        <v>3.5890318486053729E-6</v>
      </c>
      <c r="O1034">
        <f>AVERAGE(Tabela3[[#This Row],[APE Log(Theta)]:[APE Gamma]])</f>
        <v>0.20880376705755668</v>
      </c>
      <c r="P1034">
        <f>AVERAGE(Tabela3[[#This Row],[ASE Log(Theta)]:[ASE Gamma]])</f>
        <v>1.6630961575480294E-5</v>
      </c>
    </row>
    <row r="1035" spans="1:16" x14ac:dyDescent="0.35">
      <c r="A1035" s="1">
        <v>2052</v>
      </c>
      <c r="B1035">
        <v>187.53359750866559</v>
      </c>
      <c r="C1035">
        <v>266.31745075296641</v>
      </c>
      <c r="D1035">
        <v>273.63885142846988</v>
      </c>
      <c r="E1035">
        <v>293.29342196833881</v>
      </c>
      <c r="F1035">
        <v>433.56687055522048</v>
      </c>
      <c r="G1035">
        <v>2.456660875376802</v>
      </c>
      <c r="H1035">
        <v>2.5</v>
      </c>
      <c r="I1035">
        <v>2.4659817218780522</v>
      </c>
      <c r="J1035">
        <v>2.5009555816650391</v>
      </c>
      <c r="K1035">
        <v>0.37941119975788801</v>
      </c>
      <c r="L1035">
        <v>3.82232666015625E-2</v>
      </c>
      <c r="M1035">
        <f>ABS(G1035-I1035)^2</f>
        <v>8.6878179499868125E-5</v>
      </c>
      <c r="N1035">
        <f>ABS(H1035-J1035)^2</f>
        <v>9.1313631855882704E-7</v>
      </c>
      <c r="O1035">
        <f>AVERAGE(Tabela3[[#This Row],[APE Log(Theta)]:[APE Gamma]])</f>
        <v>0.20881723317972525</v>
      </c>
      <c r="P1035">
        <f>AVERAGE(Tabela3[[#This Row],[ASE Log(Theta)]:[ASE Gamma]])</f>
        <v>4.3895657909213476E-5</v>
      </c>
    </row>
    <row r="1036" spans="1:16" x14ac:dyDescent="0.35">
      <c r="A1036" s="1">
        <v>3416</v>
      </c>
      <c r="B1036">
        <v>45.97046692759924</v>
      </c>
      <c r="C1036">
        <v>57.183252382866058</v>
      </c>
      <c r="D1036">
        <v>184.4138415872809</v>
      </c>
      <c r="E1036">
        <v>192.26339073439561</v>
      </c>
      <c r="F1036">
        <v>280.30261363067871</v>
      </c>
      <c r="G1036">
        <v>2.324389043394071</v>
      </c>
      <c r="H1036">
        <v>1.5</v>
      </c>
      <c r="I1036">
        <v>2.3310179710388179</v>
      </c>
      <c r="J1036">
        <v>1.501987218856812</v>
      </c>
      <c r="K1036">
        <v>0.28519010892719421</v>
      </c>
      <c r="L1036">
        <v>0.13248125712076819</v>
      </c>
      <c r="M1036">
        <f>ABS(G1036-I1036)^2</f>
        <v>4.3942681719289337E-5</v>
      </c>
      <c r="N1036">
        <f>ABS(H1036-J1036)^2</f>
        <v>3.9490387848690633E-6</v>
      </c>
      <c r="O1036">
        <f>AVERAGE(Tabela3[[#This Row],[APE Log(Theta)]:[APE Gamma]])</f>
        <v>0.2088356830239812</v>
      </c>
      <c r="P1036">
        <f>AVERAGE(Tabela3[[#This Row],[ASE Log(Theta)]:[ASE Gamma]])</f>
        <v>2.3945860252079202E-5</v>
      </c>
    </row>
    <row r="1037" spans="1:16" x14ac:dyDescent="0.35">
      <c r="A1037" s="1">
        <v>4266</v>
      </c>
      <c r="B1037">
        <v>111.15405865516109</v>
      </c>
      <c r="C1037">
        <v>328.86344389674417</v>
      </c>
      <c r="D1037">
        <v>377.25191103261727</v>
      </c>
      <c r="E1037">
        <v>388.26734557329911</v>
      </c>
      <c r="F1037">
        <v>455.28014598370459</v>
      </c>
      <c r="G1037">
        <v>2.5629045172864169</v>
      </c>
      <c r="H1037">
        <v>4</v>
      </c>
      <c r="I1037">
        <v>2.5697488784790039</v>
      </c>
      <c r="J1037">
        <v>4.0060276985168457</v>
      </c>
      <c r="K1037">
        <v>0.26705486476077461</v>
      </c>
      <c r="L1037">
        <v>0.15069246292114261</v>
      </c>
      <c r="M1037">
        <f>ABS(G1037-I1037)^2</f>
        <v>4.6845280134591254E-5</v>
      </c>
      <c r="N1037">
        <f>ABS(H1037-J1037)^2</f>
        <v>3.6333149409983889E-5</v>
      </c>
      <c r="O1037">
        <f>AVERAGE(Tabela3[[#This Row],[APE Log(Theta)]:[APE Gamma]])</f>
        <v>0.20887366384095862</v>
      </c>
      <c r="P1037">
        <f>AVERAGE(Tabela3[[#This Row],[ASE Log(Theta)]:[ASE Gamma]])</f>
        <v>4.1589214772287572E-5</v>
      </c>
    </row>
    <row r="1038" spans="1:16" x14ac:dyDescent="0.35">
      <c r="A1038" s="1">
        <v>981</v>
      </c>
      <c r="B1038">
        <v>245.64352049481539</v>
      </c>
      <c r="C1038">
        <v>550.03235690609768</v>
      </c>
      <c r="D1038">
        <v>569.83147979503815</v>
      </c>
      <c r="E1038">
        <v>668.68822784709221</v>
      </c>
      <c r="F1038">
        <v>693.32785097057172</v>
      </c>
      <c r="G1038">
        <v>2.7674402249104659</v>
      </c>
      <c r="H1038">
        <v>4</v>
      </c>
      <c r="I1038">
        <v>2.7776870727539058</v>
      </c>
      <c r="J1038">
        <v>4.0019116401672363</v>
      </c>
      <c r="K1038">
        <v>0.37026446863082052</v>
      </c>
      <c r="L1038">
        <v>4.7791004180908203E-2</v>
      </c>
      <c r="M1038">
        <f>ABS(G1038-I1038)^2</f>
        <v>1.0499789072660845E-4</v>
      </c>
      <c r="N1038">
        <f>ABS(H1038-J1038)^2</f>
        <v>3.6543681289913366E-6</v>
      </c>
      <c r="O1038">
        <f>AVERAGE(Tabela3[[#This Row],[APE Log(Theta)]:[APE Gamma]])</f>
        <v>0.20902773640586436</v>
      </c>
      <c r="P1038">
        <f>AVERAGE(Tabela3[[#This Row],[ASE Log(Theta)]:[ASE Gamma]])</f>
        <v>5.4326129427799893E-5</v>
      </c>
    </row>
    <row r="1039" spans="1:16" x14ac:dyDescent="0.35">
      <c r="A1039" s="1">
        <v>654</v>
      </c>
      <c r="B1039">
        <v>83.662925079587168</v>
      </c>
      <c r="C1039">
        <v>86.306947149319427</v>
      </c>
      <c r="D1039">
        <v>683.90248959227881</v>
      </c>
      <c r="E1039">
        <v>834.54350273316811</v>
      </c>
      <c r="F1039">
        <v>919.5843615183436</v>
      </c>
      <c r="G1039">
        <v>2.8315655892771692</v>
      </c>
      <c r="H1039">
        <v>1.5</v>
      </c>
      <c r="I1039">
        <v>2.843356847763062</v>
      </c>
      <c r="J1039">
        <v>1.4999725818634031</v>
      </c>
      <c r="K1039">
        <v>0.4164218738405554</v>
      </c>
      <c r="L1039">
        <v>1.827875773111979E-3</v>
      </c>
      <c r="M1039">
        <f>ABS(G1039-I1039)^2</f>
        <v>1.3903377668113889E-4</v>
      </c>
      <c r="N1039">
        <f>ABS(H1039-J1039)^2</f>
        <v>7.517542144463621E-10</v>
      </c>
      <c r="O1039">
        <f>AVERAGE(Tabela3[[#This Row],[APE Log(Theta)]:[APE Gamma]])</f>
        <v>0.2091248748068337</v>
      </c>
      <c r="P1039">
        <f>AVERAGE(Tabela3[[#This Row],[ASE Log(Theta)]:[ASE Gamma]])</f>
        <v>6.951726421767666E-5</v>
      </c>
    </row>
    <row r="1040" spans="1:16" x14ac:dyDescent="0.35">
      <c r="A1040" s="1">
        <v>1357</v>
      </c>
      <c r="B1040">
        <v>17.188671644047609</v>
      </c>
      <c r="C1040">
        <v>26.646672879502599</v>
      </c>
      <c r="D1040">
        <v>27.56548625037685</v>
      </c>
      <c r="E1040">
        <v>30.062241722852121</v>
      </c>
      <c r="F1040">
        <v>49.00197353238115</v>
      </c>
      <c r="G1040">
        <v>1.464719553421671</v>
      </c>
      <c r="H1040">
        <v>2</v>
      </c>
      <c r="I1040">
        <v>1.467937111854553</v>
      </c>
      <c r="J1040">
        <v>2.003992080688477</v>
      </c>
      <c r="K1040">
        <v>0.21967061376123351</v>
      </c>
      <c r="L1040">
        <v>0.1996040344238281</v>
      </c>
      <c r="M1040">
        <f>ABS(G1040-I1040)^2</f>
        <v>1.0352682269009826E-5</v>
      </c>
      <c r="N1040">
        <f>ABS(H1040-J1040)^2</f>
        <v>1.5936708223311049E-5</v>
      </c>
      <c r="O1040">
        <f>AVERAGE(Tabela3[[#This Row],[APE Log(Theta)]:[APE Gamma]])</f>
        <v>0.2096373240925308</v>
      </c>
      <c r="P1040">
        <f>AVERAGE(Tabela3[[#This Row],[ASE Log(Theta)]:[ASE Gamma]])</f>
        <v>1.3144695246160439E-5</v>
      </c>
    </row>
    <row r="1041" spans="1:16" x14ac:dyDescent="0.35">
      <c r="A1041" s="1">
        <v>1100</v>
      </c>
      <c r="B1041">
        <v>8.9344712084695814</v>
      </c>
      <c r="C1041">
        <v>9.9646906928149477</v>
      </c>
      <c r="D1041">
        <v>17.894771351282071</v>
      </c>
      <c r="E1041">
        <v>18.27164693699234</v>
      </c>
      <c r="F1041">
        <v>22.061902950428319</v>
      </c>
      <c r="G1041">
        <v>1.282023917867384</v>
      </c>
      <c r="H1041">
        <v>3</v>
      </c>
      <c r="I1041">
        <v>1.286694407463074</v>
      </c>
      <c r="J1041">
        <v>2.998349666595459</v>
      </c>
      <c r="K1041">
        <v>0.3643059642334105</v>
      </c>
      <c r="L1041">
        <v>5.5011113484700523E-2</v>
      </c>
      <c r="M1041">
        <f>ABS(G1041-I1041)^2</f>
        <v>2.1813473063447996E-5</v>
      </c>
      <c r="N1041">
        <f>ABS(H1041-J1041)^2</f>
        <v>2.7236003461439395E-6</v>
      </c>
      <c r="O1041">
        <f>AVERAGE(Tabela3[[#This Row],[APE Log(Theta)]:[APE Gamma]])</f>
        <v>0.2096585388590555</v>
      </c>
      <c r="P1041">
        <f>AVERAGE(Tabela3[[#This Row],[ASE Log(Theta)]:[ASE Gamma]])</f>
        <v>1.2268536704795968E-5</v>
      </c>
    </row>
    <row r="1042" spans="1:16" x14ac:dyDescent="0.35">
      <c r="A1042" s="1">
        <v>3226</v>
      </c>
      <c r="B1042">
        <v>13.08282061881664</v>
      </c>
      <c r="C1042">
        <v>16.807447854985369</v>
      </c>
      <c r="D1042">
        <v>17.136208010684371</v>
      </c>
      <c r="E1042">
        <v>18.006622954501601</v>
      </c>
      <c r="F1042">
        <v>23.805919551762159</v>
      </c>
      <c r="G1042">
        <v>1.247831237080494</v>
      </c>
      <c r="H1042">
        <v>3.5</v>
      </c>
      <c r="I1042">
        <v>1.251851439476013</v>
      </c>
      <c r="J1042">
        <v>3.5034165382385249</v>
      </c>
      <c r="K1042">
        <v>0.32217516888942999</v>
      </c>
      <c r="L1042">
        <v>9.7615378243582587E-2</v>
      </c>
      <c r="M1042">
        <f>ABS(G1042-I1042)^2</f>
        <v>1.6162027300936091E-5</v>
      </c>
      <c r="N1042">
        <f>ABS(H1042-J1042)^2</f>
        <v>1.1672733535303145E-5</v>
      </c>
      <c r="O1042">
        <f>AVERAGE(Tabela3[[#This Row],[APE Log(Theta)]:[APE Gamma]])</f>
        <v>0.20989527356650628</v>
      </c>
      <c r="P1042">
        <f>AVERAGE(Tabela3[[#This Row],[ASE Log(Theta)]:[ASE Gamma]])</f>
        <v>1.3917380418119619E-5</v>
      </c>
    </row>
    <row r="1043" spans="1:16" x14ac:dyDescent="0.35">
      <c r="A1043" s="1">
        <v>2359</v>
      </c>
      <c r="B1043">
        <v>41.404066745819001</v>
      </c>
      <c r="C1043">
        <v>45.463959810846127</v>
      </c>
      <c r="D1043">
        <v>75.094200863970713</v>
      </c>
      <c r="E1043">
        <v>76.447777461552633</v>
      </c>
      <c r="F1043">
        <v>89.853520906606988</v>
      </c>
      <c r="G1043">
        <v>1.9007187693538601</v>
      </c>
      <c r="H1043">
        <v>3.5</v>
      </c>
      <c r="I1043">
        <v>1.908629179000854</v>
      </c>
      <c r="J1043">
        <v>3.5001294612884521</v>
      </c>
      <c r="K1043">
        <v>0.41617990912372133</v>
      </c>
      <c r="L1043">
        <v>3.69889395577567E-3</v>
      </c>
      <c r="M1043">
        <f>ABS(G1043-I1043)^2</f>
        <v>6.2574580783255189E-5</v>
      </c>
      <c r="N1043">
        <f>ABS(H1043-J1043)^2</f>
        <v>1.6760225207690382E-8</v>
      </c>
      <c r="O1043">
        <f>AVERAGE(Tabela3[[#This Row],[APE Log(Theta)]:[APE Gamma]])</f>
        <v>0.20993940153974849</v>
      </c>
      <c r="P1043">
        <f>AVERAGE(Tabela3[[#This Row],[ASE Log(Theta)]:[ASE Gamma]])</f>
        <v>3.129567050423144E-5</v>
      </c>
    </row>
    <row r="1044" spans="1:16" x14ac:dyDescent="0.35">
      <c r="A1044" s="1">
        <v>1521</v>
      </c>
      <c r="B1044">
        <v>45.893422463036657</v>
      </c>
      <c r="C1044">
        <v>57.08741578697672</v>
      </c>
      <c r="D1044">
        <v>184.10477216439691</v>
      </c>
      <c r="E1044">
        <v>191.94116581513509</v>
      </c>
      <c r="F1044">
        <v>279.8328388768856</v>
      </c>
      <c r="G1044">
        <v>2.3236605744845189</v>
      </c>
      <c r="H1044">
        <v>1.5</v>
      </c>
      <c r="I1044">
        <v>2.330349445343018</v>
      </c>
      <c r="J1044">
        <v>1.501982450485229</v>
      </c>
      <c r="K1044">
        <v>0.2878592050812987</v>
      </c>
      <c r="L1044">
        <v>0.13216336568196621</v>
      </c>
      <c r="M1044">
        <f>ABS(G1044-I1044)^2</f>
        <v>4.4740993361678737E-5</v>
      </c>
      <c r="N1044">
        <f>ABS(H1044-J1044)^2</f>
        <v>3.930109926384888E-6</v>
      </c>
      <c r="O1044">
        <f>AVERAGE(Tabela3[[#This Row],[APE Log(Theta)]:[APE Gamma]])</f>
        <v>0.21001128538163244</v>
      </c>
      <c r="P1044">
        <f>AVERAGE(Tabela3[[#This Row],[ASE Log(Theta)]:[ASE Gamma]])</f>
        <v>2.4335551644031812E-5</v>
      </c>
    </row>
    <row r="1045" spans="1:16" x14ac:dyDescent="0.35">
      <c r="A1045" s="1">
        <v>356</v>
      </c>
      <c r="B1045">
        <v>40.909696934337269</v>
      </c>
      <c r="C1045">
        <v>44.921114360932187</v>
      </c>
      <c r="D1045">
        <v>74.197566575546816</v>
      </c>
      <c r="E1045">
        <v>75.534981296772955</v>
      </c>
      <c r="F1045">
        <v>88.780658463787773</v>
      </c>
      <c r="G1045">
        <v>1.8955020315177149</v>
      </c>
      <c r="H1045">
        <v>3.5</v>
      </c>
      <c r="I1045">
        <v>1.9034227132797239</v>
      </c>
      <c r="J1045">
        <v>3.50008225440979</v>
      </c>
      <c r="K1045">
        <v>0.41786722621801597</v>
      </c>
      <c r="L1045">
        <v>2.350125994001116E-3</v>
      </c>
      <c r="M1045">
        <f>ABS(G1045-I1045)^2</f>
        <v>6.2737199575021947E-5</v>
      </c>
      <c r="N1045">
        <f>ABS(H1045-J1045)^2</f>
        <v>6.765787929907674E-9</v>
      </c>
      <c r="O1045">
        <f>AVERAGE(Tabela3[[#This Row],[APE Log(Theta)]:[APE Gamma]])</f>
        <v>0.21010867610600856</v>
      </c>
      <c r="P1045">
        <f>AVERAGE(Tabela3[[#This Row],[ASE Log(Theta)]:[ASE Gamma]])</f>
        <v>3.1371982681475927E-5</v>
      </c>
    </row>
    <row r="1046" spans="1:16" x14ac:dyDescent="0.35">
      <c r="A1046" s="1">
        <v>524</v>
      </c>
      <c r="B1046">
        <v>309.11700898937079</v>
      </c>
      <c r="C1046">
        <v>316.41527089309108</v>
      </c>
      <c r="D1046">
        <v>1494.4065334236459</v>
      </c>
      <c r="E1046">
        <v>1735.0414492353191</v>
      </c>
      <c r="F1046">
        <v>1866.022181195141</v>
      </c>
      <c r="G1046">
        <v>3.1718973110331161</v>
      </c>
      <c r="H1046">
        <v>2</v>
      </c>
      <c r="I1046">
        <v>3.1851382255554199</v>
      </c>
      <c r="J1046">
        <v>1.9999432563781741</v>
      </c>
      <c r="K1046">
        <v>0.41744461512819647</v>
      </c>
      <c r="L1046">
        <v>2.8371810913085942E-3</v>
      </c>
      <c r="M1046">
        <f>ABS(G1046-I1046)^2</f>
        <v>1.7532181738695577E-4</v>
      </c>
      <c r="N1046">
        <f>ABS(H1046-J1046)^2</f>
        <v>3.21983861792641E-9</v>
      </c>
      <c r="O1046">
        <f>AVERAGE(Tabela3[[#This Row],[APE Log(Theta)]:[APE Gamma]])</f>
        <v>0.21014089810975253</v>
      </c>
      <c r="P1046">
        <f>AVERAGE(Tabela3[[#This Row],[ASE Log(Theta)]:[ASE Gamma]])</f>
        <v>8.7662518612786845E-5</v>
      </c>
    </row>
    <row r="1047" spans="1:16" x14ac:dyDescent="0.35">
      <c r="A1047" s="1">
        <v>2102</v>
      </c>
      <c r="B1047">
        <v>187.76324074712119</v>
      </c>
      <c r="C1047">
        <v>266.64356832688708</v>
      </c>
      <c r="D1047">
        <v>273.97393438343971</v>
      </c>
      <c r="E1047">
        <v>293.65257281988391</v>
      </c>
      <c r="F1047">
        <v>434.09779248901839</v>
      </c>
      <c r="G1047">
        <v>2.4571923629543608</v>
      </c>
      <c r="H1047">
        <v>2.5</v>
      </c>
      <c r="I1047">
        <v>2.4665803909301758</v>
      </c>
      <c r="J1047">
        <v>2.5009570121765141</v>
      </c>
      <c r="K1047">
        <v>0.3820632082922244</v>
      </c>
      <c r="L1047">
        <v>3.8280487060546882E-2</v>
      </c>
      <c r="M1047">
        <f>ABS(G1047-I1047)^2</f>
        <v>8.8135069274684143E-5</v>
      </c>
      <c r="N1047">
        <f>ABS(H1047-J1047)^2</f>
        <v>9.1587230599628545E-7</v>
      </c>
      <c r="O1047">
        <f>AVERAGE(Tabela3[[#This Row],[APE Log(Theta)]:[APE Gamma]])</f>
        <v>0.21017184767638564</v>
      </c>
      <c r="P1047">
        <f>AVERAGE(Tabela3[[#This Row],[ASE Log(Theta)]:[ASE Gamma]])</f>
        <v>4.4525470790340216E-5</v>
      </c>
    </row>
    <row r="1048" spans="1:16" x14ac:dyDescent="0.35">
      <c r="A1048" s="1">
        <v>4231</v>
      </c>
      <c r="B1048">
        <v>12.105767452426621</v>
      </c>
      <c r="C1048">
        <v>16.215341909330238</v>
      </c>
      <c r="D1048">
        <v>16.585983231551278</v>
      </c>
      <c r="E1048">
        <v>17.5729642353473</v>
      </c>
      <c r="F1048">
        <v>24.339211115267531</v>
      </c>
      <c r="G1048">
        <v>1.2359771524141461</v>
      </c>
      <c r="H1048">
        <v>3</v>
      </c>
      <c r="I1048">
        <v>1.2410962581634519</v>
      </c>
      <c r="J1048">
        <v>3.0001928806304932</v>
      </c>
      <c r="K1048">
        <v>0.41417478788400658</v>
      </c>
      <c r="L1048">
        <v>6.4293543497721357E-3</v>
      </c>
      <c r="M1048">
        <f>ABS(G1048-I1048)^2</f>
        <v>2.6205243672576231E-5</v>
      </c>
      <c r="N1048">
        <f>ABS(H1048-J1048)^2</f>
        <v>3.720293761944049E-8</v>
      </c>
      <c r="O1048">
        <f>AVERAGE(Tabela3[[#This Row],[APE Log(Theta)]:[APE Gamma]])</f>
        <v>0.21030207111688937</v>
      </c>
      <c r="P1048">
        <f>AVERAGE(Tabela3[[#This Row],[ASE Log(Theta)]:[ASE Gamma]])</f>
        <v>1.3121223305097836E-5</v>
      </c>
    </row>
    <row r="1049" spans="1:16" x14ac:dyDescent="0.35">
      <c r="A1049" s="1">
        <v>3887</v>
      </c>
      <c r="B1049">
        <v>627.03180208681147</v>
      </c>
      <c r="C1049">
        <v>1575.3764185418379</v>
      </c>
      <c r="D1049">
        <v>1640.3501698095661</v>
      </c>
      <c r="E1049">
        <v>1969.4235540564521</v>
      </c>
      <c r="F1049">
        <v>2052.5752686090609</v>
      </c>
      <c r="G1049">
        <v>3.2283008960992698</v>
      </c>
      <c r="H1049">
        <v>3.5</v>
      </c>
      <c r="I1049">
        <v>3.2401442527771001</v>
      </c>
      <c r="J1049">
        <v>3.5019092559814449</v>
      </c>
      <c r="K1049">
        <v>0.36686037203471328</v>
      </c>
      <c r="L1049">
        <v>5.45501708984375E-2</v>
      </c>
      <c r="M1049">
        <f>ABS(G1049-I1049)^2</f>
        <v>1.4026509739830539E-4</v>
      </c>
      <c r="N1049">
        <f>ABS(H1049-J1049)^2</f>
        <v>3.6452584026830077E-6</v>
      </c>
      <c r="O1049">
        <f>AVERAGE(Tabela3[[#This Row],[APE Log(Theta)]:[APE Gamma]])</f>
        <v>0.21070527146657539</v>
      </c>
      <c r="P1049">
        <f>AVERAGE(Tabela3[[#This Row],[ASE Log(Theta)]:[ASE Gamma]])</f>
        <v>7.1955177900494193E-5</v>
      </c>
    </row>
    <row r="1050" spans="1:16" x14ac:dyDescent="0.35">
      <c r="A1050" s="1">
        <v>2348</v>
      </c>
      <c r="B1050">
        <v>125.29575863444531</v>
      </c>
      <c r="C1050">
        <v>532.17777964097695</v>
      </c>
      <c r="D1050">
        <v>639.06426653970539</v>
      </c>
      <c r="E1050">
        <v>664.06474678311724</v>
      </c>
      <c r="F1050">
        <v>821.12174332021516</v>
      </c>
      <c r="G1050">
        <v>2.7872419596504838</v>
      </c>
      <c r="H1050">
        <v>3</v>
      </c>
      <c r="I1050">
        <v>2.7984638214111328</v>
      </c>
      <c r="J1050">
        <v>3.0005686283111568</v>
      </c>
      <c r="K1050">
        <v>0.40261527069060749</v>
      </c>
      <c r="L1050">
        <v>1.8954277038574219E-2</v>
      </c>
      <c r="M1050">
        <f>ABS(G1050-I1050)^2</f>
        <v>1.25930181375116E-4</v>
      </c>
      <c r="N1050">
        <f>ABS(H1050-J1050)^2</f>
        <v>3.2333815624901463E-7</v>
      </c>
      <c r="O1050">
        <f>AVERAGE(Tabela3[[#This Row],[APE Log(Theta)]:[APE Gamma]])</f>
        <v>0.21078477386459085</v>
      </c>
      <c r="P1050">
        <f>AVERAGE(Tabela3[[#This Row],[ASE Log(Theta)]:[ASE Gamma]])</f>
        <v>6.3126759765682502E-5</v>
      </c>
    </row>
    <row r="1051" spans="1:16" x14ac:dyDescent="0.35">
      <c r="A1051" s="1">
        <v>3402</v>
      </c>
      <c r="B1051">
        <v>10.86173462262135</v>
      </c>
      <c r="C1051">
        <v>31.818259682763259</v>
      </c>
      <c r="D1051">
        <v>33.354468210742397</v>
      </c>
      <c r="E1051">
        <v>41.284814788968113</v>
      </c>
      <c r="F1051">
        <v>43.325504851682211</v>
      </c>
      <c r="G1051">
        <v>1.538745737054577</v>
      </c>
      <c r="H1051">
        <v>3</v>
      </c>
      <c r="I1051">
        <v>1.5442489385604861</v>
      </c>
      <c r="J1051">
        <v>2.998072624206543</v>
      </c>
      <c r="K1051">
        <v>0.35764203099876363</v>
      </c>
      <c r="L1051">
        <v>6.4245859781901046E-2</v>
      </c>
      <c r="M1051">
        <f>ABS(G1051-I1051)^2</f>
        <v>3.0285226814640246E-5</v>
      </c>
      <c r="N1051">
        <f>ABS(H1051-J1051)^2</f>
        <v>3.7147774492041208E-6</v>
      </c>
      <c r="O1051">
        <f>AVERAGE(Tabela3[[#This Row],[APE Log(Theta)]:[APE Gamma]])</f>
        <v>0.21094394539033234</v>
      </c>
      <c r="P1051">
        <f>AVERAGE(Tabela3[[#This Row],[ASE Log(Theta)]:[ASE Gamma]])</f>
        <v>1.7000002131922182E-5</v>
      </c>
    </row>
    <row r="1052" spans="1:16" x14ac:dyDescent="0.35">
      <c r="A1052" s="1">
        <v>3509</v>
      </c>
      <c r="B1052">
        <v>7.1296836788572833</v>
      </c>
      <c r="C1052">
        <v>21.094077507304281</v>
      </c>
      <c r="D1052">
        <v>24.197828000607</v>
      </c>
      <c r="E1052">
        <v>24.904383971755731</v>
      </c>
      <c r="F1052">
        <v>29.202743160265712</v>
      </c>
      <c r="G1052">
        <v>1.370049454256874</v>
      </c>
      <c r="H1052">
        <v>4</v>
      </c>
      <c r="I1052">
        <v>1.3750267028808589</v>
      </c>
      <c r="J1052">
        <v>3.997649192810059</v>
      </c>
      <c r="K1052">
        <v>0.3632897052380572</v>
      </c>
      <c r="L1052">
        <v>5.8770179748535163E-2</v>
      </c>
      <c r="M1052">
        <f>ABS(G1052-I1052)^2</f>
        <v>2.4773003864960223E-5</v>
      </c>
      <c r="N1052">
        <f>ABS(H1052-J1052)^2</f>
        <v>5.5262944442781229E-6</v>
      </c>
      <c r="O1052">
        <f>AVERAGE(Tabela3[[#This Row],[APE Log(Theta)]:[APE Gamma]])</f>
        <v>0.21102994249329618</v>
      </c>
      <c r="P1052">
        <f>AVERAGE(Tabela3[[#This Row],[ASE Log(Theta)]:[ASE Gamma]])</f>
        <v>1.5149649154619173E-5</v>
      </c>
    </row>
    <row r="1053" spans="1:16" x14ac:dyDescent="0.35">
      <c r="A1053" s="1">
        <v>2445</v>
      </c>
      <c r="B1053">
        <v>106.91100125342641</v>
      </c>
      <c r="C1053">
        <v>117.39420415299971</v>
      </c>
      <c r="D1053">
        <v>193.90356633273811</v>
      </c>
      <c r="E1053">
        <v>197.39868748132201</v>
      </c>
      <c r="F1053">
        <v>232.01416288995549</v>
      </c>
      <c r="G1053">
        <v>2.3126981661942412</v>
      </c>
      <c r="H1053">
        <v>3.5</v>
      </c>
      <c r="I1053">
        <v>2.3222875595092769</v>
      </c>
      <c r="J1053">
        <v>3.5002613067626949</v>
      </c>
      <c r="K1053">
        <v>0.41464093564861509</v>
      </c>
      <c r="L1053">
        <v>7.465907505580357E-3</v>
      </c>
      <c r="M1053">
        <f>ABS(G1053-I1053)^2</f>
        <v>9.1956464150451782E-5</v>
      </c>
      <c r="N1053">
        <f>ABS(H1053-J1053)^2</f>
        <v>6.8281224230072273E-8</v>
      </c>
      <c r="O1053">
        <f>AVERAGE(Tabela3[[#This Row],[APE Log(Theta)]:[APE Gamma]])</f>
        <v>0.21105342157709772</v>
      </c>
      <c r="P1053">
        <f>AVERAGE(Tabela3[[#This Row],[ASE Log(Theta)]:[ASE Gamma]])</f>
        <v>4.6012372687340928E-5</v>
      </c>
    </row>
    <row r="1054" spans="1:16" x14ac:dyDescent="0.35">
      <c r="A1054" s="1">
        <v>3316</v>
      </c>
      <c r="B1054">
        <v>139.644950086704</v>
      </c>
      <c r="C1054">
        <v>312.68580124361688</v>
      </c>
      <c r="D1054">
        <v>323.94132926250052</v>
      </c>
      <c r="E1054">
        <v>380.14002572986499</v>
      </c>
      <c r="F1054">
        <v>394.14731130492299</v>
      </c>
      <c r="G1054">
        <v>2.5221601471057671</v>
      </c>
      <c r="H1054">
        <v>4</v>
      </c>
      <c r="I1054">
        <v>2.531757116317749</v>
      </c>
      <c r="J1054">
        <v>4.001678466796875</v>
      </c>
      <c r="K1054">
        <v>0.38050594142464228</v>
      </c>
      <c r="L1054">
        <v>4.1961669921875E-2</v>
      </c>
      <c r="M1054">
        <f>ABS(G1054-I1054)^2</f>
        <v>9.2101818055729309E-5</v>
      </c>
      <c r="N1054">
        <f>ABS(H1054-J1054)^2</f>
        <v>2.8172507882118225E-6</v>
      </c>
      <c r="O1054">
        <f>AVERAGE(Tabela3[[#This Row],[APE Log(Theta)]:[APE Gamma]])</f>
        <v>0.21123380567325864</v>
      </c>
      <c r="P1054">
        <f>AVERAGE(Tabela3[[#This Row],[ASE Log(Theta)]:[ASE Gamma]])</f>
        <v>4.7459534421970566E-5</v>
      </c>
    </row>
    <row r="1055" spans="1:16" x14ac:dyDescent="0.35">
      <c r="A1055" s="1">
        <v>2957</v>
      </c>
      <c r="B1055">
        <v>116.520215119239</v>
      </c>
      <c r="C1055">
        <v>402.5225023805566</v>
      </c>
      <c r="D1055">
        <v>470.89335464063572</v>
      </c>
      <c r="E1055">
        <v>486.63978432856328</v>
      </c>
      <c r="F1055">
        <v>583.75917543748449</v>
      </c>
      <c r="G1055">
        <v>2.6572346402951101</v>
      </c>
      <c r="H1055">
        <v>3.5</v>
      </c>
      <c r="I1055">
        <v>2.66652512550354</v>
      </c>
      <c r="J1055">
        <v>3.5025515556335449</v>
      </c>
      <c r="K1055">
        <v>0.34962983951609578</v>
      </c>
      <c r="L1055">
        <v>7.2901589529854913E-2</v>
      </c>
      <c r="M1055">
        <f>ABS(G1055-I1055)^2</f>
        <v>8.6313115408054747E-5</v>
      </c>
      <c r="N1055">
        <f>ABS(H1055-J1055)^2</f>
        <v>6.5104361510748276E-6</v>
      </c>
      <c r="O1055">
        <f>AVERAGE(Tabela3[[#This Row],[APE Log(Theta)]:[APE Gamma]])</f>
        <v>0.21126571452297535</v>
      </c>
      <c r="P1055">
        <f>AVERAGE(Tabela3[[#This Row],[ASE Log(Theta)]:[ASE Gamma]])</f>
        <v>4.6411775779564788E-5</v>
      </c>
    </row>
    <row r="1056" spans="1:16" x14ac:dyDescent="0.35">
      <c r="A1056" s="1">
        <v>326</v>
      </c>
      <c r="B1056">
        <v>116.7397471383962</v>
      </c>
      <c r="C1056">
        <v>341.97627900184972</v>
      </c>
      <c r="D1056">
        <v>358.48714041938359</v>
      </c>
      <c r="E1056">
        <v>443.72091627815053</v>
      </c>
      <c r="F1056">
        <v>465.65384413784318</v>
      </c>
      <c r="G1056">
        <v>2.5700652975711988</v>
      </c>
      <c r="H1056">
        <v>3</v>
      </c>
      <c r="I1056">
        <v>2.580079078674316</v>
      </c>
      <c r="J1056">
        <v>3.000988245010376</v>
      </c>
      <c r="K1056">
        <v>0.38963138845464118</v>
      </c>
      <c r="L1056">
        <v>3.2941500345865883E-2</v>
      </c>
      <c r="M1056">
        <f>ABS(G1056-I1056)^2</f>
        <v>1.0027581198114564E-4</v>
      </c>
      <c r="N1056">
        <f>ABS(H1056-J1056)^2</f>
        <v>9.7662820053301402E-7</v>
      </c>
      <c r="O1056">
        <f>AVERAGE(Tabela3[[#This Row],[APE Log(Theta)]:[APE Gamma]])</f>
        <v>0.21128644440025354</v>
      </c>
      <c r="P1056">
        <f>AVERAGE(Tabela3[[#This Row],[ASE Log(Theta)]:[ASE Gamma]])</f>
        <v>5.0626220090839325E-5</v>
      </c>
    </row>
    <row r="1057" spans="1:16" x14ac:dyDescent="0.35">
      <c r="A1057" s="1">
        <v>2127</v>
      </c>
      <c r="B1057">
        <v>6.6622018931420479</v>
      </c>
      <c r="C1057">
        <v>19.710973085663142</v>
      </c>
      <c r="D1057">
        <v>22.611215697216998</v>
      </c>
      <c r="E1057">
        <v>23.271443940239461</v>
      </c>
      <c r="F1057">
        <v>27.287966693979001</v>
      </c>
      <c r="G1057">
        <v>1.340596981757805</v>
      </c>
      <c r="H1057">
        <v>4</v>
      </c>
      <c r="I1057">
        <v>1.346218943595886</v>
      </c>
      <c r="J1057">
        <v>3.9998645782470699</v>
      </c>
      <c r="K1057">
        <v>0.41936256120088411</v>
      </c>
      <c r="L1057">
        <v>3.3855438232421879E-3</v>
      </c>
      <c r="M1057">
        <f>ABS(G1057-I1057)^2</f>
        <v>3.1606454908839746E-5</v>
      </c>
      <c r="N1057">
        <f>ABS(H1057-J1057)^2</f>
        <v>1.8339051166669604E-8</v>
      </c>
      <c r="O1057">
        <f>AVERAGE(Tabela3[[#This Row],[APE Log(Theta)]:[APE Gamma]])</f>
        <v>0.21137405251206315</v>
      </c>
      <c r="P1057">
        <f>AVERAGE(Tabela3[[#This Row],[ASE Log(Theta)]:[ASE Gamma]])</f>
        <v>1.5812396980003209E-5</v>
      </c>
    </row>
    <row r="1058" spans="1:16" x14ac:dyDescent="0.35">
      <c r="A1058" s="1">
        <v>4957</v>
      </c>
      <c r="B1058">
        <v>3.7739517893539412</v>
      </c>
      <c r="C1058">
        <v>11.055377638651301</v>
      </c>
      <c r="D1058">
        <v>11.589139245283929</v>
      </c>
      <c r="E1058">
        <v>14.34456889799891</v>
      </c>
      <c r="F1058">
        <v>15.05361456899672</v>
      </c>
      <c r="G1058">
        <v>1.079642897225296</v>
      </c>
      <c r="H1058">
        <v>3</v>
      </c>
      <c r="I1058">
        <v>1.0838168859481809</v>
      </c>
      <c r="J1058">
        <v>3.001099824905396</v>
      </c>
      <c r="K1058">
        <v>0.3866082696058426</v>
      </c>
      <c r="L1058">
        <v>3.6660830179850258E-2</v>
      </c>
      <c r="M1058">
        <f>ABS(G1058-I1058)^2</f>
        <v>1.7422181858770156E-5</v>
      </c>
      <c r="N1058">
        <f>ABS(H1058-J1058)^2</f>
        <v>1.2096148225292146E-6</v>
      </c>
      <c r="O1058">
        <f>AVERAGE(Tabela3[[#This Row],[APE Log(Theta)]:[APE Gamma]])</f>
        <v>0.21163454989284644</v>
      </c>
      <c r="P1058">
        <f>AVERAGE(Tabela3[[#This Row],[ASE Log(Theta)]:[ASE Gamma]])</f>
        <v>9.3158983406496848E-6</v>
      </c>
    </row>
    <row r="1059" spans="1:16" x14ac:dyDescent="0.35">
      <c r="A1059" s="1">
        <v>3233</v>
      </c>
      <c r="B1059">
        <v>22.603830435479079</v>
      </c>
      <c r="C1059">
        <v>66.215440867367363</v>
      </c>
      <c r="D1059">
        <v>69.412370113609342</v>
      </c>
      <c r="E1059">
        <v>85.915830709623634</v>
      </c>
      <c r="F1059">
        <v>90.162612071128152</v>
      </c>
      <c r="G1059">
        <v>1.857028590031977</v>
      </c>
      <c r="H1059">
        <v>3</v>
      </c>
      <c r="I1059">
        <v>1.863356471061707</v>
      </c>
      <c r="J1059">
        <v>3.0024867057800289</v>
      </c>
      <c r="K1059">
        <v>0.34075302145028502</v>
      </c>
      <c r="L1059">
        <v>8.2890192667643234E-2</v>
      </c>
      <c r="M1059">
        <f>ABS(G1059-I1059)^2</f>
        <v>4.0042078326417205E-5</v>
      </c>
      <c r="N1059">
        <f>ABS(H1059-J1059)^2</f>
        <v>6.1837056364289048E-6</v>
      </c>
      <c r="O1059">
        <f>AVERAGE(Tabela3[[#This Row],[APE Log(Theta)]:[APE Gamma]])</f>
        <v>0.21182160705896413</v>
      </c>
      <c r="P1059">
        <f>AVERAGE(Tabela3[[#This Row],[ASE Log(Theta)]:[ASE Gamma]])</f>
        <v>2.3112891981423055E-5</v>
      </c>
    </row>
    <row r="1060" spans="1:16" x14ac:dyDescent="0.35">
      <c r="A1060" s="1">
        <v>3871</v>
      </c>
      <c r="B1060">
        <v>42.474311311454407</v>
      </c>
      <c r="C1060">
        <v>1067.721648968331</v>
      </c>
      <c r="D1060">
        <v>1229.9595957452721</v>
      </c>
      <c r="E1060">
        <v>2332.3826620197228</v>
      </c>
      <c r="F1060">
        <v>2695.6262612081209</v>
      </c>
      <c r="G1060">
        <v>3.1366659937151771</v>
      </c>
      <c r="H1060">
        <v>1</v>
      </c>
      <c r="I1060">
        <v>3.1246659755706792</v>
      </c>
      <c r="J1060">
        <v>0.99957829713821411</v>
      </c>
      <c r="K1060">
        <v>0.38257239274256027</v>
      </c>
      <c r="L1060">
        <v>4.2170286178588867E-2</v>
      </c>
      <c r="M1060">
        <f>ABS(G1060-I1060)^2</f>
        <v>1.4400043546827917E-4</v>
      </c>
      <c r="N1060">
        <f>ABS(H1060-J1060)^2</f>
        <v>1.7783330363840832E-7</v>
      </c>
      <c r="O1060">
        <f>AVERAGE(Tabela3[[#This Row],[APE Log(Theta)]:[APE Gamma]])</f>
        <v>0.21237133946057457</v>
      </c>
      <c r="P1060">
        <f>AVERAGE(Tabela3[[#This Row],[ASE Log(Theta)]:[ASE Gamma]])</f>
        <v>7.2089134385958789E-5</v>
      </c>
    </row>
    <row r="1061" spans="1:16" x14ac:dyDescent="0.35">
      <c r="A1061" s="1">
        <v>4615</v>
      </c>
      <c r="B1061">
        <v>60.05990533495865</v>
      </c>
      <c r="C1061">
        <v>301.12755274984409</v>
      </c>
      <c r="D1061">
        <v>323.19668153708142</v>
      </c>
      <c r="E1061">
        <v>445.06287866058238</v>
      </c>
      <c r="F1061">
        <v>478.4662508613298</v>
      </c>
      <c r="G1061">
        <v>2.5328544672738378</v>
      </c>
      <c r="H1061">
        <v>2</v>
      </c>
      <c r="I1061">
        <v>2.5429317951202388</v>
      </c>
      <c r="J1061">
        <v>2.000540018081665</v>
      </c>
      <c r="K1061">
        <v>0.39786446385322338</v>
      </c>
      <c r="L1061">
        <v>2.700090408325195E-2</v>
      </c>
      <c r="M1061">
        <f>ABS(G1061-I1061)^2</f>
        <v>1.0155253652384962E-4</v>
      </c>
      <c r="N1061">
        <f>ABS(H1061-J1061)^2</f>
        <v>2.916195285251888E-7</v>
      </c>
      <c r="O1061">
        <f>AVERAGE(Tabela3[[#This Row],[APE Log(Theta)]:[APE Gamma]])</f>
        <v>0.21243268396823767</v>
      </c>
      <c r="P1061">
        <f>AVERAGE(Tabela3[[#This Row],[ASE Log(Theta)]:[ASE Gamma]])</f>
        <v>5.0922078026187404E-5</v>
      </c>
    </row>
    <row r="1062" spans="1:16" x14ac:dyDescent="0.35">
      <c r="A1062" s="1">
        <v>1914</v>
      </c>
      <c r="B1062">
        <v>24.908483722458168</v>
      </c>
      <c r="C1062">
        <v>33.364227554336821</v>
      </c>
      <c r="D1062">
        <v>34.126848625466238</v>
      </c>
      <c r="E1062">
        <v>36.157632742544301</v>
      </c>
      <c r="F1062">
        <v>50.079670393849362</v>
      </c>
      <c r="G1062">
        <v>1.5493321165280509</v>
      </c>
      <c r="H1062">
        <v>3</v>
      </c>
      <c r="I1062">
        <v>1.5552976131439209</v>
      </c>
      <c r="J1062">
        <v>3.0011968612670898</v>
      </c>
      <c r="K1062">
        <v>0.38503665884357052</v>
      </c>
      <c r="L1062">
        <v>3.9895375569661461E-2</v>
      </c>
      <c r="M1062">
        <f>ABS(G1062-I1062)^2</f>
        <v>3.5587149873956192E-5</v>
      </c>
      <c r="N1062">
        <f>ABS(H1062-J1062)^2</f>
        <v>1.4324768926599063E-6</v>
      </c>
      <c r="O1062">
        <f>AVERAGE(Tabela3[[#This Row],[APE Log(Theta)]:[APE Gamma]])</f>
        <v>0.21246601720661598</v>
      </c>
      <c r="P1062">
        <f>AVERAGE(Tabela3[[#This Row],[ASE Log(Theta)]:[ASE Gamma]])</f>
        <v>1.8509813383308049E-5</v>
      </c>
    </row>
    <row r="1063" spans="1:16" x14ac:dyDescent="0.35">
      <c r="A1063" s="1">
        <v>4177</v>
      </c>
      <c r="B1063">
        <v>29.239223688746311</v>
      </c>
      <c r="C1063">
        <v>255.94484603567881</v>
      </c>
      <c r="D1063">
        <v>336.80465442796287</v>
      </c>
      <c r="E1063">
        <v>356.76062898270851</v>
      </c>
      <c r="F1063">
        <v>490.53794951719112</v>
      </c>
      <c r="G1063">
        <v>2.4999242222288349</v>
      </c>
      <c r="H1063">
        <v>2</v>
      </c>
      <c r="I1063">
        <v>2.5084090232849121</v>
      </c>
      <c r="J1063">
        <v>1.998287677764893</v>
      </c>
      <c r="K1063">
        <v>0.33940232990392272</v>
      </c>
      <c r="L1063">
        <v>8.5616111755371094E-2</v>
      </c>
      <c r="M1063">
        <f>ABS(G1063-I1063)^2</f>
        <v>7.1991848961208512E-5</v>
      </c>
      <c r="N1063">
        <f>ABS(H1063-J1063)^2</f>
        <v>2.9320474368417561E-6</v>
      </c>
      <c r="O1063">
        <f>AVERAGE(Tabela3[[#This Row],[APE Log(Theta)]:[APE Gamma]])</f>
        <v>0.21250922082964691</v>
      </c>
      <c r="P1063">
        <f>AVERAGE(Tabela3[[#This Row],[ASE Log(Theta)]:[ASE Gamma]])</f>
        <v>3.7461948199025135E-5</v>
      </c>
    </row>
    <row r="1064" spans="1:16" x14ac:dyDescent="0.35">
      <c r="A1064" s="1">
        <v>2372</v>
      </c>
      <c r="B1064">
        <v>116.90901741048189</v>
      </c>
      <c r="C1064">
        <v>342.47213768933551</v>
      </c>
      <c r="D1064">
        <v>359.006939521964</v>
      </c>
      <c r="E1064">
        <v>444.36430263172417</v>
      </c>
      <c r="F1064">
        <v>466.3290327931818</v>
      </c>
      <c r="G1064">
        <v>2.570694559687094</v>
      </c>
      <c r="H1064">
        <v>3</v>
      </c>
      <c r="I1064">
        <v>2.5807783603668208</v>
      </c>
      <c r="J1064">
        <v>3.0009884834289551</v>
      </c>
      <c r="K1064">
        <v>0.39225977437609921</v>
      </c>
      <c r="L1064">
        <v>3.2949447631835938E-2</v>
      </c>
      <c r="M1064">
        <f>ABS(G1064-I1064)^2</f>
        <v>1.016830361484588E-4</v>
      </c>
      <c r="N1064">
        <f>ABS(H1064-J1064)^2</f>
        <v>9.7709948931878898E-7</v>
      </c>
      <c r="O1064">
        <f>AVERAGE(Tabela3[[#This Row],[APE Log(Theta)]:[APE Gamma]])</f>
        <v>0.21260461100396758</v>
      </c>
      <c r="P1064">
        <f>AVERAGE(Tabela3[[#This Row],[ASE Log(Theta)]:[ASE Gamma]])</f>
        <v>5.1330067818888795E-5</v>
      </c>
    </row>
    <row r="1065" spans="1:16" x14ac:dyDescent="0.35">
      <c r="A1065" s="1">
        <v>1461</v>
      </c>
      <c r="B1065">
        <v>7.9469873939110771</v>
      </c>
      <c r="C1065">
        <v>27.453101154253321</v>
      </c>
      <c r="D1065">
        <v>32.116174428412528</v>
      </c>
      <c r="E1065">
        <v>33.190122653628308</v>
      </c>
      <c r="F1065">
        <v>39.813922447141408</v>
      </c>
      <c r="G1065">
        <v>1.4910358866536639</v>
      </c>
      <c r="H1065">
        <v>3.5</v>
      </c>
      <c r="I1065">
        <v>1.4927512407302861</v>
      </c>
      <c r="J1065">
        <v>3.4891331195831299</v>
      </c>
      <c r="K1065">
        <v>0.1150444527845326</v>
      </c>
      <c r="L1065">
        <v>0.31048229762486051</v>
      </c>
      <c r="M1065">
        <f>ABS(G1065-I1065)^2</f>
        <v>2.9424396081842471E-6</v>
      </c>
      <c r="N1065">
        <f>ABS(H1065-J1065)^2</f>
        <v>1.1808908999455525E-4</v>
      </c>
      <c r="O1065">
        <f>AVERAGE(Tabela3[[#This Row],[APE Log(Theta)]:[APE Gamma]])</f>
        <v>0.21276337520469657</v>
      </c>
      <c r="P1065">
        <f>AVERAGE(Tabela3[[#This Row],[ASE Log(Theta)]:[ASE Gamma]])</f>
        <v>6.0515764801369749E-5</v>
      </c>
    </row>
    <row r="1066" spans="1:16" x14ac:dyDescent="0.35">
      <c r="A1066" s="1">
        <v>4806</v>
      </c>
      <c r="B1066">
        <v>8.2069768449748057</v>
      </c>
      <c r="C1066">
        <v>29.806836763286761</v>
      </c>
      <c r="D1066">
        <v>31.541984051040131</v>
      </c>
      <c r="E1066">
        <v>40.74296131091608</v>
      </c>
      <c r="F1066">
        <v>43.171440625492203</v>
      </c>
      <c r="G1066">
        <v>1.5175990672621411</v>
      </c>
      <c r="H1066">
        <v>2.5</v>
      </c>
      <c r="I1066">
        <v>1.524020195007324</v>
      </c>
      <c r="J1066">
        <v>2.4999237060546879</v>
      </c>
      <c r="K1066">
        <v>0.42311094436604318</v>
      </c>
      <c r="L1066">
        <v>3.0517578125E-3</v>
      </c>
      <c r="M1066">
        <f>ABS(G1066-I1066)^2</f>
        <v>4.1230881519957456E-5</v>
      </c>
      <c r="N1066">
        <f>ABS(H1066-J1066)^2</f>
        <v>5.8207660912789781E-9</v>
      </c>
      <c r="O1066">
        <f>AVERAGE(Tabela3[[#This Row],[APE Log(Theta)]:[APE Gamma]])</f>
        <v>0.21308135108927159</v>
      </c>
      <c r="P1066">
        <f>AVERAGE(Tabela3[[#This Row],[ASE Log(Theta)]:[ASE Gamma]])</f>
        <v>2.0618351143024368E-5</v>
      </c>
    </row>
    <row r="1067" spans="1:16" x14ac:dyDescent="0.35">
      <c r="A1067" s="1">
        <v>2173</v>
      </c>
      <c r="B1067">
        <v>188.27014290285979</v>
      </c>
      <c r="C1067">
        <v>267.36342275132557</v>
      </c>
      <c r="D1067">
        <v>274.71357850868247</v>
      </c>
      <c r="E1067">
        <v>294.44534312789671</v>
      </c>
      <c r="F1067">
        <v>435.26972106214311</v>
      </c>
      <c r="G1067">
        <v>2.4583632427327049</v>
      </c>
      <c r="H1067">
        <v>2.5</v>
      </c>
      <c r="I1067">
        <v>2.4679007530212398</v>
      </c>
      <c r="J1067">
        <v>2.5009608268737789</v>
      </c>
      <c r="K1067">
        <v>0.38796180006065673</v>
      </c>
      <c r="L1067">
        <v>3.8433074951171882E-2</v>
      </c>
      <c r="M1067">
        <f>ABS(G1067-I1067)^2</f>
        <v>9.0964102503908876E-5</v>
      </c>
      <c r="N1067">
        <f>ABS(H1067-J1067)^2</f>
        <v>9.231882813756435E-7</v>
      </c>
      <c r="O1067">
        <f>AVERAGE(Tabela3[[#This Row],[APE Log(Theta)]:[APE Gamma]])</f>
        <v>0.2131974375059143</v>
      </c>
      <c r="P1067">
        <f>AVERAGE(Tabela3[[#This Row],[ASE Log(Theta)]:[ASE Gamma]])</f>
        <v>4.594364539264226E-5</v>
      </c>
    </row>
    <row r="1068" spans="1:16" x14ac:dyDescent="0.35">
      <c r="A1068" s="1">
        <v>1045</v>
      </c>
      <c r="B1068">
        <v>457.3534789334725</v>
      </c>
      <c r="C1068">
        <v>464.52419797313632</v>
      </c>
      <c r="D1068">
        <v>1307.623018520994</v>
      </c>
      <c r="E1068">
        <v>1444.474750733209</v>
      </c>
      <c r="F1068">
        <v>1516.286447124807</v>
      </c>
      <c r="G1068">
        <v>3.1147682593004258</v>
      </c>
      <c r="H1068">
        <v>3</v>
      </c>
      <c r="I1068">
        <v>3.1257317066192631</v>
      </c>
      <c r="J1068">
        <v>3.002233505249023</v>
      </c>
      <c r="K1068">
        <v>0.35198276103209353</v>
      </c>
      <c r="L1068">
        <v>7.4450174967447921E-2</v>
      </c>
      <c r="M1068">
        <f>ABS(G1068-I1068)^2</f>
        <v>1.2019717711292211E-4</v>
      </c>
      <c r="N1068">
        <f>ABS(H1068-J1068)^2</f>
        <v>4.9885456974132638E-6</v>
      </c>
      <c r="O1068">
        <f>AVERAGE(Tabela3[[#This Row],[APE Log(Theta)]:[APE Gamma]])</f>
        <v>0.21321646799977073</v>
      </c>
      <c r="P1068">
        <f>AVERAGE(Tabela3[[#This Row],[ASE Log(Theta)]:[ASE Gamma]])</f>
        <v>6.2592861405167682E-5</v>
      </c>
    </row>
    <row r="1069" spans="1:16" x14ac:dyDescent="0.35">
      <c r="A1069" s="1">
        <v>4639</v>
      </c>
      <c r="B1069">
        <v>60.115495398779053</v>
      </c>
      <c r="C1069">
        <v>301.40626947079272</v>
      </c>
      <c r="D1069">
        <v>323.49582493487708</v>
      </c>
      <c r="E1069">
        <v>445.47481860106092</v>
      </c>
      <c r="F1069">
        <v>478.90910819307118</v>
      </c>
      <c r="G1069">
        <v>2.5332562543207779</v>
      </c>
      <c r="H1069">
        <v>2</v>
      </c>
      <c r="I1069">
        <v>2.5433909893035889</v>
      </c>
      <c r="J1069">
        <v>2.00053858757019</v>
      </c>
      <c r="K1069">
        <v>0.40006750069302682</v>
      </c>
      <c r="L1069">
        <v>2.6929378509521481E-2</v>
      </c>
      <c r="M1069">
        <f>ABS(G1069-I1069)^2</f>
        <v>1.0271285317181151E-4</v>
      </c>
      <c r="N1069">
        <f>ABS(H1069-J1069)^2</f>
        <v>2.9007657076315266E-7</v>
      </c>
      <c r="O1069">
        <f>AVERAGE(Tabela3[[#This Row],[APE Log(Theta)]:[APE Gamma]])</f>
        <v>0.21349843960127415</v>
      </c>
      <c r="P1069">
        <f>AVERAGE(Tabela3[[#This Row],[ASE Log(Theta)]:[ASE Gamma]])</f>
        <v>5.1501464871287332E-5</v>
      </c>
    </row>
    <row r="1070" spans="1:16" x14ac:dyDescent="0.35">
      <c r="A1070" s="1">
        <v>459</v>
      </c>
      <c r="B1070">
        <v>46.99493180575039</v>
      </c>
      <c r="C1070">
        <v>403.27889288844261</v>
      </c>
      <c r="D1070">
        <v>443.16013896646552</v>
      </c>
      <c r="E1070">
        <v>678.94302250167652</v>
      </c>
      <c r="F1070">
        <v>747.72157533231928</v>
      </c>
      <c r="G1070">
        <v>2.67774412231442</v>
      </c>
      <c r="H1070">
        <v>1.5</v>
      </c>
      <c r="I1070">
        <v>2.6879336833953862</v>
      </c>
      <c r="J1070">
        <v>1.4992926120758061</v>
      </c>
      <c r="K1070">
        <v>0.38052781055714457</v>
      </c>
      <c r="L1070">
        <v>4.7159194946289063E-2</v>
      </c>
      <c r="M1070">
        <f>ABS(G1070-I1070)^2</f>
        <v>1.0382715502273978E-4</v>
      </c>
      <c r="N1070">
        <f>ABS(H1070-J1070)^2</f>
        <v>5.0039767529534328E-7</v>
      </c>
      <c r="O1070">
        <f>AVERAGE(Tabela3[[#This Row],[APE Log(Theta)]:[APE Gamma]])</f>
        <v>0.21384350275171682</v>
      </c>
      <c r="P1070">
        <f>AVERAGE(Tabela3[[#This Row],[ASE Log(Theta)]:[ASE Gamma]])</f>
        <v>5.2163776349017566E-5</v>
      </c>
    </row>
    <row r="1071" spans="1:16" x14ac:dyDescent="0.35">
      <c r="A1071" s="1">
        <v>3379</v>
      </c>
      <c r="B1071">
        <v>14.32629805690453</v>
      </c>
      <c r="C1071">
        <v>16.33081823701448</v>
      </c>
      <c r="D1071">
        <v>32.970288116064083</v>
      </c>
      <c r="E1071">
        <v>33.805284225383453</v>
      </c>
      <c r="F1071">
        <v>42.386047624027981</v>
      </c>
      <c r="G1071">
        <v>1.553280059424782</v>
      </c>
      <c r="H1071">
        <v>2.5</v>
      </c>
      <c r="I1071">
        <v>1.558874130249023</v>
      </c>
      <c r="J1071">
        <v>2.5016894340515141</v>
      </c>
      <c r="K1071">
        <v>0.36014566660394021</v>
      </c>
      <c r="L1071">
        <v>6.7577362060546875E-2</v>
      </c>
      <c r="M1071">
        <f>ABS(G1071-I1071)^2</f>
        <v>3.1293628386624555E-5</v>
      </c>
      <c r="N1071">
        <f>ABS(H1071-J1071)^2</f>
        <v>2.8541874144154006E-6</v>
      </c>
      <c r="O1071">
        <f>AVERAGE(Tabela3[[#This Row],[APE Log(Theta)]:[APE Gamma]])</f>
        <v>0.21386151433224354</v>
      </c>
      <c r="P1071">
        <f>AVERAGE(Tabela3[[#This Row],[ASE Log(Theta)]:[ASE Gamma]])</f>
        <v>1.7073907900519976E-5</v>
      </c>
    </row>
    <row r="1072" spans="1:16" x14ac:dyDescent="0.35">
      <c r="A1072" s="1">
        <v>5</v>
      </c>
      <c r="B1072">
        <v>14.04369823521105</v>
      </c>
      <c r="C1072">
        <v>16.008677352917449</v>
      </c>
      <c r="D1072">
        <v>32.319917901388017</v>
      </c>
      <c r="E1072">
        <v>33.138442920222523</v>
      </c>
      <c r="F1072">
        <v>41.549942619562543</v>
      </c>
      <c r="G1072">
        <v>1.5446275660292681</v>
      </c>
      <c r="H1072">
        <v>2.5</v>
      </c>
      <c r="I1072">
        <v>1.550147175788879</v>
      </c>
      <c r="J1072">
        <v>2.5017650127410889</v>
      </c>
      <c r="K1072">
        <v>0.35734243522536691</v>
      </c>
      <c r="L1072">
        <v>7.0600509643554688E-2</v>
      </c>
      <c r="M1072">
        <f>ABS(G1072-I1072)^2</f>
        <v>3.0466091898391403E-5</v>
      </c>
      <c r="N1072">
        <f>ABS(H1072-J1072)^2</f>
        <v>3.1152699762060365E-6</v>
      </c>
      <c r="O1072">
        <f>AVERAGE(Tabela3[[#This Row],[APE Log(Theta)]:[APE Gamma]])</f>
        <v>0.2139714724344608</v>
      </c>
      <c r="P1072">
        <f>AVERAGE(Tabela3[[#This Row],[ASE Log(Theta)]:[ASE Gamma]])</f>
        <v>1.6790680937298721E-5</v>
      </c>
    </row>
    <row r="1073" spans="1:16" x14ac:dyDescent="0.35">
      <c r="A1073" s="1">
        <v>828</v>
      </c>
      <c r="B1073">
        <v>5.6904209319996903</v>
      </c>
      <c r="C1073">
        <v>6.3465742041391158</v>
      </c>
      <c r="D1073">
        <v>11.397292474808539</v>
      </c>
      <c r="E1073">
        <v>11.637326906801819</v>
      </c>
      <c r="F1073">
        <v>14.051364811591069</v>
      </c>
      <c r="G1073">
        <v>1.0860994574485321</v>
      </c>
      <c r="H1073">
        <v>3</v>
      </c>
      <c r="I1073">
        <v>1.0906938314437871</v>
      </c>
      <c r="J1073">
        <v>2.999849796295166</v>
      </c>
      <c r="K1073">
        <v>0.42301595528347352</v>
      </c>
      <c r="L1073">
        <v>5.0067901611328116E-3</v>
      </c>
      <c r="M1073">
        <f>ABS(G1073-I1073)^2</f>
        <v>2.1108272408275155E-5</v>
      </c>
      <c r="N1073">
        <f>ABS(H1073-J1073)^2</f>
        <v>2.2561152945854701E-8</v>
      </c>
      <c r="O1073">
        <f>AVERAGE(Tabela3[[#This Row],[APE Log(Theta)]:[APE Gamma]])</f>
        <v>0.21401137272230317</v>
      </c>
      <c r="P1073">
        <f>AVERAGE(Tabela3[[#This Row],[ASE Log(Theta)]:[ASE Gamma]])</f>
        <v>1.0565416780610505E-5</v>
      </c>
    </row>
    <row r="1074" spans="1:16" x14ac:dyDescent="0.35">
      <c r="A1074" s="1">
        <v>65</v>
      </c>
      <c r="B1074">
        <v>817.39073752336151</v>
      </c>
      <c r="C1074">
        <v>962.76914952741981</v>
      </c>
      <c r="D1074">
        <v>2316.944666333377</v>
      </c>
      <c r="E1074">
        <v>2390.5232599889541</v>
      </c>
      <c r="F1074">
        <v>3171.6911203966579</v>
      </c>
      <c r="G1074">
        <v>3.408862308411889</v>
      </c>
      <c r="H1074">
        <v>2</v>
      </c>
      <c r="I1074">
        <v>3.421173095703125</v>
      </c>
      <c r="J1074">
        <v>2.0013468265533452</v>
      </c>
      <c r="K1074">
        <v>0.36114064392854112</v>
      </c>
      <c r="L1074">
        <v>6.7341327667236328E-2</v>
      </c>
      <c r="M1074">
        <f>ABS(G1074-I1074)^2</f>
        <v>1.5155548373005842E-4</v>
      </c>
      <c r="N1074">
        <f>ABS(H1074-J1074)^2</f>
        <v>1.8139417647956318E-6</v>
      </c>
      <c r="O1074">
        <f>AVERAGE(Tabela3[[#This Row],[APE Log(Theta)]:[APE Gamma]])</f>
        <v>0.21424098579788872</v>
      </c>
      <c r="P1074">
        <f>AVERAGE(Tabela3[[#This Row],[ASE Log(Theta)]:[ASE Gamma]])</f>
        <v>7.6684712747427023E-5</v>
      </c>
    </row>
    <row r="1075" spans="1:16" x14ac:dyDescent="0.35">
      <c r="A1075" s="1">
        <v>1715</v>
      </c>
      <c r="B1075">
        <v>383.96855290212301</v>
      </c>
      <c r="C1075">
        <v>1124.7937415825111</v>
      </c>
      <c r="D1075">
        <v>1179.099594739296</v>
      </c>
      <c r="E1075">
        <v>1459.4418978288879</v>
      </c>
      <c r="F1075">
        <v>1531.581462781081</v>
      </c>
      <c r="G1075">
        <v>3.0871422063131209</v>
      </c>
      <c r="H1075">
        <v>3</v>
      </c>
      <c r="I1075">
        <v>3.0993034839630131</v>
      </c>
      <c r="J1075">
        <v>3.0010392665863042</v>
      </c>
      <c r="K1075">
        <v>0.39393318600686272</v>
      </c>
      <c r="L1075">
        <v>3.4642219543457031E-2</v>
      </c>
      <c r="M1075">
        <f>ABS(G1075-I1075)^2</f>
        <v>1.4789667407776941E-4</v>
      </c>
      <c r="N1075">
        <f>ABS(H1075-J1075)^2</f>
        <v>1.0800750374082917E-6</v>
      </c>
      <c r="O1075">
        <f>AVERAGE(Tabela3[[#This Row],[APE Log(Theta)]:[APE Gamma]])</f>
        <v>0.21428770277515988</v>
      </c>
      <c r="P1075">
        <f>AVERAGE(Tabela3[[#This Row],[ASE Log(Theta)]:[ASE Gamma]])</f>
        <v>7.4488374557588852E-5</v>
      </c>
    </row>
    <row r="1076" spans="1:16" x14ac:dyDescent="0.35">
      <c r="A1076" s="1">
        <v>2996</v>
      </c>
      <c r="B1076">
        <v>173.4537020926816</v>
      </c>
      <c r="C1076">
        <v>599.20090382659953</v>
      </c>
      <c r="D1076">
        <v>700.97875780332458</v>
      </c>
      <c r="E1076">
        <v>724.41912410644329</v>
      </c>
      <c r="F1076">
        <v>868.99247488159142</v>
      </c>
      <c r="G1076">
        <v>2.8300169361458809</v>
      </c>
      <c r="H1076">
        <v>3.5</v>
      </c>
      <c r="I1076">
        <v>2.8189055919647221</v>
      </c>
      <c r="J1076">
        <v>3.50126051902771</v>
      </c>
      <c r="K1076">
        <v>0.39262465320407042</v>
      </c>
      <c r="L1076">
        <v>3.6014829363141737E-2</v>
      </c>
      <c r="M1076">
        <f>ABS(G1076-I1076)^2</f>
        <v>1.2346196951217101E-4</v>
      </c>
      <c r="N1076">
        <f>ABS(H1076-J1076)^2</f>
        <v>1.5889082192188653E-6</v>
      </c>
      <c r="O1076">
        <f>AVERAGE(Tabela3[[#This Row],[APE Log(Theta)]:[APE Gamma]])</f>
        <v>0.21431974128360609</v>
      </c>
      <c r="P1076">
        <f>AVERAGE(Tabela3[[#This Row],[ASE Log(Theta)]:[ASE Gamma]])</f>
        <v>6.252543886569494E-5</v>
      </c>
    </row>
    <row r="1077" spans="1:16" x14ac:dyDescent="0.35">
      <c r="A1077" s="1">
        <v>2250</v>
      </c>
      <c r="B1077">
        <v>173.5536576360274</v>
      </c>
      <c r="C1077">
        <v>599.54620318425316</v>
      </c>
      <c r="D1077">
        <v>701.38270832017565</v>
      </c>
      <c r="E1077">
        <v>724.836582519187</v>
      </c>
      <c r="F1077">
        <v>869.49324606111782</v>
      </c>
      <c r="G1077">
        <v>2.8302671333874909</v>
      </c>
      <c r="H1077">
        <v>3.5</v>
      </c>
      <c r="I1077">
        <v>2.8191521167755131</v>
      </c>
      <c r="J1077">
        <v>3.5012590885162349</v>
      </c>
      <c r="K1077">
        <v>0.39271970058440658</v>
      </c>
      <c r="L1077">
        <v>3.5973957606724331E-2</v>
      </c>
      <c r="M1077">
        <f>ABS(G1077-I1077)^2</f>
        <v>1.2354359428454198E-4</v>
      </c>
      <c r="N1077">
        <f>ABS(H1077-J1077)^2</f>
        <v>1.5853038917146209E-6</v>
      </c>
      <c r="O1077">
        <f>AVERAGE(Tabela3[[#This Row],[APE Log(Theta)]:[APE Gamma]])</f>
        <v>0.21434682909556546</v>
      </c>
      <c r="P1077">
        <f>AVERAGE(Tabela3[[#This Row],[ASE Log(Theta)]:[ASE Gamma]])</f>
        <v>6.2564449088128304E-5</v>
      </c>
    </row>
    <row r="1078" spans="1:16" x14ac:dyDescent="0.35">
      <c r="A1078" s="1">
        <v>4364</v>
      </c>
      <c r="B1078">
        <v>121.0057022849257</v>
      </c>
      <c r="C1078">
        <v>131.326407249901</v>
      </c>
      <c r="D1078">
        <v>203.72710391130661</v>
      </c>
      <c r="E1078">
        <v>206.93667533129869</v>
      </c>
      <c r="F1078">
        <v>238.36167228176231</v>
      </c>
      <c r="G1078">
        <v>2.3310221347005649</v>
      </c>
      <c r="H1078">
        <v>4</v>
      </c>
      <c r="I1078">
        <v>2.340808629989624</v>
      </c>
      <c r="J1078">
        <v>3.9996359348297119</v>
      </c>
      <c r="K1078">
        <v>0.41983708105441531</v>
      </c>
      <c r="L1078">
        <v>9.1016292572021484E-3</v>
      </c>
      <c r="M1078">
        <f>ABS(G1078-I1078)^2</f>
        <v>9.5775490042777363E-5</v>
      </c>
      <c r="N1078">
        <f>ABS(H1078-J1078)^2</f>
        <v>1.3254344821689301E-7</v>
      </c>
      <c r="O1078">
        <f>AVERAGE(Tabela3[[#This Row],[APE Log(Theta)]:[APE Gamma]])</f>
        <v>0.21446935515580873</v>
      </c>
      <c r="P1078">
        <f>AVERAGE(Tabela3[[#This Row],[ASE Log(Theta)]:[ASE Gamma]])</f>
        <v>4.7954016745497128E-5</v>
      </c>
    </row>
    <row r="1079" spans="1:16" x14ac:dyDescent="0.35">
      <c r="A1079" s="1">
        <v>3080</v>
      </c>
      <c r="B1079">
        <v>383.80094590113117</v>
      </c>
      <c r="C1079">
        <v>1124.3027552651779</v>
      </c>
      <c r="D1079">
        <v>1178.584903248415</v>
      </c>
      <c r="E1079">
        <v>1458.8048334709661</v>
      </c>
      <c r="F1079">
        <v>1530.9129086148321</v>
      </c>
      <c r="G1079">
        <v>3.086952590036546</v>
      </c>
      <c r="H1079">
        <v>3</v>
      </c>
      <c r="I1079">
        <v>3.099134206771851</v>
      </c>
      <c r="J1079">
        <v>3.0010390281677251</v>
      </c>
      <c r="K1079">
        <v>0.39461625600023831</v>
      </c>
      <c r="L1079">
        <v>3.4634272257486977E-2</v>
      </c>
      <c r="M1079">
        <f>ABS(G1079-I1079)^2</f>
        <v>1.4839178628586394E-4</v>
      </c>
      <c r="N1079">
        <f>ABS(H1079-J1079)^2</f>
        <v>1.0795795333260818E-6</v>
      </c>
      <c r="O1079">
        <f>AVERAGE(Tabela3[[#This Row],[APE Log(Theta)]:[APE Gamma]])</f>
        <v>0.21462526412886265</v>
      </c>
      <c r="P1079">
        <f>AVERAGE(Tabela3[[#This Row],[ASE Log(Theta)]:[ASE Gamma]])</f>
        <v>7.4735682909595012E-5</v>
      </c>
    </row>
    <row r="1080" spans="1:16" x14ac:dyDescent="0.35">
      <c r="A1080" s="1">
        <v>3812</v>
      </c>
      <c r="B1080">
        <v>5.6344840421702171</v>
      </c>
      <c r="C1080">
        <v>6.2841873216406441</v>
      </c>
      <c r="D1080">
        <v>11.28525698549481</v>
      </c>
      <c r="E1080">
        <v>11.522931876825259</v>
      </c>
      <c r="F1080">
        <v>13.91323976692175</v>
      </c>
      <c r="G1080">
        <v>1.081809217450677</v>
      </c>
      <c r="H1080">
        <v>3</v>
      </c>
      <c r="I1080">
        <v>1.086167097091675</v>
      </c>
      <c r="J1080">
        <v>3.0008115768432622</v>
      </c>
      <c r="K1080">
        <v>0.40283254854005279</v>
      </c>
      <c r="L1080">
        <v>2.7052561442057289E-2</v>
      </c>
      <c r="M1080">
        <f>ABS(G1080-I1080)^2</f>
        <v>1.8991114965424735E-5</v>
      </c>
      <c r="N1080">
        <f>ABS(H1080-J1080)^2</f>
        <v>6.5865697251937723E-7</v>
      </c>
      <c r="O1080">
        <f>AVERAGE(Tabela3[[#This Row],[APE Log(Theta)]:[APE Gamma]])</f>
        <v>0.21494255499105505</v>
      </c>
      <c r="P1080">
        <f>AVERAGE(Tabela3[[#This Row],[ASE Log(Theta)]:[ASE Gamma]])</f>
        <v>9.8248859689720564E-6</v>
      </c>
    </row>
    <row r="1081" spans="1:16" x14ac:dyDescent="0.35">
      <c r="A1081" s="1">
        <v>1617</v>
      </c>
      <c r="B1081">
        <v>284.46523111419611</v>
      </c>
      <c r="C1081">
        <v>1208.229845361999</v>
      </c>
      <c r="D1081">
        <v>1450.899585583137</v>
      </c>
      <c r="E1081">
        <v>1507.65942700089</v>
      </c>
      <c r="F1081">
        <v>1864.2337859811839</v>
      </c>
      <c r="G1081">
        <v>3.1433347817807111</v>
      </c>
      <c r="H1081">
        <v>3</v>
      </c>
      <c r="I1081">
        <v>3.155597448348999</v>
      </c>
      <c r="J1081">
        <v>3.001198291778564</v>
      </c>
      <c r="K1081">
        <v>0.39011646609722711</v>
      </c>
      <c r="L1081">
        <v>3.9943059285481773E-2</v>
      </c>
      <c r="M1081">
        <f>ABS(G1081-I1081)^2</f>
        <v>1.5037299136500559E-4</v>
      </c>
      <c r="N1081">
        <f>ABS(H1081-J1081)^2</f>
        <v>1.4359031865740961E-6</v>
      </c>
      <c r="O1081">
        <f>AVERAGE(Tabela3[[#This Row],[APE Log(Theta)]:[APE Gamma]])</f>
        <v>0.21502976269135443</v>
      </c>
      <c r="P1081">
        <f>AVERAGE(Tabela3[[#This Row],[ASE Log(Theta)]:[ASE Gamma]])</f>
        <v>7.5904447275789848E-5</v>
      </c>
    </row>
    <row r="1082" spans="1:16" x14ac:dyDescent="0.35">
      <c r="A1082" s="1">
        <v>3878</v>
      </c>
      <c r="B1082">
        <v>19.322790139478439</v>
      </c>
      <c r="C1082">
        <v>43.26659942428055</v>
      </c>
      <c r="D1082">
        <v>44.824036379092533</v>
      </c>
      <c r="E1082">
        <v>52.60029765654582</v>
      </c>
      <c r="F1082">
        <v>54.538497637444081</v>
      </c>
      <c r="G1082">
        <v>1.6632047490931681</v>
      </c>
      <c r="H1082">
        <v>4</v>
      </c>
      <c r="I1082">
        <v>1.668989777565002</v>
      </c>
      <c r="J1082">
        <v>3.996707439422607</v>
      </c>
      <c r="K1082">
        <v>0.34782419151872651</v>
      </c>
      <c r="L1082">
        <v>8.2314014434814453E-2</v>
      </c>
      <c r="M1082">
        <f>ABS(G1082-I1082)^2</f>
        <v>3.3466554419929225E-5</v>
      </c>
      <c r="N1082">
        <f>ABS(H1082-J1082)^2</f>
        <v>1.0840955155802671E-5</v>
      </c>
      <c r="O1082">
        <f>AVERAGE(Tabela3[[#This Row],[APE Log(Theta)]:[APE Gamma]])</f>
        <v>0.21506910297677048</v>
      </c>
      <c r="P1082">
        <f>AVERAGE(Tabela3[[#This Row],[ASE Log(Theta)]:[ASE Gamma]])</f>
        <v>2.2153754787865946E-5</v>
      </c>
    </row>
    <row r="1083" spans="1:16" x14ac:dyDescent="0.35">
      <c r="A1083" s="1">
        <v>1001</v>
      </c>
      <c r="B1083">
        <v>314.91292355156548</v>
      </c>
      <c r="C1083">
        <v>341.77218152257137</v>
      </c>
      <c r="D1083">
        <v>530.19235199625348</v>
      </c>
      <c r="E1083">
        <v>538.54514446910173</v>
      </c>
      <c r="F1083">
        <v>620.3275520367024</v>
      </c>
      <c r="G1083">
        <v>2.7464067819578779</v>
      </c>
      <c r="H1083">
        <v>4</v>
      </c>
      <c r="I1083">
        <v>2.7562744617462158</v>
      </c>
      <c r="J1083">
        <v>4.0028605461120614</v>
      </c>
      <c r="K1083">
        <v>0.35929418224431309</v>
      </c>
      <c r="L1083">
        <v>7.1513652801513672E-2</v>
      </c>
      <c r="M1083">
        <f>ABS(G1083-I1083)^2</f>
        <v>9.7371104405172563E-5</v>
      </c>
      <c r="N1083">
        <f>ABS(H1083-J1083)^2</f>
        <v>8.182724059229793E-6</v>
      </c>
      <c r="O1083">
        <f>AVERAGE(Tabela3[[#This Row],[APE Log(Theta)]:[APE Gamma]])</f>
        <v>0.21540391752291338</v>
      </c>
      <c r="P1083">
        <f>AVERAGE(Tabela3[[#This Row],[ASE Log(Theta)]:[ASE Gamma]])</f>
        <v>5.2776914232201178E-5</v>
      </c>
    </row>
    <row r="1084" spans="1:16" x14ac:dyDescent="0.35">
      <c r="A1084" s="1">
        <v>3343</v>
      </c>
      <c r="B1084">
        <v>33.739429564198772</v>
      </c>
      <c r="C1084">
        <v>289.52908917026582</v>
      </c>
      <c r="D1084">
        <v>318.16133612284648</v>
      </c>
      <c r="E1084">
        <v>487.43873872366322</v>
      </c>
      <c r="F1084">
        <v>536.81744935460506</v>
      </c>
      <c r="G1084">
        <v>2.533830834236749</v>
      </c>
      <c r="H1084">
        <v>1.5</v>
      </c>
      <c r="I1084">
        <v>2.5443673133850102</v>
      </c>
      <c r="J1084">
        <v>1.4997730255126951</v>
      </c>
      <c r="K1084">
        <v>0.41583198869843119</v>
      </c>
      <c r="L1084">
        <v>1.513163248697917E-2</v>
      </c>
      <c r="M1084">
        <f>ABS(G1084-I1084)^2</f>
        <v>1.110173928417424E-4</v>
      </c>
      <c r="N1084">
        <f>ABS(H1084-J1084)^2</f>
        <v>5.1517417887326544E-8</v>
      </c>
      <c r="O1084">
        <f>AVERAGE(Tabela3[[#This Row],[APE Log(Theta)]:[APE Gamma]])</f>
        <v>0.21548181059270519</v>
      </c>
      <c r="P1084">
        <f>AVERAGE(Tabela3[[#This Row],[ASE Log(Theta)]:[ASE Gamma]])</f>
        <v>5.5534455129814859E-5</v>
      </c>
    </row>
    <row r="1085" spans="1:16" x14ac:dyDescent="0.35">
      <c r="A1085" s="1">
        <v>1427</v>
      </c>
      <c r="B1085">
        <v>1.3795121660760461</v>
      </c>
      <c r="C1085">
        <v>105.70283526600321</v>
      </c>
      <c r="D1085">
        <v>183.0416948686229</v>
      </c>
      <c r="E1085">
        <v>205.37505901535849</v>
      </c>
      <c r="F1085">
        <v>388.27469042735152</v>
      </c>
      <c r="G1085">
        <v>2.2076423038348718</v>
      </c>
      <c r="H1085">
        <v>1</v>
      </c>
      <c r="I1085">
        <v>2.2003319263458252</v>
      </c>
      <c r="J1085">
        <v>1.000998258590698</v>
      </c>
      <c r="K1085">
        <v>0.33113958164091328</v>
      </c>
      <c r="L1085">
        <v>9.9825859069824219E-2</v>
      </c>
      <c r="M1085">
        <f>ABS(G1085-I1085)^2</f>
        <v>5.3441619032359497E-5</v>
      </c>
      <c r="N1085">
        <f>ABS(H1085-J1085)^2</f>
        <v>9.965202139023972E-7</v>
      </c>
      <c r="O1085">
        <f>AVERAGE(Tabela3[[#This Row],[APE Log(Theta)]:[APE Gamma]])</f>
        <v>0.21548272035536875</v>
      </c>
      <c r="P1085">
        <f>AVERAGE(Tabela3[[#This Row],[ASE Log(Theta)]:[ASE Gamma]])</f>
        <v>2.7219069623130948E-5</v>
      </c>
    </row>
    <row r="1086" spans="1:16" x14ac:dyDescent="0.35">
      <c r="A1086" s="1">
        <v>1346</v>
      </c>
      <c r="B1086">
        <v>14.926012572091251</v>
      </c>
      <c r="C1086">
        <v>17.01444416066289</v>
      </c>
      <c r="D1086">
        <v>34.350460458881052</v>
      </c>
      <c r="E1086">
        <v>35.220410419146013</v>
      </c>
      <c r="F1086">
        <v>44.160373964339911</v>
      </c>
      <c r="G1086">
        <v>1.571089880152009</v>
      </c>
      <c r="H1086">
        <v>2.5</v>
      </c>
      <c r="I1086">
        <v>1.5768746137619021</v>
      </c>
      <c r="J1086">
        <v>2.5015697479248051</v>
      </c>
      <c r="K1086">
        <v>0.36819876971858218</v>
      </c>
      <c r="L1086">
        <v>6.27899169921875E-2</v>
      </c>
      <c r="M1086">
        <f>ABS(G1086-I1086)^2</f>
        <v>3.346314293742647E-5</v>
      </c>
      <c r="N1086">
        <f>ABS(H1086-J1086)^2</f>
        <v>2.4641085474300171E-6</v>
      </c>
      <c r="O1086">
        <f>AVERAGE(Tabela3[[#This Row],[APE Log(Theta)]:[APE Gamma]])</f>
        <v>0.21549434335538484</v>
      </c>
      <c r="P1086">
        <f>AVERAGE(Tabela3[[#This Row],[ASE Log(Theta)]:[ASE Gamma]])</f>
        <v>1.7963625742428244E-5</v>
      </c>
    </row>
    <row r="1087" spans="1:16" x14ac:dyDescent="0.35">
      <c r="A1087" s="1">
        <v>3888</v>
      </c>
      <c r="B1087">
        <v>95.253916352911219</v>
      </c>
      <c r="C1087">
        <v>329.05744923904899</v>
      </c>
      <c r="D1087">
        <v>384.94982324036948</v>
      </c>
      <c r="E1087">
        <v>397.82234578777422</v>
      </c>
      <c r="F1087">
        <v>477.21631487260629</v>
      </c>
      <c r="G1087">
        <v>2.5697162032239831</v>
      </c>
      <c r="H1087">
        <v>3.5</v>
      </c>
      <c r="I1087">
        <v>2.5786077976226811</v>
      </c>
      <c r="J1087">
        <v>3.502988338470459</v>
      </c>
      <c r="K1087">
        <v>0.34601464502352919</v>
      </c>
      <c r="L1087">
        <v>8.5381099155970988E-2</v>
      </c>
      <c r="M1087">
        <f>ABS(G1087-I1087)^2</f>
        <v>7.9060450950958031E-5</v>
      </c>
      <c r="N1087">
        <f>ABS(H1087-J1087)^2</f>
        <v>8.9301668140251422E-6</v>
      </c>
      <c r="O1087">
        <f>AVERAGE(Tabela3[[#This Row],[APE Log(Theta)]:[APE Gamma]])</f>
        <v>0.21569787208975008</v>
      </c>
      <c r="P1087">
        <f>AVERAGE(Tabela3[[#This Row],[ASE Log(Theta)]:[ASE Gamma]])</f>
        <v>4.3995308882491587E-5</v>
      </c>
    </row>
    <row r="1088" spans="1:16" x14ac:dyDescent="0.35">
      <c r="A1088" s="1">
        <v>2818</v>
      </c>
      <c r="B1088">
        <v>100.9973600229747</v>
      </c>
      <c r="C1088">
        <v>102.58086977162991</v>
      </c>
      <c r="D1088">
        <v>288.76236622025198</v>
      </c>
      <c r="E1088">
        <v>318.9833316324673</v>
      </c>
      <c r="F1088">
        <v>334.84150717589148</v>
      </c>
      <c r="G1088">
        <v>2.458826294212638</v>
      </c>
      <c r="H1088">
        <v>3</v>
      </c>
      <c r="I1088">
        <v>2.4690017700195308</v>
      </c>
      <c r="J1088">
        <v>2.9994652271270752</v>
      </c>
      <c r="K1088">
        <v>0.41383467513924732</v>
      </c>
      <c r="L1088">
        <v>1.7825762430826821E-2</v>
      </c>
      <c r="M1088">
        <f>ABS(G1088-I1088)^2</f>
        <v>1.0354030789666108E-4</v>
      </c>
      <c r="N1088">
        <f>ABS(H1088-J1088)^2</f>
        <v>2.859820256162493E-7</v>
      </c>
      <c r="O1088">
        <f>AVERAGE(Tabela3[[#This Row],[APE Log(Theta)]:[APE Gamma]])</f>
        <v>0.21583021878503708</v>
      </c>
      <c r="P1088">
        <f>AVERAGE(Tabela3[[#This Row],[ASE Log(Theta)]:[ASE Gamma]])</f>
        <v>5.1913144961138663E-5</v>
      </c>
    </row>
    <row r="1089" spans="1:16" x14ac:dyDescent="0.35">
      <c r="A1089" s="1">
        <v>955</v>
      </c>
      <c r="B1089">
        <v>14.9956238687145</v>
      </c>
      <c r="C1089">
        <v>17.09379539486741</v>
      </c>
      <c r="D1089">
        <v>34.510662661619342</v>
      </c>
      <c r="E1089">
        <v>35.384669857159878</v>
      </c>
      <c r="F1089">
        <v>44.366327220521228</v>
      </c>
      <c r="G1089">
        <v>1.5731106156558079</v>
      </c>
      <c r="H1089">
        <v>2.5</v>
      </c>
      <c r="I1089">
        <v>1.5789198875427251</v>
      </c>
      <c r="J1089">
        <v>2.501559734344482</v>
      </c>
      <c r="K1089">
        <v>0.36928565792526341</v>
      </c>
      <c r="L1089">
        <v>6.2389373779296882E-2</v>
      </c>
      <c r="M1089">
        <f>ABS(G1089-I1089)^2</f>
        <v>3.3747639856126011E-5</v>
      </c>
      <c r="N1089">
        <f>ABS(H1089-J1089)^2</f>
        <v>2.4327712253566249E-6</v>
      </c>
      <c r="O1089">
        <f>AVERAGE(Tabela3[[#This Row],[APE Log(Theta)]:[APE Gamma]])</f>
        <v>0.21583751585228014</v>
      </c>
      <c r="P1089">
        <f>AVERAGE(Tabela3[[#This Row],[ASE Log(Theta)]:[ASE Gamma]])</f>
        <v>1.8090205540741319E-5</v>
      </c>
    </row>
    <row r="1090" spans="1:16" x14ac:dyDescent="0.35">
      <c r="A1090" s="1">
        <v>2144</v>
      </c>
      <c r="B1090">
        <v>91.511125204995125</v>
      </c>
      <c r="C1090">
        <v>107.7869911431341</v>
      </c>
      <c r="D1090">
        <v>259.39395165683482</v>
      </c>
      <c r="E1090">
        <v>267.63145617863091</v>
      </c>
      <c r="F1090">
        <v>355.08724274220742</v>
      </c>
      <c r="G1090">
        <v>2.4579064917233682</v>
      </c>
      <c r="H1090">
        <v>2</v>
      </c>
      <c r="I1090">
        <v>2.4663081169128418</v>
      </c>
      <c r="J1090">
        <v>2.0018033981323242</v>
      </c>
      <c r="K1090">
        <v>0.34182037509420482</v>
      </c>
      <c r="L1090">
        <v>9.0169906616210938E-2</v>
      </c>
      <c r="M1090">
        <f>ABS(G1090-I1090)^2</f>
        <v>7.0587305824397755E-5</v>
      </c>
      <c r="N1090">
        <f>ABS(H1090-J1090)^2</f>
        <v>3.2522448236704804E-6</v>
      </c>
      <c r="O1090">
        <f>AVERAGE(Tabela3[[#This Row],[APE Log(Theta)]:[APE Gamma]])</f>
        <v>0.21599514085520788</v>
      </c>
      <c r="P1090">
        <f>AVERAGE(Tabela3[[#This Row],[ASE Log(Theta)]:[ASE Gamma]])</f>
        <v>3.6919775324034118E-5</v>
      </c>
    </row>
    <row r="1091" spans="1:16" x14ac:dyDescent="0.35">
      <c r="A1091" s="1">
        <v>4558</v>
      </c>
      <c r="B1091">
        <v>63.368076755032106</v>
      </c>
      <c r="C1091">
        <v>64.361607351003116</v>
      </c>
      <c r="D1091">
        <v>181.17617908475191</v>
      </c>
      <c r="E1091">
        <v>200.137510899928</v>
      </c>
      <c r="F1091">
        <v>210.08729656563139</v>
      </c>
      <c r="G1091">
        <v>2.2563867986596882</v>
      </c>
      <c r="H1091">
        <v>3</v>
      </c>
      <c r="I1091">
        <v>2.263738870620728</v>
      </c>
      <c r="J1091">
        <v>3.0031917095184331</v>
      </c>
      <c r="K1091">
        <v>0.32583384929421522</v>
      </c>
      <c r="L1091">
        <v>0.10639031728108719</v>
      </c>
      <c r="M1091">
        <f>ABS(G1091-I1091)^2</f>
        <v>5.4052962120307886E-5</v>
      </c>
      <c r="N1091">
        <f>ABS(H1091-J1091)^2</f>
        <v>1.0187009650056203E-5</v>
      </c>
      <c r="O1091">
        <f>AVERAGE(Tabela3[[#This Row],[APE Log(Theta)]:[APE Gamma]])</f>
        <v>0.21611208328765119</v>
      </c>
      <c r="P1091">
        <f>AVERAGE(Tabela3[[#This Row],[ASE Log(Theta)]:[ASE Gamma]])</f>
        <v>3.2119985885182047E-5</v>
      </c>
    </row>
    <row r="1092" spans="1:16" x14ac:dyDescent="0.35">
      <c r="A1092" s="1">
        <v>3345</v>
      </c>
      <c r="B1092">
        <v>4.554618539366948</v>
      </c>
      <c r="C1092">
        <v>39.084672570166937</v>
      </c>
      <c r="D1092">
        <v>42.949852405108032</v>
      </c>
      <c r="E1092">
        <v>65.801275981032134</v>
      </c>
      <c r="F1092">
        <v>72.467102694604336</v>
      </c>
      <c r="G1092">
        <v>1.6641451081692791</v>
      </c>
      <c r="H1092">
        <v>1.5</v>
      </c>
      <c r="I1092">
        <v>1.669658422470093</v>
      </c>
      <c r="J1092">
        <v>1.501516580581665</v>
      </c>
      <c r="K1092">
        <v>0.33130009358852602</v>
      </c>
      <c r="L1092">
        <v>0.10110537211100259</v>
      </c>
      <c r="M1092">
        <f>ABS(G1092-I1092)^2</f>
        <v>3.0396634579559291E-5</v>
      </c>
      <c r="N1092">
        <f>ABS(H1092-J1092)^2</f>
        <v>2.3000166606834682E-6</v>
      </c>
      <c r="O1092">
        <f>AVERAGE(Tabela3[[#This Row],[APE Log(Theta)]:[APE Gamma]])</f>
        <v>0.21620273284976432</v>
      </c>
      <c r="P1092">
        <f>AVERAGE(Tabela3[[#This Row],[ASE Log(Theta)]:[ASE Gamma]])</f>
        <v>1.6348325620121382E-5</v>
      </c>
    </row>
    <row r="1093" spans="1:16" x14ac:dyDescent="0.35">
      <c r="A1093" s="1">
        <v>308</v>
      </c>
      <c r="B1093">
        <v>213.9961074043874</v>
      </c>
      <c r="C1093">
        <v>1873.209813806754</v>
      </c>
      <c r="D1093">
        <v>2465.006792605247</v>
      </c>
      <c r="E1093">
        <v>2611.0606317781462</v>
      </c>
      <c r="F1093">
        <v>3590.1504379273661</v>
      </c>
      <c r="G1093">
        <v>3.3643642580463471</v>
      </c>
      <c r="H1093">
        <v>2</v>
      </c>
      <c r="I1093">
        <v>3.3777697086334229</v>
      </c>
      <c r="J1093">
        <v>1.999320507049561</v>
      </c>
      <c r="K1093">
        <v>0.39845419695607442</v>
      </c>
      <c r="L1093">
        <v>3.3974647521972663E-2</v>
      </c>
      <c r="M1093">
        <f>ABS(G1093-I1093)^2</f>
        <v>1.7970610544252989E-4</v>
      </c>
      <c r="N1093">
        <f>ABS(H1093-J1093)^2</f>
        <v>4.6171066969630959E-7</v>
      </c>
      <c r="O1093">
        <f>AVERAGE(Tabela3[[#This Row],[APE Log(Theta)]:[APE Gamma]])</f>
        <v>0.21621442223902354</v>
      </c>
      <c r="P1093">
        <f>AVERAGE(Tabela3[[#This Row],[ASE Log(Theta)]:[ASE Gamma]])</f>
        <v>9.0083908056113102E-5</v>
      </c>
    </row>
    <row r="1094" spans="1:16" x14ac:dyDescent="0.35">
      <c r="A1094" s="1">
        <v>1353</v>
      </c>
      <c r="B1094">
        <v>44.323115509753677</v>
      </c>
      <c r="C1094">
        <v>387.98133273735772</v>
      </c>
      <c r="D1094">
        <v>510.5549915191113</v>
      </c>
      <c r="E1094">
        <v>540.80582768067893</v>
      </c>
      <c r="F1094">
        <v>743.59601437490903</v>
      </c>
      <c r="G1094">
        <v>2.6805886641793899</v>
      </c>
      <c r="H1094">
        <v>2</v>
      </c>
      <c r="I1094">
        <v>2.690801858901978</v>
      </c>
      <c r="J1094">
        <v>2.0010325908660889</v>
      </c>
      <c r="K1094">
        <v>0.38100566711581652</v>
      </c>
      <c r="L1094">
        <v>5.1629543304443359E-2</v>
      </c>
      <c r="M1094">
        <f>ABS(G1094-I1094)^2</f>
        <v>1.0430934644150104E-4</v>
      </c>
      <c r="N1094">
        <f>ABS(H1094-J1094)^2</f>
        <v>1.0662438967301568E-6</v>
      </c>
      <c r="O1094">
        <f>AVERAGE(Tabela3[[#This Row],[APE Log(Theta)]:[APE Gamma]])</f>
        <v>0.21631760521012994</v>
      </c>
      <c r="P1094">
        <f>AVERAGE(Tabela3[[#This Row],[ASE Log(Theta)]:[ASE Gamma]])</f>
        <v>5.2687795169115597E-5</v>
      </c>
    </row>
    <row r="1095" spans="1:16" x14ac:dyDescent="0.35">
      <c r="A1095" s="1">
        <v>2278</v>
      </c>
      <c r="B1095">
        <v>15.13219345233413</v>
      </c>
      <c r="C1095">
        <v>17.249473647402581</v>
      </c>
      <c r="D1095">
        <v>34.824961477820487</v>
      </c>
      <c r="E1095">
        <v>35.706928515500358</v>
      </c>
      <c r="F1095">
        <v>44.770384490047689</v>
      </c>
      <c r="G1095">
        <v>1.5770479618087889</v>
      </c>
      <c r="H1095">
        <v>2.5</v>
      </c>
      <c r="I1095">
        <v>1.58290696144104</v>
      </c>
      <c r="J1095">
        <v>2.5015404224395752</v>
      </c>
      <c r="K1095">
        <v>0.37151689575319952</v>
      </c>
      <c r="L1095">
        <v>6.1616897583007813E-2</v>
      </c>
      <c r="M1095">
        <f>ABS(G1095-I1095)^2</f>
        <v>3.4327876690718717E-5</v>
      </c>
      <c r="N1095">
        <f>ABS(H1095-J1095)^2</f>
        <v>2.3729012923467963E-6</v>
      </c>
      <c r="O1095">
        <f>AVERAGE(Tabela3[[#This Row],[APE Log(Theta)]:[APE Gamma]])</f>
        <v>0.21656689666810366</v>
      </c>
      <c r="P1095">
        <f>AVERAGE(Tabela3[[#This Row],[ASE Log(Theta)]:[ASE Gamma]])</f>
        <v>1.8350388991532757E-5</v>
      </c>
    </row>
    <row r="1096" spans="1:16" x14ac:dyDescent="0.35">
      <c r="A1096" s="1">
        <v>962</v>
      </c>
      <c r="B1096">
        <v>43.489499547819293</v>
      </c>
      <c r="C1096">
        <v>47.753880597623343</v>
      </c>
      <c r="D1096">
        <v>78.876532456737181</v>
      </c>
      <c r="E1096">
        <v>80.298285763963264</v>
      </c>
      <c r="F1096">
        <v>94.379247353340119</v>
      </c>
      <c r="G1096">
        <v>1.922060179413956</v>
      </c>
      <c r="H1096">
        <v>3.5</v>
      </c>
      <c r="I1096">
        <v>1.93015468120575</v>
      </c>
      <c r="J1096">
        <v>3.500428438186646</v>
      </c>
      <c r="K1096">
        <v>0.42113675099712761</v>
      </c>
      <c r="L1096">
        <v>1.2241091047014509E-2</v>
      </c>
      <c r="M1096">
        <f>ABS(G1096-I1096)^2</f>
        <v>6.5520959257355307E-5</v>
      </c>
      <c r="N1096">
        <f>ABS(H1096-J1096)^2</f>
        <v>1.8355927977647152E-7</v>
      </c>
      <c r="O1096">
        <f>AVERAGE(Tabela3[[#This Row],[APE Log(Theta)]:[APE Gamma]])</f>
        <v>0.21668892102207105</v>
      </c>
      <c r="P1096">
        <f>AVERAGE(Tabela3[[#This Row],[ASE Log(Theta)]:[ASE Gamma]])</f>
        <v>3.2852259268565889E-5</v>
      </c>
    </row>
    <row r="1097" spans="1:16" x14ac:dyDescent="0.35">
      <c r="A1097" s="1">
        <v>96</v>
      </c>
      <c r="B1097">
        <v>13.050602420843379</v>
      </c>
      <c r="C1097">
        <v>32.788785565800133</v>
      </c>
      <c r="D1097">
        <v>34.141103889629733</v>
      </c>
      <c r="E1097">
        <v>40.990207700305263</v>
      </c>
      <c r="F1097">
        <v>42.720869468378268</v>
      </c>
      <c r="G1097">
        <v>1.5466418873009</v>
      </c>
      <c r="H1097">
        <v>3.5</v>
      </c>
      <c r="I1097">
        <v>1.552070617675781</v>
      </c>
      <c r="J1097">
        <v>3.502883672714233</v>
      </c>
      <c r="K1097">
        <v>0.35100112181463677</v>
      </c>
      <c r="L1097">
        <v>8.23906489780971E-2</v>
      </c>
      <c r="M1097">
        <f>ABS(G1097-I1097)^2</f>
        <v>2.9471113483155689E-5</v>
      </c>
      <c r="N1097">
        <f>ABS(H1097-J1097)^2</f>
        <v>8.3155683228116538E-6</v>
      </c>
      <c r="O1097">
        <f>AVERAGE(Tabela3[[#This Row],[APE Log(Theta)]:[APE Gamma]])</f>
        <v>0.21669588539636694</v>
      </c>
      <c r="P1097">
        <f>AVERAGE(Tabela3[[#This Row],[ASE Log(Theta)]:[ASE Gamma]])</f>
        <v>1.8893340902983672E-5</v>
      </c>
    </row>
    <row r="1098" spans="1:16" x14ac:dyDescent="0.35">
      <c r="A1098" s="1">
        <v>1037</v>
      </c>
      <c r="B1098">
        <v>149.1253469733947</v>
      </c>
      <c r="C1098">
        <v>166.32075053752689</v>
      </c>
      <c r="D1098">
        <v>298.68180494440372</v>
      </c>
      <c r="E1098">
        <v>304.97223905891138</v>
      </c>
      <c r="F1098">
        <v>368.23543952519361</v>
      </c>
      <c r="G1098">
        <v>2.5045065313824502</v>
      </c>
      <c r="H1098">
        <v>3</v>
      </c>
      <c r="I1098">
        <v>2.514374732971191</v>
      </c>
      <c r="J1098">
        <v>3.0012187957763672</v>
      </c>
      <c r="K1098">
        <v>0.39401780211346238</v>
      </c>
      <c r="L1098">
        <v>4.062652587890625E-2</v>
      </c>
      <c r="M1098">
        <f>ABS(G1098-I1098)^2</f>
        <v>9.738140259602643E-5</v>
      </c>
      <c r="N1098">
        <f>ABS(H1098-J1098)^2</f>
        <v>1.4854631444904953E-6</v>
      </c>
      <c r="O1098">
        <f>AVERAGE(Tabela3[[#This Row],[APE Log(Theta)]:[APE Gamma]])</f>
        <v>0.21732216399618431</v>
      </c>
      <c r="P1098">
        <f>AVERAGE(Tabela3[[#This Row],[ASE Log(Theta)]:[ASE Gamma]])</f>
        <v>4.9433432870258463E-5</v>
      </c>
    </row>
    <row r="1099" spans="1:16" x14ac:dyDescent="0.35">
      <c r="A1099" s="1">
        <v>1986</v>
      </c>
      <c r="B1099">
        <v>154.59599600244621</v>
      </c>
      <c r="C1099">
        <v>775.11134394087162</v>
      </c>
      <c r="D1099">
        <v>831.91794273155142</v>
      </c>
      <c r="E1099">
        <v>1145.605185797717</v>
      </c>
      <c r="F1099">
        <v>1231.5864667606961</v>
      </c>
      <c r="G1099">
        <v>2.94346806554503</v>
      </c>
      <c r="H1099">
        <v>2</v>
      </c>
      <c r="I1099">
        <v>2.955732107162476</v>
      </c>
      <c r="J1099">
        <v>1.9996399879455571</v>
      </c>
      <c r="K1099">
        <v>0.41665278319147181</v>
      </c>
      <c r="L1099">
        <v>1.8000602722167969E-2</v>
      </c>
      <c r="M1099">
        <f>ABS(G1099-I1099)^2</f>
        <v>1.5040671679444716E-4</v>
      </c>
      <c r="N1099">
        <f>ABS(H1099-J1099)^2</f>
        <v>1.296086793442086E-7</v>
      </c>
      <c r="O1099">
        <f>AVERAGE(Tabela3[[#This Row],[APE Log(Theta)]:[APE Gamma]])</f>
        <v>0.21732669295681989</v>
      </c>
      <c r="P1099">
        <f>AVERAGE(Tabela3[[#This Row],[ASE Log(Theta)]:[ASE Gamma]])</f>
        <v>7.5268162736895681E-5</v>
      </c>
    </row>
    <row r="1100" spans="1:16" x14ac:dyDescent="0.35">
      <c r="A1100" s="1">
        <v>4630</v>
      </c>
      <c r="B1100">
        <v>55.909966656561153</v>
      </c>
      <c r="C1100">
        <v>60.678587139464298</v>
      </c>
      <c r="D1100">
        <v>94.130899384382829</v>
      </c>
      <c r="E1100">
        <v>95.613862812429161</v>
      </c>
      <c r="F1100">
        <v>110.1335961680186</v>
      </c>
      <c r="G1100">
        <v>1.995705531420243</v>
      </c>
      <c r="H1100">
        <v>4</v>
      </c>
      <c r="I1100">
        <v>2.0031507015228271</v>
      </c>
      <c r="J1100">
        <v>3.9975159168243408</v>
      </c>
      <c r="K1100">
        <v>0.37305955139011981</v>
      </c>
      <c r="L1100">
        <v>6.2102079391479492E-2</v>
      </c>
      <c r="M1100">
        <f>ABS(G1100-I1100)^2</f>
        <v>5.5430557856413098E-5</v>
      </c>
      <c r="N1100">
        <f>ABS(H1100-J1100)^2</f>
        <v>6.170669223592995E-6</v>
      </c>
      <c r="O1100">
        <f>AVERAGE(Tabela3[[#This Row],[APE Log(Theta)]:[APE Gamma]])</f>
        <v>0.21758081539079965</v>
      </c>
      <c r="P1100">
        <f>AVERAGE(Tabela3[[#This Row],[ASE Log(Theta)]:[ASE Gamma]])</f>
        <v>3.0800613540003047E-5</v>
      </c>
    </row>
    <row r="1101" spans="1:16" x14ac:dyDescent="0.35">
      <c r="A1101" s="1">
        <v>1614</v>
      </c>
      <c r="B1101">
        <v>7.58787259318441</v>
      </c>
      <c r="C1101">
        <v>22.22784011927892</v>
      </c>
      <c r="D1101">
        <v>23.301016273168042</v>
      </c>
      <c r="E1101">
        <v>28.841057670427869</v>
      </c>
      <c r="F1101">
        <v>30.266658344357339</v>
      </c>
      <c r="G1101">
        <v>1.3829665793954049</v>
      </c>
      <c r="H1101">
        <v>3</v>
      </c>
      <c r="I1101">
        <v>1.3877221345901489</v>
      </c>
      <c r="J1101">
        <v>3.002752304077148</v>
      </c>
      <c r="K1101">
        <v>0.34386624128133447</v>
      </c>
      <c r="L1101">
        <v>9.174346923828125E-2</v>
      </c>
      <c r="M1101">
        <f>ABS(G1101-I1101)^2</f>
        <v>2.2615305210256844E-5</v>
      </c>
      <c r="N1101">
        <f>ABS(H1101-J1101)^2</f>
        <v>7.5751777330854677E-6</v>
      </c>
      <c r="O1101">
        <f>AVERAGE(Tabela3[[#This Row],[APE Log(Theta)]:[APE Gamma]])</f>
        <v>0.21780485525980786</v>
      </c>
      <c r="P1101">
        <f>AVERAGE(Tabela3[[#This Row],[ASE Log(Theta)]:[ASE Gamma]])</f>
        <v>1.5095241471671157E-5</v>
      </c>
    </row>
    <row r="1102" spans="1:16" x14ac:dyDescent="0.35">
      <c r="A1102" s="1">
        <v>2410</v>
      </c>
      <c r="B1102">
        <v>14.84595431879605</v>
      </c>
      <c r="C1102">
        <v>43.92364727193268</v>
      </c>
      <c r="D1102">
        <v>50.386505950664137</v>
      </c>
      <c r="E1102">
        <v>51.857749016110752</v>
      </c>
      <c r="F1102">
        <v>60.808110214831437</v>
      </c>
      <c r="G1102">
        <v>1.688587312116157</v>
      </c>
      <c r="H1102">
        <v>4</v>
      </c>
      <c r="I1102">
        <v>1.6923577785491939</v>
      </c>
      <c r="J1102">
        <v>4.0084981918334961</v>
      </c>
      <c r="K1102">
        <v>0.2232911739880459</v>
      </c>
      <c r="L1102">
        <v>0.21245479583740229</v>
      </c>
      <c r="M1102">
        <f>ABS(G1102-I1102)^2</f>
        <v>1.4216417122658094E-5</v>
      </c>
      <c r="N1102">
        <f>ABS(H1102-J1102)^2</f>
        <v>7.22192644388997E-5</v>
      </c>
      <c r="O1102">
        <f>AVERAGE(Tabela3[[#This Row],[APE Log(Theta)]:[APE Gamma]])</f>
        <v>0.21787298491272411</v>
      </c>
      <c r="P1102">
        <f>AVERAGE(Tabela3[[#This Row],[ASE Log(Theta)]:[ASE Gamma]])</f>
        <v>4.3217840780778898E-5</v>
      </c>
    </row>
    <row r="1103" spans="1:16" x14ac:dyDescent="0.35">
      <c r="A1103" s="1">
        <v>1480</v>
      </c>
      <c r="B1103">
        <v>12.99985316736962</v>
      </c>
      <c r="C1103">
        <v>65.178490518178876</v>
      </c>
      <c r="D1103">
        <v>69.955311796298062</v>
      </c>
      <c r="E1103">
        <v>96.333020183212639</v>
      </c>
      <c r="F1103">
        <v>103.563117058706</v>
      </c>
      <c r="G1103">
        <v>1.868208270937433</v>
      </c>
      <c r="H1103">
        <v>2</v>
      </c>
      <c r="I1103">
        <v>1.873797655105591</v>
      </c>
      <c r="J1103">
        <v>2.0027341842651372</v>
      </c>
      <c r="K1103">
        <v>0.29918421062086098</v>
      </c>
      <c r="L1103">
        <v>0.13670921325683591</v>
      </c>
      <c r="M1103">
        <f>ABS(G1103-I1103)^2</f>
        <v>3.1241215379255502E-5</v>
      </c>
      <c r="N1103">
        <f>ABS(H1103-J1103)^2</f>
        <v>7.4757635957236472E-6</v>
      </c>
      <c r="O1103">
        <f>AVERAGE(Tabela3[[#This Row],[APE Log(Theta)]:[APE Gamma]])</f>
        <v>0.21794671193884846</v>
      </c>
      <c r="P1103">
        <f>AVERAGE(Tabela3[[#This Row],[ASE Log(Theta)]:[ASE Gamma]])</f>
        <v>1.9358489487489573E-5</v>
      </c>
    </row>
    <row r="1104" spans="1:16" x14ac:dyDescent="0.35">
      <c r="A1104" s="1">
        <v>3920</v>
      </c>
      <c r="B1104">
        <v>4.5642188434269597</v>
      </c>
      <c r="C1104">
        <v>39.16705592181679</v>
      </c>
      <c r="D1104">
        <v>43.04038284994283</v>
      </c>
      <c r="E1104">
        <v>65.93997305335435</v>
      </c>
      <c r="F1104">
        <v>72.619850112242744</v>
      </c>
      <c r="G1104">
        <v>1.6650595582122509</v>
      </c>
      <c r="H1104">
        <v>1.5</v>
      </c>
      <c r="I1104">
        <v>1.6706361770629881</v>
      </c>
      <c r="J1104">
        <v>1.50151515007019</v>
      </c>
      <c r="K1104">
        <v>0.33492008278219648</v>
      </c>
      <c r="L1104">
        <v>0.101010004679362</v>
      </c>
      <c r="M1104">
        <f>ABS(G1104-I1104)^2</f>
        <v>3.1098677806396655E-5</v>
      </c>
      <c r="N1104">
        <f>ABS(H1104-J1104)^2</f>
        <v>2.2956797351967181E-6</v>
      </c>
      <c r="O1104">
        <f>AVERAGE(Tabela3[[#This Row],[APE Log(Theta)]:[APE Gamma]])</f>
        <v>0.21796504373077924</v>
      </c>
      <c r="P1104">
        <f>AVERAGE(Tabela3[[#This Row],[ASE Log(Theta)]:[ASE Gamma]])</f>
        <v>1.6697178770796685E-5</v>
      </c>
    </row>
    <row r="1105" spans="1:16" x14ac:dyDescent="0.35">
      <c r="A1105" s="1">
        <v>7</v>
      </c>
      <c r="B1105">
        <v>23.19765968679598</v>
      </c>
      <c r="C1105">
        <v>23.930781605730559</v>
      </c>
      <c r="D1105">
        <v>189.62924374712171</v>
      </c>
      <c r="E1105">
        <v>231.398270522031</v>
      </c>
      <c r="F1105">
        <v>254.97799714161471</v>
      </c>
      <c r="G1105">
        <v>2.274476717648712</v>
      </c>
      <c r="H1105">
        <v>1.5</v>
      </c>
      <c r="I1105">
        <v>2.2825827598571782</v>
      </c>
      <c r="J1105">
        <v>1.501193761825562</v>
      </c>
      <c r="K1105">
        <v>0.35639152274311131</v>
      </c>
      <c r="L1105">
        <v>7.9584121704101563E-2</v>
      </c>
      <c r="M1105">
        <f>ABS(G1105-I1105)^2</f>
        <v>6.5707920285435978E-5</v>
      </c>
      <c r="N1105">
        <f>ABS(H1105-J1105)^2</f>
        <v>1.4250672961690414E-6</v>
      </c>
      <c r="O1105">
        <f>AVERAGE(Tabela3[[#This Row],[APE Log(Theta)]:[APE Gamma]])</f>
        <v>0.21798782222360644</v>
      </c>
      <c r="P1105">
        <f>AVERAGE(Tabela3[[#This Row],[ASE Log(Theta)]:[ASE Gamma]])</f>
        <v>3.3566493790802508E-5</v>
      </c>
    </row>
    <row r="1106" spans="1:16" x14ac:dyDescent="0.35">
      <c r="A1106" s="1">
        <v>4463</v>
      </c>
      <c r="B1106">
        <v>301.5240891908511</v>
      </c>
      <c r="C1106">
        <v>540.99042816736483</v>
      </c>
      <c r="D1106">
        <v>566.00439593404121</v>
      </c>
      <c r="E1106">
        <v>635.3710321139514</v>
      </c>
      <c r="F1106">
        <v>1218.850263933334</v>
      </c>
      <c r="G1106">
        <v>2.7852916650759081</v>
      </c>
      <c r="H1106">
        <v>1.5</v>
      </c>
      <c r="I1106">
        <v>2.7953381538391109</v>
      </c>
      <c r="J1106">
        <v>1.501130104064941</v>
      </c>
      <c r="K1106">
        <v>0.3606979078411684</v>
      </c>
      <c r="L1106">
        <v>7.534027099609375E-2</v>
      </c>
      <c r="M1106">
        <f>ABS(G1106-I1106)^2</f>
        <v>1.009319364691601E-4</v>
      </c>
      <c r="N1106">
        <f>ABS(H1106-J1106)^2</f>
        <v>1.2771351975960864E-6</v>
      </c>
      <c r="O1106">
        <f>AVERAGE(Tabela3[[#This Row],[APE Log(Theta)]:[APE Gamma]])</f>
        <v>0.21801908941863107</v>
      </c>
      <c r="P1106">
        <f>AVERAGE(Tabela3[[#This Row],[ASE Log(Theta)]:[ASE Gamma]])</f>
        <v>5.1104535833378093E-5</v>
      </c>
    </row>
    <row r="1107" spans="1:16" x14ac:dyDescent="0.35">
      <c r="A1107" s="1">
        <v>3285</v>
      </c>
      <c r="B1107">
        <v>456.46126239349837</v>
      </c>
      <c r="C1107">
        <v>463.61799261614118</v>
      </c>
      <c r="D1107">
        <v>1305.072075019053</v>
      </c>
      <c r="E1107">
        <v>1441.656833468898</v>
      </c>
      <c r="F1107">
        <v>1513.328437817393</v>
      </c>
      <c r="G1107">
        <v>3.113920199347838</v>
      </c>
      <c r="H1107">
        <v>3</v>
      </c>
      <c r="I1107">
        <v>3.1251828670501709</v>
      </c>
      <c r="J1107">
        <v>3.002234935760498</v>
      </c>
      <c r="K1107">
        <v>0.36168774346534799</v>
      </c>
      <c r="L1107">
        <v>7.4497858683268234E-2</v>
      </c>
      <c r="M1107">
        <f>ABS(G1107-I1107)^2</f>
        <v>1.2684768377317179E-4</v>
      </c>
      <c r="N1107">
        <f>ABS(H1107-J1107)^2</f>
        <v>4.9949378535529831E-6</v>
      </c>
      <c r="O1107">
        <f>AVERAGE(Tabela3[[#This Row],[APE Log(Theta)]:[APE Gamma]])</f>
        <v>0.21809280107430812</v>
      </c>
      <c r="P1107">
        <f>AVERAGE(Tabela3[[#This Row],[ASE Log(Theta)]:[ASE Gamma]])</f>
        <v>6.5921310813362387E-5</v>
      </c>
    </row>
    <row r="1108" spans="1:16" x14ac:dyDescent="0.35">
      <c r="A1108" s="1">
        <v>2701</v>
      </c>
      <c r="B1108">
        <v>121.9839543361195</v>
      </c>
      <c r="C1108">
        <v>1046.7842417170009</v>
      </c>
      <c r="D1108">
        <v>1150.3033216160341</v>
      </c>
      <c r="E1108">
        <v>1762.320988058917</v>
      </c>
      <c r="F1108">
        <v>1940.848321229148</v>
      </c>
      <c r="G1108">
        <v>3.0919958062913921</v>
      </c>
      <c r="H1108">
        <v>1.5</v>
      </c>
      <c r="I1108">
        <v>3.105043888092041</v>
      </c>
      <c r="J1108">
        <v>1.5002152919769289</v>
      </c>
      <c r="K1108">
        <v>0.42199545594788579</v>
      </c>
      <c r="L1108">
        <v>1.4352798461914061E-2</v>
      </c>
      <c r="M1108">
        <f>ABS(G1108-I1108)^2</f>
        <v>1.7025243867642426E-4</v>
      </c>
      <c r="N1108">
        <f>ABS(H1108-J1108)^2</f>
        <v>4.6350635329968211E-8</v>
      </c>
      <c r="O1108">
        <f>AVERAGE(Tabela3[[#This Row],[APE Log(Theta)]:[APE Gamma]])</f>
        <v>0.21817412720489993</v>
      </c>
      <c r="P1108">
        <f>AVERAGE(Tabela3[[#This Row],[ASE Log(Theta)]:[ASE Gamma]])</f>
        <v>8.5149394655877118E-5</v>
      </c>
    </row>
    <row r="1109" spans="1:16" x14ac:dyDescent="0.35">
      <c r="A1109" s="1">
        <v>3557</v>
      </c>
      <c r="B1109">
        <v>158.64018063637951</v>
      </c>
      <c r="C1109">
        <v>464.7190010604956</v>
      </c>
      <c r="D1109">
        <v>487.15596963328721</v>
      </c>
      <c r="E1109">
        <v>602.98200086946554</v>
      </c>
      <c r="F1109">
        <v>632.78713342146114</v>
      </c>
      <c r="G1109">
        <v>2.703259744999166</v>
      </c>
      <c r="H1109">
        <v>3</v>
      </c>
      <c r="I1109">
        <v>2.714377880096436</v>
      </c>
      <c r="J1109">
        <v>3.0007555484771729</v>
      </c>
      <c r="K1109">
        <v>0.41128623018329252</v>
      </c>
      <c r="L1109">
        <v>2.5184949239095051E-2</v>
      </c>
      <c r="M1109">
        <f>ABS(G1109-I1109)^2</f>
        <v>1.2361292804114696E-4</v>
      </c>
      <c r="N1109">
        <f>ABS(H1109-J1109)^2</f>
        <v>5.70853501358215E-7</v>
      </c>
      <c r="O1109">
        <f>AVERAGE(Tabela3[[#This Row],[APE Log(Theta)]:[APE Gamma]])</f>
        <v>0.21823558971119378</v>
      </c>
      <c r="P1109">
        <f>AVERAGE(Tabela3[[#This Row],[ASE Log(Theta)]:[ASE Gamma]])</f>
        <v>6.2091890771252589E-5</v>
      </c>
    </row>
    <row r="1110" spans="1:16" x14ac:dyDescent="0.35">
      <c r="A1110" s="1">
        <v>4083</v>
      </c>
      <c r="B1110">
        <v>249.59428767909469</v>
      </c>
      <c r="C1110">
        <v>447.8186831506361</v>
      </c>
      <c r="D1110">
        <v>468.52463564519678</v>
      </c>
      <c r="E1110">
        <v>525.94464541118577</v>
      </c>
      <c r="F1110">
        <v>1008.934524038512</v>
      </c>
      <c r="G1110">
        <v>2.703204292482329</v>
      </c>
      <c r="H1110">
        <v>1.5</v>
      </c>
      <c r="I1110">
        <v>2.7131974697113042</v>
      </c>
      <c r="J1110">
        <v>1.5010108947753911</v>
      </c>
      <c r="K1110">
        <v>0.36967894941444102</v>
      </c>
      <c r="L1110">
        <v>6.7392985026041671E-2</v>
      </c>
      <c r="M1110">
        <f>ABS(G1110-I1110)^2</f>
        <v>9.9863591129708296E-5</v>
      </c>
      <c r="N1110">
        <f>ABS(H1110-J1110)^2</f>
        <v>1.02190824691296E-6</v>
      </c>
      <c r="O1110">
        <f>AVERAGE(Tabela3[[#This Row],[APE Log(Theta)]:[APE Gamma]])</f>
        <v>0.21853596722024135</v>
      </c>
      <c r="P1110">
        <f>AVERAGE(Tabela3[[#This Row],[ASE Log(Theta)]:[ASE Gamma]])</f>
        <v>5.0442749688310626E-5</v>
      </c>
    </row>
    <row r="1111" spans="1:16" x14ac:dyDescent="0.35">
      <c r="A1111" s="1">
        <v>1389</v>
      </c>
      <c r="B1111">
        <v>80.000463855579881</v>
      </c>
      <c r="C1111">
        <v>192.26217693152489</v>
      </c>
      <c r="D1111">
        <v>205.7496902172783</v>
      </c>
      <c r="E1111">
        <v>244.7093703329393</v>
      </c>
      <c r="F1111">
        <v>650.18211256424388</v>
      </c>
      <c r="G1111">
        <v>2.3620469813179619</v>
      </c>
      <c r="H1111">
        <v>1</v>
      </c>
      <c r="I1111">
        <v>2.3551676273345952</v>
      </c>
      <c r="J1111">
        <v>1.001459002494812</v>
      </c>
      <c r="K1111">
        <v>0.29124543405688902</v>
      </c>
      <c r="L1111">
        <v>0.1459002494812012</v>
      </c>
      <c r="M1111">
        <f>ABS(G1111-I1111)^2</f>
        <v>4.7325511228463261E-5</v>
      </c>
      <c r="N1111">
        <f>ABS(H1111-J1111)^2</f>
        <v>2.1286882798676743E-6</v>
      </c>
      <c r="O1111">
        <f>AVERAGE(Tabela3[[#This Row],[APE Log(Theta)]:[APE Gamma]])</f>
        <v>0.21857284176904512</v>
      </c>
      <c r="P1111">
        <f>AVERAGE(Tabela3[[#This Row],[ASE Log(Theta)]:[ASE Gamma]])</f>
        <v>2.4727099754165468E-5</v>
      </c>
    </row>
    <row r="1112" spans="1:16" x14ac:dyDescent="0.35">
      <c r="A1112" s="1">
        <v>4089</v>
      </c>
      <c r="B1112">
        <v>2.0134673332563908</v>
      </c>
      <c r="C1112">
        <v>10.095095675289731</v>
      </c>
      <c r="D1112">
        <v>10.8349481548884</v>
      </c>
      <c r="E1112">
        <v>14.92042923528448</v>
      </c>
      <c r="F1112">
        <v>16.040254489282379</v>
      </c>
      <c r="G1112">
        <v>1.058214411888406</v>
      </c>
      <c r="H1112">
        <v>2</v>
      </c>
      <c r="I1112">
        <v>1.061643719673157</v>
      </c>
      <c r="J1112">
        <v>2.0022637844085689</v>
      </c>
      <c r="K1112">
        <v>0.32406549620043718</v>
      </c>
      <c r="L1112">
        <v>0.1131892204284668</v>
      </c>
      <c r="M1112">
        <f>ABS(G1112-I1112)^2</f>
        <v>1.1760151882553286E-5</v>
      </c>
      <c r="N1112">
        <f>ABS(H1112-J1112)^2</f>
        <v>5.1247198484796072E-6</v>
      </c>
      <c r="O1112">
        <f>AVERAGE(Tabela3[[#This Row],[APE Log(Theta)]:[APE Gamma]])</f>
        <v>0.21862735831445199</v>
      </c>
      <c r="P1112">
        <f>AVERAGE(Tabela3[[#This Row],[ASE Log(Theta)]:[ASE Gamma]])</f>
        <v>8.4424358655164477E-6</v>
      </c>
    </row>
    <row r="1113" spans="1:16" x14ac:dyDescent="0.35">
      <c r="A1113" s="1">
        <v>1333</v>
      </c>
      <c r="B1113">
        <v>73.041114167297735</v>
      </c>
      <c r="C1113">
        <v>101.3333256989464</v>
      </c>
      <c r="D1113">
        <v>586.86645906112904</v>
      </c>
      <c r="E1113">
        <v>624.73223123096841</v>
      </c>
      <c r="F1113">
        <v>1099.739281295695</v>
      </c>
      <c r="G1113">
        <v>2.8564325819533249</v>
      </c>
      <c r="H1113">
        <v>1</v>
      </c>
      <c r="I1113">
        <v>2.864985466003418</v>
      </c>
      <c r="J1113">
        <v>1.0013812780380249</v>
      </c>
      <c r="K1113">
        <v>0.29942537779919431</v>
      </c>
      <c r="L1113">
        <v>0.13812780380249021</v>
      </c>
      <c r="M1113">
        <f>ABS(G1113-I1113)^2</f>
        <v>7.3151825574335638E-5</v>
      </c>
      <c r="N1113">
        <f>ABS(H1113-J1113)^2</f>
        <v>1.9079290183299236E-6</v>
      </c>
      <c r="O1113">
        <f>AVERAGE(Tabela3[[#This Row],[APE Log(Theta)]:[APE Gamma]])</f>
        <v>0.21877659080084227</v>
      </c>
      <c r="P1113">
        <f>AVERAGE(Tabela3[[#This Row],[ASE Log(Theta)]:[ASE Gamma]])</f>
        <v>3.7529877296332781E-5</v>
      </c>
    </row>
    <row r="1114" spans="1:16" x14ac:dyDescent="0.35">
      <c r="A1114" s="1">
        <v>629</v>
      </c>
      <c r="B1114">
        <v>4.5049655826124848</v>
      </c>
      <c r="C1114">
        <v>11.318431571685631</v>
      </c>
      <c r="D1114">
        <v>11.785241249057959</v>
      </c>
      <c r="E1114">
        <v>14.14949815796159</v>
      </c>
      <c r="F1114">
        <v>14.74690902444083</v>
      </c>
      <c r="G1114">
        <v>1.0847028053339249</v>
      </c>
      <c r="H1114">
        <v>3.5</v>
      </c>
      <c r="I1114">
        <v>1.0894461870193479</v>
      </c>
      <c r="J1114">
        <v>3.4999806880950932</v>
      </c>
      <c r="K1114">
        <v>0.43729781670131868</v>
      </c>
      <c r="L1114">
        <v>5.5176871163504463E-4</v>
      </c>
      <c r="M1114">
        <f>ABS(G1114-I1114)^2</f>
        <v>2.2499669813606218E-5</v>
      </c>
      <c r="N1114">
        <f>ABS(H1114-J1114)^2</f>
        <v>3.7294967112860897E-10</v>
      </c>
      <c r="O1114">
        <f>AVERAGE(Tabela3[[#This Row],[APE Log(Theta)]:[APE Gamma]])</f>
        <v>0.21892479270647686</v>
      </c>
      <c r="P1114">
        <f>AVERAGE(Tabela3[[#This Row],[ASE Log(Theta)]:[ASE Gamma]])</f>
        <v>1.1250021381638673E-5</v>
      </c>
    </row>
    <row r="1115" spans="1:16" x14ac:dyDescent="0.35">
      <c r="A1115" s="1">
        <v>1491</v>
      </c>
      <c r="B1115">
        <v>353.11424168635199</v>
      </c>
      <c r="C1115">
        <v>357.25844216159999</v>
      </c>
      <c r="D1115">
        <v>776.40470987228048</v>
      </c>
      <c r="E1115">
        <v>836.58237296972902</v>
      </c>
      <c r="F1115">
        <v>867.58529699504516</v>
      </c>
      <c r="G1115">
        <v>2.8888024379886721</v>
      </c>
      <c r="H1115">
        <v>4</v>
      </c>
      <c r="I1115">
        <v>2.9007937908172612</v>
      </c>
      <c r="J1115">
        <v>4.0009393692016602</v>
      </c>
      <c r="K1115">
        <v>0.41509771214876262</v>
      </c>
      <c r="L1115">
        <v>2.348423004150391E-2</v>
      </c>
      <c r="M1115">
        <f>ABS(G1115-I1115)^2</f>
        <v>1.4379254265971174E-4</v>
      </c>
      <c r="N1115">
        <f>ABS(H1115-J1115)^2</f>
        <v>8.824144970276393E-7</v>
      </c>
      <c r="O1115">
        <f>AVERAGE(Tabela3[[#This Row],[APE Log(Theta)]:[APE Gamma]])</f>
        <v>0.21929097109513326</v>
      </c>
      <c r="P1115">
        <f>AVERAGE(Tabela3[[#This Row],[ASE Log(Theta)]:[ASE Gamma]])</f>
        <v>7.2337478578369692E-5</v>
      </c>
    </row>
    <row r="1116" spans="1:16" x14ac:dyDescent="0.35">
      <c r="A1116" s="1">
        <v>2665</v>
      </c>
      <c r="B1116">
        <v>381.25858117542617</v>
      </c>
      <c r="C1116">
        <v>1116.855176783348</v>
      </c>
      <c r="D1116">
        <v>1170.777750305547</v>
      </c>
      <c r="E1116">
        <v>1449.141454602536</v>
      </c>
      <c r="F1116">
        <v>1520.771873219908</v>
      </c>
      <c r="G1116">
        <v>3.0840661766357251</v>
      </c>
      <c r="H1116">
        <v>3</v>
      </c>
      <c r="I1116">
        <v>3.0965397357940669</v>
      </c>
      <c r="J1116">
        <v>3.0010306835174561</v>
      </c>
      <c r="K1116">
        <v>0.40445173494782533</v>
      </c>
      <c r="L1116">
        <v>3.4356117248535163E-2</v>
      </c>
      <c r="M1116">
        <f>ABS(G1116-I1116)^2</f>
        <v>1.5558967807665277E-4</v>
      </c>
      <c r="N1116">
        <f>ABS(H1116-J1116)^2</f>
        <v>1.0623085131555854E-6</v>
      </c>
      <c r="O1116">
        <f>AVERAGE(Tabela3[[#This Row],[APE Log(Theta)]:[APE Gamma]])</f>
        <v>0.21940392609818024</v>
      </c>
      <c r="P1116">
        <f>AVERAGE(Tabela3[[#This Row],[ASE Log(Theta)]:[ASE Gamma]])</f>
        <v>7.832599329490418E-5</v>
      </c>
    </row>
    <row r="1117" spans="1:16" x14ac:dyDescent="0.35">
      <c r="A1117" s="1">
        <v>1867</v>
      </c>
      <c r="B1117">
        <v>29.054167095753531</v>
      </c>
      <c r="C1117">
        <v>145.67139568295039</v>
      </c>
      <c r="D1117">
        <v>156.34740577430961</v>
      </c>
      <c r="E1117">
        <v>215.30055987609131</v>
      </c>
      <c r="F1117">
        <v>231.45954567651131</v>
      </c>
      <c r="G1117">
        <v>2.217478253842506</v>
      </c>
      <c r="H1117">
        <v>2</v>
      </c>
      <c r="I1117">
        <v>2.226305484771729</v>
      </c>
      <c r="J1117">
        <v>1.999178409576416</v>
      </c>
      <c r="K1117">
        <v>0.39807519708148148</v>
      </c>
      <c r="L1117">
        <v>4.1079521179199219E-2</v>
      </c>
      <c r="M1117">
        <f>ABS(G1117-I1117)^2</f>
        <v>7.7920005877831072E-5</v>
      </c>
      <c r="N1117">
        <f>ABS(H1117-J1117)^2</f>
        <v>6.7501082412491087E-7</v>
      </c>
      <c r="O1117">
        <f>AVERAGE(Tabela3[[#This Row],[APE Log(Theta)]:[APE Gamma]])</f>
        <v>0.21957735913034035</v>
      </c>
      <c r="P1117">
        <f>AVERAGE(Tabela3[[#This Row],[ASE Log(Theta)]:[ASE Gamma]])</f>
        <v>3.9297508350977991E-5</v>
      </c>
    </row>
    <row r="1118" spans="1:16" x14ac:dyDescent="0.35">
      <c r="A1118" s="1">
        <v>1659</v>
      </c>
      <c r="B1118">
        <v>1023.6565981488779</v>
      </c>
      <c r="C1118">
        <v>2571.8702943638468</v>
      </c>
      <c r="D1118">
        <v>2677.9427598597599</v>
      </c>
      <c r="E1118">
        <v>3215.1693246662262</v>
      </c>
      <c r="F1118">
        <v>3350.918103222416</v>
      </c>
      <c r="G1118">
        <v>3.4411656180584158</v>
      </c>
      <c r="H1118">
        <v>3.5</v>
      </c>
      <c r="I1118">
        <v>3.4278120994567871</v>
      </c>
      <c r="J1118">
        <v>3.5017929077148442</v>
      </c>
      <c r="K1118">
        <v>0.38805219172110228</v>
      </c>
      <c r="L1118">
        <v>5.1225934709821432E-2</v>
      </c>
      <c r="M1118">
        <f>ABS(G1118-I1118)^2</f>
        <v>1.7831645904404372E-4</v>
      </c>
      <c r="N1118">
        <f>ABS(H1118-J1118)^2</f>
        <v>3.21451807394783E-6</v>
      </c>
      <c r="O1118">
        <f>AVERAGE(Tabela3[[#This Row],[APE Log(Theta)]:[APE Gamma]])</f>
        <v>0.21963906321546187</v>
      </c>
      <c r="P1118">
        <f>AVERAGE(Tabela3[[#This Row],[ASE Log(Theta)]:[ASE Gamma]])</f>
        <v>9.0765488558995779E-5</v>
      </c>
    </row>
    <row r="1119" spans="1:16" x14ac:dyDescent="0.35">
      <c r="A1119" s="1">
        <v>4201</v>
      </c>
      <c r="B1119">
        <v>1.461976849253755</v>
      </c>
      <c r="C1119">
        <v>112.0215550537314</v>
      </c>
      <c r="D1119">
        <v>193.98358849366241</v>
      </c>
      <c r="E1119">
        <v>217.6519997997801</v>
      </c>
      <c r="F1119">
        <v>411.48503254640002</v>
      </c>
      <c r="G1119">
        <v>2.232857264431249</v>
      </c>
      <c r="H1119">
        <v>1</v>
      </c>
      <c r="I1119">
        <v>2.2252039909362789</v>
      </c>
      <c r="J1119">
        <v>1.0009686946868901</v>
      </c>
      <c r="K1119">
        <v>0.34275695168177828</v>
      </c>
      <c r="L1119">
        <v>9.6869468688964844E-2</v>
      </c>
      <c r="M1119">
        <f>ABS(G1119-I1119)^2</f>
        <v>5.8572595188812408E-5</v>
      </c>
      <c r="N1119">
        <f>ABS(H1119-J1119)^2</f>
        <v>9.383693964090944E-7</v>
      </c>
      <c r="O1119">
        <f>AVERAGE(Tabela3[[#This Row],[APE Log(Theta)]:[APE Gamma]])</f>
        <v>0.21981321018537156</v>
      </c>
      <c r="P1119">
        <f>AVERAGE(Tabela3[[#This Row],[ASE Log(Theta)]:[ASE Gamma]])</f>
        <v>2.9755482292610751E-5</v>
      </c>
    </row>
    <row r="1120" spans="1:16" x14ac:dyDescent="0.35">
      <c r="A1120" s="1">
        <v>1228</v>
      </c>
      <c r="B1120">
        <v>47.232643933050007</v>
      </c>
      <c r="C1120">
        <v>171.54376504338609</v>
      </c>
      <c r="D1120">
        <v>181.52985316839829</v>
      </c>
      <c r="E1120">
        <v>234.48315021808</v>
      </c>
      <c r="F1120">
        <v>248.45949021889101</v>
      </c>
      <c r="G1120">
        <v>2.2776581158279749</v>
      </c>
      <c r="H1120">
        <v>2.5</v>
      </c>
      <c r="I1120">
        <v>2.2858037948608398</v>
      </c>
      <c r="J1120">
        <v>2.5020661354064941</v>
      </c>
      <c r="K1120">
        <v>0.35763396517935148</v>
      </c>
      <c r="L1120">
        <v>8.2645416259765625E-2</v>
      </c>
      <c r="M1120">
        <f>ABS(G1120-I1120)^2</f>
        <v>6.6352086906454761E-5</v>
      </c>
      <c r="N1120">
        <f>ABS(H1120-J1120)^2</f>
        <v>4.2689155179687077E-6</v>
      </c>
      <c r="O1120">
        <f>AVERAGE(Tabela3[[#This Row],[APE Log(Theta)]:[APE Gamma]])</f>
        <v>0.22013969071955855</v>
      </c>
      <c r="P1120">
        <f>AVERAGE(Tabela3[[#This Row],[ASE Log(Theta)]:[ASE Gamma]])</f>
        <v>3.5310501212211734E-5</v>
      </c>
    </row>
    <row r="1121" spans="1:16" x14ac:dyDescent="0.35">
      <c r="A1121" s="1">
        <v>1585</v>
      </c>
      <c r="B1121">
        <v>15.6522453601323</v>
      </c>
      <c r="C1121">
        <v>17.842290657514379</v>
      </c>
      <c r="D1121">
        <v>36.021799709672777</v>
      </c>
      <c r="E1121">
        <v>36.934077530915218</v>
      </c>
      <c r="F1121">
        <v>46.309019582193947</v>
      </c>
      <c r="G1121">
        <v>1.5917227242222161</v>
      </c>
      <c r="H1121">
        <v>2.5</v>
      </c>
      <c r="I1121">
        <v>1.59778356552124</v>
      </c>
      <c r="J1121">
        <v>2.501489400863647</v>
      </c>
      <c r="K1121">
        <v>0.38077243019733631</v>
      </c>
      <c r="L1121">
        <v>5.9576034545898438E-2</v>
      </c>
      <c r="M1121">
        <f>ABS(G1121-I1121)^2</f>
        <v>3.6733797251954391E-5</v>
      </c>
      <c r="N1121">
        <f>ABS(H1121-J1121)^2</f>
        <v>2.2183149326324795E-6</v>
      </c>
      <c r="O1121">
        <f>AVERAGE(Tabela3[[#This Row],[APE Log(Theta)]:[APE Gamma]])</f>
        <v>0.22017423237161737</v>
      </c>
      <c r="P1121">
        <f>AVERAGE(Tabela3[[#This Row],[ASE Log(Theta)]:[ASE Gamma]])</f>
        <v>1.9476056092293436E-5</v>
      </c>
    </row>
    <row r="1122" spans="1:16" x14ac:dyDescent="0.35">
      <c r="A1122" s="1">
        <v>1666</v>
      </c>
      <c r="B1122">
        <v>15.656259675182451</v>
      </c>
      <c r="C1122">
        <v>17.84686665119883</v>
      </c>
      <c r="D1122">
        <v>36.03103818309183</v>
      </c>
      <c r="E1122">
        <v>36.943549975276042</v>
      </c>
      <c r="F1122">
        <v>46.32089640816934</v>
      </c>
      <c r="G1122">
        <v>1.591834092994534</v>
      </c>
      <c r="H1122">
        <v>2.5</v>
      </c>
      <c r="I1122">
        <v>1.5978962182998659</v>
      </c>
      <c r="J1122">
        <v>2.5014889240264888</v>
      </c>
      <c r="K1122">
        <v>0.38082645245571423</v>
      </c>
      <c r="L1122">
        <v>5.9556961059570313E-2</v>
      </c>
      <c r="M1122">
        <f>ABS(G1122-I1122)^2</f>
        <v>3.6749363217545386E-5</v>
      </c>
      <c r="N1122">
        <f>ABS(H1122-J1122)^2</f>
        <v>2.2168947566556619E-6</v>
      </c>
      <c r="O1122">
        <f>AVERAGE(Tabela3[[#This Row],[APE Log(Theta)]:[APE Gamma]])</f>
        <v>0.22019170675764227</v>
      </c>
      <c r="P1122">
        <f>AVERAGE(Tabela3[[#This Row],[ASE Log(Theta)]:[ASE Gamma]])</f>
        <v>1.9483128987100524E-5</v>
      </c>
    </row>
    <row r="1123" spans="1:16" x14ac:dyDescent="0.35">
      <c r="A1123" s="1">
        <v>3861</v>
      </c>
      <c r="B1123">
        <v>341.04385315751932</v>
      </c>
      <c r="C1123">
        <v>856.85038966909826</v>
      </c>
      <c r="D1123">
        <v>892.18974313202887</v>
      </c>
      <c r="E1123">
        <v>1071.173415988234</v>
      </c>
      <c r="F1123">
        <v>1116.399800093948</v>
      </c>
      <c r="G1123">
        <v>2.9638215543449999</v>
      </c>
      <c r="H1123">
        <v>3.5</v>
      </c>
      <c r="I1123">
        <v>2.975225687026978</v>
      </c>
      <c r="J1123">
        <v>3.501948356628418</v>
      </c>
      <c r="K1123">
        <v>0.38477797913504591</v>
      </c>
      <c r="L1123">
        <v>5.5667332240513387E-2</v>
      </c>
      <c r="M1123">
        <f>ABS(G1123-I1123)^2</f>
        <v>1.3005424222815968E-4</v>
      </c>
      <c r="N1123">
        <f>ABS(H1123-J1123)^2</f>
        <v>3.7960935515002348E-6</v>
      </c>
      <c r="O1123">
        <f>AVERAGE(Tabela3[[#This Row],[APE Log(Theta)]:[APE Gamma]])</f>
        <v>0.22022265568777966</v>
      </c>
      <c r="P1123">
        <f>AVERAGE(Tabela3[[#This Row],[ASE Log(Theta)]:[ASE Gamma]])</f>
        <v>6.6925167889829955E-5</v>
      </c>
    </row>
    <row r="1124" spans="1:16" x14ac:dyDescent="0.35">
      <c r="A1124" s="1">
        <v>2896</v>
      </c>
      <c r="B1124">
        <v>87.877967965022606</v>
      </c>
      <c r="C1124">
        <v>1585.333877947724</v>
      </c>
      <c r="D1124">
        <v>2286.1058502823962</v>
      </c>
      <c r="E1124">
        <v>2468.471497137924</v>
      </c>
      <c r="F1124">
        <v>3774.1779308048149</v>
      </c>
      <c r="G1124">
        <v>3.32249118528483</v>
      </c>
      <c r="H1124">
        <v>1.5</v>
      </c>
      <c r="I1124">
        <v>3.334197044372559</v>
      </c>
      <c r="J1124">
        <v>1.5013270378112791</v>
      </c>
      <c r="K1124">
        <v>0.3523217500041334</v>
      </c>
      <c r="L1124">
        <v>8.8469187418619796E-2</v>
      </c>
      <c r="M1124">
        <f>ABS(G1124-I1124)^2</f>
        <v>1.3702713698176836E-4</v>
      </c>
      <c r="N1124">
        <f>ABS(H1124-J1124)^2</f>
        <v>1.7610293525643574E-6</v>
      </c>
      <c r="O1124">
        <f>AVERAGE(Tabela3[[#This Row],[APE Log(Theta)]:[APE Gamma]])</f>
        <v>0.22039546871137661</v>
      </c>
      <c r="P1124">
        <f>AVERAGE(Tabela3[[#This Row],[ASE Log(Theta)]:[ASE Gamma]])</f>
        <v>6.9394083167166357E-5</v>
      </c>
    </row>
    <row r="1125" spans="1:16" x14ac:dyDescent="0.35">
      <c r="A1125" s="1">
        <v>1446</v>
      </c>
      <c r="B1125">
        <v>15.69471062245249</v>
      </c>
      <c r="C1125">
        <v>17.890697613560071</v>
      </c>
      <c r="D1125">
        <v>36.119528510795</v>
      </c>
      <c r="E1125">
        <v>37.034281383769411</v>
      </c>
      <c r="F1125">
        <v>46.434658084472822</v>
      </c>
      <c r="G1125">
        <v>1.592899389694306</v>
      </c>
      <c r="H1125">
        <v>2.5</v>
      </c>
      <c r="I1125">
        <v>1.598977208137512</v>
      </c>
      <c r="J1125">
        <v>2.5014867782592769</v>
      </c>
      <c r="K1125">
        <v>0.38155695723962851</v>
      </c>
      <c r="L1125">
        <v>5.947113037109375E-2</v>
      </c>
      <c r="M1125">
        <f>ABS(G1125-I1125)^2</f>
        <v>3.6939877028574818E-5</v>
      </c>
      <c r="N1125">
        <f>ABS(H1125-J1125)^2</f>
        <v>2.2105095922584479E-6</v>
      </c>
      <c r="O1125">
        <f>AVERAGE(Tabela3[[#This Row],[APE Log(Theta)]:[APE Gamma]])</f>
        <v>0.22051404380536113</v>
      </c>
      <c r="P1125">
        <f>AVERAGE(Tabela3[[#This Row],[ASE Log(Theta)]:[ASE Gamma]])</f>
        <v>1.9575193310416633E-5</v>
      </c>
    </row>
    <row r="1126" spans="1:16" x14ac:dyDescent="0.35">
      <c r="A1126" s="1">
        <v>2475</v>
      </c>
      <c r="B1126">
        <v>204.85831466980159</v>
      </c>
      <c r="C1126">
        <v>744.02285522514558</v>
      </c>
      <c r="D1126">
        <v>787.33470510451775</v>
      </c>
      <c r="E1126">
        <v>1017.0047444354429</v>
      </c>
      <c r="F1126">
        <v>1077.6231900570069</v>
      </c>
      <c r="G1126">
        <v>2.9148694546862819</v>
      </c>
      <c r="H1126">
        <v>2.5</v>
      </c>
      <c r="I1126">
        <v>2.9023704528808589</v>
      </c>
      <c r="J1126">
        <v>2.4996941089630131</v>
      </c>
      <c r="K1126">
        <v>0.42880142660686482</v>
      </c>
      <c r="L1126">
        <v>1.2235641479492189E-2</v>
      </c>
      <c r="M1126">
        <f>ABS(G1126-I1126)^2</f>
        <v>1.5622504613196643E-4</v>
      </c>
      <c r="N1126">
        <f>ABS(H1126-J1126)^2</f>
        <v>9.3569326508896919E-8</v>
      </c>
      <c r="O1126">
        <f>AVERAGE(Tabela3[[#This Row],[APE Log(Theta)]:[APE Gamma]])</f>
        <v>0.2205185340431785</v>
      </c>
      <c r="P1126">
        <f>AVERAGE(Tabela3[[#This Row],[ASE Log(Theta)]:[ASE Gamma]])</f>
        <v>7.8159307729237662E-5</v>
      </c>
    </row>
    <row r="1127" spans="1:16" x14ac:dyDescent="0.35">
      <c r="A1127" s="1">
        <v>4125</v>
      </c>
      <c r="B1127">
        <v>15.69859262421541</v>
      </c>
      <c r="C1127">
        <v>17.895122780824789</v>
      </c>
      <c r="D1127">
        <v>36.128462480762828</v>
      </c>
      <c r="E1127">
        <v>37.043441612911487</v>
      </c>
      <c r="F1127">
        <v>46.446143445935093</v>
      </c>
      <c r="G1127">
        <v>1.593006796802104</v>
      </c>
      <c r="H1127">
        <v>2.5</v>
      </c>
      <c r="I1127">
        <v>1.5990862846374509</v>
      </c>
      <c r="J1127">
        <v>2.5014865398406978</v>
      </c>
      <c r="K1127">
        <v>0.38163602613319031</v>
      </c>
      <c r="L1127">
        <v>5.9461593627929688E-2</v>
      </c>
      <c r="M1127">
        <f>ABS(G1127-I1127)^2</f>
        <v>3.6960172340131578E-5</v>
      </c>
      <c r="N1127">
        <f>ABS(H1127-J1127)^2</f>
        <v>2.2098006979818347E-6</v>
      </c>
      <c r="O1127">
        <f>AVERAGE(Tabela3[[#This Row],[APE Log(Theta)]:[APE Gamma]])</f>
        <v>0.22054880988056</v>
      </c>
      <c r="P1127">
        <f>AVERAGE(Tabela3[[#This Row],[ASE Log(Theta)]:[ASE Gamma]])</f>
        <v>1.9584986519056706E-5</v>
      </c>
    </row>
    <row r="1128" spans="1:16" x14ac:dyDescent="0.35">
      <c r="A1128" s="1">
        <v>1934</v>
      </c>
      <c r="B1128">
        <v>527.07469400491004</v>
      </c>
      <c r="C1128">
        <v>535.33855274375594</v>
      </c>
      <c r="D1128">
        <v>1506.963506581272</v>
      </c>
      <c r="E1128">
        <v>1664.6775903311129</v>
      </c>
      <c r="F1128">
        <v>1747.436615122703</v>
      </c>
      <c r="G1128">
        <v>3.1763884376342282</v>
      </c>
      <c r="H1128">
        <v>3</v>
      </c>
      <c r="I1128">
        <v>3.1881711483001709</v>
      </c>
      <c r="J1128">
        <v>3.0021355152130131</v>
      </c>
      <c r="K1128">
        <v>0.3709467811411149</v>
      </c>
      <c r="L1128">
        <v>7.1183840433756515E-2</v>
      </c>
      <c r="M1128">
        <f>ABS(G1128-I1128)^2</f>
        <v>1.3883227063732034E-4</v>
      </c>
      <c r="N1128">
        <f>ABS(H1128-J1128)^2</f>
        <v>4.5604252250105539E-6</v>
      </c>
      <c r="O1128">
        <f>AVERAGE(Tabela3[[#This Row],[APE Log(Theta)]:[APE Gamma]])</f>
        <v>0.22106531078743571</v>
      </c>
      <c r="P1128">
        <f>AVERAGE(Tabela3[[#This Row],[ASE Log(Theta)]:[ASE Gamma]])</f>
        <v>7.1696347931165445E-5</v>
      </c>
    </row>
    <row r="1129" spans="1:16" x14ac:dyDescent="0.35">
      <c r="A1129" s="1">
        <v>3236</v>
      </c>
      <c r="B1129">
        <v>124.9541223210412</v>
      </c>
      <c r="C1129">
        <v>453.81962168000672</v>
      </c>
      <c r="D1129">
        <v>480.23785223365002</v>
      </c>
      <c r="E1129">
        <v>620.32598209204332</v>
      </c>
      <c r="F1129">
        <v>657.30043773626346</v>
      </c>
      <c r="G1129">
        <v>2.7001664475158691</v>
      </c>
      <c r="H1129">
        <v>2.5</v>
      </c>
      <c r="I1129">
        <v>2.7119419574737549</v>
      </c>
      <c r="J1129">
        <v>2.5001530647277832</v>
      </c>
      <c r="K1129">
        <v>0.43610311389207729</v>
      </c>
      <c r="L1129">
        <v>6.122589111328125E-3</v>
      </c>
      <c r="M1129">
        <f>ABS(G1129-I1129)^2</f>
        <v>1.3866263476826736E-4</v>
      </c>
      <c r="N1129">
        <f>ABS(H1129-J1129)^2</f>
        <v>2.3428810891346075E-8</v>
      </c>
      <c r="O1129">
        <f>AVERAGE(Tabela3[[#This Row],[APE Log(Theta)]:[APE Gamma]])</f>
        <v>0.22111285150170271</v>
      </c>
      <c r="P1129">
        <f>AVERAGE(Tabela3[[#This Row],[ASE Log(Theta)]:[ASE Gamma]])</f>
        <v>6.9343031789579354E-5</v>
      </c>
    </row>
    <row r="1130" spans="1:16" x14ac:dyDescent="0.35">
      <c r="A1130" s="1">
        <v>1640</v>
      </c>
      <c r="B1130">
        <v>135.0892666766552</v>
      </c>
      <c r="C1130">
        <v>173.54864609016289</v>
      </c>
      <c r="D1130">
        <v>176.9433244733554</v>
      </c>
      <c r="E1130">
        <v>185.9309671148477</v>
      </c>
      <c r="F1130">
        <v>245.81275770040199</v>
      </c>
      <c r="G1130">
        <v>2.261750694495019</v>
      </c>
      <c r="H1130">
        <v>3.5</v>
      </c>
      <c r="I1130">
        <v>2.2707211971282959</v>
      </c>
      <c r="J1130">
        <v>3.5016005039215088</v>
      </c>
      <c r="K1130">
        <v>0.3966176579545504</v>
      </c>
      <c r="L1130">
        <v>4.5728683471679688E-2</v>
      </c>
      <c r="M1130">
        <f>ABS(G1130-I1130)^2</f>
        <v>8.0469917493628196E-5</v>
      </c>
      <c r="N1130">
        <f>ABS(H1130-J1130)^2</f>
        <v>2.561612802765012E-6</v>
      </c>
      <c r="O1130">
        <f>AVERAGE(Tabela3[[#This Row],[APE Log(Theta)]:[APE Gamma]])</f>
        <v>0.22117317071311504</v>
      </c>
      <c r="P1130">
        <f>AVERAGE(Tabela3[[#This Row],[ASE Log(Theta)]:[ASE Gamma]])</f>
        <v>4.1515765148196604E-5</v>
      </c>
    </row>
    <row r="1131" spans="1:16" x14ac:dyDescent="0.35">
      <c r="A1131" s="1">
        <v>2636</v>
      </c>
      <c r="B1131">
        <v>124.2520914524812</v>
      </c>
      <c r="C1131">
        <v>527.74493618613758</v>
      </c>
      <c r="D1131">
        <v>633.74109830621876</v>
      </c>
      <c r="E1131">
        <v>658.5333338249269</v>
      </c>
      <c r="F1131">
        <v>814.28210385244392</v>
      </c>
      <c r="G1131">
        <v>2.7836092972925308</v>
      </c>
      <c r="H1131">
        <v>3</v>
      </c>
      <c r="I1131">
        <v>2.795391321182251</v>
      </c>
      <c r="J1131">
        <v>3.000572681427002</v>
      </c>
      <c r="K1131">
        <v>0.42326428141980671</v>
      </c>
      <c r="L1131">
        <v>1.9089380900065109E-2</v>
      </c>
      <c r="M1131">
        <f>ABS(G1131-I1131)^2</f>
        <v>1.3881608693793661E-4</v>
      </c>
      <c r="N1131">
        <f>ABS(H1131-J1131)^2</f>
        <v>3.2796401683299337E-7</v>
      </c>
      <c r="O1131">
        <f>AVERAGE(Tabela3[[#This Row],[APE Log(Theta)]:[APE Gamma]])</f>
        <v>0.22117683115993592</v>
      </c>
      <c r="P1131">
        <f>AVERAGE(Tabela3[[#This Row],[ASE Log(Theta)]:[ASE Gamma]])</f>
        <v>6.95720254773848E-5</v>
      </c>
    </row>
    <row r="1132" spans="1:16" x14ac:dyDescent="0.35">
      <c r="A1132" s="1">
        <v>4044</v>
      </c>
      <c r="B1132">
        <v>7.8311863377383508</v>
      </c>
      <c r="C1132">
        <v>27.053063007557</v>
      </c>
      <c r="D1132">
        <v>31.648187412114101</v>
      </c>
      <c r="E1132">
        <v>32.706486394089588</v>
      </c>
      <c r="F1132">
        <v>39.23376621419073</v>
      </c>
      <c r="G1132">
        <v>1.4846609203771239</v>
      </c>
      <c r="H1132">
        <v>3.5</v>
      </c>
      <c r="I1132">
        <v>1.4865484237670901</v>
      </c>
      <c r="J1132">
        <v>3.4889342784881592</v>
      </c>
      <c r="K1132">
        <v>0.1271336346272558</v>
      </c>
      <c r="L1132">
        <v>0.31616347176688059</v>
      </c>
      <c r="M1132">
        <f>ABS(G1132-I1132)^2</f>
        <v>3.5626690471336235E-6</v>
      </c>
      <c r="N1132">
        <f>ABS(H1132-J1132)^2</f>
        <v>1.2245019257761669E-4</v>
      </c>
      <c r="O1132">
        <f>AVERAGE(Tabela3[[#This Row],[APE Log(Theta)]:[APE Gamma]])</f>
        <v>0.22164855319706819</v>
      </c>
      <c r="P1132">
        <f>AVERAGE(Tabela3[[#This Row],[ASE Log(Theta)]:[ASE Gamma]])</f>
        <v>6.3006430812375153E-5</v>
      </c>
    </row>
    <row r="1133" spans="1:16" x14ac:dyDescent="0.35">
      <c r="A1133" s="1">
        <v>1058</v>
      </c>
      <c r="B1133">
        <v>3.809721672015749</v>
      </c>
      <c r="C1133">
        <v>11.16016158476107</v>
      </c>
      <c r="D1133">
        <v>11.69898223589249</v>
      </c>
      <c r="E1133">
        <v>14.48052811924892</v>
      </c>
      <c r="F1133">
        <v>15.19629419418114</v>
      </c>
      <c r="G1133">
        <v>1.083739797741925</v>
      </c>
      <c r="H1133">
        <v>3</v>
      </c>
      <c r="I1133">
        <v>1.0881533622741699</v>
      </c>
      <c r="J1133">
        <v>3.0010814666748051</v>
      </c>
      <c r="K1133">
        <v>0.40725315628724101</v>
      </c>
      <c r="L1133">
        <v>3.604888916015625E-2</v>
      </c>
      <c r="M1133">
        <f>ABS(G1133-I1133)^2</f>
        <v>1.9479551880290596E-5</v>
      </c>
      <c r="N1133">
        <f>ABS(H1133-J1133)^2</f>
        <v>1.1695701687140682E-6</v>
      </c>
      <c r="O1133">
        <f>AVERAGE(Tabela3[[#This Row],[APE Log(Theta)]:[APE Gamma]])</f>
        <v>0.22165102272369863</v>
      </c>
      <c r="P1133">
        <f>AVERAGE(Tabela3[[#This Row],[ASE Log(Theta)]:[ASE Gamma]])</f>
        <v>1.0324561024502331E-5</v>
      </c>
    </row>
    <row r="1134" spans="1:16" x14ac:dyDescent="0.35">
      <c r="A1134" s="1">
        <v>652</v>
      </c>
      <c r="B1134">
        <v>12.88461353357769</v>
      </c>
      <c r="C1134">
        <v>14.68741476934612</v>
      </c>
      <c r="D1134">
        <v>29.652420937972799</v>
      </c>
      <c r="E1134">
        <v>30.403389689836501</v>
      </c>
      <c r="F1134">
        <v>38.120653408311171</v>
      </c>
      <c r="G1134">
        <v>1.507217473737966</v>
      </c>
      <c r="H1134">
        <v>2.5</v>
      </c>
      <c r="I1134">
        <v>1.5125647783279419</v>
      </c>
      <c r="J1134">
        <v>2.5022203922271729</v>
      </c>
      <c r="K1134">
        <v>0.35477989627564138</v>
      </c>
      <c r="L1134">
        <v>8.8815689086914063E-2</v>
      </c>
      <c r="M1134">
        <f>ABS(G1134-I1134)^2</f>
        <v>2.8593666377977313E-5</v>
      </c>
      <c r="N1134">
        <f>ABS(H1134-J1134)^2</f>
        <v>4.9301416424896161E-6</v>
      </c>
      <c r="O1134">
        <f>AVERAGE(Tabela3[[#This Row],[APE Log(Theta)]:[APE Gamma]])</f>
        <v>0.22179779268127772</v>
      </c>
      <c r="P1134">
        <f>AVERAGE(Tabela3[[#This Row],[ASE Log(Theta)]:[ASE Gamma]])</f>
        <v>1.6761904010233463E-5</v>
      </c>
    </row>
    <row r="1135" spans="1:16" x14ac:dyDescent="0.35">
      <c r="A1135" s="1">
        <v>3485</v>
      </c>
      <c r="B1135">
        <v>15.845645574265619</v>
      </c>
      <c r="C1135">
        <v>18.062751221120251</v>
      </c>
      <c r="D1135">
        <v>36.466887530431258</v>
      </c>
      <c r="E1135">
        <v>37.390437518824022</v>
      </c>
      <c r="F1135">
        <v>46.881216995244507</v>
      </c>
      <c r="G1135">
        <v>1.597056014728983</v>
      </c>
      <c r="H1135">
        <v>2.5</v>
      </c>
      <c r="I1135">
        <v>1.603196382522583</v>
      </c>
      <c r="J1135">
        <v>2.5014786720275879</v>
      </c>
      <c r="K1135">
        <v>0.38448042754731188</v>
      </c>
      <c r="L1135">
        <v>5.9146881103515618E-2</v>
      </c>
      <c r="M1135">
        <f>ABS(G1135-I1135)^2</f>
        <v>3.7704116640680801E-5</v>
      </c>
      <c r="N1135">
        <f>ABS(H1135-J1135)^2</f>
        <v>2.1864709651708836E-6</v>
      </c>
      <c r="O1135">
        <f>AVERAGE(Tabela3[[#This Row],[APE Log(Theta)]:[APE Gamma]])</f>
        <v>0.22181365432541375</v>
      </c>
      <c r="P1135">
        <f>AVERAGE(Tabela3[[#This Row],[ASE Log(Theta)]:[ASE Gamma]])</f>
        <v>1.9945293802925842E-5</v>
      </c>
    </row>
    <row r="1136" spans="1:16" x14ac:dyDescent="0.35">
      <c r="A1136" s="1">
        <v>17</v>
      </c>
      <c r="B1136">
        <v>97.166937616380807</v>
      </c>
      <c r="C1136">
        <v>98.307303032188287</v>
      </c>
      <c r="D1136">
        <v>213.64436520301339</v>
      </c>
      <c r="E1136">
        <v>230.20353655833671</v>
      </c>
      <c r="F1136">
        <v>238.7346543357076</v>
      </c>
      <c r="G1136">
        <v>2.3284057196574168</v>
      </c>
      <c r="H1136">
        <v>4</v>
      </c>
      <c r="I1136">
        <v>2.3244678974151611</v>
      </c>
      <c r="J1136">
        <v>4.0109848976135254</v>
      </c>
      <c r="K1136">
        <v>0.16912096586135661</v>
      </c>
      <c r="L1136">
        <v>0.27462244033813482</v>
      </c>
      <c r="M1136">
        <f>ABS(G1136-I1136)^2</f>
        <v>1.5506444011603672E-5</v>
      </c>
      <c r="N1136">
        <f>ABS(H1136-J1136)^2</f>
        <v>1.2066797557963582E-4</v>
      </c>
      <c r="O1136">
        <f>AVERAGE(Tabela3[[#This Row],[APE Log(Theta)]:[APE Gamma]])</f>
        <v>0.22187170309974572</v>
      </c>
      <c r="P1136">
        <f>AVERAGE(Tabela3[[#This Row],[ASE Log(Theta)]:[ASE Gamma]])</f>
        <v>6.8087209795619747E-5</v>
      </c>
    </row>
    <row r="1137" spans="1:16" x14ac:dyDescent="0.35">
      <c r="A1137" s="1">
        <v>116</v>
      </c>
      <c r="B1137">
        <v>3.3136074830026261</v>
      </c>
      <c r="C1137">
        <v>16.613721026785541</v>
      </c>
      <c r="D1137">
        <v>17.83131252788591</v>
      </c>
      <c r="E1137">
        <v>24.554878615134779</v>
      </c>
      <c r="F1137">
        <v>26.397799669782071</v>
      </c>
      <c r="G1137">
        <v>1.2745708862376679</v>
      </c>
      <c r="H1137">
        <v>2</v>
      </c>
      <c r="I1137">
        <v>1.279822945594788</v>
      </c>
      <c r="J1137">
        <v>1.9993617534637449</v>
      </c>
      <c r="K1137">
        <v>0.41206490857663858</v>
      </c>
      <c r="L1137">
        <v>3.1912326812744141E-2</v>
      </c>
      <c r="M1137">
        <f>ABS(G1137-I1137)^2</f>
        <v>2.7584127490713244E-5</v>
      </c>
      <c r="N1137">
        <f>ABS(H1137-J1137)^2</f>
        <v>4.0735864104163888E-7</v>
      </c>
      <c r="O1137">
        <f>AVERAGE(Tabela3[[#This Row],[APE Log(Theta)]:[APE Gamma]])</f>
        <v>0.22198861769469136</v>
      </c>
      <c r="P1137">
        <f>AVERAGE(Tabela3[[#This Row],[ASE Log(Theta)]:[ASE Gamma]])</f>
        <v>1.3995743065877442E-5</v>
      </c>
    </row>
    <row r="1138" spans="1:16" x14ac:dyDescent="0.35">
      <c r="A1138" s="1">
        <v>2162</v>
      </c>
      <c r="B1138">
        <v>22.14006679697734</v>
      </c>
      <c r="C1138">
        <v>125.58083530762499</v>
      </c>
      <c r="D1138">
        <v>156.42592227946409</v>
      </c>
      <c r="E1138">
        <v>163.79769778048669</v>
      </c>
      <c r="F1138">
        <v>211.32182161510971</v>
      </c>
      <c r="G1138">
        <v>2.1723456343828649</v>
      </c>
      <c r="H1138">
        <v>2.5</v>
      </c>
      <c r="I1138">
        <v>2.179625511169434</v>
      </c>
      <c r="J1138">
        <v>2.5027287006378169</v>
      </c>
      <c r="K1138">
        <v>0.33511595352720358</v>
      </c>
      <c r="L1138">
        <v>0.1091480255126953</v>
      </c>
      <c r="M1138">
        <f>ABS(G1138-I1138)^2</f>
        <v>5.2996606027628544E-5</v>
      </c>
      <c r="N1138">
        <f>ABS(H1138-J1138)^2</f>
        <v>7.4458071708225684E-6</v>
      </c>
      <c r="O1138">
        <f>AVERAGE(Tabela3[[#This Row],[APE Log(Theta)]:[APE Gamma]])</f>
        <v>0.22213198951994945</v>
      </c>
      <c r="P1138">
        <f>AVERAGE(Tabela3[[#This Row],[ASE Log(Theta)]:[ASE Gamma]])</f>
        <v>3.0221206599225555E-5</v>
      </c>
    </row>
    <row r="1139" spans="1:16" x14ac:dyDescent="0.35">
      <c r="A1139" s="1">
        <v>749</v>
      </c>
      <c r="B1139">
        <v>171.0976010218229</v>
      </c>
      <c r="C1139">
        <v>411.19258132804868</v>
      </c>
      <c r="D1139">
        <v>440.03842866098779</v>
      </c>
      <c r="E1139">
        <v>523.36179309048407</v>
      </c>
      <c r="F1139">
        <v>1390.549433411614</v>
      </c>
      <c r="G1139">
        <v>2.6921983965026932</v>
      </c>
      <c r="H1139">
        <v>1</v>
      </c>
      <c r="I1139">
        <v>2.701819896697998</v>
      </c>
      <c r="J1139">
        <v>1.000874519348145</v>
      </c>
      <c r="K1139">
        <v>0.35738451548755351</v>
      </c>
      <c r="L1139">
        <v>8.7451934814453125E-2</v>
      </c>
      <c r="M1139">
        <f>ABS(G1139-I1139)^2</f>
        <v>9.2573266008250931E-5</v>
      </c>
      <c r="N1139">
        <f>ABS(H1139-J1139)^2</f>
        <v>7.6478409027991258E-7</v>
      </c>
      <c r="O1139">
        <f>AVERAGE(Tabela3[[#This Row],[APE Log(Theta)]:[APE Gamma]])</f>
        <v>0.22241822515100332</v>
      </c>
      <c r="P1139">
        <f>AVERAGE(Tabela3[[#This Row],[ASE Log(Theta)]:[ASE Gamma]])</f>
        <v>4.666902504926542E-5</v>
      </c>
    </row>
    <row r="1140" spans="1:16" x14ac:dyDescent="0.35">
      <c r="A1140" s="1">
        <v>4981</v>
      </c>
      <c r="B1140">
        <v>2.5936704742170238</v>
      </c>
      <c r="C1140">
        <v>65.199835620751955</v>
      </c>
      <c r="D1140">
        <v>75.106806666553624</v>
      </c>
      <c r="E1140">
        <v>142.42566526146021</v>
      </c>
      <c r="F1140">
        <v>164.6069359889552</v>
      </c>
      <c r="G1140">
        <v>1.9224544460180839</v>
      </c>
      <c r="H1140">
        <v>1</v>
      </c>
      <c r="I1140">
        <v>1.9299441576004031</v>
      </c>
      <c r="J1140">
        <v>1.0005590915679929</v>
      </c>
      <c r="K1140">
        <v>0.38959110827474308</v>
      </c>
      <c r="L1140">
        <v>5.5909156799316413E-2</v>
      </c>
      <c r="M1140">
        <f>ABS(G1140-I1140)^2</f>
        <v>5.6095779586325586E-5</v>
      </c>
      <c r="N1140">
        <f>ABS(H1140-J1140)^2</f>
        <v>3.1258338140080651E-7</v>
      </c>
      <c r="O1140">
        <f>AVERAGE(Tabela3[[#This Row],[APE Log(Theta)]:[APE Gamma]])</f>
        <v>0.22275013253702974</v>
      </c>
      <c r="P1140">
        <f>AVERAGE(Tabela3[[#This Row],[ASE Log(Theta)]:[ASE Gamma]])</f>
        <v>2.8204181483863195E-5</v>
      </c>
    </row>
    <row r="1141" spans="1:16" x14ac:dyDescent="0.35">
      <c r="A1141" s="1">
        <v>4197</v>
      </c>
      <c r="B1141">
        <v>33.952624990799848</v>
      </c>
      <c r="C1141">
        <v>99.460489176269903</v>
      </c>
      <c r="D1141">
        <v>104.262513334503</v>
      </c>
      <c r="E1141">
        <v>129.0519316707603</v>
      </c>
      <c r="F1141">
        <v>135.43091134841529</v>
      </c>
      <c r="G1141">
        <v>2.033719905961187</v>
      </c>
      <c r="H1141">
        <v>3</v>
      </c>
      <c r="I1141">
        <v>2.0423135757446289</v>
      </c>
      <c r="J1141">
        <v>2.9993019104003911</v>
      </c>
      <c r="K1141">
        <v>0.42255916157639761</v>
      </c>
      <c r="L1141">
        <v>2.32696533203125E-2</v>
      </c>
      <c r="M1141">
        <f>ABS(G1141-I1141)^2</f>
        <v>7.3851160346842231E-5</v>
      </c>
      <c r="N1141">
        <f>ABS(H1141-J1141)^2</f>
        <v>4.8732908908215747E-7</v>
      </c>
      <c r="O1141">
        <f>AVERAGE(Tabela3[[#This Row],[APE Log(Theta)]:[APE Gamma]])</f>
        <v>0.22291440744835506</v>
      </c>
      <c r="P1141">
        <f>AVERAGE(Tabela3[[#This Row],[ASE Log(Theta)]:[ASE Gamma]])</f>
        <v>3.7169244717962192E-5</v>
      </c>
    </row>
    <row r="1142" spans="1:16" x14ac:dyDescent="0.35">
      <c r="A1142" s="1">
        <v>4114</v>
      </c>
      <c r="B1142">
        <v>2.5774606630614509</v>
      </c>
      <c r="C1142">
        <v>64.792352467709605</v>
      </c>
      <c r="D1142">
        <v>74.637407348226375</v>
      </c>
      <c r="E1142">
        <v>141.53553941064561</v>
      </c>
      <c r="F1142">
        <v>163.57818257798689</v>
      </c>
      <c r="G1142">
        <v>1.9197316937192039</v>
      </c>
      <c r="H1142">
        <v>1</v>
      </c>
      <c r="I1142">
        <v>1.927216053009033</v>
      </c>
      <c r="J1142">
        <v>1.000560522079468</v>
      </c>
      <c r="K1142">
        <v>0.38986486050711588</v>
      </c>
      <c r="L1142">
        <v>5.6052207946777337E-2</v>
      </c>
      <c r="M1142">
        <f>ABS(G1142-I1142)^2</f>
        <v>5.6015633979250335E-5</v>
      </c>
      <c r="N1142">
        <f>ABS(H1142-J1142)^2</f>
        <v>3.1418500157112584E-7</v>
      </c>
      <c r="O1142">
        <f>AVERAGE(Tabela3[[#This Row],[APE Log(Theta)]:[APE Gamma]])</f>
        <v>0.22295853422694661</v>
      </c>
      <c r="P1142">
        <f>AVERAGE(Tabela3[[#This Row],[ASE Log(Theta)]:[ASE Gamma]])</f>
        <v>2.8164909490410731E-5</v>
      </c>
    </row>
    <row r="1143" spans="1:16" x14ac:dyDescent="0.35">
      <c r="A1143" s="1">
        <v>3471</v>
      </c>
      <c r="B1143">
        <v>84.39337994348088</v>
      </c>
      <c r="C1143">
        <v>96.201610687560944</v>
      </c>
      <c r="D1143">
        <v>194.22142697108151</v>
      </c>
      <c r="E1143">
        <v>199.14022341278721</v>
      </c>
      <c r="F1143">
        <v>249.68779842696989</v>
      </c>
      <c r="G1143">
        <v>2.3234544577324132</v>
      </c>
      <c r="H1143">
        <v>2.5</v>
      </c>
      <c r="I1143">
        <v>2.3330564498901372</v>
      </c>
      <c r="J1143">
        <v>2.500826358795166</v>
      </c>
      <c r="K1143">
        <v>0.41326362674199418</v>
      </c>
      <c r="L1143">
        <v>3.3054351806640618E-2</v>
      </c>
      <c r="M1143">
        <f>ABS(G1143-I1143)^2</f>
        <v>9.2198253396992205E-5</v>
      </c>
      <c r="N1143">
        <f>ABS(H1143-J1143)^2</f>
        <v>6.8286885834822897E-7</v>
      </c>
      <c r="O1143">
        <f>AVERAGE(Tabela3[[#This Row],[APE Log(Theta)]:[APE Gamma]])</f>
        <v>0.2231589892743174</v>
      </c>
      <c r="P1143">
        <f>AVERAGE(Tabela3[[#This Row],[ASE Log(Theta)]:[ASE Gamma]])</f>
        <v>4.6440561127670217E-5</v>
      </c>
    </row>
    <row r="1144" spans="1:16" x14ac:dyDescent="0.35">
      <c r="A1144" s="1">
        <v>2233</v>
      </c>
      <c r="B1144">
        <v>2.635463093052532</v>
      </c>
      <c r="C1144">
        <v>66.250420845560981</v>
      </c>
      <c r="D1144">
        <v>76.317025996329875</v>
      </c>
      <c r="E1144">
        <v>144.72061429212411</v>
      </c>
      <c r="F1144">
        <v>167.25929873196861</v>
      </c>
      <c r="G1144">
        <v>1.9293965866170559</v>
      </c>
      <c r="H1144">
        <v>1</v>
      </c>
      <c r="I1144">
        <v>1.9369411468505859</v>
      </c>
      <c r="J1144">
        <v>1.000557541847229</v>
      </c>
      <c r="K1144">
        <v>0.39103211262327381</v>
      </c>
      <c r="L1144">
        <v>5.5754184722900391E-2</v>
      </c>
      <c r="M1144">
        <f>ABS(G1144-I1144)^2</f>
        <v>5.6920389117362345E-5</v>
      </c>
      <c r="N1144">
        <f>ABS(H1144-J1144)^2</f>
        <v>3.1085291141152993E-7</v>
      </c>
      <c r="O1144">
        <f>AVERAGE(Tabela3[[#This Row],[APE Log(Theta)]:[APE Gamma]])</f>
        <v>0.2233931486730871</v>
      </c>
      <c r="P1144">
        <f>AVERAGE(Tabela3[[#This Row],[ASE Log(Theta)]:[ASE Gamma]])</f>
        <v>2.8615621014386938E-5</v>
      </c>
    </row>
    <row r="1145" spans="1:16" x14ac:dyDescent="0.35">
      <c r="A1145" s="1">
        <v>2784</v>
      </c>
      <c r="B1145">
        <v>13.5010569182366</v>
      </c>
      <c r="C1145">
        <v>14.82490869563285</v>
      </c>
      <c r="D1145">
        <v>24.486751176352492</v>
      </c>
      <c r="E1145">
        <v>24.928126049002941</v>
      </c>
      <c r="F1145">
        <v>29.299476969531359</v>
      </c>
      <c r="G1145">
        <v>1.4140435375145179</v>
      </c>
      <c r="H1145">
        <v>3.5</v>
      </c>
      <c r="I1145">
        <v>1.418518543243408</v>
      </c>
      <c r="J1145">
        <v>3.5045733451843262</v>
      </c>
      <c r="K1145">
        <v>0.31646873735981512</v>
      </c>
      <c r="L1145">
        <v>0.13066700526646199</v>
      </c>
      <c r="M1145">
        <f>ABS(G1145-I1145)^2</f>
        <v>2.002567627359864E-5</v>
      </c>
      <c r="N1145">
        <f>ABS(H1145-J1145)^2</f>
        <v>2.0915486174999387E-5</v>
      </c>
      <c r="O1145">
        <f>AVERAGE(Tabela3[[#This Row],[APE Log(Theta)]:[APE Gamma]])</f>
        <v>0.22356787131313854</v>
      </c>
      <c r="P1145">
        <f>AVERAGE(Tabela3[[#This Row],[ASE Log(Theta)]:[ASE Gamma]])</f>
        <v>2.0470581224299015E-5</v>
      </c>
    </row>
    <row r="1146" spans="1:16" x14ac:dyDescent="0.35">
      <c r="A1146" s="1">
        <v>2816</v>
      </c>
      <c r="B1146">
        <v>64.207730835999243</v>
      </c>
      <c r="C1146">
        <v>89.078363266638945</v>
      </c>
      <c r="D1146">
        <v>515.89250889253003</v>
      </c>
      <c r="E1146">
        <v>549.17890293369396</v>
      </c>
      <c r="F1146">
        <v>966.73995965444715</v>
      </c>
      <c r="G1146">
        <v>2.8004525144555612</v>
      </c>
      <c r="H1146">
        <v>1</v>
      </c>
      <c r="I1146">
        <v>2.8093922138214111</v>
      </c>
      <c r="J1146">
        <v>1.0012838840484619</v>
      </c>
      <c r="K1146">
        <v>0.31922338692423452</v>
      </c>
      <c r="L1146">
        <v>0.12838840484619141</v>
      </c>
      <c r="M1146">
        <f>ABS(G1146-I1146)^2</f>
        <v>7.991822475177763E-5</v>
      </c>
      <c r="N1146">
        <f>ABS(H1146-J1146)^2</f>
        <v>1.6483582498949545E-6</v>
      </c>
      <c r="O1146">
        <f>AVERAGE(Tabela3[[#This Row],[APE Log(Theta)]:[APE Gamma]])</f>
        <v>0.22380589588521296</v>
      </c>
      <c r="P1146">
        <f>AVERAGE(Tabela3[[#This Row],[ASE Log(Theta)]:[ASE Gamma]])</f>
        <v>4.0783291500836292E-5</v>
      </c>
    </row>
    <row r="1147" spans="1:16" x14ac:dyDescent="0.35">
      <c r="A1147" s="1">
        <v>1022</v>
      </c>
      <c r="B1147">
        <v>47.672135890117389</v>
      </c>
      <c r="C1147">
        <v>270.40147172441613</v>
      </c>
      <c r="D1147">
        <v>336.81731369760979</v>
      </c>
      <c r="E1147">
        <v>352.69026867370638</v>
      </c>
      <c r="F1147">
        <v>455.01952134841918</v>
      </c>
      <c r="G1147">
        <v>2.5054313179452068</v>
      </c>
      <c r="H1147">
        <v>2.5</v>
      </c>
      <c r="I1147">
        <v>2.5164492130279541</v>
      </c>
      <c r="J1147">
        <v>2.500210285186768</v>
      </c>
      <c r="K1147">
        <v>0.43976041186327453</v>
      </c>
      <c r="L1147">
        <v>8.411407470703125E-3</v>
      </c>
      <c r="M1147">
        <f>ABS(G1147-I1147)^2</f>
        <v>1.2139401205442733E-4</v>
      </c>
      <c r="N1147">
        <f>ABS(H1147-J1147)^2</f>
        <v>4.4219859774061985E-8</v>
      </c>
      <c r="O1147">
        <f>AVERAGE(Tabela3[[#This Row],[APE Log(Theta)]:[APE Gamma]])</f>
        <v>0.22408590966698883</v>
      </c>
      <c r="P1147">
        <f>AVERAGE(Tabela3[[#This Row],[ASE Log(Theta)]:[ASE Gamma]])</f>
        <v>6.0719115957100698E-5</v>
      </c>
    </row>
    <row r="1148" spans="1:16" x14ac:dyDescent="0.35">
      <c r="A1148" s="1">
        <v>2392</v>
      </c>
      <c r="B1148">
        <v>378.4808117578026</v>
      </c>
      <c r="C1148">
        <v>1108.718006088282</v>
      </c>
      <c r="D1148">
        <v>1162.247711139986</v>
      </c>
      <c r="E1148">
        <v>1438.5833163384859</v>
      </c>
      <c r="F1148">
        <v>1509.691850869752</v>
      </c>
      <c r="G1148">
        <v>3.0808904157975201</v>
      </c>
      <c r="H1148">
        <v>3</v>
      </c>
      <c r="I1148">
        <v>3.0936532020568852</v>
      </c>
      <c r="J1148">
        <v>3.0010216236114502</v>
      </c>
      <c r="K1148">
        <v>0.41425641736305918</v>
      </c>
      <c r="L1148">
        <v>3.4054120381673179E-2</v>
      </c>
      <c r="M1148">
        <f>ABS(G1148-I1148)^2</f>
        <v>1.6288871310223888E-4</v>
      </c>
      <c r="N1148">
        <f>ABS(H1148-J1148)^2</f>
        <v>1.0437148034725396E-6</v>
      </c>
      <c r="O1148">
        <f>AVERAGE(Tabela3[[#This Row],[APE Log(Theta)]:[APE Gamma]])</f>
        <v>0.22415526887236617</v>
      </c>
      <c r="P1148">
        <f>AVERAGE(Tabela3[[#This Row],[ASE Log(Theta)]:[ASE Gamma]])</f>
        <v>8.1966213952855711E-5</v>
      </c>
    </row>
    <row r="1149" spans="1:16" x14ac:dyDescent="0.35">
      <c r="A1149" s="1">
        <v>1467</v>
      </c>
      <c r="B1149">
        <v>16.10948120704121</v>
      </c>
      <c r="C1149">
        <v>18.363502451214138</v>
      </c>
      <c r="D1149">
        <v>37.074074173717847</v>
      </c>
      <c r="E1149">
        <v>38.013001597788161</v>
      </c>
      <c r="F1149">
        <v>47.661805926964512</v>
      </c>
      <c r="G1149">
        <v>1.6042276316017841</v>
      </c>
      <c r="H1149">
        <v>2.5</v>
      </c>
      <c r="I1149">
        <v>1.6104786396026609</v>
      </c>
      <c r="J1149">
        <v>2.501469612121582</v>
      </c>
      <c r="K1149">
        <v>0.38965841740524021</v>
      </c>
      <c r="L1149">
        <v>5.878448486328125E-2</v>
      </c>
      <c r="M1149">
        <f>ABS(G1149-I1149)^2</f>
        <v>3.9075101027026474E-5</v>
      </c>
      <c r="N1149">
        <f>ABS(H1149-J1149)^2</f>
        <v>2.159759787900839E-6</v>
      </c>
      <c r="O1149">
        <f>AVERAGE(Tabela3[[#This Row],[APE Log(Theta)]:[APE Gamma]])</f>
        <v>0.22422145113426073</v>
      </c>
      <c r="P1149">
        <f>AVERAGE(Tabela3[[#This Row],[ASE Log(Theta)]:[ASE Gamma]])</f>
        <v>2.0617430407463657E-5</v>
      </c>
    </row>
    <row r="1150" spans="1:16" x14ac:dyDescent="0.35">
      <c r="A1150" s="1">
        <v>4924</v>
      </c>
      <c r="B1150">
        <v>4.5973646066404763</v>
      </c>
      <c r="C1150">
        <v>5.2406229063582268</v>
      </c>
      <c r="D1150">
        <v>10.58029332165682</v>
      </c>
      <c r="E1150">
        <v>10.848246811415279</v>
      </c>
      <c r="F1150">
        <v>13.601847063915409</v>
      </c>
      <c r="G1150">
        <v>1.059655025097977</v>
      </c>
      <c r="H1150">
        <v>2.5</v>
      </c>
      <c r="I1150">
        <v>1.0593898296356199</v>
      </c>
      <c r="J1150">
        <v>2.5105926990509029</v>
      </c>
      <c r="K1150">
        <v>2.502658469744963E-2</v>
      </c>
      <c r="L1150">
        <v>0.42370796203613281</v>
      </c>
      <c r="M1150">
        <f>ABS(G1150-I1150)^2</f>
        <v>7.0328633254821722E-8</v>
      </c>
      <c r="N1150">
        <f>ABS(H1150-J1150)^2</f>
        <v>1.122052731829987E-4</v>
      </c>
      <c r="O1150">
        <f>AVERAGE(Tabela3[[#This Row],[APE Log(Theta)]:[APE Gamma]])</f>
        <v>0.22436727336679121</v>
      </c>
      <c r="P1150">
        <f>AVERAGE(Tabela3[[#This Row],[ASE Log(Theta)]:[ASE Gamma]])</f>
        <v>5.613780090812676E-5</v>
      </c>
    </row>
    <row r="1151" spans="1:16" x14ac:dyDescent="0.35">
      <c r="A1151" s="1">
        <v>2280</v>
      </c>
      <c r="B1151">
        <v>99.092903823420343</v>
      </c>
      <c r="C1151">
        <v>238.14633677562341</v>
      </c>
      <c r="D1151">
        <v>254.85270061940071</v>
      </c>
      <c r="E1151">
        <v>303.11026874627788</v>
      </c>
      <c r="F1151">
        <v>805.35074976997294</v>
      </c>
      <c r="G1151">
        <v>2.45499703139415</v>
      </c>
      <c r="H1151">
        <v>1</v>
      </c>
      <c r="I1151">
        <v>2.4635248184204102</v>
      </c>
      <c r="J1151">
        <v>1.0010223388671879</v>
      </c>
      <c r="K1151">
        <v>0.34736445369212249</v>
      </c>
      <c r="L1151">
        <v>0.10223388671875</v>
      </c>
      <c r="M1151">
        <f>ABS(G1151-I1151)^2</f>
        <v>7.2723151565250315E-5</v>
      </c>
      <c r="N1151">
        <f>ABS(H1151-J1151)^2</f>
        <v>1.0451767593631288E-6</v>
      </c>
      <c r="O1151">
        <f>AVERAGE(Tabela3[[#This Row],[APE Log(Theta)]:[APE Gamma]])</f>
        <v>0.22479917020543624</v>
      </c>
      <c r="P1151">
        <f>AVERAGE(Tabela3[[#This Row],[ASE Log(Theta)]:[ASE Gamma]])</f>
        <v>3.6884164162306722E-5</v>
      </c>
    </row>
    <row r="1152" spans="1:16" x14ac:dyDescent="0.35">
      <c r="A1152" s="1">
        <v>3047</v>
      </c>
      <c r="B1152">
        <v>23.028143555170882</v>
      </c>
      <c r="C1152">
        <v>23.75590820990789</v>
      </c>
      <c r="D1152">
        <v>188.24353431448861</v>
      </c>
      <c r="E1152">
        <v>229.70733530644279</v>
      </c>
      <c r="F1152">
        <v>253.11475385291499</v>
      </c>
      <c r="G1152">
        <v>2.2712914728110718</v>
      </c>
      <c r="H1152">
        <v>1.5</v>
      </c>
      <c r="I1152">
        <v>2.2796859741210942</v>
      </c>
      <c r="J1152">
        <v>1.5012021064758301</v>
      </c>
      <c r="K1152">
        <v>0.36959154782686121</v>
      </c>
      <c r="L1152">
        <v>8.0140431722005204E-2</v>
      </c>
      <c r="M1152">
        <f>ABS(G1152-I1152)^2</f>
        <v>7.0467652243967713E-5</v>
      </c>
      <c r="N1152">
        <f>ABS(H1152-J1152)^2</f>
        <v>1.4450599792326102E-6</v>
      </c>
      <c r="O1152">
        <f>AVERAGE(Tabela3[[#This Row],[APE Log(Theta)]:[APE Gamma]])</f>
        <v>0.2248659897744332</v>
      </c>
      <c r="P1152">
        <f>AVERAGE(Tabela3[[#This Row],[ASE Log(Theta)]:[ASE Gamma]])</f>
        <v>3.5956356111600162E-5</v>
      </c>
    </row>
    <row r="1153" spans="1:16" x14ac:dyDescent="0.35">
      <c r="A1153" s="1">
        <v>1502</v>
      </c>
      <c r="B1153">
        <v>36.67096325690278</v>
      </c>
      <c r="C1153">
        <v>208.00163972250499</v>
      </c>
      <c r="D1153">
        <v>259.09087361563428</v>
      </c>
      <c r="E1153">
        <v>271.3008687802851</v>
      </c>
      <c r="F1153">
        <v>350.01587063357158</v>
      </c>
      <c r="G1153">
        <v>2.391489025532838</v>
      </c>
      <c r="H1153">
        <v>2.5</v>
      </c>
      <c r="I1153">
        <v>2.3808901309967041</v>
      </c>
      <c r="J1153">
        <v>2.4998271465301509</v>
      </c>
      <c r="K1153">
        <v>0.4431922715502507</v>
      </c>
      <c r="L1153">
        <v>6.9141387939453116E-3</v>
      </c>
      <c r="M1153">
        <f>ABS(G1153-I1153)^2</f>
        <v>1.1233656538808989E-4</v>
      </c>
      <c r="N1153">
        <f>ABS(H1153-J1153)^2</f>
        <v>2.9878322038865738E-8</v>
      </c>
      <c r="O1153">
        <f>AVERAGE(Tabela3[[#This Row],[APE Log(Theta)]:[APE Gamma]])</f>
        <v>0.22505320517209801</v>
      </c>
      <c r="P1153">
        <f>AVERAGE(Tabela3[[#This Row],[ASE Log(Theta)]:[ASE Gamma]])</f>
        <v>5.6183221855064377E-5</v>
      </c>
    </row>
    <row r="1154" spans="1:16" x14ac:dyDescent="0.35">
      <c r="A1154" s="1">
        <v>2667</v>
      </c>
      <c r="B1154">
        <v>43.879182004589872</v>
      </c>
      <c r="C1154">
        <v>384.09537140545808</v>
      </c>
      <c r="D1154">
        <v>505.44135128066551</v>
      </c>
      <c r="E1154">
        <v>535.38919972178769</v>
      </c>
      <c r="F1154">
        <v>736.14827110842657</v>
      </c>
      <c r="G1154">
        <v>2.6762169073183428</v>
      </c>
      <c r="H1154">
        <v>2</v>
      </c>
      <c r="I1154">
        <v>2.68696117401123</v>
      </c>
      <c r="J1154">
        <v>2.000977516174316</v>
      </c>
      <c r="K1154">
        <v>0.40147219246341831</v>
      </c>
      <c r="L1154">
        <v>4.8875808715820313E-2</v>
      </c>
      <c r="M1154">
        <f>ABS(G1154-I1154)^2</f>
        <v>1.1543926676788513E-4</v>
      </c>
      <c r="N1154">
        <f>ABS(H1154-J1154)^2</f>
        <v>9.5553787104931452E-7</v>
      </c>
      <c r="O1154">
        <f>AVERAGE(Tabela3[[#This Row],[APE Log(Theta)]:[APE Gamma]])</f>
        <v>0.22517400058961931</v>
      </c>
      <c r="P1154">
        <f>AVERAGE(Tabela3[[#This Row],[ASE Log(Theta)]:[ASE Gamma]])</f>
        <v>5.8197402319467222E-5</v>
      </c>
    </row>
    <row r="1155" spans="1:16" x14ac:dyDescent="0.35">
      <c r="A1155" s="1">
        <v>865</v>
      </c>
      <c r="B1155">
        <v>46.463164367595567</v>
      </c>
      <c r="C1155">
        <v>398.71562243579848</v>
      </c>
      <c r="D1155">
        <v>438.14559542452338</v>
      </c>
      <c r="E1155">
        <v>671.26049636840878</v>
      </c>
      <c r="F1155">
        <v>739.26079091813904</v>
      </c>
      <c r="G1155">
        <v>2.6728018826194728</v>
      </c>
      <c r="H1155">
        <v>1.5</v>
      </c>
      <c r="I1155">
        <v>2.683584451675415</v>
      </c>
      <c r="J1155">
        <v>1.4992959499359131</v>
      </c>
      <c r="K1155">
        <v>0.40341819294794812</v>
      </c>
      <c r="L1155">
        <v>4.6936670939127602E-2</v>
      </c>
      <c r="M1155">
        <f>ABS(G1155-I1155)^2</f>
        <v>1.1626379544616259E-4</v>
      </c>
      <c r="N1155">
        <f>ABS(H1155-J1155)^2</f>
        <v>4.956864927407878E-7</v>
      </c>
      <c r="O1155">
        <f>AVERAGE(Tabela3[[#This Row],[APE Log(Theta)]:[APE Gamma]])</f>
        <v>0.22517743194353787</v>
      </c>
      <c r="P1155">
        <f>AVERAGE(Tabela3[[#This Row],[ASE Log(Theta)]:[ASE Gamma]])</f>
        <v>5.8379740969451687E-5</v>
      </c>
    </row>
    <row r="1156" spans="1:16" x14ac:dyDescent="0.35">
      <c r="A1156" s="1">
        <v>4605</v>
      </c>
      <c r="B1156">
        <v>132.4782719661919</v>
      </c>
      <c r="C1156">
        <v>391.95384574712028</v>
      </c>
      <c r="D1156">
        <v>449.62533868954802</v>
      </c>
      <c r="E1156">
        <v>462.75401568580162</v>
      </c>
      <c r="F1156">
        <v>542.62280415287603</v>
      </c>
      <c r="G1156">
        <v>2.639123846809877</v>
      </c>
      <c r="H1156">
        <v>4</v>
      </c>
      <c r="I1156">
        <v>2.6483442783355708</v>
      </c>
      <c r="J1156">
        <v>4.004054069519043</v>
      </c>
      <c r="K1156">
        <v>0.34937471906973128</v>
      </c>
      <c r="L1156">
        <v>0.1013517379760742</v>
      </c>
      <c r="M1156">
        <f>ABS(G1156-I1156)^2</f>
        <v>8.5016357520009027E-5</v>
      </c>
      <c r="N1156">
        <f>ABS(H1156-J1156)^2</f>
        <v>1.6435479665233288E-5</v>
      </c>
      <c r="O1156">
        <f>AVERAGE(Tabela3[[#This Row],[APE Log(Theta)]:[APE Gamma]])</f>
        <v>0.22536322852290275</v>
      </c>
      <c r="P1156">
        <f>AVERAGE(Tabela3[[#This Row],[ASE Log(Theta)]:[ASE Gamma]])</f>
        <v>5.0725918592621158E-5</v>
      </c>
    </row>
    <row r="1157" spans="1:16" x14ac:dyDescent="0.35">
      <c r="A1157" s="1">
        <v>216</v>
      </c>
      <c r="B1157">
        <v>6.9578444041701486</v>
      </c>
      <c r="C1157">
        <v>25.270125199199899</v>
      </c>
      <c r="D1157">
        <v>26.741176607599829</v>
      </c>
      <c r="E1157">
        <v>34.54173086159701</v>
      </c>
      <c r="F1157">
        <v>36.600586580181449</v>
      </c>
      <c r="G1157">
        <v>1.445890571693494</v>
      </c>
      <c r="H1157">
        <v>2.5</v>
      </c>
      <c r="I1157">
        <v>1.451337456703186</v>
      </c>
      <c r="J1157">
        <v>2.501850843429565</v>
      </c>
      <c r="K1157">
        <v>0.37671488536732017</v>
      </c>
      <c r="L1157">
        <v>7.4033737182617188E-2</v>
      </c>
      <c r="M1157">
        <f>ABS(G1157-I1157)^2</f>
        <v>2.9668556308807825E-5</v>
      </c>
      <c r="N1157">
        <f>ABS(H1157-J1157)^2</f>
        <v>3.4256214007638776E-6</v>
      </c>
      <c r="O1157">
        <f>AVERAGE(Tabela3[[#This Row],[APE Log(Theta)]:[APE Gamma]])</f>
        <v>0.22537431127496868</v>
      </c>
      <c r="P1157">
        <f>AVERAGE(Tabela3[[#This Row],[ASE Log(Theta)]:[ASE Gamma]])</f>
        <v>1.654708885478585E-5</v>
      </c>
    </row>
    <row r="1158" spans="1:16" x14ac:dyDescent="0.35">
      <c r="A1158" s="1">
        <v>2502</v>
      </c>
      <c r="B1158">
        <v>34.005724348309137</v>
      </c>
      <c r="C1158">
        <v>99.616037917324576</v>
      </c>
      <c r="D1158">
        <v>104.425572080973</v>
      </c>
      <c r="E1158">
        <v>129.25375920718511</v>
      </c>
      <c r="F1158">
        <v>135.64271513034521</v>
      </c>
      <c r="G1158">
        <v>2.0343985793803072</v>
      </c>
      <c r="H1158">
        <v>3</v>
      </c>
      <c r="I1158">
        <v>2.0430846214294429</v>
      </c>
      <c r="J1158">
        <v>2.9992861747741699</v>
      </c>
      <c r="K1158">
        <v>0.42695871581772232</v>
      </c>
      <c r="L1158">
        <v>2.3794174194335941E-2</v>
      </c>
      <c r="M1158">
        <f>ABS(G1158-I1158)^2</f>
        <v>7.5447326479353519E-5</v>
      </c>
      <c r="N1158">
        <f>ABS(H1158-J1158)^2</f>
        <v>5.0954645303136203E-7</v>
      </c>
      <c r="O1158">
        <f>AVERAGE(Tabela3[[#This Row],[APE Log(Theta)]:[APE Gamma]])</f>
        <v>0.22537644500602913</v>
      </c>
      <c r="P1158">
        <f>AVERAGE(Tabela3[[#This Row],[ASE Log(Theta)]:[ASE Gamma]])</f>
        <v>3.797843646619244E-5</v>
      </c>
    </row>
    <row r="1159" spans="1:16" x14ac:dyDescent="0.35">
      <c r="A1159" s="1">
        <v>4017</v>
      </c>
      <c r="B1159">
        <v>230.904210188153</v>
      </c>
      <c r="C1159">
        <v>296.64172469445651</v>
      </c>
      <c r="D1159">
        <v>302.44415112105071</v>
      </c>
      <c r="E1159">
        <v>317.80647099028562</v>
      </c>
      <c r="F1159">
        <v>420.16069867963631</v>
      </c>
      <c r="G1159">
        <v>2.4945617020362509</v>
      </c>
      <c r="H1159">
        <v>3.5</v>
      </c>
      <c r="I1159">
        <v>2.503232479095459</v>
      </c>
      <c r="J1159">
        <v>3.5036168098449711</v>
      </c>
      <c r="K1159">
        <v>0.34758719546324712</v>
      </c>
      <c r="L1159">
        <v>0.1033374241420201</v>
      </c>
      <c r="M1159">
        <f>ABS(G1159-I1159)^2</f>
        <v>7.5182374810488527E-5</v>
      </c>
      <c r="N1159">
        <f>ABS(H1159-J1159)^2</f>
        <v>1.3081313454680214E-5</v>
      </c>
      <c r="O1159">
        <f>AVERAGE(Tabela3[[#This Row],[APE Log(Theta)]:[APE Gamma]])</f>
        <v>0.2254623098026336</v>
      </c>
      <c r="P1159">
        <f>AVERAGE(Tabela3[[#This Row],[ASE Log(Theta)]:[ASE Gamma]])</f>
        <v>4.413184413258437E-5</v>
      </c>
    </row>
    <row r="1160" spans="1:16" x14ac:dyDescent="0.35">
      <c r="A1160" s="1">
        <v>1699</v>
      </c>
      <c r="B1160">
        <v>4.6097812130765297</v>
      </c>
      <c r="C1160">
        <v>39.558041529915997</v>
      </c>
      <c r="D1160">
        <v>43.470033990814883</v>
      </c>
      <c r="E1160">
        <v>66.598219629603932</v>
      </c>
      <c r="F1160">
        <v>73.344778641792843</v>
      </c>
      <c r="G1160">
        <v>1.669373412211191</v>
      </c>
      <c r="H1160">
        <v>1.5</v>
      </c>
      <c r="I1160">
        <v>1.675250768661499</v>
      </c>
      <c r="J1160">
        <v>1.501507520675659</v>
      </c>
      <c r="K1160">
        <v>0.35206960931066572</v>
      </c>
      <c r="L1160">
        <v>0.1005013783772786</v>
      </c>
      <c r="M1160">
        <f>ABS(G1160-I1160)^2</f>
        <v>3.4543318843977863E-5</v>
      </c>
      <c r="N1160">
        <f>ABS(H1160-J1160)^2</f>
        <v>2.2726185875392401E-6</v>
      </c>
      <c r="O1160">
        <f>AVERAGE(Tabela3[[#This Row],[APE Log(Theta)]:[APE Gamma]])</f>
        <v>0.22628549384397217</v>
      </c>
      <c r="P1160">
        <f>AVERAGE(Tabela3[[#This Row],[ASE Log(Theta)]:[ASE Gamma]])</f>
        <v>1.8407968715758551E-5</v>
      </c>
    </row>
    <row r="1161" spans="1:16" x14ac:dyDescent="0.35">
      <c r="A1161" s="1">
        <v>2780</v>
      </c>
      <c r="B1161">
        <v>11.51417860756378</v>
      </c>
      <c r="C1161">
        <v>12.643206202010219</v>
      </c>
      <c r="D1161">
        <v>20.88316701951365</v>
      </c>
      <c r="E1161">
        <v>21.259587113685939</v>
      </c>
      <c r="F1161">
        <v>24.987629707693198</v>
      </c>
      <c r="G1161">
        <v>1.34490873126454</v>
      </c>
      <c r="H1161">
        <v>3.5</v>
      </c>
      <c r="I1161">
        <v>1.3500615358352659</v>
      </c>
      <c r="J1161">
        <v>3.497549295425415</v>
      </c>
      <c r="K1161">
        <v>0.38313414516100308</v>
      </c>
      <c r="L1161">
        <v>7.0020130702427449E-2</v>
      </c>
      <c r="M1161">
        <f>ABS(G1161-I1161)^2</f>
        <v>2.655139494409338E-5</v>
      </c>
      <c r="N1161">
        <f>ABS(H1161-J1161)^2</f>
        <v>6.0059529118916544E-6</v>
      </c>
      <c r="O1161">
        <f>AVERAGE(Tabela3[[#This Row],[APE Log(Theta)]:[APE Gamma]])</f>
        <v>0.22657713793171527</v>
      </c>
      <c r="P1161">
        <f>AVERAGE(Tabela3[[#This Row],[ASE Log(Theta)]:[ASE Gamma]])</f>
        <v>1.6278673927992516E-5</v>
      </c>
    </row>
    <row r="1162" spans="1:16" x14ac:dyDescent="0.35">
      <c r="A1162" s="1">
        <v>675</v>
      </c>
      <c r="B1162">
        <v>224.4391703221319</v>
      </c>
      <c r="C1162">
        <v>300.63008387710761</v>
      </c>
      <c r="D1162">
        <v>307.50172015901182</v>
      </c>
      <c r="E1162">
        <v>325.80020461992711</v>
      </c>
      <c r="F1162">
        <v>451.24543904160799</v>
      </c>
      <c r="G1162">
        <v>2.5040834799934961</v>
      </c>
      <c r="H1162">
        <v>3</v>
      </c>
      <c r="I1162">
        <v>2.512455940246582</v>
      </c>
      <c r="J1162">
        <v>3.0035710334777832</v>
      </c>
      <c r="K1162">
        <v>0.33435228178206172</v>
      </c>
      <c r="L1162">
        <v>0.11903444925944009</v>
      </c>
      <c r="M1162">
        <f>ABS(G1162-I1162)^2</f>
        <v>7.0098090689503411E-5</v>
      </c>
      <c r="N1162">
        <f>ABS(H1162-J1162)^2</f>
        <v>1.2752280099448399E-5</v>
      </c>
      <c r="O1162">
        <f>AVERAGE(Tabela3[[#This Row],[APE Log(Theta)]:[APE Gamma]])</f>
        <v>0.22669336552075092</v>
      </c>
      <c r="P1162">
        <f>AVERAGE(Tabela3[[#This Row],[ASE Log(Theta)]:[ASE Gamma]])</f>
        <v>4.1425185394475905E-5</v>
      </c>
    </row>
    <row r="1163" spans="1:16" x14ac:dyDescent="0.35">
      <c r="A1163" s="1">
        <v>1707</v>
      </c>
      <c r="B1163">
        <v>22.225078208034301</v>
      </c>
      <c r="C1163">
        <v>65.105927778807441</v>
      </c>
      <c r="D1163">
        <v>68.249288932842504</v>
      </c>
      <c r="E1163">
        <v>84.476215758214266</v>
      </c>
      <c r="F1163">
        <v>88.65183759192405</v>
      </c>
      <c r="G1163">
        <v>1.8496898471780361</v>
      </c>
      <c r="H1163">
        <v>3</v>
      </c>
      <c r="I1163">
        <v>1.8565719127655029</v>
      </c>
      <c r="J1163">
        <v>3.002449512481689</v>
      </c>
      <c r="K1163">
        <v>0.37206592218508477</v>
      </c>
      <c r="L1163">
        <v>8.1650416056315109E-2</v>
      </c>
      <c r="M1163">
        <f>ABS(G1163-I1163)^2</f>
        <v>4.7362826750195381E-5</v>
      </c>
      <c r="N1163">
        <f>ABS(H1163-J1163)^2</f>
        <v>6.0001113979502483E-6</v>
      </c>
      <c r="O1163">
        <f>AVERAGE(Tabela3[[#This Row],[APE Log(Theta)]:[APE Gamma]])</f>
        <v>0.22685816912069995</v>
      </c>
      <c r="P1163">
        <f>AVERAGE(Tabela3[[#This Row],[ASE Log(Theta)]:[ASE Gamma]])</f>
        <v>2.6681469074072815E-5</v>
      </c>
    </row>
    <row r="1164" spans="1:16" x14ac:dyDescent="0.35">
      <c r="A1164" s="1">
        <v>4543</v>
      </c>
      <c r="B1164">
        <v>5.368067074731818</v>
      </c>
      <c r="C1164">
        <v>26.91434314116573</v>
      </c>
      <c r="D1164">
        <v>28.886849806803578</v>
      </c>
      <c r="E1164">
        <v>39.77907344007437</v>
      </c>
      <c r="F1164">
        <v>42.764618313910077</v>
      </c>
      <c r="G1164">
        <v>1.4840877576990601</v>
      </c>
      <c r="H1164">
        <v>2</v>
      </c>
      <c r="I1164">
        <v>1.4897909164428711</v>
      </c>
      <c r="J1164">
        <v>2.0013911724090581</v>
      </c>
      <c r="K1164">
        <v>0.38428716322363682</v>
      </c>
      <c r="L1164">
        <v>6.9558620452880859E-2</v>
      </c>
      <c r="M1164">
        <f>ABS(G1164-I1164)^2</f>
        <v>3.2526019657107851E-5</v>
      </c>
      <c r="N1164">
        <f>ABS(H1164-J1164)^2</f>
        <v>1.93536067172441E-6</v>
      </c>
      <c r="O1164">
        <f>AVERAGE(Tabela3[[#This Row],[APE Log(Theta)]:[APE Gamma]])</f>
        <v>0.22692289183825884</v>
      </c>
      <c r="P1164">
        <f>AVERAGE(Tabela3[[#This Row],[ASE Log(Theta)]:[ASE Gamma]])</f>
        <v>1.7230690164416129E-5</v>
      </c>
    </row>
    <row r="1165" spans="1:16" x14ac:dyDescent="0.35">
      <c r="A1165" s="1">
        <v>1132</v>
      </c>
      <c r="B1165">
        <v>261.60795939354102</v>
      </c>
      <c r="C1165">
        <v>2244.9435328709751</v>
      </c>
      <c r="D1165">
        <v>2466.9515453023628</v>
      </c>
      <c r="E1165">
        <v>3779.4905075149618</v>
      </c>
      <c r="F1165">
        <v>4162.3619399161817</v>
      </c>
      <c r="G1165">
        <v>3.423344051795747</v>
      </c>
      <c r="H1165">
        <v>1.5</v>
      </c>
      <c r="I1165">
        <v>3.4374194145202641</v>
      </c>
      <c r="J1165">
        <v>1.5006475448608401</v>
      </c>
      <c r="K1165">
        <v>0.41115828592026388</v>
      </c>
      <c r="L1165">
        <v>4.3169657389322907E-2</v>
      </c>
      <c r="M1165">
        <f>ABS(G1165-I1165)^2</f>
        <v>1.981158358267268E-4</v>
      </c>
      <c r="N1165">
        <f>ABS(H1165-J1165)^2</f>
        <v>4.1931434680038018E-7</v>
      </c>
      <c r="O1165">
        <f>AVERAGE(Tabela3[[#This Row],[APE Log(Theta)]:[APE Gamma]])</f>
        <v>0.22716397165479341</v>
      </c>
      <c r="P1165">
        <f>AVERAGE(Tabela3[[#This Row],[ASE Log(Theta)]:[ASE Gamma]])</f>
        <v>9.9267575086763594E-5</v>
      </c>
    </row>
    <row r="1166" spans="1:16" x14ac:dyDescent="0.35">
      <c r="A1166" s="1">
        <v>4359</v>
      </c>
      <c r="B1166">
        <v>4.6154307254670908</v>
      </c>
      <c r="C1166">
        <v>39.60652184501982</v>
      </c>
      <c r="D1166">
        <v>43.52330864405711</v>
      </c>
      <c r="E1166">
        <v>66.679839005794591</v>
      </c>
      <c r="F1166">
        <v>73.434666256099646</v>
      </c>
      <c r="G1166">
        <v>1.6699053354623281</v>
      </c>
      <c r="H1166">
        <v>1.5</v>
      </c>
      <c r="I1166">
        <v>1.6758203506469731</v>
      </c>
      <c r="J1166">
        <v>1.501507043838501</v>
      </c>
      <c r="K1166">
        <v>0.35421260469276372</v>
      </c>
      <c r="L1166">
        <v>0.1004695892333984</v>
      </c>
      <c r="M1166">
        <f>ABS(G1166-I1166)^2</f>
        <v>3.4987404634580801E-5</v>
      </c>
      <c r="N1166">
        <f>ABS(H1166-J1166)^2</f>
        <v>2.2711811311637575E-6</v>
      </c>
      <c r="O1166">
        <f>AVERAGE(Tabela3[[#This Row],[APE Log(Theta)]:[APE Gamma]])</f>
        <v>0.22734109696308105</v>
      </c>
      <c r="P1166">
        <f>AVERAGE(Tabela3[[#This Row],[ASE Log(Theta)]:[ASE Gamma]])</f>
        <v>1.862929288287228E-5</v>
      </c>
    </row>
    <row r="1167" spans="1:16" x14ac:dyDescent="0.35">
      <c r="A1167" s="1">
        <v>2335</v>
      </c>
      <c r="B1167">
        <v>802.40125462617618</v>
      </c>
      <c r="C1167">
        <v>1243.919494938428</v>
      </c>
      <c r="D1167">
        <v>1286.81152387611</v>
      </c>
      <c r="E1167">
        <v>1403.3650170777039</v>
      </c>
      <c r="F1167">
        <v>2287.5092302526732</v>
      </c>
      <c r="G1167">
        <v>3.133868837175851</v>
      </c>
      <c r="H1167">
        <v>2</v>
      </c>
      <c r="I1167">
        <v>3.1469769477844238</v>
      </c>
      <c r="J1167">
        <v>2.0007355213165279</v>
      </c>
      <c r="K1167">
        <v>0.41827247053471139</v>
      </c>
      <c r="L1167">
        <v>3.6776065826416023E-2</v>
      </c>
      <c r="M1167">
        <f>ABS(G1167-I1167)^2</f>
        <v>1.7182256372658049E-4</v>
      </c>
      <c r="N1167">
        <f>ABS(H1167-J1167)^2</f>
        <v>5.4099160706690029E-7</v>
      </c>
      <c r="O1167">
        <f>AVERAGE(Tabela3[[#This Row],[APE Log(Theta)]:[APE Gamma]])</f>
        <v>0.2275242681805637</v>
      </c>
      <c r="P1167">
        <f>AVERAGE(Tabela3[[#This Row],[ASE Log(Theta)]:[ASE Gamma]])</f>
        <v>8.6181777666823699E-5</v>
      </c>
    </row>
    <row r="1168" spans="1:16" x14ac:dyDescent="0.35">
      <c r="A1168" s="1">
        <v>1084</v>
      </c>
      <c r="B1168">
        <v>5.3756872684665087</v>
      </c>
      <c r="C1168">
        <v>26.95254916693299</v>
      </c>
      <c r="D1168">
        <v>28.927855887548901</v>
      </c>
      <c r="E1168">
        <v>39.835541483781697</v>
      </c>
      <c r="F1168">
        <v>42.825324462325412</v>
      </c>
      <c r="G1168">
        <v>1.484703819559605</v>
      </c>
      <c r="H1168">
        <v>2</v>
      </c>
      <c r="I1168">
        <v>1.490422368049622</v>
      </c>
      <c r="J1168">
        <v>2.0014009475708008</v>
      </c>
      <c r="K1168">
        <v>0.38516426068822762</v>
      </c>
      <c r="L1168">
        <v>7.0047378540039063E-2</v>
      </c>
      <c r="M1168">
        <f>ABS(G1168-I1168)^2</f>
        <v>3.270179683267654E-5</v>
      </c>
      <c r="N1168">
        <f>ABS(H1168-J1168)^2</f>
        <v>1.96265409613261E-6</v>
      </c>
      <c r="O1168">
        <f>AVERAGE(Tabela3[[#This Row],[APE Log(Theta)]:[APE Gamma]])</f>
        <v>0.22760581961413334</v>
      </c>
      <c r="P1168">
        <f>AVERAGE(Tabela3[[#This Row],[ASE Log(Theta)]:[ASE Gamma]])</f>
        <v>1.7332225464404575E-5</v>
      </c>
    </row>
    <row r="1169" spans="1:16" x14ac:dyDescent="0.35">
      <c r="A1169" s="1">
        <v>2055</v>
      </c>
      <c r="B1169">
        <v>6.4950854976726404</v>
      </c>
      <c r="C1169">
        <v>19.21653793852937</v>
      </c>
      <c r="D1169">
        <v>22.044030114265819</v>
      </c>
      <c r="E1169">
        <v>22.687697021271951</v>
      </c>
      <c r="F1169">
        <v>26.603468279381079</v>
      </c>
      <c r="G1169">
        <v>1.3295640644838029</v>
      </c>
      <c r="H1169">
        <v>4</v>
      </c>
      <c r="I1169">
        <v>1.335368871688843</v>
      </c>
      <c r="J1169">
        <v>4.0007467269897461</v>
      </c>
      <c r="K1169">
        <v>0.43659477268540131</v>
      </c>
      <c r="L1169">
        <v>1.866817474365234E-2</v>
      </c>
      <c r="M1169">
        <f>ABS(G1169-I1169)^2</f>
        <v>3.3695786687685035E-5</v>
      </c>
      <c r="N1169">
        <f>ABS(H1169-J1169)^2</f>
        <v>5.576011972152628E-7</v>
      </c>
      <c r="O1169">
        <f>AVERAGE(Tabela3[[#This Row],[APE Log(Theta)]:[APE Gamma]])</f>
        <v>0.22763147371452683</v>
      </c>
      <c r="P1169">
        <f>AVERAGE(Tabela3[[#This Row],[ASE Log(Theta)]:[ASE Gamma]])</f>
        <v>1.7126693942450149E-5</v>
      </c>
    </row>
    <row r="1170" spans="1:16" x14ac:dyDescent="0.35">
      <c r="A1170" s="1">
        <v>252</v>
      </c>
      <c r="B1170">
        <v>33.808020182499639</v>
      </c>
      <c r="C1170">
        <v>38.538401920769019</v>
      </c>
      <c r="D1170">
        <v>77.805177696516978</v>
      </c>
      <c r="E1170">
        <v>79.775649426481607</v>
      </c>
      <c r="F1170">
        <v>100.025027249723</v>
      </c>
      <c r="G1170">
        <v>1.926165816034539</v>
      </c>
      <c r="H1170">
        <v>2.5</v>
      </c>
      <c r="I1170">
        <v>1.932775497436523</v>
      </c>
      <c r="J1170">
        <v>2.5028331279754639</v>
      </c>
      <c r="K1170">
        <v>0.3431522534021525</v>
      </c>
      <c r="L1170">
        <v>0.1133251190185547</v>
      </c>
      <c r="M1170">
        <f>ABS(G1170-I1170)^2</f>
        <v>4.3687888235733646E-5</v>
      </c>
      <c r="N1170">
        <f>ABS(H1170-J1170)^2</f>
        <v>8.0266141253559908E-6</v>
      </c>
      <c r="O1170">
        <f>AVERAGE(Tabela3[[#This Row],[APE Log(Theta)]:[APE Gamma]])</f>
        <v>0.22823868621035359</v>
      </c>
      <c r="P1170">
        <f>AVERAGE(Tabela3[[#This Row],[ASE Log(Theta)]:[ASE Gamma]])</f>
        <v>2.5857251180544818E-5</v>
      </c>
    </row>
    <row r="1171" spans="1:16" x14ac:dyDescent="0.35">
      <c r="A1171" s="1">
        <v>620</v>
      </c>
      <c r="B1171">
        <v>51.748215010931787</v>
      </c>
      <c r="C1171">
        <v>54.220615034552779</v>
      </c>
      <c r="D1171">
        <v>1209.447675241722</v>
      </c>
      <c r="E1171">
        <v>1630.306565515504</v>
      </c>
      <c r="F1171">
        <v>1885.745901943229</v>
      </c>
      <c r="G1171">
        <v>3.077444190955771</v>
      </c>
      <c r="H1171">
        <v>1</v>
      </c>
      <c r="I1171">
        <v>3.088553667068481</v>
      </c>
      <c r="J1171">
        <v>1.00095534324646</v>
      </c>
      <c r="K1171">
        <v>0.36099683449531872</v>
      </c>
      <c r="L1171">
        <v>9.5534324645996094E-2</v>
      </c>
      <c r="M1171">
        <f>ABS(G1171-I1171)^2</f>
        <v>1.234204594988732E-4</v>
      </c>
      <c r="N1171">
        <f>ABS(H1171-J1171)^2</f>
        <v>9.1268071855665767E-7</v>
      </c>
      <c r="O1171">
        <f>AVERAGE(Tabela3[[#This Row],[APE Log(Theta)]:[APE Gamma]])</f>
        <v>0.22826557957065741</v>
      </c>
      <c r="P1171">
        <f>AVERAGE(Tabela3[[#This Row],[ASE Log(Theta)]:[ASE Gamma]])</f>
        <v>6.216657010871493E-5</v>
      </c>
    </row>
    <row r="1172" spans="1:16" x14ac:dyDescent="0.35">
      <c r="A1172" s="1">
        <v>4275</v>
      </c>
      <c r="B1172">
        <v>293.93611992983671</v>
      </c>
      <c r="C1172">
        <v>303.2254626996077</v>
      </c>
      <c r="D1172">
        <v>2402.7804909986048</v>
      </c>
      <c r="E1172">
        <v>2932.0332617188592</v>
      </c>
      <c r="F1172">
        <v>3230.8105282683709</v>
      </c>
      <c r="G1172">
        <v>3.377285501693791</v>
      </c>
      <c r="H1172">
        <v>1.5</v>
      </c>
      <c r="I1172">
        <v>3.3625752925872798</v>
      </c>
      <c r="J1172">
        <v>1.499684810638428</v>
      </c>
      <c r="K1172">
        <v>0.43556309050961922</v>
      </c>
      <c r="L1172">
        <v>2.1012624104817711E-2</v>
      </c>
      <c r="M1172">
        <f>ABS(G1172-I1172)^2</f>
        <v>2.1639025195728558E-4</v>
      </c>
      <c r="N1172">
        <f>ABS(H1172-J1172)^2</f>
        <v>9.9344333648192422E-8</v>
      </c>
      <c r="O1172">
        <f>AVERAGE(Tabela3[[#This Row],[APE Log(Theta)]:[APE Gamma]])</f>
        <v>0.22828785730721846</v>
      </c>
      <c r="P1172">
        <f>AVERAGE(Tabela3[[#This Row],[ASE Log(Theta)]:[ASE Gamma]])</f>
        <v>1.0824479814546689E-4</v>
      </c>
    </row>
    <row r="1173" spans="1:16" x14ac:dyDescent="0.35">
      <c r="A1173" s="1">
        <v>2148</v>
      </c>
      <c r="B1173">
        <v>174.6957153196804</v>
      </c>
      <c r="C1173">
        <v>634.47561363203943</v>
      </c>
      <c r="D1173">
        <v>671.41038295634701</v>
      </c>
      <c r="E1173">
        <v>867.26463409126359</v>
      </c>
      <c r="F1173">
        <v>918.95783842370804</v>
      </c>
      <c r="G1173">
        <v>2.8456981125236278</v>
      </c>
      <c r="H1173">
        <v>2.5</v>
      </c>
      <c r="I1173">
        <v>2.8330187797546391</v>
      </c>
      <c r="J1173">
        <v>2.499724388122559</v>
      </c>
      <c r="K1173">
        <v>0.44556141472592209</v>
      </c>
      <c r="L1173">
        <v>1.102447509765625E-2</v>
      </c>
      <c r="M1173">
        <f>ABS(G1173-I1173)^2</f>
        <v>1.6076547946675051E-4</v>
      </c>
      <c r="N1173">
        <f>ABS(H1173-J1173)^2</f>
        <v>7.5961906986531947E-8</v>
      </c>
      <c r="O1173">
        <f>AVERAGE(Tabela3[[#This Row],[APE Log(Theta)]:[APE Gamma]])</f>
        <v>0.22829294491178917</v>
      </c>
      <c r="P1173">
        <f>AVERAGE(Tabela3[[#This Row],[ASE Log(Theta)]:[ASE Gamma]])</f>
        <v>8.0420720686868519E-5</v>
      </c>
    </row>
    <row r="1174" spans="1:16" x14ac:dyDescent="0.35">
      <c r="A1174" s="1">
        <v>3891</v>
      </c>
      <c r="B1174">
        <v>6.4884587067942814</v>
      </c>
      <c r="C1174">
        <v>19.196931733442419</v>
      </c>
      <c r="D1174">
        <v>22.021539081971351</v>
      </c>
      <c r="E1174">
        <v>22.664549269987472</v>
      </c>
      <c r="F1174">
        <v>26.5763253540124</v>
      </c>
      <c r="G1174">
        <v>1.329120737312764</v>
      </c>
      <c r="H1174">
        <v>4</v>
      </c>
      <c r="I1174">
        <v>1.3349318504333501</v>
      </c>
      <c r="J1174">
        <v>4.0007848739624023</v>
      </c>
      <c r="K1174">
        <v>0.43721484116894982</v>
      </c>
      <c r="L1174">
        <v>1.962184906005859E-2</v>
      </c>
      <c r="M1174">
        <f>ABS(G1174-I1174)^2</f>
        <v>3.3769035700246993E-5</v>
      </c>
      <c r="N1174">
        <f>ABS(H1174-J1174)^2</f>
        <v>6.1602713685715571E-7</v>
      </c>
      <c r="O1174">
        <f>AVERAGE(Tabela3[[#This Row],[APE Log(Theta)]:[APE Gamma]])</f>
        <v>0.22841834511450421</v>
      </c>
      <c r="P1174">
        <f>AVERAGE(Tabela3[[#This Row],[ASE Log(Theta)]:[ASE Gamma]])</f>
        <v>1.7192531418552074E-5</v>
      </c>
    </row>
    <row r="1175" spans="1:16" x14ac:dyDescent="0.35">
      <c r="A1175" s="1">
        <v>1514</v>
      </c>
      <c r="B1175">
        <v>79.500376084470062</v>
      </c>
      <c r="C1175">
        <v>191.06033435591209</v>
      </c>
      <c r="D1175">
        <v>204.46353637480749</v>
      </c>
      <c r="E1175">
        <v>243.17967715765471</v>
      </c>
      <c r="F1175">
        <v>646.11778458641243</v>
      </c>
      <c r="G1175">
        <v>2.3593236593440912</v>
      </c>
      <c r="H1175">
        <v>1</v>
      </c>
      <c r="I1175">
        <v>2.3520197868347168</v>
      </c>
      <c r="J1175">
        <v>1.0014744997024541</v>
      </c>
      <c r="K1175">
        <v>0.3095748427922303</v>
      </c>
      <c r="L1175">
        <v>0.1474499702453613</v>
      </c>
      <c r="M1175">
        <f>ABS(G1175-I1175)^2</f>
        <v>5.3346553633194587E-5</v>
      </c>
      <c r="N1175">
        <f>ABS(H1175-J1175)^2</f>
        <v>2.1741493725371036E-6</v>
      </c>
      <c r="O1175">
        <f>AVERAGE(Tabela3[[#This Row],[APE Log(Theta)]:[APE Gamma]])</f>
        <v>0.22851240651879579</v>
      </c>
      <c r="P1175">
        <f>AVERAGE(Tabela3[[#This Row],[ASE Log(Theta)]:[ASE Gamma]])</f>
        <v>2.7760351502865845E-5</v>
      </c>
    </row>
    <row r="1176" spans="1:16" x14ac:dyDescent="0.35">
      <c r="A1176" s="1">
        <v>2804</v>
      </c>
      <c r="B1176">
        <v>335.51758594217091</v>
      </c>
      <c r="C1176">
        <v>982.86195055881467</v>
      </c>
      <c r="D1176">
        <v>1030.3152344696441</v>
      </c>
      <c r="E1176">
        <v>1275.2826206244811</v>
      </c>
      <c r="F1176">
        <v>1338.319274279417</v>
      </c>
      <c r="G1176">
        <v>3.0285618376625298</v>
      </c>
      <c r="H1176">
        <v>3</v>
      </c>
      <c r="I1176">
        <v>3.0415298938751221</v>
      </c>
      <c r="J1176">
        <v>3.0008656978607182</v>
      </c>
      <c r="K1176">
        <v>0.42819189132360869</v>
      </c>
      <c r="L1176">
        <v>2.885659535725911E-2</v>
      </c>
      <c r="M1176">
        <f>ABS(G1176-I1176)^2</f>
        <v>1.6817048193295186E-4</v>
      </c>
      <c r="N1176">
        <f>ABS(H1176-J1176)^2</f>
        <v>7.4943278605209835E-7</v>
      </c>
      <c r="O1176">
        <f>AVERAGE(Tabela3[[#This Row],[APE Log(Theta)]:[APE Gamma]])</f>
        <v>0.22852424334043389</v>
      </c>
      <c r="P1176">
        <f>AVERAGE(Tabela3[[#This Row],[ASE Log(Theta)]:[ASE Gamma]])</f>
        <v>8.4459957359501976E-5</v>
      </c>
    </row>
    <row r="1177" spans="1:16" x14ac:dyDescent="0.35">
      <c r="A1177" s="1">
        <v>3746</v>
      </c>
      <c r="B1177">
        <v>12.439323358145129</v>
      </c>
      <c r="C1177">
        <v>14.179820072598019</v>
      </c>
      <c r="D1177">
        <v>28.62763803027751</v>
      </c>
      <c r="E1177">
        <v>29.35265342262521</v>
      </c>
      <c r="F1177">
        <v>36.803209745794348</v>
      </c>
      <c r="G1177">
        <v>1.4919428344430661</v>
      </c>
      <c r="H1177">
        <v>2.5</v>
      </c>
      <c r="I1177">
        <v>1.4972928762435911</v>
      </c>
      <c r="J1177">
        <v>2.502464771270752</v>
      </c>
      <c r="K1177">
        <v>0.35859562960549818</v>
      </c>
      <c r="L1177">
        <v>9.8590850830078125E-2</v>
      </c>
      <c r="M1177">
        <f>ABS(G1177-I1177)^2</f>
        <v>2.8622947267364861E-5</v>
      </c>
      <c r="N1177">
        <f>ABS(H1177-J1177)^2</f>
        <v>6.0750974171241978E-6</v>
      </c>
      <c r="O1177">
        <f>AVERAGE(Tabela3[[#This Row],[APE Log(Theta)]:[APE Gamma]])</f>
        <v>0.22859324021778815</v>
      </c>
      <c r="P1177">
        <f>AVERAGE(Tabela3[[#This Row],[ASE Log(Theta)]:[ASE Gamma]])</f>
        <v>1.7349022342244529E-5</v>
      </c>
    </row>
    <row r="1178" spans="1:16" x14ac:dyDescent="0.35">
      <c r="A1178" s="1">
        <v>938</v>
      </c>
      <c r="B1178">
        <v>1163.5779562371811</v>
      </c>
      <c r="C1178">
        <v>2087.6757755577692</v>
      </c>
      <c r="D1178">
        <v>2184.2043864871239</v>
      </c>
      <c r="E1178">
        <v>2451.8894294097809</v>
      </c>
      <c r="F1178">
        <v>4703.5290045069132</v>
      </c>
      <c r="G1178">
        <v>3.371765135832915</v>
      </c>
      <c r="H1178">
        <v>1.5</v>
      </c>
      <c r="I1178">
        <v>3.3851654529571529</v>
      </c>
      <c r="J1178">
        <v>1.50089955329895</v>
      </c>
      <c r="K1178">
        <v>0.39742735879876312</v>
      </c>
      <c r="L1178">
        <v>5.9970219930013023E-2</v>
      </c>
      <c r="M1178">
        <f>ABS(G1178-I1178)^2</f>
        <v>1.7956849903014182E-4</v>
      </c>
      <c r="N1178">
        <f>ABS(H1178-J1178)^2</f>
        <v>8.0919613765177998E-7</v>
      </c>
      <c r="O1178">
        <f>AVERAGE(Tabela3[[#This Row],[APE Log(Theta)]:[APE Gamma]])</f>
        <v>0.22869878936438806</v>
      </c>
      <c r="P1178">
        <f>AVERAGE(Tabela3[[#This Row],[ASE Log(Theta)]:[ASE Gamma]])</f>
        <v>9.0188847583896797E-5</v>
      </c>
    </row>
    <row r="1179" spans="1:16" x14ac:dyDescent="0.35">
      <c r="A1179" s="1">
        <v>3740</v>
      </c>
      <c r="B1179">
        <v>229.26899624801669</v>
      </c>
      <c r="C1179">
        <v>792.01647536945325</v>
      </c>
      <c r="D1179">
        <v>926.54520632183528</v>
      </c>
      <c r="E1179">
        <v>957.52839773927917</v>
      </c>
      <c r="F1179">
        <v>1148.6236964646971</v>
      </c>
      <c r="G1179">
        <v>2.951178692161045</v>
      </c>
      <c r="H1179">
        <v>3.5</v>
      </c>
      <c r="I1179">
        <v>2.9637377262115479</v>
      </c>
      <c r="J1179">
        <v>3.5011222362518311</v>
      </c>
      <c r="K1179">
        <v>0.4255599325063677</v>
      </c>
      <c r="L1179">
        <v>3.2063892909458713E-2</v>
      </c>
      <c r="M1179">
        <f>ABS(G1179-I1179)^2</f>
        <v>1.5772933628168997E-4</v>
      </c>
      <c r="N1179">
        <f>ABS(H1179-J1179)^2</f>
        <v>1.2594142049238144E-6</v>
      </c>
      <c r="O1179">
        <f>AVERAGE(Tabela3[[#This Row],[APE Log(Theta)]:[APE Gamma]])</f>
        <v>0.22881191270791321</v>
      </c>
      <c r="P1179">
        <f>AVERAGE(Tabela3[[#This Row],[ASE Log(Theta)]:[ASE Gamma]])</f>
        <v>7.9494375243306894E-5</v>
      </c>
    </row>
    <row r="1180" spans="1:16" x14ac:dyDescent="0.35">
      <c r="A1180" s="1">
        <v>4311</v>
      </c>
      <c r="B1180">
        <v>16.599412549645209</v>
      </c>
      <c r="C1180">
        <v>18.921984459120321</v>
      </c>
      <c r="D1180">
        <v>38.201593471346811</v>
      </c>
      <c r="E1180">
        <v>39.169076127430507</v>
      </c>
      <c r="F1180">
        <v>49.111325763675509</v>
      </c>
      <c r="G1180">
        <v>1.617238795768833</v>
      </c>
      <c r="H1180">
        <v>2.5</v>
      </c>
      <c r="I1180">
        <v>1.6237014532089229</v>
      </c>
      <c r="J1180">
        <v>2.5014698505401611</v>
      </c>
      <c r="K1180">
        <v>0.39961058669866978</v>
      </c>
      <c r="L1180">
        <v>5.8794021606445313E-2</v>
      </c>
      <c r="M1180">
        <f>ABS(G1180-I1180)^2</f>
        <v>4.176594118794923E-5</v>
      </c>
      <c r="N1180">
        <f>ABS(H1180-J1180)^2</f>
        <v>2.1604606104119739E-6</v>
      </c>
      <c r="O1180">
        <f>AVERAGE(Tabela3[[#This Row],[APE Log(Theta)]:[APE Gamma]])</f>
        <v>0.22920230415255755</v>
      </c>
      <c r="P1180">
        <f>AVERAGE(Tabela3[[#This Row],[ASE Log(Theta)]:[ASE Gamma]])</f>
        <v>2.1963200899180602E-5</v>
      </c>
    </row>
    <row r="1181" spans="1:16" x14ac:dyDescent="0.35">
      <c r="A1181" s="1">
        <v>2105</v>
      </c>
      <c r="B1181">
        <v>6.8632868141189549</v>
      </c>
      <c r="C1181">
        <v>24.926702437734271</v>
      </c>
      <c r="D1181">
        <v>26.37776215503855</v>
      </c>
      <c r="E1181">
        <v>34.072306333432508</v>
      </c>
      <c r="F1181">
        <v>36.103182059406628</v>
      </c>
      <c r="G1181">
        <v>1.439948007417684</v>
      </c>
      <c r="H1181">
        <v>2.5</v>
      </c>
      <c r="I1181">
        <v>1.445397615432739</v>
      </c>
      <c r="J1181">
        <v>2.502010583877563</v>
      </c>
      <c r="K1181">
        <v>0.37845866565892389</v>
      </c>
      <c r="L1181">
        <v>8.0423355102539063E-2</v>
      </c>
      <c r="M1181">
        <f>ABS(G1181-I1181)^2</f>
        <v>2.9698227517751779E-5</v>
      </c>
      <c r="N1181">
        <f>ABS(H1181-J1181)^2</f>
        <v>4.0424475287163994E-6</v>
      </c>
      <c r="O1181">
        <f>AVERAGE(Tabela3[[#This Row],[APE Log(Theta)]:[APE Gamma]])</f>
        <v>0.22944101038073147</v>
      </c>
      <c r="P1181">
        <f>AVERAGE(Tabela3[[#This Row],[ASE Log(Theta)]:[ASE Gamma]])</f>
        <v>1.6870337523234089E-5</v>
      </c>
    </row>
    <row r="1182" spans="1:16" x14ac:dyDescent="0.35">
      <c r="A1182" s="1">
        <v>1409</v>
      </c>
      <c r="B1182">
        <v>11.483504409442901</v>
      </c>
      <c r="C1182">
        <v>12.6095242325757</v>
      </c>
      <c r="D1182">
        <v>20.827533489378261</v>
      </c>
      <c r="E1182">
        <v>21.202950786482791</v>
      </c>
      <c r="F1182">
        <v>24.92106173698954</v>
      </c>
      <c r="G1182">
        <v>1.343750210828317</v>
      </c>
      <c r="H1182">
        <v>3.5</v>
      </c>
      <c r="I1182">
        <v>1.3489270210266111</v>
      </c>
      <c r="J1182">
        <v>3.497416496276855</v>
      </c>
      <c r="K1182">
        <v>0.385250931056837</v>
      </c>
      <c r="L1182">
        <v>7.381439208984375E-2</v>
      </c>
      <c r="M1182">
        <f>ABS(G1182-I1182)^2</f>
        <v>2.6799363829161587E-5</v>
      </c>
      <c r="N1182">
        <f>ABS(H1182-J1182)^2</f>
        <v>6.6744914875039494E-6</v>
      </c>
      <c r="O1182">
        <f>AVERAGE(Tabela3[[#This Row],[APE Log(Theta)]:[APE Gamma]])</f>
        <v>0.22953266157334037</v>
      </c>
      <c r="P1182">
        <f>AVERAGE(Tabela3[[#This Row],[ASE Log(Theta)]:[ASE Gamma]])</f>
        <v>1.673692765833277E-5</v>
      </c>
    </row>
    <row r="1183" spans="1:16" x14ac:dyDescent="0.35">
      <c r="A1183" s="1">
        <v>3351</v>
      </c>
      <c r="B1183">
        <v>8.4474262925897747</v>
      </c>
      <c r="C1183">
        <v>30.68012269673865</v>
      </c>
      <c r="D1183">
        <v>32.466106634180683</v>
      </c>
      <c r="E1183">
        <v>41.936655740236461</v>
      </c>
      <c r="F1183">
        <v>44.436285067876383</v>
      </c>
      <c r="G1183">
        <v>1.5301402702064639</v>
      </c>
      <c r="H1183">
        <v>2.5</v>
      </c>
      <c r="I1183">
        <v>1.5369219779968259</v>
      </c>
      <c r="J1183">
        <v>2.4996025562286381</v>
      </c>
      <c r="K1183">
        <v>0.4432082419115197</v>
      </c>
      <c r="L1183">
        <v>1.5897750854492191E-2</v>
      </c>
      <c r="M1183">
        <f>ABS(G1183-I1183)^2</f>
        <v>4.5991560553856961E-5</v>
      </c>
      <c r="N1183">
        <f>ABS(H1183-J1183)^2</f>
        <v>1.5796155139433892E-7</v>
      </c>
      <c r="O1183">
        <f>AVERAGE(Tabela3[[#This Row],[APE Log(Theta)]:[APE Gamma]])</f>
        <v>0.22955299638300594</v>
      </c>
      <c r="P1183">
        <f>AVERAGE(Tabela3[[#This Row],[ASE Log(Theta)]:[ASE Gamma]])</f>
        <v>2.307476105262565E-5</v>
      </c>
    </row>
    <row r="1184" spans="1:16" x14ac:dyDescent="0.35">
      <c r="A1184" s="1">
        <v>1114</v>
      </c>
      <c r="B1184">
        <v>32.392470949639574</v>
      </c>
      <c r="C1184">
        <v>33.41617897804683</v>
      </c>
      <c r="D1184">
        <v>264.79221836231528</v>
      </c>
      <c r="E1184">
        <v>323.11715306127081</v>
      </c>
      <c r="F1184">
        <v>356.0431300709285</v>
      </c>
      <c r="G1184">
        <v>2.419476622624118</v>
      </c>
      <c r="H1184">
        <v>1.5</v>
      </c>
      <c r="I1184">
        <v>2.429795503616333</v>
      </c>
      <c r="J1184">
        <v>1.500500440597534</v>
      </c>
      <c r="K1184">
        <v>0.42649227918653532</v>
      </c>
      <c r="L1184">
        <v>3.3362706502278648E-2</v>
      </c>
      <c r="M1184">
        <f>ABS(G1184-I1184)^2</f>
        <v>1.0647930493149617E-4</v>
      </c>
      <c r="N1184">
        <f>ABS(H1184-J1184)^2</f>
        <v>2.5044079166014457E-7</v>
      </c>
      <c r="O1184">
        <f>AVERAGE(Tabela3[[#This Row],[APE Log(Theta)]:[APE Gamma]])</f>
        <v>0.22992749284440697</v>
      </c>
      <c r="P1184">
        <f>AVERAGE(Tabela3[[#This Row],[ASE Log(Theta)]:[ASE Gamma]])</f>
        <v>5.3364872861578161E-5</v>
      </c>
    </row>
    <row r="1185" spans="1:16" x14ac:dyDescent="0.35">
      <c r="A1185" s="1">
        <v>1454</v>
      </c>
      <c r="B1185">
        <v>304.69725772387642</v>
      </c>
      <c r="C1185">
        <v>546.68368407914045</v>
      </c>
      <c r="D1185">
        <v>571.9608929540691</v>
      </c>
      <c r="E1185">
        <v>642.05752728357515</v>
      </c>
      <c r="F1185">
        <v>1231.6771571821021</v>
      </c>
      <c r="G1185">
        <v>2.7898381963950021</v>
      </c>
      <c r="H1185">
        <v>1.5</v>
      </c>
      <c r="I1185">
        <v>2.8005549907684331</v>
      </c>
      <c r="J1185">
        <v>1.5011386871337891</v>
      </c>
      <c r="K1185">
        <v>0.38413677134676338</v>
      </c>
      <c r="L1185">
        <v>7.59124755859375E-2</v>
      </c>
      <c r="M1185">
        <f>ABS(G1185-I1185)^2</f>
        <v>1.1484968164240196E-4</v>
      </c>
      <c r="N1185">
        <f>ABS(H1185-J1185)^2</f>
        <v>1.2966083886567503E-6</v>
      </c>
      <c r="O1185">
        <f>AVERAGE(Tabela3[[#This Row],[APE Log(Theta)]:[APE Gamma]])</f>
        <v>0.23002462346635044</v>
      </c>
      <c r="P1185">
        <f>AVERAGE(Tabela3[[#This Row],[ASE Log(Theta)]:[ASE Gamma]])</f>
        <v>5.8073145015529354E-5</v>
      </c>
    </row>
    <row r="1186" spans="1:16" x14ac:dyDescent="0.35">
      <c r="A1186" s="1">
        <v>3618</v>
      </c>
      <c r="B1186">
        <v>79.415350672351906</v>
      </c>
      <c r="C1186">
        <v>190.85599590535199</v>
      </c>
      <c r="D1186">
        <v>204.24486324016809</v>
      </c>
      <c r="E1186">
        <v>242.9195972273771</v>
      </c>
      <c r="F1186">
        <v>645.42676356717902</v>
      </c>
      <c r="G1186">
        <v>2.3588589341519199</v>
      </c>
      <c r="H1186">
        <v>1</v>
      </c>
      <c r="I1186">
        <v>2.3514831066131592</v>
      </c>
      <c r="J1186">
        <v>1.0014772415161131</v>
      </c>
      <c r="K1186">
        <v>0.31268624977833148</v>
      </c>
      <c r="L1186">
        <v>0.1477241516113281</v>
      </c>
      <c r="M1186">
        <f>ABS(G1186-I1186)^2</f>
        <v>5.4402831881541603E-5</v>
      </c>
      <c r="N1186">
        <f>ABS(H1186-J1186)^2</f>
        <v>2.1822424969280098E-6</v>
      </c>
      <c r="O1186">
        <f>AVERAGE(Tabela3[[#This Row],[APE Log(Theta)]:[APE Gamma]])</f>
        <v>0.2302052006948298</v>
      </c>
      <c r="P1186">
        <f>AVERAGE(Tabela3[[#This Row],[ASE Log(Theta)]:[ASE Gamma]])</f>
        <v>2.8292537189234806E-5</v>
      </c>
    </row>
    <row r="1187" spans="1:16" x14ac:dyDescent="0.35">
      <c r="A1187" s="1">
        <v>2511</v>
      </c>
      <c r="B1187">
        <v>7.0468103723709392</v>
      </c>
      <c r="C1187">
        <v>10.007212570124519</v>
      </c>
      <c r="D1187">
        <v>10.282323392429509</v>
      </c>
      <c r="E1187">
        <v>11.020868556521741</v>
      </c>
      <c r="F1187">
        <v>16.29181949865681</v>
      </c>
      <c r="G1187">
        <v>1.03157437539934</v>
      </c>
      <c r="H1187">
        <v>2.5</v>
      </c>
      <c r="I1187">
        <v>1.0341032743453979</v>
      </c>
      <c r="J1187">
        <v>2.50538158416748</v>
      </c>
      <c r="K1187">
        <v>0.2451494537249358</v>
      </c>
      <c r="L1187">
        <v>0.21526336669921881</v>
      </c>
      <c r="M1187">
        <f>ABS(G1187-I1187)^2</f>
        <v>6.3953298793727589E-6</v>
      </c>
      <c r="N1187">
        <f>ABS(H1187-J1187)^2</f>
        <v>2.8961448151671669E-5</v>
      </c>
      <c r="O1187">
        <f>AVERAGE(Tabela3[[#This Row],[APE Log(Theta)]:[APE Gamma]])</f>
        <v>0.2302064102120773</v>
      </c>
      <c r="P1187">
        <f>AVERAGE(Tabela3[[#This Row],[ASE Log(Theta)]:[ASE Gamma]])</f>
        <v>1.7678389015522214E-5</v>
      </c>
    </row>
    <row r="1188" spans="1:16" x14ac:dyDescent="0.35">
      <c r="A1188" s="1">
        <v>2111</v>
      </c>
      <c r="B1188">
        <v>17.807791152679389</v>
      </c>
      <c r="C1188">
        <v>27.606460544394231</v>
      </c>
      <c r="D1188">
        <v>28.558368693880819</v>
      </c>
      <c r="E1188">
        <v>31.145054909889019</v>
      </c>
      <c r="F1188">
        <v>50.766977740013523</v>
      </c>
      <c r="G1188">
        <v>1.480087291779332</v>
      </c>
      <c r="H1188">
        <v>2</v>
      </c>
      <c r="I1188">
        <v>1.4841234683990481</v>
      </c>
      <c r="J1188">
        <v>2.0037658214569092</v>
      </c>
      <c r="K1188">
        <v>0.27269855245251651</v>
      </c>
      <c r="L1188">
        <v>0.18829107284545901</v>
      </c>
      <c r="M1188">
        <f>ABS(G1188-I1188)^2</f>
        <v>1.6290721705542999E-5</v>
      </c>
      <c r="N1188">
        <f>ABS(H1188-J1188)^2</f>
        <v>1.4181411245317577E-5</v>
      </c>
      <c r="O1188">
        <f>AVERAGE(Tabela3[[#This Row],[APE Log(Theta)]:[APE Gamma]])</f>
        <v>0.23049481264898775</v>
      </c>
      <c r="P1188">
        <f>AVERAGE(Tabela3[[#This Row],[ASE Log(Theta)]:[ASE Gamma]])</f>
        <v>1.5236066475430288E-5</v>
      </c>
    </row>
    <row r="1189" spans="1:16" x14ac:dyDescent="0.35">
      <c r="A1189" s="1">
        <v>3297</v>
      </c>
      <c r="B1189">
        <v>12.392704369349589</v>
      </c>
      <c r="C1189">
        <v>19.211742842082671</v>
      </c>
      <c r="D1189">
        <v>19.87418975547132</v>
      </c>
      <c r="E1189">
        <v>21.674302823758168</v>
      </c>
      <c r="F1189">
        <v>35.329488169714843</v>
      </c>
      <c r="G1189">
        <v>1.3226433277354319</v>
      </c>
      <c r="H1189">
        <v>2</v>
      </c>
      <c r="I1189">
        <v>1.326404929161072</v>
      </c>
      <c r="J1189">
        <v>2.00355052947998</v>
      </c>
      <c r="K1189">
        <v>0.28440028742142442</v>
      </c>
      <c r="L1189">
        <v>0.17752647399902341</v>
      </c>
      <c r="M1189">
        <f>ABS(G1189-I1189)^2</f>
        <v>1.4149645285377498E-5</v>
      </c>
      <c r="N1189">
        <f>ABS(H1189-J1189)^2</f>
        <v>1.2606259588207223E-5</v>
      </c>
      <c r="O1189">
        <f>AVERAGE(Tabela3[[#This Row],[APE Log(Theta)]:[APE Gamma]])</f>
        <v>0.23096338071022393</v>
      </c>
      <c r="P1189">
        <f>AVERAGE(Tabela3[[#This Row],[ASE Log(Theta)]:[ASE Gamma]])</f>
        <v>1.3377952436792362E-5</v>
      </c>
    </row>
    <row r="1190" spans="1:16" x14ac:dyDescent="0.35">
      <c r="A1190" s="1">
        <v>1902</v>
      </c>
      <c r="B1190">
        <v>28.126909559380579</v>
      </c>
      <c r="C1190">
        <v>159.53885006215381</v>
      </c>
      <c r="D1190">
        <v>198.72468358125539</v>
      </c>
      <c r="E1190">
        <v>208.08984334841699</v>
      </c>
      <c r="F1190">
        <v>268.46485238713132</v>
      </c>
      <c r="G1190">
        <v>2.2762887242993841</v>
      </c>
      <c r="H1190">
        <v>2.5</v>
      </c>
      <c r="I1190">
        <v>2.2662754058837891</v>
      </c>
      <c r="J1190">
        <v>2.5005607604980469</v>
      </c>
      <c r="K1190">
        <v>0.43989667517581882</v>
      </c>
      <c r="L1190">
        <v>2.2430419921875E-2</v>
      </c>
      <c r="M1190">
        <f>ABS(G1190-I1190)^2</f>
        <v>1.0026654569209499E-4</v>
      </c>
      <c r="N1190">
        <f>ABS(H1190-J1190)^2</f>
        <v>3.144523361697793E-7</v>
      </c>
      <c r="O1190">
        <f>AVERAGE(Tabela3[[#This Row],[APE Log(Theta)]:[APE Gamma]])</f>
        <v>0.23116354754884691</v>
      </c>
      <c r="P1190">
        <f>AVERAGE(Tabela3[[#This Row],[ASE Log(Theta)]:[ASE Gamma]])</f>
        <v>5.0290499014132385E-5</v>
      </c>
    </row>
    <row r="1191" spans="1:16" x14ac:dyDescent="0.35">
      <c r="A1191" s="1">
        <v>4980</v>
      </c>
      <c r="B1191">
        <v>388.33453197307068</v>
      </c>
      <c r="C1191">
        <v>602.01413207428266</v>
      </c>
      <c r="D1191">
        <v>622.77239471016321</v>
      </c>
      <c r="E1191">
        <v>679.18026542486427</v>
      </c>
      <c r="F1191">
        <v>1107.0755699754011</v>
      </c>
      <c r="G1191">
        <v>2.8186832492495841</v>
      </c>
      <c r="H1191">
        <v>2</v>
      </c>
      <c r="I1191">
        <v>2.830521821975708</v>
      </c>
      <c r="J1191">
        <v>2.0008599758148189</v>
      </c>
      <c r="K1191">
        <v>0.42000365700103581</v>
      </c>
      <c r="L1191">
        <v>4.2998790740966797E-2</v>
      </c>
      <c r="M1191">
        <f>ABS(G1191-I1191)^2</f>
        <v>1.4015180419172407E-4</v>
      </c>
      <c r="N1191">
        <f>ABS(H1191-J1191)^2</f>
        <v>7.3955840207341696E-7</v>
      </c>
      <c r="O1191">
        <f>AVERAGE(Tabela3[[#This Row],[APE Log(Theta)]:[APE Gamma]])</f>
        <v>0.2315012238710013</v>
      </c>
      <c r="P1191">
        <f>AVERAGE(Tabela3[[#This Row],[ASE Log(Theta)]:[ASE Gamma]])</f>
        <v>7.0445681296898746E-5</v>
      </c>
    </row>
    <row r="1192" spans="1:16" x14ac:dyDescent="0.35">
      <c r="A1192" s="1">
        <v>2794</v>
      </c>
      <c r="B1192">
        <v>37.186440659897833</v>
      </c>
      <c r="C1192">
        <v>40.832772636778039</v>
      </c>
      <c r="D1192">
        <v>67.444728593296489</v>
      </c>
      <c r="E1192">
        <v>68.660423083734187</v>
      </c>
      <c r="F1192">
        <v>80.700590205039191</v>
      </c>
      <c r="G1192">
        <v>1.854060380716839</v>
      </c>
      <c r="H1192">
        <v>3.5</v>
      </c>
      <c r="I1192">
        <v>1.862581729888916</v>
      </c>
      <c r="J1192">
        <v>3.5001189708709721</v>
      </c>
      <c r="K1192">
        <v>0.45960472812554282</v>
      </c>
      <c r="L1192">
        <v>3.399167742047991E-3</v>
      </c>
      <c r="M1192">
        <f>ABS(G1192-I1192)^2</f>
        <v>7.2613391712457898E-5</v>
      </c>
      <c r="N1192">
        <f>ABS(H1192-J1192)^2</f>
        <v>1.4154068139865724E-8</v>
      </c>
      <c r="O1192">
        <f>AVERAGE(Tabela3[[#This Row],[APE Log(Theta)]:[APE Gamma]])</f>
        <v>0.23150194793379542</v>
      </c>
      <c r="P1192">
        <f>AVERAGE(Tabela3[[#This Row],[ASE Log(Theta)]:[ASE Gamma]])</f>
        <v>3.6313772890298883E-5</v>
      </c>
    </row>
    <row r="1193" spans="1:16" x14ac:dyDescent="0.35">
      <c r="A1193" s="1">
        <v>783</v>
      </c>
      <c r="B1193">
        <v>232.3984894762857</v>
      </c>
      <c r="C1193">
        <v>1318.1891771278081</v>
      </c>
      <c r="D1193">
        <v>1641.9619862052721</v>
      </c>
      <c r="E1193">
        <v>1719.3415852329431</v>
      </c>
      <c r="F1193">
        <v>2218.1898811359251</v>
      </c>
      <c r="G1193">
        <v>3.1934000085015142</v>
      </c>
      <c r="H1193">
        <v>2.5</v>
      </c>
      <c r="I1193">
        <v>3.2080049514770508</v>
      </c>
      <c r="J1193">
        <v>2.500147819519043</v>
      </c>
      <c r="K1193">
        <v>0.45734774649762389</v>
      </c>
      <c r="L1193">
        <v>5.91278076171875E-3</v>
      </c>
      <c r="M1193">
        <f>ABS(G1193-I1193)^2</f>
        <v>2.1330435931867604E-4</v>
      </c>
      <c r="N1193">
        <f>ABS(H1193-J1193)^2</f>
        <v>2.1850610210094601E-8</v>
      </c>
      <c r="O1193">
        <f>AVERAGE(Tabela3[[#This Row],[APE Log(Theta)]:[APE Gamma]])</f>
        <v>0.23163026362967132</v>
      </c>
      <c r="P1193">
        <f>AVERAGE(Tabela3[[#This Row],[ASE Log(Theta)]:[ASE Gamma]])</f>
        <v>1.0666310496444307E-4</v>
      </c>
    </row>
    <row r="1194" spans="1:16" x14ac:dyDescent="0.35">
      <c r="A1194" s="1">
        <v>2431</v>
      </c>
      <c r="B1194">
        <v>462.59465774372472</v>
      </c>
      <c r="C1194">
        <v>1162.2388413594381</v>
      </c>
      <c r="D1194">
        <v>1210.1734279784739</v>
      </c>
      <c r="E1194">
        <v>1452.9483383604229</v>
      </c>
      <c r="F1194">
        <v>1514.2937738012599</v>
      </c>
      <c r="G1194">
        <v>3.0962119409937912</v>
      </c>
      <c r="H1194">
        <v>3.5</v>
      </c>
      <c r="I1194">
        <v>3.1087088584899898</v>
      </c>
      <c r="J1194">
        <v>3.5021030902862549</v>
      </c>
      <c r="K1194">
        <v>0.40361957560915362</v>
      </c>
      <c r="L1194">
        <v>6.008829389299665E-2</v>
      </c>
      <c r="M1194">
        <f>ABS(G1194-I1194)^2</f>
        <v>1.5617294690679554E-4</v>
      </c>
      <c r="N1194">
        <f>ABS(H1194-J1194)^2</f>
        <v>4.4229887521396449E-6</v>
      </c>
      <c r="O1194">
        <f>AVERAGE(Tabela3[[#This Row],[APE Log(Theta)]:[APE Gamma]])</f>
        <v>0.23185393475107513</v>
      </c>
      <c r="P1194">
        <f>AVERAGE(Tabela3[[#This Row],[ASE Log(Theta)]:[ASE Gamma]])</f>
        <v>8.029796782946759E-5</v>
      </c>
    </row>
    <row r="1195" spans="1:16" x14ac:dyDescent="0.35">
      <c r="A1195" s="1">
        <v>4921</v>
      </c>
      <c r="B1195">
        <v>201.99626581176821</v>
      </c>
      <c r="C1195">
        <v>205.8026521771896</v>
      </c>
      <c r="D1195">
        <v>712.55767953601958</v>
      </c>
      <c r="E1195">
        <v>802.95813495823541</v>
      </c>
      <c r="F1195">
        <v>851.09582560987349</v>
      </c>
      <c r="G1195">
        <v>2.8507628677721222</v>
      </c>
      <c r="H1195">
        <v>2.5</v>
      </c>
      <c r="I1195">
        <v>2.8619730472564702</v>
      </c>
      <c r="J1195">
        <v>2.5017631053924561</v>
      </c>
      <c r="K1195">
        <v>0.39323437284379709</v>
      </c>
      <c r="L1195">
        <v>7.0524215698242188E-2</v>
      </c>
      <c r="M1195">
        <f>ABS(G1195-I1195)^2</f>
        <v>1.2566812407129664E-4</v>
      </c>
      <c r="N1195">
        <f>ABS(H1195-J1195)^2</f>
        <v>3.1085406249076186E-6</v>
      </c>
      <c r="O1195">
        <f>AVERAGE(Tabela3[[#This Row],[APE Log(Theta)]:[APE Gamma]])</f>
        <v>0.23187929427101964</v>
      </c>
      <c r="P1195">
        <f>AVERAGE(Tabela3[[#This Row],[ASE Log(Theta)]:[ASE Gamma]])</f>
        <v>6.4388332348102131E-5</v>
      </c>
    </row>
    <row r="1196" spans="1:16" x14ac:dyDescent="0.35">
      <c r="A1196" s="1">
        <v>3749</v>
      </c>
      <c r="B1196">
        <v>93.711336567012523</v>
      </c>
      <c r="C1196">
        <v>1690.5688655270001</v>
      </c>
      <c r="D1196">
        <v>2437.8583133476641</v>
      </c>
      <c r="E1196">
        <v>2632.3294522062838</v>
      </c>
      <c r="F1196">
        <v>4024.7091111416548</v>
      </c>
      <c r="G1196">
        <v>3.3504033113636722</v>
      </c>
      <c r="H1196">
        <v>1.5</v>
      </c>
      <c r="I1196">
        <v>3.337823629379272</v>
      </c>
      <c r="J1196">
        <v>1.501326322555542</v>
      </c>
      <c r="K1196">
        <v>0.37546769195615398</v>
      </c>
      <c r="L1196">
        <v>8.8421503702799484E-2</v>
      </c>
      <c r="M1196">
        <f>ABS(G1196-I1196)^2</f>
        <v>1.582483988286425E-4</v>
      </c>
      <c r="N1196">
        <f>ABS(H1196-J1196)^2</f>
        <v>1.759131521339441E-6</v>
      </c>
      <c r="O1196">
        <f>AVERAGE(Tabela3[[#This Row],[APE Log(Theta)]:[APE Gamma]])</f>
        <v>0.23194459782947674</v>
      </c>
      <c r="P1196">
        <f>AVERAGE(Tabela3[[#This Row],[ASE Log(Theta)]:[ASE Gamma]])</f>
        <v>8.0003765174990968E-5</v>
      </c>
    </row>
    <row r="1197" spans="1:16" x14ac:dyDescent="0.35">
      <c r="A1197" s="1">
        <v>417</v>
      </c>
      <c r="B1197">
        <v>628.57236122398706</v>
      </c>
      <c r="C1197">
        <v>2171.4216671177301</v>
      </c>
      <c r="D1197">
        <v>2540.2506123787348</v>
      </c>
      <c r="E1197">
        <v>2625.1952760978961</v>
      </c>
      <c r="F1197">
        <v>3149.1092160738872</v>
      </c>
      <c r="G1197">
        <v>3.3891886434082852</v>
      </c>
      <c r="H1197">
        <v>3.5</v>
      </c>
      <c r="I1197">
        <v>3.4033157825469971</v>
      </c>
      <c r="J1197">
        <v>3.5016660690307622</v>
      </c>
      <c r="K1197">
        <v>0.4168295313448574</v>
      </c>
      <c r="L1197">
        <v>4.7601972307477682E-2</v>
      </c>
      <c r="M1197">
        <f>ABS(G1197-I1197)^2</f>
        <v>1.9957606024452522E-4</v>
      </c>
      <c r="N1197">
        <f>ABS(H1197-J1197)^2</f>
        <v>2.7757860152647727E-6</v>
      </c>
      <c r="O1197">
        <f>AVERAGE(Tabela3[[#This Row],[APE Log(Theta)]:[APE Gamma]])</f>
        <v>0.23221575182616755</v>
      </c>
      <c r="P1197">
        <f>AVERAGE(Tabela3[[#This Row],[ASE Log(Theta)]:[ASE Gamma]])</f>
        <v>1.01175923129895E-4</v>
      </c>
    </row>
    <row r="1198" spans="1:16" x14ac:dyDescent="0.35">
      <c r="A1198" s="1">
        <v>1222</v>
      </c>
      <c r="B1198">
        <v>56.607230692611651</v>
      </c>
      <c r="C1198">
        <v>61.435321566272258</v>
      </c>
      <c r="D1198">
        <v>95.30482408415935</v>
      </c>
      <c r="E1198">
        <v>96.806281836688228</v>
      </c>
      <c r="F1198">
        <v>111.5070936025741</v>
      </c>
      <c r="G1198">
        <v>2.001088207256593</v>
      </c>
      <c r="H1198">
        <v>4</v>
      </c>
      <c r="I1198">
        <v>2.0091269016265869</v>
      </c>
      <c r="J1198">
        <v>3.9974877834320068</v>
      </c>
      <c r="K1198">
        <v>0.40171614328858829</v>
      </c>
      <c r="L1198">
        <v>6.2805414199829102E-2</v>
      </c>
      <c r="M1198">
        <f>ABS(G1198-I1198)^2</f>
        <v>6.4620607174172229E-5</v>
      </c>
      <c r="N1198">
        <f>ABS(H1198-J1198)^2</f>
        <v>6.3112320844993519E-6</v>
      </c>
      <c r="O1198">
        <f>AVERAGE(Tabela3[[#This Row],[APE Log(Theta)]:[APE Gamma]])</f>
        <v>0.2322607787442087</v>
      </c>
      <c r="P1198">
        <f>AVERAGE(Tabela3[[#This Row],[ASE Log(Theta)]:[ASE Gamma]])</f>
        <v>3.546591962933579E-5</v>
      </c>
    </row>
    <row r="1199" spans="1:16" x14ac:dyDescent="0.35">
      <c r="A1199" s="1">
        <v>888</v>
      </c>
      <c r="B1199">
        <v>13.576448785760441</v>
      </c>
      <c r="C1199">
        <v>34.109940187159488</v>
      </c>
      <c r="D1199">
        <v>35.516747311725268</v>
      </c>
      <c r="E1199">
        <v>42.64182124436477</v>
      </c>
      <c r="F1199">
        <v>44.442216360393317</v>
      </c>
      <c r="G1199">
        <v>1.5637975136337221</v>
      </c>
      <c r="H1199">
        <v>3.5</v>
      </c>
      <c r="I1199">
        <v>1.5698838233947749</v>
      </c>
      <c r="J1199">
        <v>3.5026383399963379</v>
      </c>
      <c r="K1199">
        <v>0.38920062910899628</v>
      </c>
      <c r="L1199">
        <v>7.5381142752511163E-2</v>
      </c>
      <c r="M1199">
        <f>ABS(G1199-I1199)^2</f>
        <v>3.7043166507487124E-5</v>
      </c>
      <c r="N1199">
        <f>ABS(H1199-J1199)^2</f>
        <v>6.9608379362762207E-6</v>
      </c>
      <c r="O1199">
        <f>AVERAGE(Tabela3[[#This Row],[APE Log(Theta)]:[APE Gamma]])</f>
        <v>0.23229088593075373</v>
      </c>
      <c r="P1199">
        <f>AVERAGE(Tabela3[[#This Row],[ASE Log(Theta)]:[ASE Gamma]])</f>
        <v>2.2002002221881672E-5</v>
      </c>
    </row>
    <row r="1200" spans="1:16" x14ac:dyDescent="0.35">
      <c r="A1200" s="1">
        <v>3608</v>
      </c>
      <c r="B1200">
        <v>13.58019101630653</v>
      </c>
      <c r="C1200">
        <v>34.119342296805968</v>
      </c>
      <c r="D1200">
        <v>35.526537195573759</v>
      </c>
      <c r="E1200">
        <v>42.653575093145079</v>
      </c>
      <c r="F1200">
        <v>44.454466472497309</v>
      </c>
      <c r="G1200">
        <v>1.563917206651585</v>
      </c>
      <c r="H1200">
        <v>3.5</v>
      </c>
      <c r="I1200">
        <v>1.570008277893066</v>
      </c>
      <c r="J1200">
        <v>3.502637624740601</v>
      </c>
      <c r="K1200">
        <v>0.38947530058337931</v>
      </c>
      <c r="L1200">
        <v>7.5360706874302449E-2</v>
      </c>
      <c r="M1200">
        <f>ABS(G1200-I1200)^2</f>
        <v>3.7101148868796958E-5</v>
      </c>
      <c r="N1200">
        <f>ABS(H1200-J1200)^2</f>
        <v>6.9570642722306511E-6</v>
      </c>
      <c r="O1200">
        <f>AVERAGE(Tabela3[[#This Row],[APE Log(Theta)]:[APE Gamma]])</f>
        <v>0.23241800372884089</v>
      </c>
      <c r="P1200">
        <f>AVERAGE(Tabela3[[#This Row],[ASE Log(Theta)]:[ASE Gamma]])</f>
        <v>2.2029106570513806E-5</v>
      </c>
    </row>
    <row r="1201" spans="1:16" x14ac:dyDescent="0.35">
      <c r="A1201" s="1">
        <v>1274</v>
      </c>
      <c r="B1201">
        <v>50.420352402908868</v>
      </c>
      <c r="C1201">
        <v>71.602208331701306</v>
      </c>
      <c r="D1201">
        <v>73.570642825817629</v>
      </c>
      <c r="E1201">
        <v>78.854977932236238</v>
      </c>
      <c r="F1201">
        <v>116.5689492124762</v>
      </c>
      <c r="G1201">
        <v>1.886187667248673</v>
      </c>
      <c r="H1201">
        <v>2.5</v>
      </c>
      <c r="I1201">
        <v>1.893554091453552</v>
      </c>
      <c r="J1201">
        <v>2.4981362819671631</v>
      </c>
      <c r="K1201">
        <v>0.39054566694439241</v>
      </c>
      <c r="L1201">
        <v>7.4548721313476563E-2</v>
      </c>
      <c r="M1201">
        <f>ABS(G1201-I1201)^2</f>
        <v>5.4264205566226992E-5</v>
      </c>
      <c r="N1201">
        <f>ABS(H1201-J1201)^2</f>
        <v>3.4734449059214967E-6</v>
      </c>
      <c r="O1201">
        <f>AVERAGE(Tabela3[[#This Row],[APE Log(Theta)]:[APE Gamma]])</f>
        <v>0.23254719412893449</v>
      </c>
      <c r="P1201">
        <f>AVERAGE(Tabela3[[#This Row],[ASE Log(Theta)]:[ASE Gamma]])</f>
        <v>2.8868825236074244E-5</v>
      </c>
    </row>
    <row r="1202" spans="1:16" x14ac:dyDescent="0.35">
      <c r="A1202" s="1">
        <v>2154</v>
      </c>
      <c r="B1202">
        <v>119.69142676548491</v>
      </c>
      <c r="C1202">
        <v>350.62290057179939</v>
      </c>
      <c r="D1202">
        <v>367.55122711553457</v>
      </c>
      <c r="E1202">
        <v>454.94007702499221</v>
      </c>
      <c r="F1202">
        <v>477.42756301859208</v>
      </c>
      <c r="G1202">
        <v>2.5809095932489559</v>
      </c>
      <c r="H1202">
        <v>3</v>
      </c>
      <c r="I1202">
        <v>2.5920729637146001</v>
      </c>
      <c r="J1202">
        <v>3.0009877681732182</v>
      </c>
      <c r="K1202">
        <v>0.43253628468213168</v>
      </c>
      <c r="L1202">
        <v>3.2925605773925781E-2</v>
      </c>
      <c r="M1202">
        <f>ABS(G1202-I1202)^2</f>
        <v>1.2462084015321711E-4</v>
      </c>
      <c r="N1202">
        <f>ABS(H1202-J1202)^2</f>
        <v>9.7568596402285458E-7</v>
      </c>
      <c r="O1202">
        <f>AVERAGE(Tabela3[[#This Row],[APE Log(Theta)]:[APE Gamma]])</f>
        <v>0.23273094522802873</v>
      </c>
      <c r="P1202">
        <f>AVERAGE(Tabela3[[#This Row],[ASE Log(Theta)]:[ASE Gamma]])</f>
        <v>6.2798263058619976E-5</v>
      </c>
    </row>
    <row r="1203" spans="1:16" x14ac:dyDescent="0.35">
      <c r="A1203" s="1">
        <v>94</v>
      </c>
      <c r="B1203">
        <v>41.378583899586971</v>
      </c>
      <c r="C1203">
        <v>99.44363114243933</v>
      </c>
      <c r="D1203">
        <v>106.4197681945799</v>
      </c>
      <c r="E1203">
        <v>126.57085625923381</v>
      </c>
      <c r="F1203">
        <v>336.29323879068721</v>
      </c>
      <c r="G1203">
        <v>2.0757300999213908</v>
      </c>
      <c r="H1203">
        <v>1</v>
      </c>
      <c r="I1203">
        <v>2.0798807144165039</v>
      </c>
      <c r="J1203">
        <v>1.002656102180481</v>
      </c>
      <c r="K1203">
        <v>0.19995925748103291</v>
      </c>
      <c r="L1203">
        <v>0.2656102180480957</v>
      </c>
      <c r="M1203">
        <f>ABS(G1203-I1203)^2</f>
        <v>1.7227600687043092E-5</v>
      </c>
      <c r="N1203">
        <f>ABS(H1203-J1203)^2</f>
        <v>7.0548787931556944E-6</v>
      </c>
      <c r="O1203">
        <f>AVERAGE(Tabela3[[#This Row],[APE Log(Theta)]:[APE Gamma]])</f>
        <v>0.23278473776456432</v>
      </c>
      <c r="P1203">
        <f>AVERAGE(Tabela3[[#This Row],[ASE Log(Theta)]:[ASE Gamma]])</f>
        <v>1.2141239740099393E-5</v>
      </c>
    </row>
    <row r="1204" spans="1:16" x14ac:dyDescent="0.35">
      <c r="A1204" s="1">
        <v>3803</v>
      </c>
      <c r="B1204">
        <v>118.1578765632832</v>
      </c>
      <c r="C1204">
        <v>349.58513148564612</v>
      </c>
      <c r="D1204">
        <v>401.02255622840408</v>
      </c>
      <c r="E1204">
        <v>412.73207336611569</v>
      </c>
      <c r="F1204">
        <v>483.96735073567481</v>
      </c>
      <c r="G1204">
        <v>2.589441869816282</v>
      </c>
      <c r="H1204">
        <v>4</v>
      </c>
      <c r="I1204">
        <v>2.598027229309082</v>
      </c>
      <c r="J1204">
        <v>4.005368709564209</v>
      </c>
      <c r="K1204">
        <v>0.33155250916712642</v>
      </c>
      <c r="L1204">
        <v>0.13421773910522461</v>
      </c>
      <c r="M1204">
        <f>ABS(G1204-I1204)^2</f>
        <v>7.3708397620611722E-5</v>
      </c>
      <c r="N1204">
        <f>ABS(H1204-J1204)^2</f>
        <v>2.8823042384829023E-5</v>
      </c>
      <c r="O1204">
        <f>AVERAGE(Tabela3[[#This Row],[APE Log(Theta)]:[APE Gamma]])</f>
        <v>0.23288512413617551</v>
      </c>
      <c r="P1204">
        <f>AVERAGE(Tabela3[[#This Row],[ASE Log(Theta)]:[ASE Gamma]])</f>
        <v>5.1265720002720373E-5</v>
      </c>
    </row>
    <row r="1205" spans="1:16" x14ac:dyDescent="0.35">
      <c r="A1205" s="1">
        <v>1032</v>
      </c>
      <c r="B1205">
        <v>823.62504076767527</v>
      </c>
      <c r="C1205">
        <v>904.38593828344972</v>
      </c>
      <c r="D1205">
        <v>1493.801674789577</v>
      </c>
      <c r="E1205">
        <v>1520.727522127464</v>
      </c>
      <c r="F1205">
        <v>1787.3995391357651</v>
      </c>
      <c r="G1205">
        <v>3.199405311383547</v>
      </c>
      <c r="H1205">
        <v>3.5</v>
      </c>
      <c r="I1205">
        <v>3.2107679843902588</v>
      </c>
      <c r="J1205">
        <v>3.5038866996765141</v>
      </c>
      <c r="K1205">
        <v>0.35514953251728287</v>
      </c>
      <c r="L1205">
        <v>0.1110485621861049</v>
      </c>
      <c r="M1205">
        <f>ABS(G1205-I1205)^2</f>
        <v>1.2911033785745671E-4</v>
      </c>
      <c r="N1205">
        <f>ABS(H1205-J1205)^2</f>
        <v>1.5106434375414934E-5</v>
      </c>
      <c r="O1205">
        <f>AVERAGE(Tabela3[[#This Row],[APE Log(Theta)]:[APE Gamma]])</f>
        <v>0.2330990473516939</v>
      </c>
      <c r="P1205">
        <f>AVERAGE(Tabela3[[#This Row],[ASE Log(Theta)]:[ASE Gamma]])</f>
        <v>7.2108386116435816E-5</v>
      </c>
    </row>
    <row r="1206" spans="1:16" x14ac:dyDescent="0.35">
      <c r="A1206" s="1">
        <v>780</v>
      </c>
      <c r="B1206">
        <v>121.3835429239508</v>
      </c>
      <c r="C1206">
        <v>1041.6319148538021</v>
      </c>
      <c r="D1206">
        <v>1144.6414684197459</v>
      </c>
      <c r="E1206">
        <v>1753.646751853888</v>
      </c>
      <c r="F1206">
        <v>1931.2953641398619</v>
      </c>
      <c r="G1206">
        <v>3.0898529080395738</v>
      </c>
      <c r="H1206">
        <v>1.5</v>
      </c>
      <c r="I1206">
        <v>3.1038365364074711</v>
      </c>
      <c r="J1206">
        <v>1.500204801559448</v>
      </c>
      <c r="K1206">
        <v>0.45256615068997352</v>
      </c>
      <c r="L1206">
        <v>1.365343729654948E-2</v>
      </c>
      <c r="M1206">
        <f>ABS(G1206-I1206)^2</f>
        <v>1.9554186233146348E-4</v>
      </c>
      <c r="N1206">
        <f>ABS(H1206-J1206)^2</f>
        <v>4.1943678752340929E-8</v>
      </c>
      <c r="O1206">
        <f>AVERAGE(Tabela3[[#This Row],[APE Log(Theta)]:[APE Gamma]])</f>
        <v>0.23310979399326151</v>
      </c>
      <c r="P1206">
        <f>AVERAGE(Tabela3[[#This Row],[ASE Log(Theta)]:[ASE Gamma]])</f>
        <v>9.7791903005107916E-5</v>
      </c>
    </row>
    <row r="1207" spans="1:16" x14ac:dyDescent="0.35">
      <c r="A1207" s="1">
        <v>4652</v>
      </c>
      <c r="B1207">
        <v>28.35921043241548</v>
      </c>
      <c r="C1207">
        <v>29.71414243399591</v>
      </c>
      <c r="D1207">
        <v>662.80510587524702</v>
      </c>
      <c r="E1207">
        <v>893.44544446674672</v>
      </c>
      <c r="F1207">
        <v>1033.432068023523</v>
      </c>
      <c r="G1207">
        <v>2.8162429522046608</v>
      </c>
      <c r="H1207">
        <v>1</v>
      </c>
      <c r="I1207">
        <v>2.8279216289520259</v>
      </c>
      <c r="J1207">
        <v>1.000517845153809</v>
      </c>
      <c r="K1207">
        <v>0.41468995912526119</v>
      </c>
      <c r="L1207">
        <v>5.1784515380859382E-2</v>
      </c>
      <c r="M1207">
        <f>ABS(G1207-I1207)^2</f>
        <v>1.3639149056944659E-4</v>
      </c>
      <c r="N1207">
        <f>ABS(H1207-J1207)^2</f>
        <v>2.6816360332350606E-7</v>
      </c>
      <c r="O1207">
        <f>AVERAGE(Tabela3[[#This Row],[APE Log(Theta)]:[APE Gamma]])</f>
        <v>0.23323723725306028</v>
      </c>
      <c r="P1207">
        <f>AVERAGE(Tabela3[[#This Row],[ASE Log(Theta)]:[ASE Gamma]])</f>
        <v>6.8329827086385046E-5</v>
      </c>
    </row>
    <row r="1208" spans="1:16" x14ac:dyDescent="0.35">
      <c r="A1208" s="1">
        <v>1410</v>
      </c>
      <c r="B1208">
        <v>5.2757068855898748</v>
      </c>
      <c r="C1208">
        <v>132.62101918616631</v>
      </c>
      <c r="D1208">
        <v>152.77249019269561</v>
      </c>
      <c r="E1208">
        <v>289.70375010011071</v>
      </c>
      <c r="F1208">
        <v>334.82200389197101</v>
      </c>
      <c r="G1208">
        <v>2.230820306331923</v>
      </c>
      <c r="H1208">
        <v>1</v>
      </c>
      <c r="I1208">
        <v>2.2399864196777339</v>
      </c>
      <c r="J1208">
        <v>1.000561475753784</v>
      </c>
      <c r="K1208">
        <v>0.41088532858493659</v>
      </c>
      <c r="L1208">
        <v>5.6147575378417969E-2</v>
      </c>
      <c r="M1208">
        <f>ABS(G1208-I1208)^2</f>
        <v>8.4017633868253911E-5</v>
      </c>
      <c r="N1208">
        <f>ABS(H1208-J1208)^2</f>
        <v>3.1525502208726343E-7</v>
      </c>
      <c r="O1208">
        <f>AVERAGE(Tabela3[[#This Row],[APE Log(Theta)]:[APE Gamma]])</f>
        <v>0.23351645198167728</v>
      </c>
      <c r="P1208">
        <f>AVERAGE(Tabela3[[#This Row],[ASE Log(Theta)]:[ASE Gamma]])</f>
        <v>4.216644444517059E-5</v>
      </c>
    </row>
    <row r="1209" spans="1:16" x14ac:dyDescent="0.35">
      <c r="A1209" s="1">
        <v>2695</v>
      </c>
      <c r="B1209">
        <v>12.729135450811111</v>
      </c>
      <c r="C1209">
        <v>14.19691155689622</v>
      </c>
      <c r="D1209">
        <v>25.495069946146469</v>
      </c>
      <c r="E1209">
        <v>26.03201278995596</v>
      </c>
      <c r="F1209">
        <v>31.432072968396259</v>
      </c>
      <c r="G1209">
        <v>1.435753972061063</v>
      </c>
      <c r="H1209">
        <v>3</v>
      </c>
      <c r="I1209">
        <v>1.4412485361099241</v>
      </c>
      <c r="J1209">
        <v>3.0025334358215332</v>
      </c>
      <c r="K1209">
        <v>0.38269537509784429</v>
      </c>
      <c r="L1209">
        <v>8.4447860717773438E-2</v>
      </c>
      <c r="M1209">
        <f>ABS(G1209-I1209)^2</f>
        <v>3.0190234087036461E-5</v>
      </c>
      <c r="N1209">
        <f>ABS(H1209-J1209)^2</f>
        <v>6.4182970618276158E-6</v>
      </c>
      <c r="O1209">
        <f>AVERAGE(Tabela3[[#This Row],[APE Log(Theta)]:[APE Gamma]])</f>
        <v>0.23357161790780887</v>
      </c>
      <c r="P1209">
        <f>AVERAGE(Tabela3[[#This Row],[ASE Log(Theta)]:[ASE Gamma]])</f>
        <v>1.830426557443204E-5</v>
      </c>
    </row>
    <row r="1210" spans="1:16" x14ac:dyDescent="0.35">
      <c r="A1210" s="1">
        <v>1419</v>
      </c>
      <c r="B1210">
        <v>61.026851665644109</v>
      </c>
      <c r="C1210">
        <v>259.20378129202987</v>
      </c>
      <c r="D1210">
        <v>311.26416906669863</v>
      </c>
      <c r="E1210">
        <v>323.4409627268563</v>
      </c>
      <c r="F1210">
        <v>399.93751883682592</v>
      </c>
      <c r="G1210">
        <v>2.4748265552100368</v>
      </c>
      <c r="H1210">
        <v>3</v>
      </c>
      <c r="I1210">
        <v>2.4852125644683838</v>
      </c>
      <c r="J1210">
        <v>3.001426219940186</v>
      </c>
      <c r="K1210">
        <v>0.41966614737029639</v>
      </c>
      <c r="L1210">
        <v>4.7540664672851563E-2</v>
      </c>
      <c r="M1210">
        <f>ABS(G1210-I1210)^2</f>
        <v>1.0786918831446928E-4</v>
      </c>
      <c r="N1210">
        <f>ABS(H1210-J1210)^2</f>
        <v>2.0341033177841316E-6</v>
      </c>
      <c r="O1210">
        <f>AVERAGE(Tabela3[[#This Row],[APE Log(Theta)]:[APE Gamma]])</f>
        <v>0.23360340602157398</v>
      </c>
      <c r="P1210">
        <f>AVERAGE(Tabela3[[#This Row],[ASE Log(Theta)]:[ASE Gamma]])</f>
        <v>5.4951645816126701E-5</v>
      </c>
    </row>
    <row r="1211" spans="1:16" x14ac:dyDescent="0.35">
      <c r="A1211" s="1">
        <v>542</v>
      </c>
      <c r="B1211">
        <v>160.75072604325379</v>
      </c>
      <c r="C1211">
        <v>386.32631665976868</v>
      </c>
      <c r="D1211">
        <v>413.42775393539353</v>
      </c>
      <c r="E1211">
        <v>491.71226083914462</v>
      </c>
      <c r="F1211">
        <v>1306.458008090023</v>
      </c>
      <c r="G1211">
        <v>2.665107419335091</v>
      </c>
      <c r="H1211">
        <v>1</v>
      </c>
      <c r="I1211">
        <v>2.6753299236297612</v>
      </c>
      <c r="J1211">
        <v>1.0008376836776729</v>
      </c>
      <c r="K1211">
        <v>0.38356819017899602</v>
      </c>
      <c r="L1211">
        <v>8.3768367767333984E-2</v>
      </c>
      <c r="M1211">
        <f>ABS(G1211-I1211)^2</f>
        <v>1.0449959405455064E-4</v>
      </c>
      <c r="N1211">
        <f>ABS(H1211-J1211)^2</f>
        <v>7.0171394383958791E-7</v>
      </c>
      <c r="O1211">
        <f>AVERAGE(Tabela3[[#This Row],[APE Log(Theta)]:[APE Gamma]])</f>
        <v>0.233668278973165</v>
      </c>
      <c r="P1211">
        <f>AVERAGE(Tabela3[[#This Row],[ASE Log(Theta)]:[ASE Gamma]])</f>
        <v>5.2600653999195116E-5</v>
      </c>
    </row>
    <row r="1212" spans="1:16" x14ac:dyDescent="0.35">
      <c r="A1212" s="1">
        <v>3837</v>
      </c>
      <c r="B1212">
        <v>49.316750505386047</v>
      </c>
      <c r="C1212">
        <v>70.034977457346471</v>
      </c>
      <c r="D1212">
        <v>71.960326809465045</v>
      </c>
      <c r="E1212">
        <v>77.1289982607789</v>
      </c>
      <c r="F1212">
        <v>114.0174852220003</v>
      </c>
      <c r="G1212">
        <v>1.876576243564114</v>
      </c>
      <c r="H1212">
        <v>2.5</v>
      </c>
      <c r="I1212">
        <v>1.884052634239197</v>
      </c>
      <c r="J1212">
        <v>2.4982752799987789</v>
      </c>
      <c r="K1212">
        <v>0.3984059108029166</v>
      </c>
      <c r="L1212">
        <v>6.8988800048828125E-2</v>
      </c>
      <c r="M1212">
        <f>ABS(G1212-I1212)^2</f>
        <v>5.5896417526467869E-5</v>
      </c>
      <c r="N1212">
        <f>ABS(H1212-J1212)^2</f>
        <v>2.974659082612274E-6</v>
      </c>
      <c r="O1212">
        <f>AVERAGE(Tabela3[[#This Row],[APE Log(Theta)]:[APE Gamma]])</f>
        <v>0.23369735542587236</v>
      </c>
      <c r="P1212">
        <f>AVERAGE(Tabela3[[#This Row],[ASE Log(Theta)]:[ASE Gamma]])</f>
        <v>2.9435538304540071E-5</v>
      </c>
    </row>
    <row r="1213" spans="1:16" x14ac:dyDescent="0.35">
      <c r="A1213" s="1">
        <v>4182</v>
      </c>
      <c r="B1213">
        <v>128.82447089560409</v>
      </c>
      <c r="C1213">
        <v>730.70622647540813</v>
      </c>
      <c r="D1213">
        <v>910.18183715507189</v>
      </c>
      <c r="E1213">
        <v>953.07534272525731</v>
      </c>
      <c r="F1213">
        <v>1229.59980689753</v>
      </c>
      <c r="G1213">
        <v>2.9371650749781488</v>
      </c>
      <c r="H1213">
        <v>2.5</v>
      </c>
      <c r="I1213">
        <v>2.9505641460418701</v>
      </c>
      <c r="J1213">
        <v>2.4997093677520752</v>
      </c>
      <c r="K1213">
        <v>0.45619060290034852</v>
      </c>
      <c r="L1213">
        <v>1.1625289916992189E-2</v>
      </c>
      <c r="M1213">
        <f>ABS(G1213-I1213)^2</f>
        <v>1.7953510537065321E-4</v>
      </c>
      <c r="N1213">
        <f>ABS(H1213-J1213)^2</f>
        <v>8.4467103533825139E-8</v>
      </c>
      <c r="O1213">
        <f>AVERAGE(Tabela3[[#This Row],[APE Log(Theta)]:[APE Gamma]])</f>
        <v>0.23390794640867035</v>
      </c>
      <c r="P1213">
        <f>AVERAGE(Tabela3[[#This Row],[ASE Log(Theta)]:[ASE Gamma]])</f>
        <v>8.9809786237093518E-5</v>
      </c>
    </row>
    <row r="1214" spans="1:16" x14ac:dyDescent="0.35">
      <c r="A1214" s="1">
        <v>1493</v>
      </c>
      <c r="B1214">
        <v>17.055858433974631</v>
      </c>
      <c r="C1214">
        <v>19.442295759528079</v>
      </c>
      <c r="D1214">
        <v>39.252049929530003</v>
      </c>
      <c r="E1214">
        <v>40.246136146143847</v>
      </c>
      <c r="F1214">
        <v>50.461774910700903</v>
      </c>
      <c r="G1214">
        <v>1.6290196597199471</v>
      </c>
      <c r="H1214">
        <v>2.5</v>
      </c>
      <c r="I1214">
        <v>1.6356818675994871</v>
      </c>
      <c r="J1214">
        <v>2.501487016677856</v>
      </c>
      <c r="K1214">
        <v>0.40897037919637669</v>
      </c>
      <c r="L1214">
        <v>5.9480667114257813E-2</v>
      </c>
      <c r="M1214">
        <f>ABS(G1214-I1214)^2</f>
        <v>4.4385013830204488E-5</v>
      </c>
      <c r="N1214">
        <f>ABS(H1214-J1214)^2</f>
        <v>2.2112186002218987E-6</v>
      </c>
      <c r="O1214">
        <f>AVERAGE(Tabela3[[#This Row],[APE Log(Theta)]:[APE Gamma]])</f>
        <v>0.23422552315531725</v>
      </c>
      <c r="P1214">
        <f>AVERAGE(Tabela3[[#This Row],[ASE Log(Theta)]:[ASE Gamma]])</f>
        <v>2.3298116215213193E-5</v>
      </c>
    </row>
    <row r="1215" spans="1:16" x14ac:dyDescent="0.35">
      <c r="A1215" s="1">
        <v>915</v>
      </c>
      <c r="B1215">
        <v>19.40549480232141</v>
      </c>
      <c r="C1215">
        <v>350.07851274739789</v>
      </c>
      <c r="D1215">
        <v>504.82522778484218</v>
      </c>
      <c r="E1215">
        <v>545.09579496028584</v>
      </c>
      <c r="F1215">
        <v>833.42607840477228</v>
      </c>
      <c r="G1215">
        <v>2.6665359001539088</v>
      </c>
      <c r="H1215">
        <v>1.5</v>
      </c>
      <c r="I1215">
        <v>2.6787204742431641</v>
      </c>
      <c r="J1215">
        <v>1.5001735687255859</v>
      </c>
      <c r="K1215">
        <v>0.45694393570894509</v>
      </c>
      <c r="L1215">
        <v>1.157124837239583E-2</v>
      </c>
      <c r="M1215">
        <f>ABS(G1215-I1215)^2</f>
        <v>1.4846384573654963E-4</v>
      </c>
      <c r="N1215">
        <f>ABS(H1215-J1215)^2</f>
        <v>3.0126102501526475E-8</v>
      </c>
      <c r="O1215">
        <f>AVERAGE(Tabela3[[#This Row],[APE Log(Theta)]:[APE Gamma]])</f>
        <v>0.23425759204067045</v>
      </c>
      <c r="P1215">
        <f>AVERAGE(Tabela3[[#This Row],[ASE Log(Theta)]:[ASE Gamma]])</f>
        <v>7.4246985919525579E-5</v>
      </c>
    </row>
    <row r="1216" spans="1:16" x14ac:dyDescent="0.35">
      <c r="A1216" s="1">
        <v>2980</v>
      </c>
      <c r="B1216">
        <v>17.204621789179321</v>
      </c>
      <c r="C1216">
        <v>24.43237412886219</v>
      </c>
      <c r="D1216">
        <v>25.104050731148138</v>
      </c>
      <c r="E1216">
        <v>26.907191379327539</v>
      </c>
      <c r="F1216">
        <v>39.776094136283788</v>
      </c>
      <c r="G1216">
        <v>1.419226920409133</v>
      </c>
      <c r="H1216">
        <v>2.5</v>
      </c>
      <c r="I1216">
        <v>1.424675464630127</v>
      </c>
      <c r="J1216">
        <v>2.502135038375854</v>
      </c>
      <c r="K1216">
        <v>0.38390930602015683</v>
      </c>
      <c r="L1216">
        <v>8.5401535034179688E-2</v>
      </c>
      <c r="M1216">
        <f>ABS(G1216-I1216)^2</f>
        <v>2.9686634128126514E-5</v>
      </c>
      <c r="N1216">
        <f>ABS(H1216-J1216)^2</f>
        <v>4.5583888663694913E-6</v>
      </c>
      <c r="O1216">
        <f>AVERAGE(Tabela3[[#This Row],[APE Log(Theta)]:[APE Gamma]])</f>
        <v>0.23465542052716826</v>
      </c>
      <c r="P1216">
        <f>AVERAGE(Tabela3[[#This Row],[ASE Log(Theta)]:[ASE Gamma]])</f>
        <v>1.7122511497248002E-5</v>
      </c>
    </row>
    <row r="1217" spans="1:16" x14ac:dyDescent="0.35">
      <c r="A1217" s="1">
        <v>2481</v>
      </c>
      <c r="B1217">
        <v>12.12936769334755</v>
      </c>
      <c r="C1217">
        <v>13.82649574531985</v>
      </c>
      <c r="D1217">
        <v>27.914311563733889</v>
      </c>
      <c r="E1217">
        <v>28.62126145352542</v>
      </c>
      <c r="F1217">
        <v>35.886169243267886</v>
      </c>
      <c r="G1217">
        <v>1.4809842386519549</v>
      </c>
      <c r="H1217">
        <v>2.5</v>
      </c>
      <c r="I1217">
        <v>1.486361622810364</v>
      </c>
      <c r="J1217">
        <v>2.5026588439941411</v>
      </c>
      <c r="K1217">
        <v>0.36309529960315551</v>
      </c>
      <c r="L1217">
        <v>0.106353759765625</v>
      </c>
      <c r="M1217">
        <f>ABS(G1217-I1217)^2</f>
        <v>2.8916260387108592E-5</v>
      </c>
      <c r="N1217">
        <f>ABS(H1217-J1217)^2</f>
        <v>7.0694513851800334E-6</v>
      </c>
      <c r="O1217">
        <f>AVERAGE(Tabela3[[#This Row],[APE Log(Theta)]:[APE Gamma]])</f>
        <v>0.23472452968439025</v>
      </c>
      <c r="P1217">
        <f>AVERAGE(Tabela3[[#This Row],[ASE Log(Theta)]:[ASE Gamma]])</f>
        <v>1.7992855886144313E-5</v>
      </c>
    </row>
    <row r="1218" spans="1:16" x14ac:dyDescent="0.35">
      <c r="A1218" s="1">
        <v>1275</v>
      </c>
      <c r="B1218">
        <v>2.109758743803388</v>
      </c>
      <c r="C1218">
        <v>161.65677000268369</v>
      </c>
      <c r="D1218">
        <v>279.93505655562359</v>
      </c>
      <c r="E1218">
        <v>314.09061635843813</v>
      </c>
      <c r="F1218">
        <v>593.8084079800002</v>
      </c>
      <c r="G1218">
        <v>2.3921495643851509</v>
      </c>
      <c r="H1218">
        <v>1</v>
      </c>
      <c r="I1218">
        <v>2.4013843536376949</v>
      </c>
      <c r="J1218">
        <v>1.000835180282593</v>
      </c>
      <c r="K1218">
        <v>0.38604564656131751</v>
      </c>
      <c r="L1218">
        <v>8.3518028259277344E-2</v>
      </c>
      <c r="M1218">
        <f>ABS(G1218-I1218)^2</f>
        <v>8.5281332538901267E-5</v>
      </c>
      <c r="N1218">
        <f>ABS(H1218-J1218)^2</f>
        <v>6.9752610443211579E-7</v>
      </c>
      <c r="O1218">
        <f>AVERAGE(Tabela3[[#This Row],[APE Log(Theta)]:[APE Gamma]])</f>
        <v>0.23478183741029743</v>
      </c>
      <c r="P1218">
        <f>AVERAGE(Tabela3[[#This Row],[ASE Log(Theta)]:[ASE Gamma]])</f>
        <v>4.2989429321666689E-5</v>
      </c>
    </row>
    <row r="1219" spans="1:16" x14ac:dyDescent="0.35">
      <c r="A1219" s="1">
        <v>4487</v>
      </c>
      <c r="B1219">
        <v>12.12394063461505</v>
      </c>
      <c r="C1219">
        <v>13.820309338379969</v>
      </c>
      <c r="D1219">
        <v>27.901821827074581</v>
      </c>
      <c r="E1219">
        <v>28.608455405359209</v>
      </c>
      <c r="F1219">
        <v>35.870112647978537</v>
      </c>
      <c r="G1219">
        <v>1.480789878223435</v>
      </c>
      <c r="H1219">
        <v>2.5</v>
      </c>
      <c r="I1219">
        <v>1.4861681461334231</v>
      </c>
      <c r="J1219">
        <v>2.5026624202728271</v>
      </c>
      <c r="K1219">
        <v>0.36320263861071128</v>
      </c>
      <c r="L1219">
        <v>0.1064968109130859</v>
      </c>
      <c r="M1219">
        <f>ABS(G1219-I1219)^2</f>
        <v>2.8925765711607518E-5</v>
      </c>
      <c r="N1219">
        <f>ABS(H1219-J1219)^2</f>
        <v>7.0884817091609875E-6</v>
      </c>
      <c r="O1219">
        <f>AVERAGE(Tabela3[[#This Row],[APE Log(Theta)]:[APE Gamma]])</f>
        <v>0.23484972476189858</v>
      </c>
      <c r="P1219">
        <f>AVERAGE(Tabela3[[#This Row],[ASE Log(Theta)]:[ASE Gamma]])</f>
        <v>1.8007123710384255E-5</v>
      </c>
    </row>
    <row r="1220" spans="1:16" x14ac:dyDescent="0.35">
      <c r="A1220" s="1">
        <v>1411</v>
      </c>
      <c r="B1220">
        <v>13.657744404282919</v>
      </c>
      <c r="C1220">
        <v>34.314190115033739</v>
      </c>
      <c r="D1220">
        <v>35.729421184412942</v>
      </c>
      <c r="E1220">
        <v>42.897159977467183</v>
      </c>
      <c r="F1220">
        <v>44.708335838656119</v>
      </c>
      <c r="G1220">
        <v>1.5663903088854549</v>
      </c>
      <c r="H1220">
        <v>3.5</v>
      </c>
      <c r="I1220">
        <v>1.572583675384521</v>
      </c>
      <c r="J1220">
        <v>3.5026025772094731</v>
      </c>
      <c r="K1220">
        <v>0.39539101231246482</v>
      </c>
      <c r="L1220">
        <v>7.4359348842075887E-2</v>
      </c>
      <c r="M1220">
        <f>ABS(G1220-I1220)^2</f>
        <v>3.8357788591754274E-5</v>
      </c>
      <c r="N1220">
        <f>ABS(H1220-J1220)^2</f>
        <v>6.77340813126879E-6</v>
      </c>
      <c r="O1220">
        <f>AVERAGE(Tabela3[[#This Row],[APE Log(Theta)]:[APE Gamma]])</f>
        <v>0.23487518057727036</v>
      </c>
      <c r="P1220">
        <f>AVERAGE(Tabela3[[#This Row],[ASE Log(Theta)]:[ASE Gamma]])</f>
        <v>2.2565598361511532E-5</v>
      </c>
    </row>
    <row r="1221" spans="1:16" x14ac:dyDescent="0.35">
      <c r="A1221" s="1">
        <v>4374</v>
      </c>
      <c r="B1221">
        <v>52.753906534430513</v>
      </c>
      <c r="C1221">
        <v>74.916100859530502</v>
      </c>
      <c r="D1221">
        <v>76.975638414761292</v>
      </c>
      <c r="E1221">
        <v>82.504543053764465</v>
      </c>
      <c r="F1221">
        <v>121.9639918902465</v>
      </c>
      <c r="G1221">
        <v>1.905836416036917</v>
      </c>
      <c r="H1221">
        <v>2.5</v>
      </c>
      <c r="I1221">
        <v>1.9131621122360229</v>
      </c>
      <c r="J1221">
        <v>2.4978621006011958</v>
      </c>
      <c r="K1221">
        <v>0.38438221336641959</v>
      </c>
      <c r="L1221">
        <v>8.5515975952148438E-2</v>
      </c>
      <c r="M1221">
        <f>ABS(G1221-I1221)^2</f>
        <v>5.3665824801595311E-5</v>
      </c>
      <c r="N1221">
        <f>ABS(H1221-J1221)^2</f>
        <v>4.5706138394071677E-6</v>
      </c>
      <c r="O1221">
        <f>AVERAGE(Tabela3[[#This Row],[APE Log(Theta)]:[APE Gamma]])</f>
        <v>0.23494909465928401</v>
      </c>
      <c r="P1221">
        <f>AVERAGE(Tabela3[[#This Row],[ASE Log(Theta)]:[ASE Gamma]])</f>
        <v>2.9118219320501238E-5</v>
      </c>
    </row>
    <row r="1222" spans="1:16" x14ac:dyDescent="0.35">
      <c r="A1222" s="1">
        <v>4535</v>
      </c>
      <c r="B1222">
        <v>820.48921443905567</v>
      </c>
      <c r="C1222">
        <v>1271.960285883335</v>
      </c>
      <c r="D1222">
        <v>1315.819199270966</v>
      </c>
      <c r="E1222">
        <v>1435.000074831356</v>
      </c>
      <c r="F1222">
        <v>2339.074921096063</v>
      </c>
      <c r="G1222">
        <v>3.143550114608479</v>
      </c>
      <c r="H1222">
        <v>2</v>
      </c>
      <c r="I1222">
        <v>3.1571617126464839</v>
      </c>
      <c r="J1222">
        <v>2.0007400512695308</v>
      </c>
      <c r="K1222">
        <v>0.43300082841849868</v>
      </c>
      <c r="L1222">
        <v>3.70025634765625E-2</v>
      </c>
      <c r="M1222">
        <f>ABS(G1222-I1222)^2</f>
        <v>1.8527560114821979E-4</v>
      </c>
      <c r="N1222">
        <f>ABS(H1222-J1222)^2</f>
        <v>5.4767588153415754E-7</v>
      </c>
      <c r="O1222">
        <f>AVERAGE(Tabela3[[#This Row],[APE Log(Theta)]:[APE Gamma]])</f>
        <v>0.23500169594753059</v>
      </c>
      <c r="P1222">
        <f>AVERAGE(Tabela3[[#This Row],[ASE Log(Theta)]:[ASE Gamma]])</f>
        <v>9.2911638514876977E-5</v>
      </c>
    </row>
    <row r="1223" spans="1:16" x14ac:dyDescent="0.35">
      <c r="A1223" s="1">
        <v>4952</v>
      </c>
      <c r="B1223">
        <v>53.879547150550593</v>
      </c>
      <c r="C1223">
        <v>971.99643328402283</v>
      </c>
      <c r="D1223">
        <v>1401.652209350882</v>
      </c>
      <c r="E1223">
        <v>1513.4638351306669</v>
      </c>
      <c r="F1223">
        <v>2314.0157025285762</v>
      </c>
      <c r="G1223">
        <v>3.1100351161600961</v>
      </c>
      <c r="H1223">
        <v>1.5</v>
      </c>
      <c r="I1223">
        <v>3.0980949401855469</v>
      </c>
      <c r="J1223">
        <v>1.5012927055358889</v>
      </c>
      <c r="K1223">
        <v>0.38392415289803983</v>
      </c>
      <c r="L1223">
        <v>8.6180369059244796E-2</v>
      </c>
      <c r="M1223">
        <f>ABS(G1223-I1223)^2</f>
        <v>1.4256780230320233E-4</v>
      </c>
      <c r="N1223">
        <f>ABS(H1223-J1223)^2</f>
        <v>1.6710876025177924E-6</v>
      </c>
      <c r="O1223">
        <f>AVERAGE(Tabela3[[#This Row],[APE Log(Theta)]:[APE Gamma]])</f>
        <v>0.23505226097864232</v>
      </c>
      <c r="P1223">
        <f>AVERAGE(Tabela3[[#This Row],[ASE Log(Theta)]:[ASE Gamma]])</f>
        <v>7.2119444952860058E-5</v>
      </c>
    </row>
    <row r="1224" spans="1:16" x14ac:dyDescent="0.35">
      <c r="A1224" s="1">
        <v>1885</v>
      </c>
      <c r="B1224">
        <v>37.528535833569713</v>
      </c>
      <c r="C1224">
        <v>40.729384543936867</v>
      </c>
      <c r="D1224">
        <v>63.183633291943643</v>
      </c>
      <c r="E1224">
        <v>64.179045192136201</v>
      </c>
      <c r="F1224">
        <v>73.925148903417323</v>
      </c>
      <c r="G1224">
        <v>1.822577919018012</v>
      </c>
      <c r="H1224">
        <v>4</v>
      </c>
      <c r="I1224">
        <v>1.8284603357315059</v>
      </c>
      <c r="J1224">
        <v>3.9940948486328121</v>
      </c>
      <c r="K1224">
        <v>0.32275255022642391</v>
      </c>
      <c r="L1224">
        <v>0.1476287841796875</v>
      </c>
      <c r="M1224">
        <f>ABS(G1224-I1224)^2</f>
        <v>3.4602826391192102E-5</v>
      </c>
      <c r="N1224">
        <f>ABS(H1224-J1224)^2</f>
        <v>3.4870812669401645E-5</v>
      </c>
      <c r="O1224">
        <f>AVERAGE(Tabela3[[#This Row],[APE Log(Theta)]:[APE Gamma]])</f>
        <v>0.2351906672030557</v>
      </c>
      <c r="P1224">
        <f>AVERAGE(Tabela3[[#This Row],[ASE Log(Theta)]:[ASE Gamma]])</f>
        <v>3.473681953029687E-5</v>
      </c>
    </row>
    <row r="1225" spans="1:16" x14ac:dyDescent="0.35">
      <c r="A1225" s="1">
        <v>3759</v>
      </c>
      <c r="B1225">
        <v>13.356827219715489</v>
      </c>
      <c r="C1225">
        <v>335.76468090192952</v>
      </c>
      <c r="D1225">
        <v>386.78338271656281</v>
      </c>
      <c r="E1225">
        <v>733.46056157139265</v>
      </c>
      <c r="F1225">
        <v>847.68918219457385</v>
      </c>
      <c r="G1225">
        <v>2.6342429559642961</v>
      </c>
      <c r="H1225">
        <v>1</v>
      </c>
      <c r="I1225">
        <v>2.6458430290222168</v>
      </c>
      <c r="J1225">
        <v>1.000304102897644</v>
      </c>
      <c r="K1225">
        <v>0.44035699257186822</v>
      </c>
      <c r="L1225">
        <v>3.04102897644043E-2</v>
      </c>
      <c r="M1225">
        <f>ABS(G1225-I1225)^2</f>
        <v>1.345616949490967E-4</v>
      </c>
      <c r="N1225">
        <f>ABS(H1225-J1225)^2</f>
        <v>9.2478572355503275E-8</v>
      </c>
      <c r="O1225">
        <f>AVERAGE(Tabela3[[#This Row],[APE Log(Theta)]:[APE Gamma]])</f>
        <v>0.23538364116813626</v>
      </c>
      <c r="P1225">
        <f>AVERAGE(Tabela3[[#This Row],[ASE Log(Theta)]:[ASE Gamma]])</f>
        <v>6.73270867607261E-5</v>
      </c>
    </row>
    <row r="1226" spans="1:16" x14ac:dyDescent="0.35">
      <c r="A1226" s="1">
        <v>4101</v>
      </c>
      <c r="B1226">
        <v>51.840235380037349</v>
      </c>
      <c r="C1226">
        <v>153.37594097564099</v>
      </c>
      <c r="D1226">
        <v>175.94344374029501</v>
      </c>
      <c r="E1226">
        <v>181.080842466993</v>
      </c>
      <c r="F1226">
        <v>212.33439621736321</v>
      </c>
      <c r="G1226">
        <v>2.2316461570039698</v>
      </c>
      <c r="H1226">
        <v>4</v>
      </c>
      <c r="I1226">
        <v>2.23997950553894</v>
      </c>
      <c r="J1226">
        <v>3.9960792064666748</v>
      </c>
      <c r="K1226">
        <v>0.37341710776220338</v>
      </c>
      <c r="L1226">
        <v>9.8019838333129883E-2</v>
      </c>
      <c r="M1226">
        <f>ABS(G1226-I1226)^2</f>
        <v>6.944469780528901E-5</v>
      </c>
      <c r="N1226">
        <f>ABS(H1226-J1226)^2</f>
        <v>1.5372621930964669E-5</v>
      </c>
      <c r="O1226">
        <f>AVERAGE(Tabela3[[#This Row],[APE Log(Theta)]:[APE Gamma]])</f>
        <v>0.23571847304766663</v>
      </c>
      <c r="P1226">
        <f>AVERAGE(Tabela3[[#This Row],[ASE Log(Theta)]:[ASE Gamma]])</f>
        <v>4.240865986812684E-5</v>
      </c>
    </row>
    <row r="1227" spans="1:16" x14ac:dyDescent="0.35">
      <c r="A1227" s="1">
        <v>2581</v>
      </c>
      <c r="B1227">
        <v>122.81502242863451</v>
      </c>
      <c r="C1227">
        <v>521.64116850368316</v>
      </c>
      <c r="D1227">
        <v>626.41140517294286</v>
      </c>
      <c r="E1227">
        <v>650.91689981446029</v>
      </c>
      <c r="F1227">
        <v>804.86431800723301</v>
      </c>
      <c r="G1227">
        <v>2.7785570815137359</v>
      </c>
      <c r="H1227">
        <v>3</v>
      </c>
      <c r="I1227">
        <v>2.791141271591187</v>
      </c>
      <c r="J1227">
        <v>3.000578880310059</v>
      </c>
      <c r="K1227">
        <v>0.45290378092915867</v>
      </c>
      <c r="L1227">
        <v>1.9296010335286461E-2</v>
      </c>
      <c r="M1227">
        <f>ABS(G1227-I1227)^2</f>
        <v>1.5836183990541723E-4</v>
      </c>
      <c r="N1227">
        <f>ABS(H1227-J1227)^2</f>
        <v>3.3510241337404779E-7</v>
      </c>
      <c r="O1227">
        <f>AVERAGE(Tabela3[[#This Row],[APE Log(Theta)]:[APE Gamma]])</f>
        <v>0.23609989563222256</v>
      </c>
      <c r="P1227">
        <f>AVERAGE(Tabela3[[#This Row],[ASE Log(Theta)]:[ASE Gamma]])</f>
        <v>7.9348471159395637E-5</v>
      </c>
    </row>
    <row r="1228" spans="1:16" x14ac:dyDescent="0.35">
      <c r="A1228" s="1">
        <v>3167</v>
      </c>
      <c r="B1228">
        <v>155.45217198390301</v>
      </c>
      <c r="C1228">
        <v>455.38007954384091</v>
      </c>
      <c r="D1228">
        <v>477.36615824964878</v>
      </c>
      <c r="E1228">
        <v>590.86456738982542</v>
      </c>
      <c r="F1228">
        <v>620.07074058560488</v>
      </c>
      <c r="G1228">
        <v>2.6944433436915078</v>
      </c>
      <c r="H1228">
        <v>3</v>
      </c>
      <c r="I1228">
        <v>2.7064745426177979</v>
      </c>
      <c r="J1228">
        <v>3.000777959823608</v>
      </c>
      <c r="K1228">
        <v>0.44651890545253509</v>
      </c>
      <c r="L1228">
        <v>2.5931994120279949E-2</v>
      </c>
      <c r="M1228">
        <f>ABS(G1228-I1228)^2</f>
        <v>1.447497476039619E-4</v>
      </c>
      <c r="N1228">
        <f>ABS(H1228-J1228)^2</f>
        <v>6.0522148714811944E-7</v>
      </c>
      <c r="O1228">
        <f>AVERAGE(Tabela3[[#This Row],[APE Log(Theta)]:[APE Gamma]])</f>
        <v>0.23622544978640753</v>
      </c>
      <c r="P1228">
        <f>AVERAGE(Tabela3[[#This Row],[ASE Log(Theta)]:[ASE Gamma]])</f>
        <v>7.2677484545555015E-5</v>
      </c>
    </row>
    <row r="1229" spans="1:16" x14ac:dyDescent="0.35">
      <c r="A1229" s="1">
        <v>2389</v>
      </c>
      <c r="B1229">
        <v>12.82256167448006</v>
      </c>
      <c r="C1229">
        <v>14.30111060793533</v>
      </c>
      <c r="D1229">
        <v>25.682192482193681</v>
      </c>
      <c r="E1229">
        <v>26.223076248968209</v>
      </c>
      <c r="F1229">
        <v>31.662770480483541</v>
      </c>
      <c r="G1229">
        <v>1.438929860849983</v>
      </c>
      <c r="H1229">
        <v>3</v>
      </c>
      <c r="I1229">
        <v>1.444538474082947</v>
      </c>
      <c r="J1229">
        <v>3.0024962425231929</v>
      </c>
      <c r="K1229">
        <v>0.38977669346932342</v>
      </c>
      <c r="L1229">
        <v>8.3208084106445313E-2</v>
      </c>
      <c r="M1229">
        <f>ABS(G1229-I1229)^2</f>
        <v>3.1456542396979136E-5</v>
      </c>
      <c r="N1229">
        <f>ABS(H1229-J1229)^2</f>
        <v>6.2312267345965318E-6</v>
      </c>
      <c r="O1229">
        <f>AVERAGE(Tabela3[[#This Row],[APE Log(Theta)]:[APE Gamma]])</f>
        <v>0.23649238878788437</v>
      </c>
      <c r="P1229">
        <f>AVERAGE(Tabela3[[#This Row],[ASE Log(Theta)]:[ASE Gamma]])</f>
        <v>1.8843884565787835E-5</v>
      </c>
    </row>
    <row r="1230" spans="1:16" x14ac:dyDescent="0.35">
      <c r="A1230" s="1">
        <v>2298</v>
      </c>
      <c r="B1230">
        <v>3.385907276624383</v>
      </c>
      <c r="C1230">
        <v>259.43953803975319</v>
      </c>
      <c r="D1230">
        <v>449.26186359357229</v>
      </c>
      <c r="E1230">
        <v>504.0774005895438</v>
      </c>
      <c r="F1230">
        <v>952.99058027631622</v>
      </c>
      <c r="G1230">
        <v>2.5975918296521949</v>
      </c>
      <c r="H1230">
        <v>1</v>
      </c>
      <c r="I1230">
        <v>2.6074297428131099</v>
      </c>
      <c r="J1230">
        <v>1.0009446144103999</v>
      </c>
      <c r="K1230">
        <v>0.37873206439183599</v>
      </c>
      <c r="L1230">
        <v>9.4461441040039063E-2</v>
      </c>
      <c r="M1230">
        <f>ABS(G1230-I1230)^2</f>
        <v>9.678453536170416E-5</v>
      </c>
      <c r="N1230">
        <f>ABS(H1230-J1230)^2</f>
        <v>8.9229638433523862E-7</v>
      </c>
      <c r="O1230">
        <f>AVERAGE(Tabela3[[#This Row],[APE Log(Theta)]:[APE Gamma]])</f>
        <v>0.23659675271593752</v>
      </c>
      <c r="P1230">
        <f>AVERAGE(Tabela3[[#This Row],[ASE Log(Theta)]:[ASE Gamma]])</f>
        <v>4.8838415873019699E-5</v>
      </c>
    </row>
    <row r="1231" spans="1:16" x14ac:dyDescent="0.35">
      <c r="A1231" s="1">
        <v>1209</v>
      </c>
      <c r="B1231">
        <v>199.89908429251989</v>
      </c>
      <c r="C1231">
        <v>726.01147623390602</v>
      </c>
      <c r="D1231">
        <v>768.27482856040001</v>
      </c>
      <c r="E1231">
        <v>992.38499282529597</v>
      </c>
      <c r="F1231">
        <v>1051.535981109653</v>
      </c>
      <c r="G1231">
        <v>2.904226663833565</v>
      </c>
      <c r="H1231">
        <v>2.5</v>
      </c>
      <c r="I1231">
        <v>2.890839815139771</v>
      </c>
      <c r="J1231">
        <v>2.4996931552886958</v>
      </c>
      <c r="K1231">
        <v>0.4609436605104334</v>
      </c>
      <c r="L1231">
        <v>1.2273788452148439E-2</v>
      </c>
      <c r="M1231">
        <f>ABS(G1231-I1231)^2</f>
        <v>1.792077179505349E-4</v>
      </c>
      <c r="N1231">
        <f>ABS(H1231-J1231)^2</f>
        <v>9.4153676855330244E-8</v>
      </c>
      <c r="O1231">
        <f>AVERAGE(Tabela3[[#This Row],[APE Log(Theta)]:[APE Gamma]])</f>
        <v>0.23660872448129092</v>
      </c>
      <c r="P1231">
        <f>AVERAGE(Tabela3[[#This Row],[ASE Log(Theta)]:[ASE Gamma]])</f>
        <v>8.9650935813695114E-5</v>
      </c>
    </row>
    <row r="1232" spans="1:16" x14ac:dyDescent="0.35">
      <c r="A1232" s="1">
        <v>973</v>
      </c>
      <c r="B1232">
        <v>192.20138756392149</v>
      </c>
      <c r="C1232">
        <v>272.94620402534127</v>
      </c>
      <c r="D1232">
        <v>280.44983744056549</v>
      </c>
      <c r="E1232">
        <v>300.59361850124287</v>
      </c>
      <c r="F1232">
        <v>444.35853217506752</v>
      </c>
      <c r="G1232">
        <v>2.4673383091397731</v>
      </c>
      <c r="H1232">
        <v>2.5</v>
      </c>
      <c r="I1232">
        <v>2.478047370910645</v>
      </c>
      <c r="J1232">
        <v>2.50098729133606</v>
      </c>
      <c r="K1232">
        <v>0.43403297112527123</v>
      </c>
      <c r="L1232">
        <v>3.9491653442382813E-2</v>
      </c>
      <c r="M1232">
        <f>ABS(G1232-I1232)^2</f>
        <v>1.1468400401234851E-4</v>
      </c>
      <c r="N1232">
        <f>ABS(H1232-J1232)^2</f>
        <v>9.7474418225916829E-7</v>
      </c>
      <c r="O1232">
        <f>AVERAGE(Tabela3[[#This Row],[APE Log(Theta)]:[APE Gamma]])</f>
        <v>0.23676231228382702</v>
      </c>
      <c r="P1232">
        <f>AVERAGE(Tabela3[[#This Row],[ASE Log(Theta)]:[ASE Gamma]])</f>
        <v>5.7829374097303839E-5</v>
      </c>
    </row>
    <row r="1233" spans="1:16" x14ac:dyDescent="0.35">
      <c r="A1233" s="1">
        <v>4710</v>
      </c>
      <c r="B1233">
        <v>30.078216464049429</v>
      </c>
      <c r="C1233">
        <v>263.2889492507943</v>
      </c>
      <c r="D1233">
        <v>346.46895587322598</v>
      </c>
      <c r="E1233">
        <v>366.99754886181898</v>
      </c>
      <c r="F1233">
        <v>504.61348722769912</v>
      </c>
      <c r="G1233">
        <v>2.5122104649521542</v>
      </c>
      <c r="H1233">
        <v>2</v>
      </c>
      <c r="I1233">
        <v>2.5221989154815669</v>
      </c>
      <c r="J1233">
        <v>1.998476028442383</v>
      </c>
      <c r="K1233">
        <v>0.39759608793777762</v>
      </c>
      <c r="L1233">
        <v>7.6198577880859375E-2</v>
      </c>
      <c r="M1233">
        <f>ABS(G1233-I1233)^2</f>
        <v>9.9769143978526312E-5</v>
      </c>
      <c r="N1233">
        <f>ABS(H1233-J1233)^2</f>
        <v>2.3224893084254799E-6</v>
      </c>
      <c r="O1233">
        <f>AVERAGE(Tabela3[[#This Row],[APE Log(Theta)]:[APE Gamma]])</f>
        <v>0.2368973329093185</v>
      </c>
      <c r="P1233">
        <f>AVERAGE(Tabela3[[#This Row],[ASE Log(Theta)]:[ASE Gamma]])</f>
        <v>5.1045816643475896E-5</v>
      </c>
    </row>
    <row r="1234" spans="1:16" x14ac:dyDescent="0.35">
      <c r="A1234" s="1">
        <v>2621</v>
      </c>
      <c r="B1234">
        <v>129.21229905682591</v>
      </c>
      <c r="C1234">
        <v>732.90602943393901</v>
      </c>
      <c r="D1234">
        <v>912.92195435351516</v>
      </c>
      <c r="E1234">
        <v>955.94459151863737</v>
      </c>
      <c r="F1234">
        <v>1233.301537079944</v>
      </c>
      <c r="G1234">
        <v>2.938470561457502</v>
      </c>
      <c r="H1234">
        <v>2.5</v>
      </c>
      <c r="I1234">
        <v>2.9520618915557861</v>
      </c>
      <c r="J1234">
        <v>2.4997105598449711</v>
      </c>
      <c r="K1234">
        <v>0.46253075584812992</v>
      </c>
      <c r="L1234">
        <v>1.157760620117188E-2</v>
      </c>
      <c r="M1234">
        <f>ABS(G1234-I1234)^2</f>
        <v>1.8472425384052522E-4</v>
      </c>
      <c r="N1234">
        <f>ABS(H1234-J1234)^2</f>
        <v>8.3775603343126335E-8</v>
      </c>
      <c r="O1234">
        <f>AVERAGE(Tabela3[[#This Row],[APE Log(Theta)]:[APE Gamma]])</f>
        <v>0.2370541810246509</v>
      </c>
      <c r="P1234">
        <f>AVERAGE(Tabela3[[#This Row],[ASE Log(Theta)]:[ASE Gamma]])</f>
        <v>9.240401472193418E-5</v>
      </c>
    </row>
    <row r="1235" spans="1:16" x14ac:dyDescent="0.35">
      <c r="A1235" s="1">
        <v>1113</v>
      </c>
      <c r="B1235">
        <v>8.6546949623267331</v>
      </c>
      <c r="C1235">
        <v>9.6526538983634165</v>
      </c>
      <c r="D1235">
        <v>17.334410045343759</v>
      </c>
      <c r="E1235">
        <v>17.699484055541308</v>
      </c>
      <c r="F1235">
        <v>21.371051052625191</v>
      </c>
      <c r="G1235">
        <v>1.2682068298439999</v>
      </c>
      <c r="H1235">
        <v>3</v>
      </c>
      <c r="I1235">
        <v>1.273141503334045</v>
      </c>
      <c r="J1235">
        <v>2.9974462985992432</v>
      </c>
      <c r="K1235">
        <v>0.38910636450779168</v>
      </c>
      <c r="L1235">
        <v>8.512338002522786E-2</v>
      </c>
      <c r="M1235">
        <f>ABS(G1235-I1235)^2</f>
        <v>2.4351002453353501E-5</v>
      </c>
      <c r="N1235">
        <f>ABS(H1235-J1235)^2</f>
        <v>6.521390844227426E-6</v>
      </c>
      <c r="O1235">
        <f>AVERAGE(Tabela3[[#This Row],[APE Log(Theta)]:[APE Gamma]])</f>
        <v>0.23711487226650976</v>
      </c>
      <c r="P1235">
        <f>AVERAGE(Tabela3[[#This Row],[ASE Log(Theta)]:[ASE Gamma]])</f>
        <v>1.5436196648790465E-5</v>
      </c>
    </row>
    <row r="1236" spans="1:16" x14ac:dyDescent="0.35">
      <c r="A1236" s="1">
        <v>2433</v>
      </c>
      <c r="B1236">
        <v>4.6696685940698606</v>
      </c>
      <c r="C1236">
        <v>40.071954749426702</v>
      </c>
      <c r="D1236">
        <v>44.034769358301773</v>
      </c>
      <c r="E1236">
        <v>67.463421852460357</v>
      </c>
      <c r="F1236">
        <v>74.297627920177817</v>
      </c>
      <c r="G1236">
        <v>1.674979158402653</v>
      </c>
      <c r="H1236">
        <v>1.5</v>
      </c>
      <c r="I1236">
        <v>1.6812547445297239</v>
      </c>
      <c r="J1236">
        <v>1.501498699188232</v>
      </c>
      <c r="K1236">
        <v>0.37466652021245778</v>
      </c>
      <c r="L1236">
        <v>9.9913279215494796E-2</v>
      </c>
      <c r="M1236">
        <f>ABS(G1236-I1236)^2</f>
        <v>3.9382981238284849E-5</v>
      </c>
      <c r="N1236">
        <f>ABS(H1236-J1236)^2</f>
        <v>2.2460992568071892E-6</v>
      </c>
      <c r="O1236">
        <f>AVERAGE(Tabela3[[#This Row],[APE Log(Theta)]:[APE Gamma]])</f>
        <v>0.23728989971397629</v>
      </c>
      <c r="P1236">
        <f>AVERAGE(Tabela3[[#This Row],[ASE Log(Theta)]:[ASE Gamma]])</f>
        <v>2.0814540247546021E-5</v>
      </c>
    </row>
    <row r="1237" spans="1:16" x14ac:dyDescent="0.35">
      <c r="A1237" s="1">
        <v>2507</v>
      </c>
      <c r="B1237">
        <v>121.1416534695494</v>
      </c>
      <c r="C1237">
        <v>358.41301560509578</v>
      </c>
      <c r="D1237">
        <v>411.14936179540592</v>
      </c>
      <c r="E1237">
        <v>423.15457303185428</v>
      </c>
      <c r="F1237">
        <v>496.18871630615843</v>
      </c>
      <c r="G1237">
        <v>2.6002726893061312</v>
      </c>
      <c r="H1237">
        <v>4</v>
      </c>
      <c r="I1237">
        <v>2.609317541122437</v>
      </c>
      <c r="J1237">
        <v>4.0050854682922363</v>
      </c>
      <c r="K1237">
        <v>0.34784243412251092</v>
      </c>
      <c r="L1237">
        <v>0.1271367073059082</v>
      </c>
      <c r="M1237">
        <f>ABS(G1237-I1237)^2</f>
        <v>8.1809344378929713E-5</v>
      </c>
      <c r="N1237">
        <f>ABS(H1237-J1237)^2</f>
        <v>2.5861987751341076E-5</v>
      </c>
      <c r="O1237">
        <f>AVERAGE(Tabela3[[#This Row],[APE Log(Theta)]:[APE Gamma]])</f>
        <v>0.23748957071420956</v>
      </c>
      <c r="P1237">
        <f>AVERAGE(Tabela3[[#This Row],[ASE Log(Theta)]:[ASE Gamma]])</f>
        <v>5.3835666065135394E-5</v>
      </c>
    </row>
    <row r="1238" spans="1:16" x14ac:dyDescent="0.35">
      <c r="A1238" s="1">
        <v>1891</v>
      </c>
      <c r="B1238">
        <v>367.986619912062</v>
      </c>
      <c r="C1238">
        <v>1077.976422638701</v>
      </c>
      <c r="D1238">
        <v>1130.02190186757</v>
      </c>
      <c r="E1238">
        <v>1398.6955100382861</v>
      </c>
      <c r="F1238">
        <v>1467.832408016103</v>
      </c>
      <c r="G1238">
        <v>3.0686785771919829</v>
      </c>
      <c r="H1238">
        <v>3</v>
      </c>
      <c r="I1238">
        <v>3.0822470188140869</v>
      </c>
      <c r="J1238">
        <v>3.000985860824585</v>
      </c>
      <c r="K1238">
        <v>0.44215910141100301</v>
      </c>
      <c r="L1238">
        <v>3.2862027486165367E-2</v>
      </c>
      <c r="M1238">
        <f>ABS(G1238-I1238)^2</f>
        <v>1.841026080524448E-4</v>
      </c>
      <c r="N1238">
        <f>ABS(H1238-J1238)^2</f>
        <v>9.7192156545133912E-7</v>
      </c>
      <c r="O1238">
        <f>AVERAGE(Tabela3[[#This Row],[APE Log(Theta)]:[APE Gamma]])</f>
        <v>0.23751056444858418</v>
      </c>
      <c r="P1238">
        <f>AVERAGE(Tabela3[[#This Row],[ASE Log(Theta)]:[ASE Gamma]])</f>
        <v>9.253726480894807E-5</v>
      </c>
    </row>
    <row r="1239" spans="1:16" x14ac:dyDescent="0.35">
      <c r="A1239" s="1">
        <v>3611</v>
      </c>
      <c r="B1239">
        <v>11.53669516329726</v>
      </c>
      <c r="C1239">
        <v>15.45308525971088</v>
      </c>
      <c r="D1239">
        <v>15.806303340777569</v>
      </c>
      <c r="E1239">
        <v>16.74688798503961</v>
      </c>
      <c r="F1239">
        <v>23.195064687591731</v>
      </c>
      <c r="G1239">
        <v>1.2150662427236729</v>
      </c>
      <c r="H1239">
        <v>3</v>
      </c>
      <c r="I1239">
        <v>1.220720052719116</v>
      </c>
      <c r="J1239">
        <v>3.0002985000610352</v>
      </c>
      <c r="K1239">
        <v>0.46530878701475598</v>
      </c>
      <c r="L1239">
        <v>9.9500020345052089E-3</v>
      </c>
      <c r="M1239">
        <f>ABS(G1239-I1239)^2</f>
        <v>3.1965567464571978E-5</v>
      </c>
      <c r="N1239">
        <f>ABS(H1239-J1239)^2</f>
        <v>8.9102286437992007E-8</v>
      </c>
      <c r="O1239">
        <f>AVERAGE(Tabela3[[#This Row],[APE Log(Theta)]:[APE Gamma]])</f>
        <v>0.23762939452463058</v>
      </c>
      <c r="P1239">
        <f>AVERAGE(Tabela3[[#This Row],[ASE Log(Theta)]:[ASE Gamma]])</f>
        <v>1.6027334875504985E-5</v>
      </c>
    </row>
    <row r="1240" spans="1:16" x14ac:dyDescent="0.35">
      <c r="A1240" s="1">
        <v>1638</v>
      </c>
      <c r="B1240">
        <v>47.513047977274191</v>
      </c>
      <c r="C1240">
        <v>67.473529985614178</v>
      </c>
      <c r="D1240">
        <v>69.328461934754529</v>
      </c>
      <c r="E1240">
        <v>74.308095266805111</v>
      </c>
      <c r="F1240">
        <v>109.8474289178766</v>
      </c>
      <c r="G1240">
        <v>1.8603946819269701</v>
      </c>
      <c r="H1240">
        <v>2.5</v>
      </c>
      <c r="I1240">
        <v>1.868139386177063</v>
      </c>
      <c r="J1240">
        <v>2.498517513275146</v>
      </c>
      <c r="K1240">
        <v>0.41629361367938489</v>
      </c>
      <c r="L1240">
        <v>5.9299468994140618E-2</v>
      </c>
      <c r="M1240">
        <f>ABS(G1240-I1240)^2</f>
        <v>5.9980443921406747E-5</v>
      </c>
      <c r="N1240">
        <f>ABS(H1240-J1240)^2</f>
        <v>2.1977668893682201E-6</v>
      </c>
      <c r="O1240">
        <f>AVERAGE(Tabela3[[#This Row],[APE Log(Theta)]:[APE Gamma]])</f>
        <v>0.23779654133676276</v>
      </c>
      <c r="P1240">
        <f>AVERAGE(Tabela3[[#This Row],[ASE Log(Theta)]:[ASE Gamma]])</f>
        <v>3.1089105405387482E-5</v>
      </c>
    </row>
    <row r="1241" spans="1:16" x14ac:dyDescent="0.35">
      <c r="A1241" s="1">
        <v>2937</v>
      </c>
      <c r="B1241">
        <v>29.736219552468629</v>
      </c>
      <c r="C1241">
        <v>33.896879336059847</v>
      </c>
      <c r="D1241">
        <v>68.434407984058495</v>
      </c>
      <c r="E1241">
        <v>70.167558274074352</v>
      </c>
      <c r="F1241">
        <v>87.978123385618105</v>
      </c>
      <c r="G1241">
        <v>1.8704318317049571</v>
      </c>
      <c r="H1241">
        <v>2.5</v>
      </c>
      <c r="I1241">
        <v>1.877035975456238</v>
      </c>
      <c r="J1241">
        <v>2.5030701160430908</v>
      </c>
      <c r="K1241">
        <v>0.3530812317955917</v>
      </c>
      <c r="L1241">
        <v>0.1228046417236328</v>
      </c>
      <c r="M1241">
        <f>ABS(G1241-I1241)^2</f>
        <v>4.3614714687582992E-5</v>
      </c>
      <c r="N1241">
        <f>ABS(H1241-J1241)^2</f>
        <v>9.4256125180436356E-6</v>
      </c>
      <c r="O1241">
        <f>AVERAGE(Tabela3[[#This Row],[APE Log(Theta)]:[APE Gamma]])</f>
        <v>0.23794293675961226</v>
      </c>
      <c r="P1241">
        <f>AVERAGE(Tabela3[[#This Row],[ASE Log(Theta)]:[ASE Gamma]])</f>
        <v>2.6520163602813314E-5</v>
      </c>
    </row>
    <row r="1242" spans="1:16" x14ac:dyDescent="0.35">
      <c r="A1242" s="1">
        <v>1407</v>
      </c>
      <c r="B1242">
        <v>11.52789258121321</v>
      </c>
      <c r="C1242">
        <v>15.4412944435781</v>
      </c>
      <c r="D1242">
        <v>15.794243016687069</v>
      </c>
      <c r="E1242">
        <v>16.734109988043588</v>
      </c>
      <c r="F1242">
        <v>23.177366685003701</v>
      </c>
      <c r="G1242">
        <v>1.2147347464009499</v>
      </c>
      <c r="H1242">
        <v>3</v>
      </c>
      <c r="I1242">
        <v>1.2203963994979861</v>
      </c>
      <c r="J1242">
        <v>3.000300407409668</v>
      </c>
      <c r="K1242">
        <v>0.46608143167143512</v>
      </c>
      <c r="L1242">
        <v>1.001358032226562E-2</v>
      </c>
      <c r="M1242">
        <f>ABS(G1242-I1242)^2</f>
        <v>3.2054315791178982E-5</v>
      </c>
      <c r="N1242">
        <f>ABS(H1242-J1242)^2</f>
        <v>9.0244611783418804E-8</v>
      </c>
      <c r="O1242">
        <f>AVERAGE(Tabela3[[#This Row],[APE Log(Theta)]:[APE Gamma]])</f>
        <v>0.23804750599685037</v>
      </c>
      <c r="P1242">
        <f>AVERAGE(Tabela3[[#This Row],[ASE Log(Theta)]:[ASE Gamma]])</f>
        <v>1.60722802014812E-5</v>
      </c>
    </row>
    <row r="1243" spans="1:16" x14ac:dyDescent="0.35">
      <c r="A1243" s="1">
        <v>3896</v>
      </c>
      <c r="B1243">
        <v>32.697070515422588</v>
      </c>
      <c r="C1243">
        <v>33.730404886365619</v>
      </c>
      <c r="D1243">
        <v>267.28216717978211</v>
      </c>
      <c r="E1243">
        <v>326.15555493782182</v>
      </c>
      <c r="F1243">
        <v>359.39114828751462</v>
      </c>
      <c r="G1243">
        <v>2.4235413885854138</v>
      </c>
      <c r="H1243">
        <v>1.5</v>
      </c>
      <c r="I1243">
        <v>2.434313297271729</v>
      </c>
      <c r="J1243">
        <v>1.5004792213439939</v>
      </c>
      <c r="K1243">
        <v>0.44446976383605857</v>
      </c>
      <c r="L1243">
        <v>3.1948089599609382E-2</v>
      </c>
      <c r="M1243">
        <f>ABS(G1243-I1243)^2</f>
        <v>1.1603401674631218E-4</v>
      </c>
      <c r="N1243">
        <f>ABS(H1243-J1243)^2</f>
        <v>2.2965309653933764E-7</v>
      </c>
      <c r="O1243">
        <f>AVERAGE(Tabela3[[#This Row],[APE Log(Theta)]:[APE Gamma]])</f>
        <v>0.23820892671783397</v>
      </c>
      <c r="P1243">
        <f>AVERAGE(Tabela3[[#This Row],[ASE Log(Theta)]:[ASE Gamma]])</f>
        <v>5.8131834921425755E-5</v>
      </c>
    </row>
    <row r="1244" spans="1:16" x14ac:dyDescent="0.35">
      <c r="A1244" s="1">
        <v>1020</v>
      </c>
      <c r="B1244">
        <v>17.40923437346207</v>
      </c>
      <c r="C1244">
        <v>19.845115679522859</v>
      </c>
      <c r="D1244">
        <v>40.065303045715908</v>
      </c>
      <c r="E1244">
        <v>41.079985478702419</v>
      </c>
      <c r="F1244">
        <v>51.507279432581328</v>
      </c>
      <c r="G1244">
        <v>1.6379257491178609</v>
      </c>
      <c r="H1244">
        <v>2.5</v>
      </c>
      <c r="I1244">
        <v>1.644741415977478</v>
      </c>
      <c r="J1244">
        <v>2.5015113353729248</v>
      </c>
      <c r="K1244">
        <v>0.41611574048993472</v>
      </c>
      <c r="L1244">
        <v>6.0453414916992188E-2</v>
      </c>
      <c r="M1244">
        <f>ABS(G1244-I1244)^2</f>
        <v>4.6453314741282791E-5</v>
      </c>
      <c r="N1244">
        <f>ABS(H1244-J1244)^2</f>
        <v>2.2841346094537585E-6</v>
      </c>
      <c r="O1244">
        <f>AVERAGE(Tabela3[[#This Row],[APE Log(Theta)]:[APE Gamma]])</f>
        <v>0.23828457770346345</v>
      </c>
      <c r="P1244">
        <f>AVERAGE(Tabela3[[#This Row],[ASE Log(Theta)]:[ASE Gamma]])</f>
        <v>2.4368724675368275E-5</v>
      </c>
    </row>
    <row r="1245" spans="1:16" x14ac:dyDescent="0.35">
      <c r="A1245" s="1">
        <v>4049</v>
      </c>
      <c r="B1245">
        <v>7.8570846752424934</v>
      </c>
      <c r="C1245">
        <v>10.09396557661338</v>
      </c>
      <c r="D1245">
        <v>10.291407432344229</v>
      </c>
      <c r="E1245">
        <v>10.81414821702886</v>
      </c>
      <c r="F1245">
        <v>14.297003004167509</v>
      </c>
      <c r="G1245">
        <v>1.0263912838763689</v>
      </c>
      <c r="H1245">
        <v>3.5</v>
      </c>
      <c r="I1245">
        <v>1.0294754505157471</v>
      </c>
      <c r="J1245">
        <v>3.4937741756439209</v>
      </c>
      <c r="K1245">
        <v>0.30048644097309529</v>
      </c>
      <c r="L1245">
        <v>0.17788069588797431</v>
      </c>
      <c r="M1245">
        <f>ABS(G1245-I1245)^2</f>
        <v>9.5120838594531778E-6</v>
      </c>
      <c r="N1245">
        <f>ABS(H1245-J1245)^2</f>
        <v>3.876088891274776E-5</v>
      </c>
      <c r="O1245">
        <f>AVERAGE(Tabela3[[#This Row],[APE Log(Theta)]:[APE Gamma]])</f>
        <v>0.23918356843053479</v>
      </c>
      <c r="P1245">
        <f>AVERAGE(Tabela3[[#This Row],[ASE Log(Theta)]:[ASE Gamma]])</f>
        <v>2.413648638610047E-5</v>
      </c>
    </row>
    <row r="1246" spans="1:16" x14ac:dyDescent="0.35">
      <c r="A1246" s="1">
        <v>2663</v>
      </c>
      <c r="B1246">
        <v>346.22419599423552</v>
      </c>
      <c r="C1246">
        <v>869.86566244755124</v>
      </c>
      <c r="D1246">
        <v>905.74180895006009</v>
      </c>
      <c r="E1246">
        <v>1087.444184339636</v>
      </c>
      <c r="F1246">
        <v>1133.357542195979</v>
      </c>
      <c r="G1246">
        <v>2.9703687433787458</v>
      </c>
      <c r="H1246">
        <v>3.5</v>
      </c>
      <c r="I1246">
        <v>2.982918262481689</v>
      </c>
      <c r="J1246">
        <v>3.5019631385803218</v>
      </c>
      <c r="K1246">
        <v>0.42249027602777661</v>
      </c>
      <c r="L1246">
        <v>5.6089673723493307E-2</v>
      </c>
      <c r="M1246">
        <f>ABS(G1246-I1246)^2</f>
        <v>1.5749042971513678E-4</v>
      </c>
      <c r="N1246">
        <f>ABS(H1246-J1246)^2</f>
        <v>3.8539130855479774E-6</v>
      </c>
      <c r="O1246">
        <f>AVERAGE(Tabela3[[#This Row],[APE Log(Theta)]:[APE Gamma]])</f>
        <v>0.23928997487563497</v>
      </c>
      <c r="P1246">
        <f>AVERAGE(Tabela3[[#This Row],[ASE Log(Theta)]:[ASE Gamma]])</f>
        <v>8.0672171400342381E-5</v>
      </c>
    </row>
    <row r="1247" spans="1:16" x14ac:dyDescent="0.35">
      <c r="A1247" s="1">
        <v>3039</v>
      </c>
      <c r="B1247">
        <v>46.950695243845622</v>
      </c>
      <c r="C1247">
        <v>66.67492990338765</v>
      </c>
      <c r="D1247">
        <v>68.507907334846408</v>
      </c>
      <c r="E1247">
        <v>73.428602953259031</v>
      </c>
      <c r="F1247">
        <v>108.54730180454941</v>
      </c>
      <c r="G1247">
        <v>1.8552238181472089</v>
      </c>
      <c r="H1247">
        <v>2.5</v>
      </c>
      <c r="I1247">
        <v>1.8630673885345459</v>
      </c>
      <c r="J1247">
        <v>2.4985954761505131</v>
      </c>
      <c r="K1247">
        <v>0.42278297155381761</v>
      </c>
      <c r="L1247">
        <v>5.6180953979492188E-2</v>
      </c>
      <c r="M1247">
        <f>ABS(G1247-I1247)^2</f>
        <v>6.1521596421109301E-5</v>
      </c>
      <c r="N1247">
        <f>ABS(H1247-J1247)^2</f>
        <v>1.9726872437773892E-6</v>
      </c>
      <c r="O1247">
        <f>AVERAGE(Tabela3[[#This Row],[APE Log(Theta)]:[APE Gamma]])</f>
        <v>0.2394819627666549</v>
      </c>
      <c r="P1247">
        <f>AVERAGE(Tabela3[[#This Row],[ASE Log(Theta)]:[ASE Gamma]])</f>
        <v>3.1747141832443345E-5</v>
      </c>
    </row>
    <row r="1248" spans="1:16" x14ac:dyDescent="0.35">
      <c r="A1248" s="1">
        <v>2684</v>
      </c>
      <c r="B1248">
        <v>4.8556264930866746</v>
      </c>
      <c r="C1248">
        <v>372.05433915954927</v>
      </c>
      <c r="D1248">
        <v>644.27275438365223</v>
      </c>
      <c r="E1248">
        <v>722.88204634741999</v>
      </c>
      <c r="F1248">
        <v>1366.654763760994</v>
      </c>
      <c r="G1248">
        <v>2.754162041246043</v>
      </c>
      <c r="H1248">
        <v>1</v>
      </c>
      <c r="I1248">
        <v>2.7641041278839111</v>
      </c>
      <c r="J1248">
        <v>1.001183390617371</v>
      </c>
      <c r="K1248">
        <v>0.36098408477701949</v>
      </c>
      <c r="L1248">
        <v>0.11833906173706051</v>
      </c>
      <c r="M1248">
        <f>ABS(G1248-I1248)^2</f>
        <v>9.8845086714875589E-5</v>
      </c>
      <c r="N1248">
        <f>ABS(H1248-J1248)^2</f>
        <v>1.4004133532818339E-6</v>
      </c>
      <c r="O1248">
        <f>AVERAGE(Tabela3[[#This Row],[APE Log(Theta)]:[APE Gamma]])</f>
        <v>0.23966157325703999</v>
      </c>
      <c r="P1248">
        <f>AVERAGE(Tabela3[[#This Row],[ASE Log(Theta)]:[ASE Gamma]])</f>
        <v>5.0122750034078714E-5</v>
      </c>
    </row>
    <row r="1249" spans="1:16" x14ac:dyDescent="0.35">
      <c r="A1249" s="1">
        <v>469</v>
      </c>
      <c r="B1249">
        <v>56.209221771860321</v>
      </c>
      <c r="C1249">
        <v>1014.024170011246</v>
      </c>
      <c r="D1249">
        <v>1462.257647828367</v>
      </c>
      <c r="E1249">
        <v>1578.903848520571</v>
      </c>
      <c r="F1249">
        <v>2414.0704346225511</v>
      </c>
      <c r="G1249">
        <v>3.128418751712164</v>
      </c>
      <c r="H1249">
        <v>1.5</v>
      </c>
      <c r="I1249">
        <v>3.1161658763885498</v>
      </c>
      <c r="J1249">
        <v>1.5013177394866939</v>
      </c>
      <c r="K1249">
        <v>0.39166353023898298</v>
      </c>
      <c r="L1249">
        <v>8.7849299112955734E-2</v>
      </c>
      <c r="M1249">
        <f>ABS(G1249-I1249)^2</f>
        <v>1.5013295369603347E-4</v>
      </c>
      <c r="N1249">
        <f>ABS(H1249-J1249)^2</f>
        <v>1.7364373547922816E-6</v>
      </c>
      <c r="O1249">
        <f>AVERAGE(Tabela3[[#This Row],[APE Log(Theta)]:[APE Gamma]])</f>
        <v>0.23975641467596936</v>
      </c>
      <c r="P1249">
        <f>AVERAGE(Tabela3[[#This Row],[ASE Log(Theta)]:[ASE Gamma]])</f>
        <v>7.593469552541288E-5</v>
      </c>
    </row>
    <row r="1250" spans="1:16" x14ac:dyDescent="0.35">
      <c r="A1250" s="1">
        <v>206</v>
      </c>
      <c r="B1250">
        <v>165.93879582229309</v>
      </c>
      <c r="C1250">
        <v>182.20999378247689</v>
      </c>
      <c r="D1250">
        <v>300.96177124588911</v>
      </c>
      <c r="E1250">
        <v>306.38662170888529</v>
      </c>
      <c r="F1250">
        <v>360.11402336803638</v>
      </c>
      <c r="G1250">
        <v>2.503623703528044</v>
      </c>
      <c r="H1250">
        <v>3.5</v>
      </c>
      <c r="I1250">
        <v>2.5152878761291499</v>
      </c>
      <c r="J1250">
        <v>3.500521183013916</v>
      </c>
      <c r="K1250">
        <v>0.46589160282631747</v>
      </c>
      <c r="L1250">
        <v>1.48909432547433E-2</v>
      </c>
      <c r="M1250">
        <f>ABS(G1250-I1250)^2</f>
        <v>1.3605292246839123E-4</v>
      </c>
      <c r="N1250">
        <f>ABS(H1250-J1250)^2</f>
        <v>2.7163173399458174E-7</v>
      </c>
      <c r="O1250">
        <f>AVERAGE(Tabela3[[#This Row],[APE Log(Theta)]:[APE Gamma]])</f>
        <v>0.24039127304053037</v>
      </c>
      <c r="P1250">
        <f>AVERAGE(Tabela3[[#This Row],[ASE Log(Theta)]:[ASE Gamma]])</f>
        <v>6.8162277101192905E-5</v>
      </c>
    </row>
    <row r="1251" spans="1:16" x14ac:dyDescent="0.35">
      <c r="A1251" s="1">
        <v>2645</v>
      </c>
      <c r="B1251">
        <v>4.3827363808713722</v>
      </c>
      <c r="C1251">
        <v>12.966883956764891</v>
      </c>
      <c r="D1251">
        <v>14.874811547505571</v>
      </c>
      <c r="E1251">
        <v>15.309143377549921</v>
      </c>
      <c r="F1251">
        <v>17.95141701016567</v>
      </c>
      <c r="G1251">
        <v>1.158724541098181</v>
      </c>
      <c r="H1251">
        <v>4</v>
      </c>
      <c r="I1251">
        <v>1.162197589874268</v>
      </c>
      <c r="J1251">
        <v>4.0072484016418457</v>
      </c>
      <c r="K1251">
        <v>0.29973032009790529</v>
      </c>
      <c r="L1251">
        <v>0.18121004104614261</v>
      </c>
      <c r="M1251">
        <f>ABS(G1251-I1251)^2</f>
        <v>1.2062067801079454E-5</v>
      </c>
      <c r="N1251">
        <f>ABS(H1251-J1251)^2</f>
        <v>5.2539326361511485E-5</v>
      </c>
      <c r="O1251">
        <f>AVERAGE(Tabela3[[#This Row],[APE Log(Theta)]:[APE Gamma]])</f>
        <v>0.24047018057202396</v>
      </c>
      <c r="P1251">
        <f>AVERAGE(Tabela3[[#This Row],[ASE Log(Theta)]:[ASE Gamma]])</f>
        <v>3.230069708129547E-5</v>
      </c>
    </row>
    <row r="1252" spans="1:16" x14ac:dyDescent="0.35">
      <c r="A1252" s="1">
        <v>4023</v>
      </c>
      <c r="B1252">
        <v>44.171859942270324</v>
      </c>
      <c r="C1252">
        <v>54.945942125790957</v>
      </c>
      <c r="D1252">
        <v>177.19860002376549</v>
      </c>
      <c r="E1252">
        <v>184.74103343177069</v>
      </c>
      <c r="F1252">
        <v>269.33569785677321</v>
      </c>
      <c r="G1252">
        <v>2.3070558148988818</v>
      </c>
      <c r="H1252">
        <v>1.5</v>
      </c>
      <c r="I1252">
        <v>2.3152816295623779</v>
      </c>
      <c r="J1252">
        <v>1.5018658638000491</v>
      </c>
      <c r="K1252">
        <v>0.35655031015609312</v>
      </c>
      <c r="L1252">
        <v>0.1243909200032552</v>
      </c>
      <c r="M1252">
        <f>ABS(G1252-I1252)^2</f>
        <v>6.76640268781882E-5</v>
      </c>
      <c r="N1252">
        <f>ABS(H1252-J1252)^2</f>
        <v>3.4814477203334817E-6</v>
      </c>
      <c r="O1252">
        <f>AVERAGE(Tabela3[[#This Row],[APE Log(Theta)]:[APE Gamma]])</f>
        <v>0.24047061507967415</v>
      </c>
      <c r="P1252">
        <f>AVERAGE(Tabela3[[#This Row],[ASE Log(Theta)]:[ASE Gamma]])</f>
        <v>3.557273729926084E-5</v>
      </c>
    </row>
    <row r="1253" spans="1:16" x14ac:dyDescent="0.35">
      <c r="A1253" s="1">
        <v>1893</v>
      </c>
      <c r="B1253">
        <v>148.72858963830259</v>
      </c>
      <c r="C1253">
        <v>266.84681680018468</v>
      </c>
      <c r="D1253">
        <v>279.18510843445932</v>
      </c>
      <c r="E1253">
        <v>313.40062333635899</v>
      </c>
      <c r="F1253">
        <v>601.2053007822434</v>
      </c>
      <c r="G1253">
        <v>2.478364110442516</v>
      </c>
      <c r="H1253">
        <v>1.5</v>
      </c>
      <c r="I1253">
        <v>2.488559484481812</v>
      </c>
      <c r="J1253">
        <v>1.5010533332824709</v>
      </c>
      <c r="K1253">
        <v>0.41137514848353302</v>
      </c>
      <c r="L1253">
        <v>7.0222218831380204E-2</v>
      </c>
      <c r="M1253">
        <f>ABS(G1253-I1253)^2</f>
        <v>1.0394565180114951E-4</v>
      </c>
      <c r="N1253">
        <f>ABS(H1253-J1253)^2</f>
        <v>1.1095110039609738E-6</v>
      </c>
      <c r="O1253">
        <f>AVERAGE(Tabela3[[#This Row],[APE Log(Theta)]:[APE Gamma]])</f>
        <v>0.2407986836574566</v>
      </c>
      <c r="P1253">
        <f>AVERAGE(Tabela3[[#This Row],[ASE Log(Theta)]:[ASE Gamma]])</f>
        <v>5.2527581402555244E-5</v>
      </c>
    </row>
    <row r="1254" spans="1:16" x14ac:dyDescent="0.35">
      <c r="A1254" s="1">
        <v>151</v>
      </c>
      <c r="B1254">
        <v>32.356284464500867</v>
      </c>
      <c r="C1254">
        <v>41.567990555186682</v>
      </c>
      <c r="D1254">
        <v>42.381076465964277</v>
      </c>
      <c r="E1254">
        <v>44.533776892338423</v>
      </c>
      <c r="F1254">
        <v>58.876531857968068</v>
      </c>
      <c r="G1254">
        <v>1.641088495263213</v>
      </c>
      <c r="H1254">
        <v>3.5</v>
      </c>
      <c r="I1254">
        <v>1.648932576179504</v>
      </c>
      <c r="J1254">
        <v>3.500128030776978</v>
      </c>
      <c r="K1254">
        <v>0.47798037332735682</v>
      </c>
      <c r="L1254">
        <v>3.658022199358259E-3</v>
      </c>
      <c r="M1254">
        <f>ABS(G1254-I1254)^2</f>
        <v>6.1529605421320078E-5</v>
      </c>
      <c r="N1254">
        <f>ABS(H1254-J1254)^2</f>
        <v>1.6391879853586061E-8</v>
      </c>
      <c r="O1254">
        <f>AVERAGE(Tabela3[[#This Row],[APE Log(Theta)]:[APE Gamma]])</f>
        <v>0.24081919776335753</v>
      </c>
      <c r="P1254">
        <f>AVERAGE(Tabela3[[#This Row],[ASE Log(Theta)]:[ASE Gamma]])</f>
        <v>3.0772998650586829E-5</v>
      </c>
    </row>
    <row r="1255" spans="1:16" x14ac:dyDescent="0.35">
      <c r="A1255" s="1">
        <v>4589</v>
      </c>
      <c r="B1255">
        <v>35.664474043883452</v>
      </c>
      <c r="C1255">
        <v>40.654608805146339</v>
      </c>
      <c r="D1255">
        <v>82.077587668785071</v>
      </c>
      <c r="E1255">
        <v>84.156261234648227</v>
      </c>
      <c r="F1255">
        <v>105.51756561991991</v>
      </c>
      <c r="G1255">
        <v>1.949381900779471</v>
      </c>
      <c r="H1255">
        <v>2.5</v>
      </c>
      <c r="I1255">
        <v>1.9567582607269289</v>
      </c>
      <c r="J1255">
        <v>2.5025861263275151</v>
      </c>
      <c r="K1255">
        <v>0.37839481040160422</v>
      </c>
      <c r="L1255">
        <v>0.1034450531005859</v>
      </c>
      <c r="M1255">
        <f>ABS(G1255-I1255)^2</f>
        <v>5.4410686074460951E-5</v>
      </c>
      <c r="N1255">
        <f>ABS(H1255-J1255)^2</f>
        <v>6.6880493818666998E-6</v>
      </c>
      <c r="O1255">
        <f>AVERAGE(Tabela3[[#This Row],[APE Log(Theta)]:[APE Gamma]])</f>
        <v>0.24091993175109505</v>
      </c>
      <c r="P1255">
        <f>AVERAGE(Tabela3[[#This Row],[ASE Log(Theta)]:[ASE Gamma]])</f>
        <v>3.0549367728163825E-5</v>
      </c>
    </row>
    <row r="1256" spans="1:16" x14ac:dyDescent="0.35">
      <c r="A1256" s="1">
        <v>782</v>
      </c>
      <c r="B1256">
        <v>19.06415490444645</v>
      </c>
      <c r="C1256">
        <v>26.448586390435519</v>
      </c>
      <c r="D1256">
        <v>153.17555340324381</v>
      </c>
      <c r="E1256">
        <v>163.05873980383541</v>
      </c>
      <c r="F1256">
        <v>287.03833795723432</v>
      </c>
      <c r="G1256">
        <v>2.273082750841501</v>
      </c>
      <c r="H1256">
        <v>1</v>
      </c>
      <c r="I1256">
        <v>2.2811605930328369</v>
      </c>
      <c r="J1256">
        <v>1.001266717910767</v>
      </c>
      <c r="K1256">
        <v>0.35536947294793619</v>
      </c>
      <c r="L1256">
        <v>0.12667179107666021</v>
      </c>
      <c r="M1256">
        <f>ABS(G1256-I1256)^2</f>
        <v>6.5251534468126267E-5</v>
      </c>
      <c r="N1256">
        <f>ABS(H1256-J1256)^2</f>
        <v>1.604574265458029E-6</v>
      </c>
      <c r="O1256">
        <f>AVERAGE(Tabela3[[#This Row],[APE Log(Theta)]:[APE Gamma]])</f>
        <v>0.2410206320122982</v>
      </c>
      <c r="P1256">
        <f>AVERAGE(Tabela3[[#This Row],[ASE Log(Theta)]:[ASE Gamma]])</f>
        <v>3.3428054366792148E-5</v>
      </c>
    </row>
    <row r="1257" spans="1:16" x14ac:dyDescent="0.35">
      <c r="A1257" s="1">
        <v>1380</v>
      </c>
      <c r="B1257">
        <v>407.16336169269732</v>
      </c>
      <c r="C1257">
        <v>911.69929101537616</v>
      </c>
      <c r="D1257">
        <v>944.51708086706469</v>
      </c>
      <c r="E1257">
        <v>1108.375853863814</v>
      </c>
      <c r="F1257">
        <v>1149.2169546654479</v>
      </c>
      <c r="G1257">
        <v>2.9869036033725531</v>
      </c>
      <c r="H1257">
        <v>4</v>
      </c>
      <c r="I1257">
        <v>2.9994509220123291</v>
      </c>
      <c r="J1257">
        <v>4.0024986267089844</v>
      </c>
      <c r="K1257">
        <v>0.4200777897756271</v>
      </c>
      <c r="L1257">
        <v>6.2465667724609382E-2</v>
      </c>
      <c r="M1257">
        <f>ABS(G1257-I1257)^2</f>
        <v>1.5743520504806985E-4</v>
      </c>
      <c r="N1257">
        <f>ABS(H1257-J1257)^2</f>
        <v>6.2431354308500886E-6</v>
      </c>
      <c r="O1257">
        <f>AVERAGE(Tabela3[[#This Row],[APE Log(Theta)]:[APE Gamma]])</f>
        <v>0.24127172875011824</v>
      </c>
      <c r="P1257">
        <f>AVERAGE(Tabela3[[#This Row],[ASE Log(Theta)]:[ASE Gamma]])</f>
        <v>8.1839170239459967E-5</v>
      </c>
    </row>
    <row r="1258" spans="1:16" x14ac:dyDescent="0.35">
      <c r="A1258" s="1">
        <v>3084</v>
      </c>
      <c r="B1258">
        <v>347.35948047655609</v>
      </c>
      <c r="C1258">
        <v>1017.551481146889</v>
      </c>
      <c r="D1258">
        <v>1066.6796006160521</v>
      </c>
      <c r="E1258">
        <v>1320.2929656189531</v>
      </c>
      <c r="F1258">
        <v>1385.5544606403589</v>
      </c>
      <c r="G1258">
        <v>3.04362570585445</v>
      </c>
      <c r="H1258">
        <v>3</v>
      </c>
      <c r="I1258">
        <v>3.0573902130126949</v>
      </c>
      <c r="J1258">
        <v>3.000910758972168</v>
      </c>
      <c r="K1258">
        <v>0.45224046872022061</v>
      </c>
      <c r="L1258">
        <v>3.0358632405598961E-2</v>
      </c>
      <c r="M1258">
        <f>ABS(G1258-I1258)^2</f>
        <v>1.8946165730937352E-4</v>
      </c>
      <c r="N1258">
        <f>ABS(H1258-J1258)^2</f>
        <v>8.2948190538445488E-7</v>
      </c>
      <c r="O1258">
        <f>AVERAGE(Tabela3[[#This Row],[APE Log(Theta)]:[APE Gamma]])</f>
        <v>0.24129955056290978</v>
      </c>
      <c r="P1258">
        <f>AVERAGE(Tabela3[[#This Row],[ASE Log(Theta)]:[ASE Gamma]])</f>
        <v>9.5145569607378989E-5</v>
      </c>
    </row>
    <row r="1259" spans="1:16" x14ac:dyDescent="0.35">
      <c r="A1259" s="1">
        <v>1955</v>
      </c>
      <c r="B1259">
        <v>787.4307568467492</v>
      </c>
      <c r="C1259">
        <v>1220.711537660947</v>
      </c>
      <c r="D1259">
        <v>1262.803324799075</v>
      </c>
      <c r="E1259">
        <v>1377.182265305119</v>
      </c>
      <c r="F1259">
        <v>2244.8308923830859</v>
      </c>
      <c r="G1259">
        <v>3.1256896123231011</v>
      </c>
      <c r="H1259">
        <v>2</v>
      </c>
      <c r="I1259">
        <v>3.1396486759185791</v>
      </c>
      <c r="J1259">
        <v>2.0007307529449458</v>
      </c>
      <c r="K1259">
        <v>0.44659148305846269</v>
      </c>
      <c r="L1259">
        <v>3.6537647247314453E-2</v>
      </c>
      <c r="M1259">
        <f>ABS(G1259-I1259)^2</f>
        <v>1.9485545646260056E-4</v>
      </c>
      <c r="N1259">
        <f>ABS(H1259-J1259)^2</f>
        <v>5.3399986654702513E-7</v>
      </c>
      <c r="O1259">
        <f>AVERAGE(Tabela3[[#This Row],[APE Log(Theta)]:[APE Gamma]])</f>
        <v>0.24156456515288857</v>
      </c>
      <c r="P1259">
        <f>AVERAGE(Tabela3[[#This Row],[ASE Log(Theta)]:[ASE Gamma]])</f>
        <v>9.7694728164573794E-5</v>
      </c>
    </row>
    <row r="1260" spans="1:16" x14ac:dyDescent="0.35">
      <c r="A1260" s="1">
        <v>831</v>
      </c>
      <c r="B1260">
        <v>28.55654813748394</v>
      </c>
      <c r="C1260">
        <v>98.64943352437173</v>
      </c>
      <c r="D1260">
        <v>115.4056292777675</v>
      </c>
      <c r="E1260">
        <v>119.264733699405</v>
      </c>
      <c r="F1260">
        <v>143.06656554847029</v>
      </c>
      <c r="G1260">
        <v>2.0465390721118362</v>
      </c>
      <c r="H1260">
        <v>3.5</v>
      </c>
      <c r="I1260">
        <v>2.0527913570404048</v>
      </c>
      <c r="J1260">
        <v>3.4937787055969238</v>
      </c>
      <c r="K1260">
        <v>0.30550528029339491</v>
      </c>
      <c r="L1260">
        <v>0.1777512686593192</v>
      </c>
      <c r="M1260">
        <f>ABS(G1260-I1260)^2</f>
        <v>3.9091066828006855E-5</v>
      </c>
      <c r="N1260">
        <f>ABS(H1260-J1260)^2</f>
        <v>3.8704504049746902E-5</v>
      </c>
      <c r="O1260">
        <f>AVERAGE(Tabela3[[#This Row],[APE Log(Theta)]:[APE Gamma]])</f>
        <v>0.24162827447635704</v>
      </c>
      <c r="P1260">
        <f>AVERAGE(Tabela3[[#This Row],[ASE Log(Theta)]:[ASE Gamma]])</f>
        <v>3.8897785438876879E-5</v>
      </c>
    </row>
    <row r="1261" spans="1:16" x14ac:dyDescent="0.35">
      <c r="A1261" s="1">
        <v>3654</v>
      </c>
      <c r="B1261">
        <v>46.720338896395702</v>
      </c>
      <c r="C1261">
        <v>112.28127476129769</v>
      </c>
      <c r="D1261">
        <v>120.1579939852961</v>
      </c>
      <c r="E1261">
        <v>142.9104802906852</v>
      </c>
      <c r="F1261">
        <v>379.70690642760871</v>
      </c>
      <c r="G1261">
        <v>2.128460460576965</v>
      </c>
      <c r="H1261">
        <v>1</v>
      </c>
      <c r="I1261">
        <v>2.123821496963501</v>
      </c>
      <c r="J1261">
        <v>1.002654552459717</v>
      </c>
      <c r="K1261">
        <v>0.21794925014517591</v>
      </c>
      <c r="L1261">
        <v>0.26545524597167969</v>
      </c>
      <c r="M1261">
        <f>ABS(G1261-I1261)^2</f>
        <v>2.1519983407043466E-5</v>
      </c>
      <c r="N1261">
        <f>ABS(H1261-J1261)^2</f>
        <v>7.0466487613896756E-6</v>
      </c>
      <c r="O1261">
        <f>AVERAGE(Tabela3[[#This Row],[APE Log(Theta)]:[APE Gamma]])</f>
        <v>0.2417022480584278</v>
      </c>
      <c r="P1261">
        <f>AVERAGE(Tabela3[[#This Row],[ASE Log(Theta)]:[ASE Gamma]])</f>
        <v>1.4283316084216571E-5</v>
      </c>
    </row>
    <row r="1262" spans="1:16" x14ac:dyDescent="0.35">
      <c r="A1262" s="1">
        <v>3072</v>
      </c>
      <c r="B1262">
        <v>7.2669330355406183</v>
      </c>
      <c r="C1262">
        <v>21.287682902924761</v>
      </c>
      <c r="D1262">
        <v>22.31546758827335</v>
      </c>
      <c r="E1262">
        <v>27.62118527839003</v>
      </c>
      <c r="F1262">
        <v>28.986488201658979</v>
      </c>
      <c r="G1262">
        <v>1.364197707497889</v>
      </c>
      <c r="H1262">
        <v>3</v>
      </c>
      <c r="I1262">
        <v>1.3692835569381709</v>
      </c>
      <c r="J1262">
        <v>3.003318071365356</v>
      </c>
      <c r="K1262">
        <v>0.37280882472749732</v>
      </c>
      <c r="L1262">
        <v>0.1106023788452148</v>
      </c>
      <c r="M1262">
        <f>ABS(G1262-I1262)^2</f>
        <v>2.5865864529215693E-5</v>
      </c>
      <c r="N1262">
        <f>ABS(H1262-J1262)^2</f>
        <v>1.1009597585595438E-5</v>
      </c>
      <c r="O1262">
        <f>AVERAGE(Tabela3[[#This Row],[APE Log(Theta)]:[APE Gamma]])</f>
        <v>0.24170560178635606</v>
      </c>
      <c r="P1262">
        <f>AVERAGE(Tabela3[[#This Row],[ASE Log(Theta)]:[ASE Gamma]])</f>
        <v>1.8437731057405564E-5</v>
      </c>
    </row>
    <row r="1263" spans="1:16" x14ac:dyDescent="0.35">
      <c r="A1263" s="1">
        <v>1436</v>
      </c>
      <c r="B1263">
        <v>13.43373839698808</v>
      </c>
      <c r="C1263">
        <v>46.40724350146332</v>
      </c>
      <c r="D1263">
        <v>54.28979111177383</v>
      </c>
      <c r="E1263">
        <v>56.105213585013487</v>
      </c>
      <c r="F1263">
        <v>67.302210536116775</v>
      </c>
      <c r="G1263">
        <v>1.7190302493213221</v>
      </c>
      <c r="H1263">
        <v>3.5</v>
      </c>
      <c r="I1263">
        <v>1.7268079519271851</v>
      </c>
      <c r="J1263">
        <v>3.501093864440918</v>
      </c>
      <c r="K1263">
        <v>0.45244710550809841</v>
      </c>
      <c r="L1263">
        <v>3.1253269740513387E-2</v>
      </c>
      <c r="M1263">
        <f>ABS(G1263-I1263)^2</f>
        <v>6.0492657825247606E-5</v>
      </c>
      <c r="N1263">
        <f>ABS(H1263-J1263)^2</f>
        <v>1.1965394151047803E-6</v>
      </c>
      <c r="O1263">
        <f>AVERAGE(Tabela3[[#This Row],[APE Log(Theta)]:[APE Gamma]])</f>
        <v>0.24185018762430591</v>
      </c>
      <c r="P1263">
        <f>AVERAGE(Tabela3[[#This Row],[ASE Log(Theta)]:[ASE Gamma]])</f>
        <v>3.0844598620176193E-5</v>
      </c>
    </row>
    <row r="1264" spans="1:16" x14ac:dyDescent="0.35">
      <c r="A1264" s="1">
        <v>1778</v>
      </c>
      <c r="B1264">
        <v>224.31167465974471</v>
      </c>
      <c r="C1264">
        <v>227.82859553252871</v>
      </c>
      <c r="D1264">
        <v>641.33131728236094</v>
      </c>
      <c r="E1264">
        <v>708.45104555947819</v>
      </c>
      <c r="F1264">
        <v>743.67150986057004</v>
      </c>
      <c r="G1264">
        <v>2.805368150057213</v>
      </c>
      <c r="H1264">
        <v>3</v>
      </c>
      <c r="I1264">
        <v>2.816588401794434</v>
      </c>
      <c r="J1264">
        <v>3.002541303634644</v>
      </c>
      <c r="K1264">
        <v>0.39995648118382632</v>
      </c>
      <c r="L1264">
        <v>8.4710121154785156E-2</v>
      </c>
      <c r="M1264">
        <f>ABS(G1264-I1264)^2</f>
        <v>1.2589404904661259E-4</v>
      </c>
      <c r="N1264">
        <f>ABS(H1264-J1264)^2</f>
        <v>6.458224163454799E-6</v>
      </c>
      <c r="O1264">
        <f>AVERAGE(Tabela3[[#This Row],[APE Log(Theta)]:[APE Gamma]])</f>
        <v>0.24233330116930574</v>
      </c>
      <c r="P1264">
        <f>AVERAGE(Tabela3[[#This Row],[ASE Log(Theta)]:[ASE Gamma]])</f>
        <v>6.6176136605033693E-5</v>
      </c>
    </row>
    <row r="1265" spans="1:16" x14ac:dyDescent="0.35">
      <c r="A1265" s="1">
        <v>1766</v>
      </c>
      <c r="B1265">
        <v>11.803937010206299</v>
      </c>
      <c r="C1265">
        <v>13.45553115181372</v>
      </c>
      <c r="D1265">
        <v>27.165371164591239</v>
      </c>
      <c r="E1265">
        <v>27.85335360353141</v>
      </c>
      <c r="F1265">
        <v>34.923344068253662</v>
      </c>
      <c r="G1265">
        <v>1.469172960355932</v>
      </c>
      <c r="H1265">
        <v>2.5</v>
      </c>
      <c r="I1265">
        <v>1.4746038913726811</v>
      </c>
      <c r="J1265">
        <v>2.502883672714233</v>
      </c>
      <c r="K1265">
        <v>0.36965906420118799</v>
      </c>
      <c r="L1265">
        <v>0.1153469085693359</v>
      </c>
      <c r="M1265">
        <f>ABS(G1265-I1265)^2</f>
        <v>2.9495011708687135E-5</v>
      </c>
      <c r="N1265">
        <f>ABS(H1265-J1265)^2</f>
        <v>8.3155683228116538E-6</v>
      </c>
      <c r="O1265">
        <f>AVERAGE(Tabela3[[#This Row],[APE Log(Theta)]:[APE Gamma]])</f>
        <v>0.24250298638526194</v>
      </c>
      <c r="P1265">
        <f>AVERAGE(Tabela3[[#This Row],[ASE Log(Theta)]:[ASE Gamma]])</f>
        <v>1.8905290015749395E-5</v>
      </c>
    </row>
    <row r="1266" spans="1:16" x14ac:dyDescent="0.35">
      <c r="A1266" s="1">
        <v>208</v>
      </c>
      <c r="B1266">
        <v>912.30477125859295</v>
      </c>
      <c r="C1266">
        <v>1295.5688165696799</v>
      </c>
      <c r="D1266">
        <v>1331.1856279426349</v>
      </c>
      <c r="E1266">
        <v>1426.800273631563</v>
      </c>
      <c r="F1266">
        <v>2109.1960583164682</v>
      </c>
      <c r="G1266">
        <v>3.143721736668212</v>
      </c>
      <c r="H1266">
        <v>2.5</v>
      </c>
      <c r="I1266">
        <v>3.1582851409912109</v>
      </c>
      <c r="J1266">
        <v>2.5005462169647221</v>
      </c>
      <c r="K1266">
        <v>0.46325360648597319</v>
      </c>
      <c r="L1266">
        <v>2.1848678588867191E-2</v>
      </c>
      <c r="M1266">
        <f>ABS(G1266-I1266)^2</f>
        <v>2.1209274547514487E-4</v>
      </c>
      <c r="N1266">
        <f>ABS(H1266-J1266)^2</f>
        <v>2.9835297255024981E-7</v>
      </c>
      <c r="O1266">
        <f>AVERAGE(Tabela3[[#This Row],[APE Log(Theta)]:[APE Gamma]])</f>
        <v>0.24255114253742019</v>
      </c>
      <c r="P1266">
        <f>AVERAGE(Tabela3[[#This Row],[ASE Log(Theta)]:[ASE Gamma]])</f>
        <v>1.0619554922384756E-4</v>
      </c>
    </row>
    <row r="1267" spans="1:16" x14ac:dyDescent="0.35">
      <c r="A1267" s="1">
        <v>3701</v>
      </c>
      <c r="B1267">
        <v>17.80737960499869</v>
      </c>
      <c r="C1267">
        <v>20.29896896264821</v>
      </c>
      <c r="D1267">
        <v>40.981587416155399</v>
      </c>
      <c r="E1267">
        <v>42.019475405661566</v>
      </c>
      <c r="F1267">
        <v>52.685239201264018</v>
      </c>
      <c r="G1267">
        <v>1.6477460938422519</v>
      </c>
      <c r="H1267">
        <v>2.5</v>
      </c>
      <c r="I1267">
        <v>1.6547307968139651</v>
      </c>
      <c r="J1267">
        <v>2.5015461444854741</v>
      </c>
      <c r="K1267">
        <v>0.42389437291432758</v>
      </c>
      <c r="L1267">
        <v>6.1845779418945313E-2</v>
      </c>
      <c r="M1267">
        <f>ABS(G1267-I1267)^2</f>
        <v>4.8786075603058702E-5</v>
      </c>
      <c r="N1267">
        <f>ABS(H1267-J1267)^2</f>
        <v>2.3905627699618978E-6</v>
      </c>
      <c r="O1267">
        <f>AVERAGE(Tabela3[[#This Row],[APE Log(Theta)]:[APE Gamma]])</f>
        <v>0.24287007616663644</v>
      </c>
      <c r="P1267">
        <f>AVERAGE(Tabela3[[#This Row],[ASE Log(Theta)]:[ASE Gamma]])</f>
        <v>2.5588319186510301E-5</v>
      </c>
    </row>
    <row r="1268" spans="1:16" x14ac:dyDescent="0.35">
      <c r="A1268" s="1">
        <v>3811</v>
      </c>
      <c r="B1268">
        <v>445.76506676067822</v>
      </c>
      <c r="C1268">
        <v>1318.852741837979</v>
      </c>
      <c r="D1268">
        <v>1512.906729107905</v>
      </c>
      <c r="E1268">
        <v>1557.0823172315779</v>
      </c>
      <c r="F1268">
        <v>1825.8261292900979</v>
      </c>
      <c r="G1268">
        <v>3.1660852233803989</v>
      </c>
      <c r="H1268">
        <v>4</v>
      </c>
      <c r="I1268">
        <v>3.180274486541748</v>
      </c>
      <c r="J1268">
        <v>4.0015077590942383</v>
      </c>
      <c r="K1268">
        <v>0.44816428365751387</v>
      </c>
      <c r="L1268">
        <v>3.7693977355957031E-2</v>
      </c>
      <c r="M1268">
        <f>ABS(G1268-I1268)^2</f>
        <v>2.0133518906202046E-4</v>
      </c>
      <c r="N1268">
        <f>ABS(H1268-J1268)^2</f>
        <v>2.2733374862582423E-6</v>
      </c>
      <c r="O1268">
        <f>AVERAGE(Tabela3[[#This Row],[APE Log(Theta)]:[APE Gamma]])</f>
        <v>0.24292913050673545</v>
      </c>
      <c r="P1268">
        <f>AVERAGE(Tabela3[[#This Row],[ASE Log(Theta)]:[ASE Gamma]])</f>
        <v>1.0180426327413935E-4</v>
      </c>
    </row>
    <row r="1269" spans="1:16" x14ac:dyDescent="0.35">
      <c r="A1269" s="1">
        <v>1108</v>
      </c>
      <c r="B1269">
        <v>74.003778963972209</v>
      </c>
      <c r="C1269">
        <v>647.79031121412095</v>
      </c>
      <c r="D1269">
        <v>852.44456096545241</v>
      </c>
      <c r="E1269">
        <v>902.95265740744003</v>
      </c>
      <c r="F1269">
        <v>1241.5398704132581</v>
      </c>
      <c r="G1269">
        <v>2.9032122817710269</v>
      </c>
      <c r="H1269">
        <v>2</v>
      </c>
      <c r="I1269">
        <v>2.9146072864532471</v>
      </c>
      <c r="J1269">
        <v>2.0018754005432129</v>
      </c>
      <c r="K1269">
        <v>0.39249643416598512</v>
      </c>
      <c r="L1269">
        <v>9.3770027160644531E-2</v>
      </c>
      <c r="M1269">
        <f>ABS(G1269-I1269)^2</f>
        <v>1.2984613170782054E-4</v>
      </c>
      <c r="N1269">
        <f>ABS(H1269-J1269)^2</f>
        <v>3.5171271974832052E-6</v>
      </c>
      <c r="O1269">
        <f>AVERAGE(Tabela3[[#This Row],[APE Log(Theta)]:[APE Gamma]])</f>
        <v>0.24313323066331483</v>
      </c>
      <c r="P1269">
        <f>AVERAGE(Tabela3[[#This Row],[ASE Log(Theta)]:[ASE Gamma]])</f>
        <v>6.6681629452651874E-5</v>
      </c>
    </row>
    <row r="1270" spans="1:16" x14ac:dyDescent="0.35">
      <c r="A1270" s="1">
        <v>1477</v>
      </c>
      <c r="B1270">
        <v>51.384342447283991</v>
      </c>
      <c r="C1270">
        <v>53.839357551738821</v>
      </c>
      <c r="D1270">
        <v>1200.94332729281</v>
      </c>
      <c r="E1270">
        <v>1618.8429076985019</v>
      </c>
      <c r="F1270">
        <v>1872.486097801512</v>
      </c>
      <c r="G1270">
        <v>3.074379620346269</v>
      </c>
      <c r="H1270">
        <v>1</v>
      </c>
      <c r="I1270">
        <v>3.086428165435791</v>
      </c>
      <c r="J1270">
        <v>1.000945568084717</v>
      </c>
      <c r="K1270">
        <v>0.39190167049588331</v>
      </c>
      <c r="L1270">
        <v>9.4556808471679688E-2</v>
      </c>
      <c r="M1270">
        <f>ABS(G1270-I1270)^2</f>
        <v>1.4516743877424524E-4</v>
      </c>
      <c r="N1270">
        <f>ABS(H1270-J1270)^2</f>
        <v>8.9409900283541147E-7</v>
      </c>
      <c r="O1270">
        <f>AVERAGE(Tabela3[[#This Row],[APE Log(Theta)]:[APE Gamma]])</f>
        <v>0.2432292394837815</v>
      </c>
      <c r="P1270">
        <f>AVERAGE(Tabela3[[#This Row],[ASE Log(Theta)]:[ASE Gamma]])</f>
        <v>7.3030768888540318E-5</v>
      </c>
    </row>
    <row r="1271" spans="1:16" x14ac:dyDescent="0.35">
      <c r="A1271" s="1">
        <v>2517</v>
      </c>
      <c r="B1271">
        <v>420.30496524933261</v>
      </c>
      <c r="C1271">
        <v>1451.9558361783361</v>
      </c>
      <c r="D1271">
        <v>1698.579210962125</v>
      </c>
      <c r="E1271">
        <v>1755.3788193048731</v>
      </c>
      <c r="F1271">
        <v>2105.702256858599</v>
      </c>
      <c r="G1271">
        <v>3.2143978830951432</v>
      </c>
      <c r="H1271">
        <v>3.5</v>
      </c>
      <c r="I1271">
        <v>3.2285385131835942</v>
      </c>
      <c r="J1271">
        <v>3.5016665458679199</v>
      </c>
      <c r="K1271">
        <v>0.43991536215281968</v>
      </c>
      <c r="L1271">
        <v>4.7615596226283481E-2</v>
      </c>
      <c r="M1271">
        <f>ABS(G1271-I1271)^2</f>
        <v>1.9995741929840606E-4</v>
      </c>
      <c r="N1271">
        <f>ABS(H1271-J1271)^2</f>
        <v>2.7773751298809657E-6</v>
      </c>
      <c r="O1271">
        <f>AVERAGE(Tabela3[[#This Row],[APE Log(Theta)]:[APE Gamma]])</f>
        <v>0.24376547918955158</v>
      </c>
      <c r="P1271">
        <f>AVERAGE(Tabela3[[#This Row],[ASE Log(Theta)]:[ASE Gamma]])</f>
        <v>1.0136739721414352E-4</v>
      </c>
    </row>
    <row r="1272" spans="1:16" x14ac:dyDescent="0.35">
      <c r="A1272" s="1">
        <v>186</v>
      </c>
      <c r="B1272">
        <v>504.16649293428952</v>
      </c>
      <c r="C1272">
        <v>510.93439631611608</v>
      </c>
      <c r="D1272">
        <v>1240.5913629706899</v>
      </c>
      <c r="E1272">
        <v>1351.079201609989</v>
      </c>
      <c r="F1272">
        <v>1408.45158030373</v>
      </c>
      <c r="G1272">
        <v>3.0921593552373432</v>
      </c>
      <c r="H1272">
        <v>3.5</v>
      </c>
      <c r="I1272">
        <v>3.1049902439117432</v>
      </c>
      <c r="J1272">
        <v>3.5025408267974849</v>
      </c>
      <c r="K1272">
        <v>0.41494914072483541</v>
      </c>
      <c r="L1272">
        <v>7.2595051356724324E-2</v>
      </c>
      <c r="M1272">
        <f>ABS(G1272-I1272)^2</f>
        <v>1.646317041748453E-4</v>
      </c>
      <c r="N1272">
        <f>ABS(H1272-J1272)^2</f>
        <v>6.4558008148174112E-6</v>
      </c>
      <c r="O1272">
        <f>AVERAGE(Tabela3[[#This Row],[APE Log(Theta)]:[APE Gamma]])</f>
        <v>0.24377209604077987</v>
      </c>
      <c r="P1272">
        <f>AVERAGE(Tabela3[[#This Row],[ASE Log(Theta)]:[ASE Gamma]])</f>
        <v>8.5543752494831357E-5</v>
      </c>
    </row>
    <row r="1273" spans="1:16" x14ac:dyDescent="0.35">
      <c r="A1273" s="1">
        <v>327</v>
      </c>
      <c r="B1273">
        <v>813.1233248587281</v>
      </c>
      <c r="C1273">
        <v>957.74274896621421</v>
      </c>
      <c r="D1273">
        <v>2304.8484208555728</v>
      </c>
      <c r="E1273">
        <v>2378.04287727054</v>
      </c>
      <c r="F1273">
        <v>3155.132436484364</v>
      </c>
      <c r="G1273">
        <v>3.406589015532469</v>
      </c>
      <c r="H1273">
        <v>2</v>
      </c>
      <c r="I1273">
        <v>3.4209117889404301</v>
      </c>
      <c r="J1273">
        <v>2.0013470649719238</v>
      </c>
      <c r="K1273">
        <v>0.42044324521260168</v>
      </c>
      <c r="L1273">
        <v>6.7353248596191406E-2</v>
      </c>
      <c r="M1273">
        <f>ABS(G1273-I1273)^2</f>
        <v>2.0514183809579978E-4</v>
      </c>
      <c r="N1273">
        <f>ABS(H1273-J1273)^2</f>
        <v>1.8145840385841439E-6</v>
      </c>
      <c r="O1273">
        <f>AVERAGE(Tabela3[[#This Row],[APE Log(Theta)]:[APE Gamma]])</f>
        <v>0.24389824690439654</v>
      </c>
      <c r="P1273">
        <f>AVERAGE(Tabela3[[#This Row],[ASE Log(Theta)]:[ASE Gamma]])</f>
        <v>1.0347821106719196E-4</v>
      </c>
    </row>
    <row r="1274" spans="1:16" x14ac:dyDescent="0.35">
      <c r="A1274" s="1">
        <v>3185</v>
      </c>
      <c r="B1274">
        <v>10.0259438132077</v>
      </c>
      <c r="C1274">
        <v>11.809125006112261</v>
      </c>
      <c r="D1274">
        <v>28.419158642968821</v>
      </c>
      <c r="E1274">
        <v>29.321658282346689</v>
      </c>
      <c r="F1274">
        <v>38.903299861576691</v>
      </c>
      <c r="G1274">
        <v>1.497557862766584</v>
      </c>
      <c r="H1274">
        <v>2</v>
      </c>
      <c r="I1274">
        <v>1.502754211425781</v>
      </c>
      <c r="J1274">
        <v>2.002826452255249</v>
      </c>
      <c r="K1274">
        <v>0.3469881724367932</v>
      </c>
      <c r="L1274">
        <v>0.1413226127624512</v>
      </c>
      <c r="M1274">
        <f>ABS(G1274-I1274)^2</f>
        <v>2.7002039387938955E-5</v>
      </c>
      <c r="N1274">
        <f>ABS(H1274-J1274)^2</f>
        <v>7.9888323512022907E-6</v>
      </c>
      <c r="O1274">
        <f>AVERAGE(Tabela3[[#This Row],[APE Log(Theta)]:[APE Gamma]])</f>
        <v>0.24415539259962221</v>
      </c>
      <c r="P1274">
        <f>AVERAGE(Tabela3[[#This Row],[ASE Log(Theta)]:[ASE Gamma]])</f>
        <v>1.7495435869570621E-5</v>
      </c>
    </row>
    <row r="1275" spans="1:16" x14ac:dyDescent="0.35">
      <c r="A1275" s="1">
        <v>4260</v>
      </c>
      <c r="B1275">
        <v>2.6131224684733789</v>
      </c>
      <c r="C1275">
        <v>22.424059267150831</v>
      </c>
      <c r="D1275">
        <v>24.64162989004182</v>
      </c>
      <c r="E1275">
        <v>37.752183027857228</v>
      </c>
      <c r="F1275">
        <v>41.576569506248589</v>
      </c>
      <c r="G1275">
        <v>1.4228528627416519</v>
      </c>
      <c r="H1275">
        <v>1.5</v>
      </c>
      <c r="I1275">
        <v>1.427260279655457</v>
      </c>
      <c r="J1275">
        <v>1.502679109573364</v>
      </c>
      <c r="K1275">
        <v>0.30975914862427328</v>
      </c>
      <c r="L1275">
        <v>0.1786073048909505</v>
      </c>
      <c r="M1275">
        <f>ABS(G1275-I1275)^2</f>
        <v>1.9425323852095136E-5</v>
      </c>
      <c r="N1275">
        <f>ABS(H1275-J1275)^2</f>
        <v>7.1776281060908254E-6</v>
      </c>
      <c r="O1275">
        <f>AVERAGE(Tabela3[[#This Row],[APE Log(Theta)]:[APE Gamma]])</f>
        <v>0.24418322675761189</v>
      </c>
      <c r="P1275">
        <f>AVERAGE(Tabela3[[#This Row],[ASE Log(Theta)]:[ASE Gamma]])</f>
        <v>1.3301475979092981E-5</v>
      </c>
    </row>
    <row r="1276" spans="1:16" x14ac:dyDescent="0.35">
      <c r="A1276" s="1">
        <v>2883</v>
      </c>
      <c r="B1276">
        <v>8.0254737189635907</v>
      </c>
      <c r="C1276">
        <v>201.74481394482169</v>
      </c>
      <c r="D1276">
        <v>232.39949292312031</v>
      </c>
      <c r="E1276">
        <v>440.70110093951428</v>
      </c>
      <c r="F1276">
        <v>509.33557360916461</v>
      </c>
      <c r="G1276">
        <v>2.4130103247680679</v>
      </c>
      <c r="H1276">
        <v>1</v>
      </c>
      <c r="I1276">
        <v>2.4239211082458501</v>
      </c>
      <c r="J1276">
        <v>1.000365257263184</v>
      </c>
      <c r="K1276">
        <v>0.45216480699602701</v>
      </c>
      <c r="L1276">
        <v>3.6525726318359382E-2</v>
      </c>
      <c r="M1276">
        <f>ABS(G1276-I1276)^2</f>
        <v>1.1904519609904465E-4</v>
      </c>
      <c r="N1276">
        <f>ABS(H1276-J1276)^2</f>
        <v>1.3341286830869348E-7</v>
      </c>
      <c r="O1276">
        <f>AVERAGE(Tabela3[[#This Row],[APE Log(Theta)]:[APE Gamma]])</f>
        <v>0.24434526665719319</v>
      </c>
      <c r="P1276">
        <f>AVERAGE(Tabela3[[#This Row],[ASE Log(Theta)]:[ASE Gamma]])</f>
        <v>5.958930448367667E-5</v>
      </c>
    </row>
    <row r="1277" spans="1:16" x14ac:dyDescent="0.35">
      <c r="A1277" s="1">
        <v>3241</v>
      </c>
      <c r="B1277">
        <v>21.770545756389321</v>
      </c>
      <c r="C1277">
        <v>63.774424839068651</v>
      </c>
      <c r="D1277">
        <v>66.853500070760688</v>
      </c>
      <c r="E1277">
        <v>82.748564629392106</v>
      </c>
      <c r="F1277">
        <v>86.838789434958585</v>
      </c>
      <c r="G1277">
        <v>1.8407158656081699</v>
      </c>
      <c r="H1277">
        <v>3</v>
      </c>
      <c r="I1277">
        <v>1.848262667655945</v>
      </c>
      <c r="J1277">
        <v>3.0023808479309082</v>
      </c>
      <c r="K1277">
        <v>0.40999277448404348</v>
      </c>
      <c r="L1277">
        <v>7.9361597696940109E-2</v>
      </c>
      <c r="M1277">
        <f>ABS(G1277-I1277)^2</f>
        <v>5.6954221148302989E-5</v>
      </c>
      <c r="N1277">
        <f>ABS(H1277-J1277)^2</f>
        <v>5.668436870109872E-6</v>
      </c>
      <c r="O1277">
        <f>AVERAGE(Tabela3[[#This Row],[APE Log(Theta)]:[APE Gamma]])</f>
        <v>0.2446771860904918</v>
      </c>
      <c r="P1277">
        <f>AVERAGE(Tabela3[[#This Row],[ASE Log(Theta)]:[ASE Gamma]])</f>
        <v>3.1311329009206434E-5</v>
      </c>
    </row>
    <row r="1278" spans="1:16" x14ac:dyDescent="0.35">
      <c r="A1278" s="1">
        <v>1011</v>
      </c>
      <c r="B1278">
        <v>34.424635526979237</v>
      </c>
      <c r="C1278">
        <v>100.843192246724</v>
      </c>
      <c r="D1278">
        <v>105.71197430654161</v>
      </c>
      <c r="E1278">
        <v>130.8460159714412</v>
      </c>
      <c r="F1278">
        <v>137.31367643942519</v>
      </c>
      <c r="G1278">
        <v>2.0397159001230261</v>
      </c>
      <c r="H1278">
        <v>3</v>
      </c>
      <c r="I1278">
        <v>2.0491325855255131</v>
      </c>
      <c r="J1278">
        <v>2.9991624355316162</v>
      </c>
      <c r="K1278">
        <v>0.46166651943629328</v>
      </c>
      <c r="L1278">
        <v>2.7918815612792969E-2</v>
      </c>
      <c r="M1278">
        <f>ABS(G1278-I1278)^2</f>
        <v>8.8673963969413254E-5</v>
      </c>
      <c r="N1278">
        <f>ABS(H1278-J1278)^2</f>
        <v>7.0151423869901919E-7</v>
      </c>
      <c r="O1278">
        <f>AVERAGE(Tabela3[[#This Row],[APE Log(Theta)]:[APE Gamma]])</f>
        <v>0.24479266752454312</v>
      </c>
      <c r="P1278">
        <f>AVERAGE(Tabela3[[#This Row],[ASE Log(Theta)]:[ASE Gamma]])</f>
        <v>4.4687739104056137E-5</v>
      </c>
    </row>
    <row r="1279" spans="1:16" x14ac:dyDescent="0.35">
      <c r="A1279" s="1">
        <v>615</v>
      </c>
      <c r="B1279">
        <v>22.561021269350761</v>
      </c>
      <c r="C1279">
        <v>23.27402333203403</v>
      </c>
      <c r="D1279">
        <v>184.42504369976871</v>
      </c>
      <c r="E1279">
        <v>225.04775798181299</v>
      </c>
      <c r="F1279">
        <v>247.9803607086607</v>
      </c>
      <c r="G1279">
        <v>2.2623912996275659</v>
      </c>
      <c r="H1279">
        <v>1.5</v>
      </c>
      <c r="I1279">
        <v>2.2716538906097412</v>
      </c>
      <c r="J1279">
        <v>1.501223564147949</v>
      </c>
      <c r="K1279">
        <v>0.40941595663403169</v>
      </c>
      <c r="L1279">
        <v>8.1570943196614579E-2</v>
      </c>
      <c r="M1279">
        <f>ABS(G1279-I1279)^2</f>
        <v>8.5795591703075196E-5</v>
      </c>
      <c r="N1279">
        <f>ABS(H1279-J1279)^2</f>
        <v>1.4971092241461543E-6</v>
      </c>
      <c r="O1279">
        <f>AVERAGE(Tabela3[[#This Row],[APE Log(Theta)]:[APE Gamma]])</f>
        <v>0.24549344991532313</v>
      </c>
      <c r="P1279">
        <f>AVERAGE(Tabela3[[#This Row],[ASE Log(Theta)]:[ASE Gamma]])</f>
        <v>4.3646350463610676E-5</v>
      </c>
    </row>
    <row r="1280" spans="1:16" x14ac:dyDescent="0.35">
      <c r="A1280" s="1">
        <v>726</v>
      </c>
      <c r="B1280">
        <v>14.461939500207579</v>
      </c>
      <c r="C1280">
        <v>61.425246444110648</v>
      </c>
      <c r="D1280">
        <v>73.762343276167215</v>
      </c>
      <c r="E1280">
        <v>76.647959171683752</v>
      </c>
      <c r="F1280">
        <v>94.775857567914059</v>
      </c>
      <c r="G1280">
        <v>1.849532130019331</v>
      </c>
      <c r="H1280">
        <v>3</v>
      </c>
      <c r="I1280">
        <v>1.856464028358459</v>
      </c>
      <c r="J1280">
        <v>2.9965090751647949</v>
      </c>
      <c r="K1280">
        <v>0.37479199342462832</v>
      </c>
      <c r="L1280">
        <v>0.11636416117350259</v>
      </c>
      <c r="M1280">
        <f>ABS(G1280-I1280)^2</f>
        <v>4.8051214584005463E-5</v>
      </c>
      <c r="N1280">
        <f>ABS(H1280-J1280)^2</f>
        <v>1.2186556205051602E-5</v>
      </c>
      <c r="O1280">
        <f>AVERAGE(Tabela3[[#This Row],[APE Log(Theta)]:[APE Gamma]])</f>
        <v>0.24557807729906544</v>
      </c>
      <c r="P1280">
        <f>AVERAGE(Tabela3[[#This Row],[ASE Log(Theta)]:[ASE Gamma]])</f>
        <v>3.0118885394528532E-5</v>
      </c>
    </row>
    <row r="1281" spans="1:16" x14ac:dyDescent="0.35">
      <c r="A1281" s="1">
        <v>1337</v>
      </c>
      <c r="B1281">
        <v>46.372169355741747</v>
      </c>
      <c r="C1281">
        <v>50.919211798055727</v>
      </c>
      <c r="D1281">
        <v>84.104805971741413</v>
      </c>
      <c r="E1281">
        <v>85.6207991615982</v>
      </c>
      <c r="F1281">
        <v>100.63510703599221</v>
      </c>
      <c r="G1281">
        <v>1.949933182613143</v>
      </c>
      <c r="H1281">
        <v>3.5</v>
      </c>
      <c r="I1281">
        <v>1.9589521884918211</v>
      </c>
      <c r="J1281">
        <v>3.501008033752441</v>
      </c>
      <c r="K1281">
        <v>0.46252897068974319</v>
      </c>
      <c r="L1281">
        <v>2.880096435546875E-2</v>
      </c>
      <c r="M1281">
        <f>ABS(G1281-I1281)^2</f>
        <v>8.1342467039630109E-5</v>
      </c>
      <c r="N1281">
        <f>ABS(H1281-J1281)^2</f>
        <v>1.016132046060207E-6</v>
      </c>
      <c r="O1281">
        <f>AVERAGE(Tabela3[[#This Row],[APE Log(Theta)]:[APE Gamma]])</f>
        <v>0.24566496752260597</v>
      </c>
      <c r="P1281">
        <f>AVERAGE(Tabela3[[#This Row],[ASE Log(Theta)]:[ASE Gamma]])</f>
        <v>4.1179299542845158E-5</v>
      </c>
    </row>
    <row r="1282" spans="1:16" x14ac:dyDescent="0.35">
      <c r="A1282" s="1">
        <v>451</v>
      </c>
      <c r="B1282">
        <v>348.11144221362179</v>
      </c>
      <c r="C1282">
        <v>874.60724521912471</v>
      </c>
      <c r="D1282">
        <v>910.67895032971569</v>
      </c>
      <c r="E1282">
        <v>1093.371773888354</v>
      </c>
      <c r="F1282">
        <v>1139.5354025577601</v>
      </c>
      <c r="G1282">
        <v>2.972729626480207</v>
      </c>
      <c r="H1282">
        <v>3.5</v>
      </c>
      <c r="I1282">
        <v>2.9856827259063721</v>
      </c>
      <c r="J1282">
        <v>3.5019676685333252</v>
      </c>
      <c r="K1282">
        <v>0.43573082835326321</v>
      </c>
      <c r="L1282">
        <v>5.6219100952148438E-2</v>
      </c>
      <c r="M1282">
        <f>ABS(G1282-I1282)^2</f>
        <v>1.6778278474411789E-4</v>
      </c>
      <c r="N1282">
        <f>ABS(H1282-J1282)^2</f>
        <v>3.8717194570381253E-6</v>
      </c>
      <c r="O1282">
        <f>AVERAGE(Tabela3[[#This Row],[APE Log(Theta)]:[APE Gamma]])</f>
        <v>0.24597496465270582</v>
      </c>
      <c r="P1282">
        <f>AVERAGE(Tabela3[[#This Row],[ASE Log(Theta)]:[ASE Gamma]])</f>
        <v>8.5827252100578006E-5</v>
      </c>
    </row>
    <row r="1283" spans="1:16" x14ac:dyDescent="0.35">
      <c r="A1283" s="1">
        <v>4472</v>
      </c>
      <c r="B1283">
        <v>8.4206518292464043</v>
      </c>
      <c r="C1283">
        <v>11.27923108115605</v>
      </c>
      <c r="D1283">
        <v>11.5370455105361</v>
      </c>
      <c r="E1283">
        <v>12.223579712329339</v>
      </c>
      <c r="F1283">
        <v>16.930113964737451</v>
      </c>
      <c r="G1283">
        <v>1.078330536248125</v>
      </c>
      <c r="H1283">
        <v>3</v>
      </c>
      <c r="I1283">
        <v>1.082737803459167</v>
      </c>
      <c r="J1283">
        <v>3.002505779266357</v>
      </c>
      <c r="K1283">
        <v>0.40871208436485718</v>
      </c>
      <c r="L1283">
        <v>8.3525975545247391E-2</v>
      </c>
      <c r="M1283">
        <f>ABS(G1283-I1283)^2</f>
        <v>1.9424004269526016E-5</v>
      </c>
      <c r="N1283">
        <f>ABS(H1283-J1283)^2</f>
        <v>6.2789297317045134E-6</v>
      </c>
      <c r="O1283">
        <f>AVERAGE(Tabela3[[#This Row],[APE Log(Theta)]:[APE Gamma]])</f>
        <v>0.24611902995505228</v>
      </c>
      <c r="P1283">
        <f>AVERAGE(Tabela3[[#This Row],[ASE Log(Theta)]:[ASE Gamma]])</f>
        <v>1.2851467000615265E-5</v>
      </c>
    </row>
    <row r="1284" spans="1:16" x14ac:dyDescent="0.35">
      <c r="A1284" s="1">
        <v>2412</v>
      </c>
      <c r="B1284">
        <v>7.207906831624407</v>
      </c>
      <c r="C1284">
        <v>21.114772115693569</v>
      </c>
      <c r="D1284">
        <v>22.13420854351417</v>
      </c>
      <c r="E1284">
        <v>27.396830147184609</v>
      </c>
      <c r="F1284">
        <v>28.751043295941791</v>
      </c>
      <c r="G1284">
        <v>1.3606557136689661</v>
      </c>
      <c r="H1284">
        <v>3</v>
      </c>
      <c r="I1284">
        <v>1.365809559822083</v>
      </c>
      <c r="J1284">
        <v>3.003416776657104</v>
      </c>
      <c r="K1284">
        <v>0.37877665167915542</v>
      </c>
      <c r="L1284">
        <v>0.11389255523681641</v>
      </c>
      <c r="M1284">
        <f>ABS(G1284-I1284)^2</f>
        <v>2.6562130169997561E-5</v>
      </c>
      <c r="N1284">
        <f>ABS(H1284-J1284)^2</f>
        <v>1.1674362724531115E-5</v>
      </c>
      <c r="O1284">
        <f>AVERAGE(Tabela3[[#This Row],[APE Log(Theta)]:[APE Gamma]])</f>
        <v>0.24633460345798591</v>
      </c>
      <c r="P1284">
        <f>AVERAGE(Tabela3[[#This Row],[ASE Log(Theta)]:[ASE Gamma]])</f>
        <v>1.9118246447264338E-5</v>
      </c>
    </row>
    <row r="1285" spans="1:16" x14ac:dyDescent="0.35">
      <c r="A1285" s="1">
        <v>596</v>
      </c>
      <c r="B1285">
        <v>36.165324496969284</v>
      </c>
      <c r="C1285">
        <v>41.225537713701961</v>
      </c>
      <c r="D1285">
        <v>83.23023601350819</v>
      </c>
      <c r="E1285">
        <v>85.338101222461304</v>
      </c>
      <c r="F1285">
        <v>106.99939093673861</v>
      </c>
      <c r="G1285">
        <v>1.955438443264859</v>
      </c>
      <c r="H1285">
        <v>2.5</v>
      </c>
      <c r="I1285">
        <v>1.9631152153015139</v>
      </c>
      <c r="J1285">
        <v>2.502508401870728</v>
      </c>
      <c r="K1285">
        <v>0.39258571718766311</v>
      </c>
      <c r="L1285">
        <v>0.1003360748291016</v>
      </c>
      <c r="M1285">
        <f>ABS(G1285-I1285)^2</f>
        <v>5.8932828902765766E-5</v>
      </c>
      <c r="N1285">
        <f>ABS(H1285-J1285)^2</f>
        <v>6.2920799450716453E-6</v>
      </c>
      <c r="O1285">
        <f>AVERAGE(Tabela3[[#This Row],[APE Log(Theta)]:[APE Gamma]])</f>
        <v>0.24646089600838236</v>
      </c>
      <c r="P1285">
        <f>AVERAGE(Tabela3[[#This Row],[ASE Log(Theta)]:[ASE Gamma]])</f>
        <v>3.2612454423918707E-5</v>
      </c>
    </row>
    <row r="1286" spans="1:16" x14ac:dyDescent="0.35">
      <c r="A1286" s="1">
        <v>4505</v>
      </c>
      <c r="B1286">
        <v>36.781109053915642</v>
      </c>
      <c r="C1286">
        <v>39.918208939805368</v>
      </c>
      <c r="D1286">
        <v>61.925253807924513</v>
      </c>
      <c r="E1286">
        <v>62.900840860318858</v>
      </c>
      <c r="F1286">
        <v>72.45283897303888</v>
      </c>
      <c r="G1286">
        <v>1.8138411184648311</v>
      </c>
      <c r="H1286">
        <v>4</v>
      </c>
      <c r="I1286">
        <v>1.820006370544434</v>
      </c>
      <c r="J1286">
        <v>3.9938642978668208</v>
      </c>
      <c r="K1286">
        <v>0.33990033729197539</v>
      </c>
      <c r="L1286">
        <v>0.1533925533294678</v>
      </c>
      <c r="M1286">
        <f>ABS(G1286-I1286)^2</f>
        <v>3.8010333205048443E-5</v>
      </c>
      <c r="N1286">
        <f>ABS(H1286-J1286)^2</f>
        <v>3.7646840667099232E-5</v>
      </c>
      <c r="O1286">
        <f>AVERAGE(Tabela3[[#This Row],[APE Log(Theta)]:[APE Gamma]])</f>
        <v>0.24664644531072161</v>
      </c>
      <c r="P1286">
        <f>AVERAGE(Tabela3[[#This Row],[ASE Log(Theta)]:[ASE Gamma]])</f>
        <v>3.7828586936073837E-5</v>
      </c>
    </row>
    <row r="1287" spans="1:16" x14ac:dyDescent="0.35">
      <c r="A1287" s="1">
        <v>331</v>
      </c>
      <c r="B1287">
        <v>36.777258363942593</v>
      </c>
      <c r="C1287">
        <v>39.914029820391612</v>
      </c>
      <c r="D1287">
        <v>61.918770725710552</v>
      </c>
      <c r="E1287">
        <v>62.894255641889409</v>
      </c>
      <c r="F1287">
        <v>72.445253736276598</v>
      </c>
      <c r="G1287">
        <v>1.813795648901896</v>
      </c>
      <c r="H1287">
        <v>4</v>
      </c>
      <c r="I1287">
        <v>1.81996214389801</v>
      </c>
      <c r="J1287">
        <v>3.9938642978668208</v>
      </c>
      <c r="K1287">
        <v>0.33997738388266169</v>
      </c>
      <c r="L1287">
        <v>0.1533925533294678</v>
      </c>
      <c r="M1287">
        <f>ABS(G1287-I1287)^2</f>
        <v>3.8025660537098897E-5</v>
      </c>
      <c r="N1287">
        <f>ABS(H1287-J1287)^2</f>
        <v>3.7646840667099232E-5</v>
      </c>
      <c r="O1287">
        <f>AVERAGE(Tabela3[[#This Row],[APE Log(Theta)]:[APE Gamma]])</f>
        <v>0.24668496860606476</v>
      </c>
      <c r="P1287">
        <f>AVERAGE(Tabela3[[#This Row],[ASE Log(Theta)]:[ASE Gamma]])</f>
        <v>3.7836250602099065E-5</v>
      </c>
    </row>
    <row r="1288" spans="1:16" x14ac:dyDescent="0.35">
      <c r="A1288" s="1">
        <v>1530</v>
      </c>
      <c r="B1288">
        <v>38.761436660571569</v>
      </c>
      <c r="C1288">
        <v>86.792618508863072</v>
      </c>
      <c r="D1288">
        <v>89.916830563179133</v>
      </c>
      <c r="E1288">
        <v>105.51597834599499</v>
      </c>
      <c r="F1288">
        <v>109.4039994471307</v>
      </c>
      <c r="G1288">
        <v>1.9655347774102541</v>
      </c>
      <c r="H1288">
        <v>4</v>
      </c>
      <c r="I1288">
        <v>1.9729211330413821</v>
      </c>
      <c r="J1288">
        <v>4.0047116279602051</v>
      </c>
      <c r="K1288">
        <v>0.37579368811066638</v>
      </c>
      <c r="L1288">
        <v>0.11779069900512699</v>
      </c>
      <c r="M1288">
        <f>ABS(G1288-I1288)^2</f>
        <v>5.455824950949623E-5</v>
      </c>
      <c r="N1288">
        <f>ABS(H1288-J1288)^2</f>
        <v>2.2199438035386265E-5</v>
      </c>
      <c r="O1288">
        <f>AVERAGE(Tabela3[[#This Row],[APE Log(Theta)]:[APE Gamma]])</f>
        <v>0.24679219355789669</v>
      </c>
      <c r="P1288">
        <f>AVERAGE(Tabela3[[#This Row],[ASE Log(Theta)]:[ASE Gamma]])</f>
        <v>3.8378843772441244E-5</v>
      </c>
    </row>
    <row r="1289" spans="1:16" x14ac:dyDescent="0.35">
      <c r="A1289" s="1">
        <v>2274</v>
      </c>
      <c r="B1289">
        <v>36.192510062560771</v>
      </c>
      <c r="C1289">
        <v>41.256527054324472</v>
      </c>
      <c r="D1289">
        <v>83.292800391729926</v>
      </c>
      <c r="E1289">
        <v>85.402250088274215</v>
      </c>
      <c r="F1289">
        <v>107.0798226486344</v>
      </c>
      <c r="G1289">
        <v>1.9557647808826499</v>
      </c>
      <c r="H1289">
        <v>2.5</v>
      </c>
      <c r="I1289">
        <v>1.9634591341018679</v>
      </c>
      <c r="J1289">
        <v>2.5025043487548828</v>
      </c>
      <c r="K1289">
        <v>0.39341915216129558</v>
      </c>
      <c r="L1289">
        <v>0.1001739501953125</v>
      </c>
      <c r="M1289">
        <f>ABS(G1289-I1289)^2</f>
        <v>5.9203071462089849E-5</v>
      </c>
      <c r="N1289">
        <f>ABS(H1289-J1289)^2</f>
        <v>6.2717626860830933E-6</v>
      </c>
      <c r="O1289">
        <f>AVERAGE(Tabela3[[#This Row],[APE Log(Theta)]:[APE Gamma]])</f>
        <v>0.24679655117830404</v>
      </c>
      <c r="P1289">
        <f>AVERAGE(Tabela3[[#This Row],[ASE Log(Theta)]:[ASE Gamma]])</f>
        <v>3.2737417074086471E-5</v>
      </c>
    </row>
    <row r="1290" spans="1:16" x14ac:dyDescent="0.35">
      <c r="A1290" s="1">
        <v>1259</v>
      </c>
      <c r="B1290">
        <v>87.781297454175998</v>
      </c>
      <c r="C1290">
        <v>318.81201245111788</v>
      </c>
      <c r="D1290">
        <v>337.37103644621402</v>
      </c>
      <c r="E1290">
        <v>435.78409852434379</v>
      </c>
      <c r="F1290">
        <v>461.75895736711601</v>
      </c>
      <c r="G1290">
        <v>2.546817854807633</v>
      </c>
      <c r="H1290">
        <v>2.5</v>
      </c>
      <c r="I1290">
        <v>2.5584123134613042</v>
      </c>
      <c r="J1290">
        <v>2.500964879989624</v>
      </c>
      <c r="K1290">
        <v>0.4552527630424697</v>
      </c>
      <c r="L1290">
        <v>3.8595199584960938E-2</v>
      </c>
      <c r="M1290">
        <f>ABS(G1290-I1290)^2</f>
        <v>1.3443147147168975E-4</v>
      </c>
      <c r="N1290">
        <f>ABS(H1290-J1290)^2</f>
        <v>9.3099339437685558E-7</v>
      </c>
      <c r="O1290">
        <f>AVERAGE(Tabela3[[#This Row],[APE Log(Theta)]:[APE Gamma]])</f>
        <v>0.24692398131371532</v>
      </c>
      <c r="P1290">
        <f>AVERAGE(Tabela3[[#This Row],[ASE Log(Theta)]:[ASE Gamma]])</f>
        <v>6.7681232433033301E-5</v>
      </c>
    </row>
    <row r="1291" spans="1:16" x14ac:dyDescent="0.35">
      <c r="A1291" s="1">
        <v>3077</v>
      </c>
      <c r="B1291">
        <v>38.656141143628631</v>
      </c>
      <c r="C1291">
        <v>86.556846194416892</v>
      </c>
      <c r="D1291">
        <v>89.672571320702417</v>
      </c>
      <c r="E1291">
        <v>105.2293439886833</v>
      </c>
      <c r="F1291">
        <v>109.10680327304959</v>
      </c>
      <c r="G1291">
        <v>1.964353410297714</v>
      </c>
      <c r="H1291">
        <v>4</v>
      </c>
      <c r="I1291">
        <v>1.971759557723999</v>
      </c>
      <c r="J1291">
        <v>4.0046782493591309</v>
      </c>
      <c r="K1291">
        <v>0.3770272389611663</v>
      </c>
      <c r="L1291">
        <v>0.1169562339782715</v>
      </c>
      <c r="M1291">
        <f>ABS(G1291-I1291)^2</f>
        <v>5.4851019699867653E-5</v>
      </c>
      <c r="N1291">
        <f>ABS(H1291-J1291)^2</f>
        <v>2.1886017066208296E-5</v>
      </c>
      <c r="O1291">
        <f>AVERAGE(Tabela3[[#This Row],[APE Log(Theta)]:[APE Gamma]])</f>
        <v>0.24699173646971889</v>
      </c>
      <c r="P1291">
        <f>AVERAGE(Tabela3[[#This Row],[ASE Log(Theta)]:[ASE Gamma]])</f>
        <v>3.8368518383037975E-5</v>
      </c>
    </row>
    <row r="1292" spans="1:16" x14ac:dyDescent="0.35">
      <c r="A1292" s="1">
        <v>1662</v>
      </c>
      <c r="B1292">
        <v>35.360266944598678</v>
      </c>
      <c r="C1292">
        <v>50.215301555204057</v>
      </c>
      <c r="D1292">
        <v>51.595783163478053</v>
      </c>
      <c r="E1292">
        <v>55.301737030966223</v>
      </c>
      <c r="F1292">
        <v>81.750899491268186</v>
      </c>
      <c r="G1292">
        <v>1.732097325448315</v>
      </c>
      <c r="H1292">
        <v>2.5</v>
      </c>
      <c r="I1292">
        <v>1.740212559700012</v>
      </c>
      <c r="J1292">
        <v>2.5006434917449951</v>
      </c>
      <c r="K1292">
        <v>0.46852068486375598</v>
      </c>
      <c r="L1292">
        <v>2.5739669799804691E-2</v>
      </c>
      <c r="M1292">
        <f>ABS(G1292-I1292)^2</f>
        <v>6.5857026959916548E-5</v>
      </c>
      <c r="N1292">
        <f>ABS(H1292-J1292)^2</f>
        <v>4.1408162587686093E-7</v>
      </c>
      <c r="O1292">
        <f>AVERAGE(Tabela3[[#This Row],[APE Log(Theta)]:[APE Gamma]])</f>
        <v>0.24713017733178033</v>
      </c>
      <c r="P1292">
        <f>AVERAGE(Tabela3[[#This Row],[ASE Log(Theta)]:[ASE Gamma]])</f>
        <v>3.3135554292896704E-5</v>
      </c>
    </row>
    <row r="1293" spans="1:16" x14ac:dyDescent="0.35">
      <c r="A1293" s="1">
        <v>854</v>
      </c>
      <c r="B1293">
        <v>38.489250479789128</v>
      </c>
      <c r="C1293">
        <v>54.658787573763583</v>
      </c>
      <c r="D1293">
        <v>56.161426184689461</v>
      </c>
      <c r="E1293">
        <v>60.195315037841439</v>
      </c>
      <c r="F1293">
        <v>88.984929112593221</v>
      </c>
      <c r="G1293">
        <v>1.7689212444294271</v>
      </c>
      <c r="H1293">
        <v>2.5</v>
      </c>
      <c r="I1293">
        <v>1.7776615619659419</v>
      </c>
      <c r="J1293">
        <v>2.4999930858612061</v>
      </c>
      <c r="K1293">
        <v>0.49410439068668088</v>
      </c>
      <c r="L1293">
        <v>2.765655517578125E-4</v>
      </c>
      <c r="M1293">
        <f>ABS(G1293-I1293)^2</f>
        <v>7.6393150639108662E-5</v>
      </c>
      <c r="N1293">
        <f>ABS(H1293-J1293)^2</f>
        <v>4.7805315261939541E-11</v>
      </c>
      <c r="O1293">
        <f>AVERAGE(Tabela3[[#This Row],[APE Log(Theta)]:[APE Gamma]])</f>
        <v>0.24719047811921935</v>
      </c>
      <c r="P1293">
        <f>AVERAGE(Tabela3[[#This Row],[ASE Log(Theta)]:[ASE Gamma]])</f>
        <v>3.8196599222211962E-5</v>
      </c>
    </row>
    <row r="1294" spans="1:16" x14ac:dyDescent="0.35">
      <c r="A1294" s="1">
        <v>3563</v>
      </c>
      <c r="B1294">
        <v>2.1067977990490538</v>
      </c>
      <c r="C1294">
        <v>10.56303472055475</v>
      </c>
      <c r="D1294">
        <v>11.337181660956579</v>
      </c>
      <c r="E1294">
        <v>15.61203748109765</v>
      </c>
      <c r="F1294">
        <v>16.783770114388851</v>
      </c>
      <c r="G1294">
        <v>1.0778926799178139</v>
      </c>
      <c r="H1294">
        <v>2</v>
      </c>
      <c r="I1294">
        <v>1.08229124546051</v>
      </c>
      <c r="J1294">
        <v>2.0017397403717041</v>
      </c>
      <c r="K1294">
        <v>0.40807082417812968</v>
      </c>
      <c r="L1294">
        <v>8.6987018585205078E-2</v>
      </c>
      <c r="M1294">
        <f>ABS(G1294-I1294)^2</f>
        <v>1.9347378833393711E-5</v>
      </c>
      <c r="N1294">
        <f>ABS(H1294-J1294)^2</f>
        <v>3.0266965609371255E-6</v>
      </c>
      <c r="O1294">
        <f>AVERAGE(Tabela3[[#This Row],[APE Log(Theta)]:[APE Gamma]])</f>
        <v>0.24752892138166738</v>
      </c>
      <c r="P1294">
        <f>AVERAGE(Tabela3[[#This Row],[ASE Log(Theta)]:[ASE Gamma]])</f>
        <v>1.1187037697165418E-5</v>
      </c>
    </row>
    <row r="1295" spans="1:16" x14ac:dyDescent="0.35">
      <c r="A1295" s="1">
        <v>4693</v>
      </c>
      <c r="B1295">
        <v>121.9959636551016</v>
      </c>
      <c r="C1295">
        <v>443.07591493620708</v>
      </c>
      <c r="D1295">
        <v>468.86872140459889</v>
      </c>
      <c r="E1295">
        <v>605.64041073555472</v>
      </c>
      <c r="F1295">
        <v>641.73953466321632</v>
      </c>
      <c r="G1295">
        <v>2.6897613210417228</v>
      </c>
      <c r="H1295">
        <v>2.5</v>
      </c>
      <c r="I1295">
        <v>2.7028622627258301</v>
      </c>
      <c r="J1295">
        <v>2.5002036094665532</v>
      </c>
      <c r="K1295">
        <v>0.48706707103042729</v>
      </c>
      <c r="L1295">
        <v>8.144378662109375E-3</v>
      </c>
      <c r="M1295">
        <f>ABS(G1295-I1295)^2</f>
        <v>1.7163467301037886E-4</v>
      </c>
      <c r="N1295">
        <f>ABS(H1295-J1295)^2</f>
        <v>4.14568148700699E-8</v>
      </c>
      <c r="O1295">
        <f>AVERAGE(Tabela3[[#This Row],[APE Log(Theta)]:[APE Gamma]])</f>
        <v>0.24760572484626833</v>
      </c>
      <c r="P1295">
        <f>AVERAGE(Tabela3[[#This Row],[ASE Log(Theta)]:[ASE Gamma]])</f>
        <v>8.583806491262447E-5</v>
      </c>
    </row>
    <row r="1296" spans="1:16" x14ac:dyDescent="0.35">
      <c r="A1296" s="1">
        <v>877</v>
      </c>
      <c r="B1296">
        <v>10.73621992064024</v>
      </c>
      <c r="C1296">
        <v>12.6457284718604</v>
      </c>
      <c r="D1296">
        <v>30.432480256724961</v>
      </c>
      <c r="E1296">
        <v>31.398916413478101</v>
      </c>
      <c r="F1296">
        <v>41.65935803492895</v>
      </c>
      <c r="G1296">
        <v>1.527283995330402</v>
      </c>
      <c r="H1296">
        <v>2</v>
      </c>
      <c r="I1296">
        <v>1.532518267631531</v>
      </c>
      <c r="J1296">
        <v>2.0030825138092041</v>
      </c>
      <c r="K1296">
        <v>0.342717681657914</v>
      </c>
      <c r="L1296">
        <v>0.15412569046020511</v>
      </c>
      <c r="M1296">
        <f>ABS(G1296-I1296)^2</f>
        <v>2.7397606522365642E-5</v>
      </c>
      <c r="N1296">
        <f>ABS(H1296-J1296)^2</f>
        <v>9.5018913839339803E-6</v>
      </c>
      <c r="O1296">
        <f>AVERAGE(Tabela3[[#This Row],[APE Log(Theta)]:[APE Gamma]])</f>
        <v>0.24842168605905957</v>
      </c>
      <c r="P1296">
        <f>AVERAGE(Tabela3[[#This Row],[ASE Log(Theta)]:[ASE Gamma]])</f>
        <v>1.8449748953149809E-5</v>
      </c>
    </row>
    <row r="1297" spans="1:16" x14ac:dyDescent="0.35">
      <c r="A1297" s="1">
        <v>3195</v>
      </c>
      <c r="B1297">
        <v>37.865591694347053</v>
      </c>
      <c r="C1297">
        <v>53.773126443784172</v>
      </c>
      <c r="D1297">
        <v>55.25141711965373</v>
      </c>
      <c r="E1297">
        <v>59.219943041820969</v>
      </c>
      <c r="F1297">
        <v>87.543065939857456</v>
      </c>
      <c r="G1297">
        <v>1.761826538058789</v>
      </c>
      <c r="H1297">
        <v>2.5</v>
      </c>
      <c r="I1297">
        <v>1.7704987525939939</v>
      </c>
      <c r="J1297">
        <v>2.500116109848022</v>
      </c>
      <c r="K1297">
        <v>0.49222862454781541</v>
      </c>
      <c r="L1297">
        <v>4.6443939208984384E-3</v>
      </c>
      <c r="M1297">
        <f>ABS(G1297-I1297)^2</f>
        <v>7.5207304944619957E-5</v>
      </c>
      <c r="N1297">
        <f>ABS(H1297-J1297)^2</f>
        <v>1.348149680769585E-8</v>
      </c>
      <c r="O1297">
        <f>AVERAGE(Tabela3[[#This Row],[APE Log(Theta)]:[APE Gamma]])</f>
        <v>0.24843650923435692</v>
      </c>
      <c r="P1297">
        <f>AVERAGE(Tabela3[[#This Row],[ASE Log(Theta)]:[ASE Gamma]])</f>
        <v>3.7610393220713824E-5</v>
      </c>
    </row>
    <row r="1298" spans="1:16" x14ac:dyDescent="0.35">
      <c r="A1298" s="1">
        <v>515</v>
      </c>
      <c r="B1298">
        <v>204.46836636406849</v>
      </c>
      <c r="C1298">
        <v>208.3213366096345</v>
      </c>
      <c r="D1298">
        <v>721.27820823514094</v>
      </c>
      <c r="E1298">
        <v>812.7850158707472</v>
      </c>
      <c r="F1298">
        <v>861.51183232215271</v>
      </c>
      <c r="G1298">
        <v>2.8560456539320098</v>
      </c>
      <c r="H1298">
        <v>2.5</v>
      </c>
      <c r="I1298">
        <v>2.868230819702148</v>
      </c>
      <c r="J1298">
        <v>2.5017576217651372</v>
      </c>
      <c r="K1298">
        <v>0.42664464250993012</v>
      </c>
      <c r="L1298">
        <v>7.030487060546875E-2</v>
      </c>
      <c r="M1298">
        <f>ABS(G1298-I1298)^2</f>
        <v>1.4847826484574701E-4</v>
      </c>
      <c r="N1298">
        <f>ABS(H1298-J1298)^2</f>
        <v>3.089234269283876E-6</v>
      </c>
      <c r="O1298">
        <f>AVERAGE(Tabela3[[#This Row],[APE Log(Theta)]:[APE Gamma]])</f>
        <v>0.24847475655769943</v>
      </c>
      <c r="P1298">
        <f>AVERAGE(Tabela3[[#This Row],[ASE Log(Theta)]:[ASE Gamma]])</f>
        <v>7.5783749557515451E-5</v>
      </c>
    </row>
    <row r="1299" spans="1:16" x14ac:dyDescent="0.35">
      <c r="A1299" s="1">
        <v>4738</v>
      </c>
      <c r="B1299">
        <v>6.1227300111826786</v>
      </c>
      <c r="C1299">
        <v>6.2381057877598538</v>
      </c>
      <c r="D1299">
        <v>21.59841060259691</v>
      </c>
      <c r="E1299">
        <v>24.338548293825141</v>
      </c>
      <c r="F1299">
        <v>25.797654886896829</v>
      </c>
      <c r="G1299">
        <v>1.3323646359459951</v>
      </c>
      <c r="H1299">
        <v>2.5</v>
      </c>
      <c r="I1299">
        <v>1.336570262908936</v>
      </c>
      <c r="J1299">
        <v>2.504536628723145</v>
      </c>
      <c r="K1299">
        <v>0.31565135019922091</v>
      </c>
      <c r="L1299">
        <v>0.18146514892578119</v>
      </c>
      <c r="M1299">
        <f>ABS(G1299-I1299)^2</f>
        <v>1.7687298151415597E-5</v>
      </c>
      <c r="N1299">
        <f>ABS(H1299-J1299)^2</f>
        <v>2.0581000171664008E-5</v>
      </c>
      <c r="O1299">
        <f>AVERAGE(Tabela3[[#This Row],[APE Log(Theta)]:[APE Gamma]])</f>
        <v>0.24855824956250105</v>
      </c>
      <c r="P1299">
        <f>AVERAGE(Tabela3[[#This Row],[ASE Log(Theta)]:[ASE Gamma]])</f>
        <v>1.9134149161539802E-5</v>
      </c>
    </row>
    <row r="1300" spans="1:16" x14ac:dyDescent="0.35">
      <c r="A1300" s="1">
        <v>1051</v>
      </c>
      <c r="B1300">
        <v>235.07341416667359</v>
      </c>
      <c r="C1300">
        <v>301.99788454006318</v>
      </c>
      <c r="D1300">
        <v>307.90507951688488</v>
      </c>
      <c r="E1300">
        <v>323.54478127130039</v>
      </c>
      <c r="F1300">
        <v>427.74711581393501</v>
      </c>
      <c r="G1300">
        <v>2.5023333653335311</v>
      </c>
      <c r="H1300">
        <v>3.5</v>
      </c>
      <c r="I1300">
        <v>2.512188196182251</v>
      </c>
      <c r="J1300">
        <v>3.503634929656982</v>
      </c>
      <c r="K1300">
        <v>0.39382565829338739</v>
      </c>
      <c r="L1300">
        <v>0.1038551330566406</v>
      </c>
      <c r="M1300">
        <f>ABS(G1300-I1300)^2</f>
        <v>9.711769105688046E-5</v>
      </c>
      <c r="N1300">
        <f>ABS(H1300-J1300)^2</f>
        <v>1.3212713611207118E-5</v>
      </c>
      <c r="O1300">
        <f>AVERAGE(Tabela3[[#This Row],[APE Log(Theta)]:[APE Gamma]])</f>
        <v>0.24884039567501398</v>
      </c>
      <c r="P1300">
        <f>AVERAGE(Tabela3[[#This Row],[ASE Log(Theta)]:[ASE Gamma]])</f>
        <v>5.5165202334043791E-5</v>
      </c>
    </row>
    <row r="1301" spans="1:16" x14ac:dyDescent="0.35">
      <c r="A1301" s="1">
        <v>4520</v>
      </c>
      <c r="B1301">
        <v>3.0614664059826469</v>
      </c>
      <c r="C1301">
        <v>15.349539455947429</v>
      </c>
      <c r="D1301">
        <v>16.474481228909319</v>
      </c>
      <c r="E1301">
        <v>22.686433552805099</v>
      </c>
      <c r="F1301">
        <v>24.389121914846179</v>
      </c>
      <c r="G1301">
        <v>1.2401993221423351</v>
      </c>
      <c r="H1301">
        <v>2</v>
      </c>
      <c r="I1301">
        <v>1.246041059494019</v>
      </c>
      <c r="J1301">
        <v>1.9994668960571289</v>
      </c>
      <c r="K1301">
        <v>0.47103213551128109</v>
      </c>
      <c r="L1301">
        <v>2.6655197143554691E-2</v>
      </c>
      <c r="M1301">
        <f>ABS(G1301-I1301)^2</f>
        <v>3.4125895286059029E-5</v>
      </c>
      <c r="N1301">
        <f>ABS(H1301-J1301)^2</f>
        <v>2.8419981390470639E-7</v>
      </c>
      <c r="O1301">
        <f>AVERAGE(Tabela3[[#This Row],[APE Log(Theta)]:[APE Gamma]])</f>
        <v>0.24884366632741789</v>
      </c>
      <c r="P1301">
        <f>AVERAGE(Tabela3[[#This Row],[ASE Log(Theta)]:[ASE Gamma]])</f>
        <v>1.7205047549981868E-5</v>
      </c>
    </row>
    <row r="1302" spans="1:16" x14ac:dyDescent="0.35">
      <c r="A1302" s="1">
        <v>4971</v>
      </c>
      <c r="B1302">
        <v>54.66135190767082</v>
      </c>
      <c r="C1302">
        <v>986.10032753766245</v>
      </c>
      <c r="D1302">
        <v>1421.9905088179621</v>
      </c>
      <c r="E1302">
        <v>1535.42454728603</v>
      </c>
      <c r="F1302">
        <v>2347.5926084226212</v>
      </c>
      <c r="G1302">
        <v>3.1162915479175348</v>
      </c>
      <c r="H1302">
        <v>1.5</v>
      </c>
      <c r="I1302">
        <v>3.1034865379333501</v>
      </c>
      <c r="J1302">
        <v>1.5013020038604741</v>
      </c>
      <c r="K1302">
        <v>0.41090539146576882</v>
      </c>
      <c r="L1302">
        <v>8.6800257364908859E-2</v>
      </c>
      <c r="M1302">
        <f>ABS(G1302-I1302)^2</f>
        <v>1.6396828069507158E-4</v>
      </c>
      <c r="N1302">
        <f>ABS(H1302-J1302)^2</f>
        <v>1.6952140526893995E-6</v>
      </c>
      <c r="O1302">
        <f>AVERAGE(Tabela3[[#This Row],[APE Log(Theta)]:[APE Gamma]])</f>
        <v>0.24885282441533885</v>
      </c>
      <c r="P1302">
        <f>AVERAGE(Tabela3[[#This Row],[ASE Log(Theta)]:[ASE Gamma]])</f>
        <v>8.2831747373880496E-5</v>
      </c>
    </row>
    <row r="1303" spans="1:16" x14ac:dyDescent="0.35">
      <c r="A1303" s="1">
        <v>2226</v>
      </c>
      <c r="B1303">
        <v>182.00359471942181</v>
      </c>
      <c r="C1303">
        <v>661.01702741551492</v>
      </c>
      <c r="D1303">
        <v>699.49685375158367</v>
      </c>
      <c r="E1303">
        <v>903.54408915403951</v>
      </c>
      <c r="F1303">
        <v>957.39972604733077</v>
      </c>
      <c r="G1303">
        <v>2.8634958248882212</v>
      </c>
      <c r="H1303">
        <v>2.5</v>
      </c>
      <c r="I1303">
        <v>2.849572896957397</v>
      </c>
      <c r="J1303">
        <v>2.499707937240601</v>
      </c>
      <c r="K1303">
        <v>0.48622134559484542</v>
      </c>
      <c r="L1303">
        <v>1.1682510375976561E-2</v>
      </c>
      <c r="M1303">
        <f>ABS(G1303-I1303)^2</f>
        <v>1.938479221669238E-4</v>
      </c>
      <c r="N1303">
        <f>ABS(H1303-J1303)^2</f>
        <v>8.5300655427740623E-8</v>
      </c>
      <c r="O1303">
        <f>AVERAGE(Tabela3[[#This Row],[APE Log(Theta)]:[APE Gamma]])</f>
        <v>0.24895192798541099</v>
      </c>
      <c r="P1303">
        <f>AVERAGE(Tabela3[[#This Row],[ASE Log(Theta)]:[ASE Gamma]])</f>
        <v>9.6966611411175764E-5</v>
      </c>
    </row>
    <row r="1304" spans="1:16" x14ac:dyDescent="0.35">
      <c r="A1304" s="1">
        <v>2223</v>
      </c>
      <c r="B1304">
        <v>16.837765834724848</v>
      </c>
      <c r="C1304">
        <v>23.911400053380351</v>
      </c>
      <c r="D1304">
        <v>24.568754425045029</v>
      </c>
      <c r="E1304">
        <v>26.333446516109419</v>
      </c>
      <c r="F1304">
        <v>38.92794431017051</v>
      </c>
      <c r="G1304">
        <v>1.4098662559121911</v>
      </c>
      <c r="H1304">
        <v>2.5</v>
      </c>
      <c r="I1304">
        <v>1.4157344102859499</v>
      </c>
      <c r="J1304">
        <v>2.502051830291748</v>
      </c>
      <c r="K1304">
        <v>0.41622064143679521</v>
      </c>
      <c r="L1304">
        <v>8.2073211669921875E-2</v>
      </c>
      <c r="M1304">
        <f>ABS(G1304-I1304)^2</f>
        <v>3.4435235754265371E-5</v>
      </c>
      <c r="N1304">
        <f>ABS(H1304-J1304)^2</f>
        <v>4.2100075461348752E-6</v>
      </c>
      <c r="O1304">
        <f>AVERAGE(Tabela3[[#This Row],[APE Log(Theta)]:[APE Gamma]])</f>
        <v>0.24914692655335854</v>
      </c>
      <c r="P1304">
        <f>AVERAGE(Tabela3[[#This Row],[ASE Log(Theta)]:[ASE Gamma]])</f>
        <v>1.9322621650200123E-5</v>
      </c>
    </row>
    <row r="1305" spans="1:16" x14ac:dyDescent="0.35">
      <c r="A1305" s="1">
        <v>3425</v>
      </c>
      <c r="B1305">
        <v>3.7217511720061012</v>
      </c>
      <c r="C1305">
        <v>4.3836895209772084</v>
      </c>
      <c r="D1305">
        <v>10.549534184259191</v>
      </c>
      <c r="E1305">
        <v>10.884552926950009</v>
      </c>
      <c r="F1305">
        <v>14.44137375515615</v>
      </c>
      <c r="G1305">
        <v>1.0671799301333771</v>
      </c>
      <c r="H1305">
        <v>2</v>
      </c>
      <c r="I1305">
        <v>1.0679836273193359</v>
      </c>
      <c r="J1305">
        <v>2.0084655284881592</v>
      </c>
      <c r="K1305">
        <v>7.531037299946268E-2</v>
      </c>
      <c r="L1305">
        <v>0.42327642440795898</v>
      </c>
      <c r="M1305">
        <f>ABS(G1305-I1305)^2</f>
        <v>6.4592916671817674E-7</v>
      </c>
      <c r="N1305">
        <f>ABS(H1305-J1305)^2</f>
        <v>7.1665172583834647E-5</v>
      </c>
      <c r="O1305">
        <f>AVERAGE(Tabela3[[#This Row],[APE Log(Theta)]:[APE Gamma]])</f>
        <v>0.24929339870371084</v>
      </c>
      <c r="P1305">
        <f>AVERAGE(Tabela3[[#This Row],[ASE Log(Theta)]:[ASE Gamma]])</f>
        <v>3.6155550875276414E-5</v>
      </c>
    </row>
    <row r="1306" spans="1:16" x14ac:dyDescent="0.35">
      <c r="A1306" s="1">
        <v>2623</v>
      </c>
      <c r="B1306">
        <v>220.40098673411751</v>
      </c>
      <c r="C1306">
        <v>223.85659300964099</v>
      </c>
      <c r="D1306">
        <v>630.15023790864052</v>
      </c>
      <c r="E1306">
        <v>696.09978941567715</v>
      </c>
      <c r="F1306">
        <v>730.70621414577386</v>
      </c>
      <c r="G1306">
        <v>2.797729806853658</v>
      </c>
      <c r="H1306">
        <v>3</v>
      </c>
      <c r="I1306">
        <v>2.8093266487121582</v>
      </c>
      <c r="J1306">
        <v>3.0025250911712651</v>
      </c>
      <c r="K1306">
        <v>0.41450900047928702</v>
      </c>
      <c r="L1306">
        <v>8.416970570882161E-2</v>
      </c>
      <c r="M1306">
        <f>ABS(G1306-I1306)^2</f>
        <v>1.3448674109106201E-4</v>
      </c>
      <c r="N1306">
        <f>ABS(H1306-J1306)^2</f>
        <v>6.3760854232009171E-6</v>
      </c>
      <c r="O1306">
        <f>AVERAGE(Tabela3[[#This Row],[APE Log(Theta)]:[APE Gamma]])</f>
        <v>0.24933935309405431</v>
      </c>
      <c r="P1306">
        <f>AVERAGE(Tabela3[[#This Row],[ASE Log(Theta)]:[ASE Gamma]])</f>
        <v>7.0431413257131468E-5</v>
      </c>
    </row>
    <row r="1307" spans="1:16" x14ac:dyDescent="0.35">
      <c r="A1307" s="1">
        <v>3884</v>
      </c>
      <c r="B1307">
        <v>62.108201204105633</v>
      </c>
      <c r="C1307">
        <v>311.39727127410612</v>
      </c>
      <c r="D1307">
        <v>334.21905035405467</v>
      </c>
      <c r="E1307">
        <v>460.24139835332852</v>
      </c>
      <c r="F1307">
        <v>494.7839663105924</v>
      </c>
      <c r="G1307">
        <v>2.547418775199155</v>
      </c>
      <c r="H1307">
        <v>2</v>
      </c>
      <c r="I1307">
        <v>2.5595088005065918</v>
      </c>
      <c r="J1307">
        <v>2.0004842281341548</v>
      </c>
      <c r="K1307">
        <v>0.47459905003218639</v>
      </c>
      <c r="L1307">
        <v>2.4211406707763668E-2</v>
      </c>
      <c r="M1307">
        <f>ABS(G1307-I1307)^2</f>
        <v>1.46168711934461E-4</v>
      </c>
      <c r="N1307">
        <f>ABS(H1307-J1307)^2</f>
        <v>2.3447688590706741E-7</v>
      </c>
      <c r="O1307">
        <f>AVERAGE(Tabela3[[#This Row],[APE Log(Theta)]:[APE Gamma]])</f>
        <v>0.24940522836997503</v>
      </c>
      <c r="P1307">
        <f>AVERAGE(Tabela3[[#This Row],[ASE Log(Theta)]:[ASE Gamma]])</f>
        <v>7.320159441018403E-5</v>
      </c>
    </row>
    <row r="1308" spans="1:16" x14ac:dyDescent="0.35">
      <c r="A1308" s="1">
        <v>863</v>
      </c>
      <c r="B1308">
        <v>54.611362091114167</v>
      </c>
      <c r="C1308">
        <v>159.97799255982241</v>
      </c>
      <c r="D1308">
        <v>167.7018454326593</v>
      </c>
      <c r="E1308">
        <v>207.5745769565485</v>
      </c>
      <c r="F1308">
        <v>217.83489612311291</v>
      </c>
      <c r="G1308">
        <v>2.2401295579311808</v>
      </c>
      <c r="H1308">
        <v>3</v>
      </c>
      <c r="I1308">
        <v>2.2501602172851558</v>
      </c>
      <c r="J1308">
        <v>2.9984686374664311</v>
      </c>
      <c r="K1308">
        <v>0.44777139422413509</v>
      </c>
      <c r="L1308">
        <v>5.1045417785644531E-2</v>
      </c>
      <c r="M1308">
        <f>ABS(G1308-I1308)^2</f>
        <v>1.0061412707548532E-4</v>
      </c>
      <c r="N1308">
        <f>ABS(H1308-J1308)^2</f>
        <v>2.3450712092185352E-6</v>
      </c>
      <c r="O1308">
        <f>AVERAGE(Tabela3[[#This Row],[APE Log(Theta)]:[APE Gamma]])</f>
        <v>0.24940840600488981</v>
      </c>
      <c r="P1308">
        <f>AVERAGE(Tabela3[[#This Row],[ASE Log(Theta)]:[ASE Gamma]])</f>
        <v>5.1479599142351928E-5</v>
      </c>
    </row>
    <row r="1309" spans="1:16" x14ac:dyDescent="0.35">
      <c r="A1309" s="1">
        <v>2230</v>
      </c>
      <c r="B1309">
        <v>7.1230072667175142</v>
      </c>
      <c r="C1309">
        <v>10.11542018159923</v>
      </c>
      <c r="D1309">
        <v>10.393505766832851</v>
      </c>
      <c r="E1309">
        <v>11.140036791884119</v>
      </c>
      <c r="F1309">
        <v>16.467982327433901</v>
      </c>
      <c r="G1309">
        <v>1.0362451778851201</v>
      </c>
      <c r="H1309">
        <v>2.5</v>
      </c>
      <c r="I1309">
        <v>1.0392996072769169</v>
      </c>
      <c r="J1309">
        <v>2.505111455917358</v>
      </c>
      <c r="K1309">
        <v>0.29475933466153831</v>
      </c>
      <c r="L1309">
        <v>0.20445823669433591</v>
      </c>
      <c r="M1309">
        <f>ABS(G1309-I1309)^2</f>
        <v>9.329538909472767E-6</v>
      </c>
      <c r="N1309">
        <f>ABS(H1309-J1309)^2</f>
        <v>2.6126981595093646E-5</v>
      </c>
      <c r="O1309">
        <f>AVERAGE(Tabela3[[#This Row],[APE Log(Theta)]:[APE Gamma]])</f>
        <v>0.2496087856779371</v>
      </c>
      <c r="P1309">
        <f>AVERAGE(Tabela3[[#This Row],[ASE Log(Theta)]:[ASE Gamma]])</f>
        <v>1.7728260252283208E-5</v>
      </c>
    </row>
    <row r="1310" spans="1:16" x14ac:dyDescent="0.35">
      <c r="A1310" s="1">
        <v>2216</v>
      </c>
      <c r="B1310">
        <v>14.411931647693001</v>
      </c>
      <c r="C1310">
        <v>61.212844458553683</v>
      </c>
      <c r="D1310">
        <v>73.507280918616118</v>
      </c>
      <c r="E1310">
        <v>76.382918660502938</v>
      </c>
      <c r="F1310">
        <v>94.448132707280323</v>
      </c>
      <c r="G1310">
        <v>1.8480277833383409</v>
      </c>
      <c r="H1310">
        <v>3</v>
      </c>
      <c r="I1310">
        <v>1.8550970554351811</v>
      </c>
      <c r="J1310">
        <v>2.9964957237243648</v>
      </c>
      <c r="K1310">
        <v>0.38253061780648889</v>
      </c>
      <c r="L1310">
        <v>0.1168092091878255</v>
      </c>
      <c r="M1310">
        <f>ABS(G1310-I1310)^2</f>
        <v>4.9974607979162904E-5</v>
      </c>
      <c r="N1310">
        <f>ABS(H1310-J1310)^2</f>
        <v>1.2279952215979776E-5</v>
      </c>
      <c r="O1310">
        <f>AVERAGE(Tabela3[[#This Row],[APE Log(Theta)]:[APE Gamma]])</f>
        <v>0.2496699134971572</v>
      </c>
      <c r="P1310">
        <f>AVERAGE(Tabela3[[#This Row],[ASE Log(Theta)]:[ASE Gamma]])</f>
        <v>3.1127280097571339E-5</v>
      </c>
    </row>
    <row r="1311" spans="1:16" x14ac:dyDescent="0.35">
      <c r="A1311" s="1">
        <v>733</v>
      </c>
      <c r="B1311">
        <v>11.265985553356719</v>
      </c>
      <c r="C1311">
        <v>15.09047719701864</v>
      </c>
      <c r="D1311">
        <v>15.435406983422419</v>
      </c>
      <c r="E1311">
        <v>16.35392072275371</v>
      </c>
      <c r="F1311">
        <v>22.650790367672109</v>
      </c>
      <c r="G1311">
        <v>1.2047540153965779</v>
      </c>
      <c r="H1311">
        <v>3</v>
      </c>
      <c r="I1311">
        <v>1.2106286287307739</v>
      </c>
      <c r="J1311">
        <v>3.000362634658813</v>
      </c>
      <c r="K1311">
        <v>0.48761931972164813</v>
      </c>
      <c r="L1311">
        <v>1.208782196044922E-2</v>
      </c>
      <c r="M1311">
        <f>ABS(G1311-I1311)^2</f>
        <v>3.4511081826313827E-5</v>
      </c>
      <c r="N1311">
        <f>ABS(H1311-J1311)^2</f>
        <v>1.3150389577244447E-7</v>
      </c>
      <c r="O1311">
        <f>AVERAGE(Tabela3[[#This Row],[APE Log(Theta)]:[APE Gamma]])</f>
        <v>0.24985357084104867</v>
      </c>
      <c r="P1311">
        <f>AVERAGE(Tabela3[[#This Row],[ASE Log(Theta)]:[ASE Gamma]])</f>
        <v>1.7321292861043134E-5</v>
      </c>
    </row>
    <row r="1312" spans="1:16" x14ac:dyDescent="0.35">
      <c r="A1312" s="1">
        <v>2781</v>
      </c>
      <c r="B1312">
        <v>42.961246941358198</v>
      </c>
      <c r="C1312">
        <v>107.9373248969566</v>
      </c>
      <c r="D1312">
        <v>112.3890183575266</v>
      </c>
      <c r="E1312">
        <v>134.93556683466679</v>
      </c>
      <c r="F1312">
        <v>140.63272817577121</v>
      </c>
      <c r="G1312">
        <v>2.064088206145501</v>
      </c>
      <c r="H1312">
        <v>3.5</v>
      </c>
      <c r="I1312">
        <v>2.0728423595428471</v>
      </c>
      <c r="J1312">
        <v>3.5026495456695561</v>
      </c>
      <c r="K1312">
        <v>0.42411721414237608</v>
      </c>
      <c r="L1312">
        <v>7.5701304844447551E-2</v>
      </c>
      <c r="M1312">
        <f>ABS(G1312-I1312)^2</f>
        <v>7.6635201704266043E-5</v>
      </c>
      <c r="N1312">
        <f>ABS(H1312-J1312)^2</f>
        <v>7.0200922550635252E-6</v>
      </c>
      <c r="O1312">
        <f>AVERAGE(Tabela3[[#This Row],[APE Log(Theta)]:[APE Gamma]])</f>
        <v>0.24990925949341181</v>
      </c>
      <c r="P1312">
        <f>AVERAGE(Tabela3[[#This Row],[ASE Log(Theta)]:[ASE Gamma]])</f>
        <v>4.1827646979664786E-5</v>
      </c>
    </row>
    <row r="1313" spans="1:16" x14ac:dyDescent="0.35">
      <c r="A1313" s="1">
        <v>3373</v>
      </c>
      <c r="B1313">
        <v>349.37979190376529</v>
      </c>
      <c r="C1313">
        <v>1268.908956657182</v>
      </c>
      <c r="D1313">
        <v>1342.7760346042639</v>
      </c>
      <c r="E1313">
        <v>1734.4714884954351</v>
      </c>
      <c r="F1313">
        <v>1837.8544532090159</v>
      </c>
      <c r="G1313">
        <v>3.1467136409672012</v>
      </c>
      <c r="H1313">
        <v>2.5</v>
      </c>
      <c r="I1313">
        <v>3.1310462951660161</v>
      </c>
      <c r="J1313">
        <v>2.500048160552979</v>
      </c>
      <c r="K1313">
        <v>0.4978955058767251</v>
      </c>
      <c r="L1313">
        <v>1.926422119140625E-3</v>
      </c>
      <c r="M1313">
        <f>ABS(G1313-I1313)^2</f>
        <v>2.4546572445391292E-4</v>
      </c>
      <c r="N1313">
        <f>ABS(H1313-J1313)^2</f>
        <v>2.3194388632391854E-9</v>
      </c>
      <c r="O1313">
        <f>AVERAGE(Tabela3[[#This Row],[APE Log(Theta)]:[APE Gamma]])</f>
        <v>0.24991096399793286</v>
      </c>
      <c r="P1313">
        <f>AVERAGE(Tabela3[[#This Row],[ASE Log(Theta)]:[ASE Gamma]])</f>
        <v>1.2273402194638809E-4</v>
      </c>
    </row>
    <row r="1314" spans="1:16" x14ac:dyDescent="0.35">
      <c r="A1314" s="1">
        <v>1844</v>
      </c>
      <c r="B1314">
        <v>55.477255427731421</v>
      </c>
      <c r="C1314">
        <v>1000.819369425428</v>
      </c>
      <c r="D1314">
        <v>1443.2158722812931</v>
      </c>
      <c r="E1314">
        <v>1558.34308569017</v>
      </c>
      <c r="F1314">
        <v>2382.6339860328121</v>
      </c>
      <c r="G1314">
        <v>3.1227261467777172</v>
      </c>
      <c r="H1314">
        <v>1.5</v>
      </c>
      <c r="I1314">
        <v>3.1098287105560298</v>
      </c>
      <c r="J1314">
        <v>1.501311063766479</v>
      </c>
      <c r="K1314">
        <v>0.41301848498612509</v>
      </c>
      <c r="L1314">
        <v>8.7404251098632813E-2</v>
      </c>
      <c r="M1314">
        <f>ABS(G1314-I1314)^2</f>
        <v>1.6634386109249351E-4</v>
      </c>
      <c r="N1314">
        <f>ABS(H1314-J1314)^2</f>
        <v>1.718888199774228E-6</v>
      </c>
      <c r="O1314">
        <f>AVERAGE(Tabela3[[#This Row],[APE Log(Theta)]:[APE Gamma]])</f>
        <v>0.25021136804237898</v>
      </c>
      <c r="P1314">
        <f>AVERAGE(Tabela3[[#This Row],[ASE Log(Theta)]:[ASE Gamma]])</f>
        <v>8.4031374646133868E-5</v>
      </c>
    </row>
    <row r="1315" spans="1:16" x14ac:dyDescent="0.35">
      <c r="A1315" s="1">
        <v>927</v>
      </c>
      <c r="B1315">
        <v>19.849781261494261</v>
      </c>
      <c r="C1315">
        <v>24.714740960598281</v>
      </c>
      <c r="D1315">
        <v>25.13722870929325</v>
      </c>
      <c r="E1315">
        <v>26.250963549272988</v>
      </c>
      <c r="F1315">
        <v>33.515164347358677</v>
      </c>
      <c r="G1315">
        <v>1.4124943443857521</v>
      </c>
      <c r="H1315">
        <v>4</v>
      </c>
      <c r="I1315">
        <v>1.4159072637557979</v>
      </c>
      <c r="J1315">
        <v>4.0103545188903809</v>
      </c>
      <c r="K1315">
        <v>0.241623577723453</v>
      </c>
      <c r="L1315">
        <v>0.25886297225952148</v>
      </c>
      <c r="M1315">
        <f>ABS(G1315-I1315)^2</f>
        <v>1.1648018626434104E-5</v>
      </c>
      <c r="N1315">
        <f>ABS(H1315-J1315)^2</f>
        <v>1.0721606145125406E-4</v>
      </c>
      <c r="O1315">
        <f>AVERAGE(Tabela3[[#This Row],[APE Log(Theta)]:[APE Gamma]])</f>
        <v>0.25024327499148724</v>
      </c>
      <c r="P1315">
        <f>AVERAGE(Tabela3[[#This Row],[ASE Log(Theta)]:[ASE Gamma]])</f>
        <v>5.9432040038844083E-5</v>
      </c>
    </row>
    <row r="1316" spans="1:16" x14ac:dyDescent="0.35">
      <c r="A1316" s="1">
        <v>2846</v>
      </c>
      <c r="B1316">
        <v>157.46948165465321</v>
      </c>
      <c r="C1316">
        <v>789.5183879993848</v>
      </c>
      <c r="D1316">
        <v>847.38085467019459</v>
      </c>
      <c r="E1316">
        <v>1166.8986225593751</v>
      </c>
      <c r="F1316">
        <v>1254.4780430834951</v>
      </c>
      <c r="G1316">
        <v>2.9514662218498962</v>
      </c>
      <c r="H1316">
        <v>2</v>
      </c>
      <c r="I1316">
        <v>2.9656996726989751</v>
      </c>
      <c r="J1316">
        <v>1.999634981155396</v>
      </c>
      <c r="K1316">
        <v>0.48225016921106167</v>
      </c>
      <c r="L1316">
        <v>1.8250942230224609E-2</v>
      </c>
      <c r="M1316">
        <f>ABS(G1316-I1316)^2</f>
        <v>2.0259112307314484E-4</v>
      </c>
      <c r="N1316">
        <f>ABS(H1316-J1316)^2</f>
        <v>1.3323875691607421E-7</v>
      </c>
      <c r="O1316">
        <f>AVERAGE(Tabela3[[#This Row],[APE Log(Theta)]:[APE Gamma]])</f>
        <v>0.25025055572064314</v>
      </c>
      <c r="P1316">
        <f>AVERAGE(Tabela3[[#This Row],[ASE Log(Theta)]:[ASE Gamma]])</f>
        <v>1.0136218091503046E-4</v>
      </c>
    </row>
    <row r="1317" spans="1:16" x14ac:dyDescent="0.35">
      <c r="A1317" s="1">
        <v>2373</v>
      </c>
      <c r="B1317">
        <v>28.470345789944179</v>
      </c>
      <c r="C1317">
        <v>142.74424020241631</v>
      </c>
      <c r="D1317">
        <v>153.2057240218011</v>
      </c>
      <c r="E1317">
        <v>210.97425950086159</v>
      </c>
      <c r="F1317">
        <v>226.80854281852021</v>
      </c>
      <c r="G1317">
        <v>2.2086625658891719</v>
      </c>
      <c r="H1317">
        <v>2</v>
      </c>
      <c r="I1317">
        <v>2.2186906337738042</v>
      </c>
      <c r="J1317">
        <v>1.99906325340271</v>
      </c>
      <c r="K1317">
        <v>0.4540334969907322</v>
      </c>
      <c r="L1317">
        <v>4.6837329864501953E-2</v>
      </c>
      <c r="M1317">
        <f>ABS(G1317-I1317)^2</f>
        <v>1.0056214549879345E-4</v>
      </c>
      <c r="N1317">
        <f>ABS(H1317-J1317)^2</f>
        <v>8.7749418753446662E-7</v>
      </c>
      <c r="O1317">
        <f>AVERAGE(Tabela3[[#This Row],[APE Log(Theta)]:[APE Gamma]])</f>
        <v>0.2504354134276171</v>
      </c>
      <c r="P1317">
        <f>AVERAGE(Tabela3[[#This Row],[ASE Log(Theta)]:[ASE Gamma]])</f>
        <v>5.0719819843163959E-5</v>
      </c>
    </row>
    <row r="1318" spans="1:16" x14ac:dyDescent="0.35">
      <c r="A1318" s="1">
        <v>698</v>
      </c>
      <c r="B1318">
        <v>447.21611683595057</v>
      </c>
      <c r="C1318">
        <v>599.03366476813437</v>
      </c>
      <c r="D1318">
        <v>612.72604515740181</v>
      </c>
      <c r="E1318">
        <v>649.18749327649857</v>
      </c>
      <c r="F1318">
        <v>899.14889944779702</v>
      </c>
      <c r="G1318">
        <v>2.803502271727798</v>
      </c>
      <c r="H1318">
        <v>3</v>
      </c>
      <c r="I1318">
        <v>2.8145897388458252</v>
      </c>
      <c r="J1318">
        <v>3.003166675567627</v>
      </c>
      <c r="K1318">
        <v>0.39548628976833372</v>
      </c>
      <c r="L1318">
        <v>0.10555585225423179</v>
      </c>
      <c r="M1318">
        <f>ABS(G1318-I1318)^2</f>
        <v>1.2293192709333475E-4</v>
      </c>
      <c r="N1318">
        <f>ABS(H1318-J1318)^2</f>
        <v>1.0027834150605486E-5</v>
      </c>
      <c r="O1318">
        <f>AVERAGE(Tabela3[[#This Row],[APE Log(Theta)]:[APE Gamma]])</f>
        <v>0.25052107101128274</v>
      </c>
      <c r="P1318">
        <f>AVERAGE(Tabela3[[#This Row],[ASE Log(Theta)]:[ASE Gamma]])</f>
        <v>6.6479880621970119E-5</v>
      </c>
    </row>
    <row r="1319" spans="1:16" x14ac:dyDescent="0.35">
      <c r="A1319" s="1">
        <v>3275</v>
      </c>
      <c r="B1319">
        <v>12.003999269687929</v>
      </c>
      <c r="C1319">
        <v>18.60915423885773</v>
      </c>
      <c r="D1319">
        <v>19.250823081067161</v>
      </c>
      <c r="E1319">
        <v>20.99447445150691</v>
      </c>
      <c r="F1319">
        <v>34.22135617441208</v>
      </c>
      <c r="G1319">
        <v>1.308803198435414</v>
      </c>
      <c r="H1319">
        <v>2</v>
      </c>
      <c r="I1319">
        <v>1.3132286071777339</v>
      </c>
      <c r="J1319">
        <v>2.0032627582550049</v>
      </c>
      <c r="K1319">
        <v>0.33812636977130051</v>
      </c>
      <c r="L1319">
        <v>0.16313791275024411</v>
      </c>
      <c r="M1319">
        <f>ABS(G1319-I1319)^2</f>
        <v>1.9584242536601328E-5</v>
      </c>
      <c r="N1319">
        <f>ABS(H1319-J1319)^2</f>
        <v>1.0645591430602508E-5</v>
      </c>
      <c r="O1319">
        <f>AVERAGE(Tabela3[[#This Row],[APE Log(Theta)]:[APE Gamma]])</f>
        <v>0.25063214126077232</v>
      </c>
      <c r="P1319">
        <f>AVERAGE(Tabela3[[#This Row],[ASE Log(Theta)]:[ASE Gamma]])</f>
        <v>1.5114916983601918E-5</v>
      </c>
    </row>
    <row r="1320" spans="1:16" x14ac:dyDescent="0.35">
      <c r="A1320" s="1">
        <v>311</v>
      </c>
      <c r="B1320">
        <v>39.432060826051767</v>
      </c>
      <c r="C1320">
        <v>55.997677518263167</v>
      </c>
      <c r="D1320">
        <v>57.537123892692229</v>
      </c>
      <c r="E1320">
        <v>61.669824546516253</v>
      </c>
      <c r="F1320">
        <v>91.164652302392767</v>
      </c>
      <c r="G1320">
        <v>1.7794312655532629</v>
      </c>
      <c r="H1320">
        <v>2.5</v>
      </c>
      <c r="I1320">
        <v>1.7882242202758789</v>
      </c>
      <c r="J1320">
        <v>2.4998128414154048</v>
      </c>
      <c r="K1320">
        <v>0.49414410620025101</v>
      </c>
      <c r="L1320">
        <v>7.4863433837890616E-3</v>
      </c>
      <c r="M1320">
        <f>ABS(G1320-I1320)^2</f>
        <v>7.7316052753974776E-5</v>
      </c>
      <c r="N1320">
        <f>ABS(H1320-J1320)^2</f>
        <v>3.5028335787667649E-8</v>
      </c>
      <c r="O1320">
        <f>AVERAGE(Tabela3[[#This Row],[APE Log(Theta)]:[APE Gamma]])</f>
        <v>0.25081522479202001</v>
      </c>
      <c r="P1320">
        <f>AVERAGE(Tabela3[[#This Row],[ASE Log(Theta)]:[ASE Gamma]])</f>
        <v>3.867554054488122E-5</v>
      </c>
    </row>
    <row r="1321" spans="1:16" x14ac:dyDescent="0.35">
      <c r="A1321" s="1">
        <v>4294</v>
      </c>
      <c r="B1321">
        <v>18.526203065460141</v>
      </c>
      <c r="C1321">
        <v>21.118369426792551</v>
      </c>
      <c r="D1321">
        <v>42.635874971940147</v>
      </c>
      <c r="E1321">
        <v>43.715658976061462</v>
      </c>
      <c r="F1321">
        <v>54.811963446939188</v>
      </c>
      <c r="G1321">
        <v>1.664932497101195</v>
      </c>
      <c r="H1321">
        <v>2.5</v>
      </c>
      <c r="I1321">
        <v>1.6722052097320561</v>
      </c>
      <c r="J1321">
        <v>2.5016300678253169</v>
      </c>
      <c r="K1321">
        <v>0.43681726697768181</v>
      </c>
      <c r="L1321">
        <v>6.5202713012695313E-2</v>
      </c>
      <c r="M1321">
        <f>ABS(G1321-I1321)^2</f>
        <v>5.2892349011087393E-5</v>
      </c>
      <c r="N1321">
        <f>ABS(H1321-J1321)^2</f>
        <v>2.6571211151334941E-6</v>
      </c>
      <c r="O1321">
        <f>AVERAGE(Tabela3[[#This Row],[APE Log(Theta)]:[APE Gamma]])</f>
        <v>0.25100998999518853</v>
      </c>
      <c r="P1321">
        <f>AVERAGE(Tabela3[[#This Row],[ASE Log(Theta)]:[ASE Gamma]])</f>
        <v>2.7774735063110442E-5</v>
      </c>
    </row>
    <row r="1322" spans="1:16" x14ac:dyDescent="0.35">
      <c r="A1322" s="1">
        <v>3775</v>
      </c>
      <c r="B1322">
        <v>9.5468852400663877</v>
      </c>
      <c r="C1322">
        <v>11.244862660254819</v>
      </c>
      <c r="D1322">
        <v>27.061237449410751</v>
      </c>
      <c r="E1322">
        <v>27.92061394771024</v>
      </c>
      <c r="F1322">
        <v>37.044426555542003</v>
      </c>
      <c r="G1322">
        <v>1.4762942984164811</v>
      </c>
      <c r="H1322">
        <v>2</v>
      </c>
      <c r="I1322">
        <v>1.481753349304199</v>
      </c>
      <c r="J1322">
        <v>2.0026485919952388</v>
      </c>
      <c r="K1322">
        <v>0.36978066592641379</v>
      </c>
      <c r="L1322">
        <v>0.13242959976196289</v>
      </c>
      <c r="M1322">
        <f>ABS(G1322-I1322)^2</f>
        <v>2.980123659469381E-5</v>
      </c>
      <c r="N1322">
        <f>ABS(H1322-J1322)^2</f>
        <v>7.0150395572431205E-6</v>
      </c>
      <c r="O1322">
        <f>AVERAGE(Tabela3[[#This Row],[APE Log(Theta)]:[APE Gamma]])</f>
        <v>0.25110513284418834</v>
      </c>
      <c r="P1322">
        <f>AVERAGE(Tabela3[[#This Row],[ASE Log(Theta)]:[ASE Gamma]])</f>
        <v>1.8408138075968465E-5</v>
      </c>
    </row>
    <row r="1323" spans="1:16" x14ac:dyDescent="0.35">
      <c r="A1323" s="1">
        <v>4336</v>
      </c>
      <c r="B1323">
        <v>36.531667398425228</v>
      </c>
      <c r="C1323">
        <v>41.643138919005253</v>
      </c>
      <c r="D1323">
        <v>84.073331065858866</v>
      </c>
      <c r="E1323">
        <v>86.202548259545054</v>
      </c>
      <c r="F1323">
        <v>108.083259749614</v>
      </c>
      <c r="G1323">
        <v>1.959815572035372</v>
      </c>
      <c r="H1323">
        <v>2.5</v>
      </c>
      <c r="I1323">
        <v>1.9677379131317141</v>
      </c>
      <c r="J1323">
        <v>2.5024504661560059</v>
      </c>
      <c r="K1323">
        <v>0.40423911358730819</v>
      </c>
      <c r="L1323">
        <v>9.8018646240234375E-2</v>
      </c>
      <c r="M1323">
        <f>ABS(G1323-I1323)^2</f>
        <v>6.2763488446790076E-5</v>
      </c>
      <c r="N1323">
        <f>ABS(H1323-J1323)^2</f>
        <v>6.0047843817301327E-6</v>
      </c>
      <c r="O1323">
        <f>AVERAGE(Tabela3[[#This Row],[APE Log(Theta)]:[APE Gamma]])</f>
        <v>0.25112887991377131</v>
      </c>
      <c r="P1323">
        <f>AVERAGE(Tabela3[[#This Row],[ASE Log(Theta)]:[ASE Gamma]])</f>
        <v>3.4384136414260105E-5</v>
      </c>
    </row>
    <row r="1324" spans="1:16" x14ac:dyDescent="0.35">
      <c r="A1324" s="1">
        <v>163</v>
      </c>
      <c r="B1324">
        <v>51.276751608513933</v>
      </c>
      <c r="C1324">
        <v>52.24300277856095</v>
      </c>
      <c r="D1324">
        <v>180.8827653000053</v>
      </c>
      <c r="E1324">
        <v>203.8309206995763</v>
      </c>
      <c r="F1324">
        <v>216.0506733600125</v>
      </c>
      <c r="G1324">
        <v>2.25534003155063</v>
      </c>
      <c r="H1324">
        <v>2.5</v>
      </c>
      <c r="I1324">
        <v>2.2643990516662602</v>
      </c>
      <c r="J1324">
        <v>2.5025327205657959</v>
      </c>
      <c r="K1324">
        <v>0.40166981425862169</v>
      </c>
      <c r="L1324">
        <v>0.1013088226318359</v>
      </c>
      <c r="M1324">
        <f>ABS(G1324-I1324)^2</f>
        <v>8.206584545539262E-5</v>
      </c>
      <c r="N1324">
        <f>ABS(H1324-J1324)^2</f>
        <v>6.4146734644054959E-6</v>
      </c>
      <c r="O1324">
        <f>AVERAGE(Tabela3[[#This Row],[APE Log(Theta)]:[APE Gamma]])</f>
        <v>0.25148931844522882</v>
      </c>
      <c r="P1324">
        <f>AVERAGE(Tabela3[[#This Row],[ASE Log(Theta)]:[ASE Gamma]])</f>
        <v>4.4240259459899058E-5</v>
      </c>
    </row>
    <row r="1325" spans="1:16" x14ac:dyDescent="0.35">
      <c r="A1325" s="1">
        <v>4893</v>
      </c>
      <c r="B1325">
        <v>318.65205478798771</v>
      </c>
      <c r="C1325">
        <v>355.39530997449191</v>
      </c>
      <c r="D1325">
        <v>638.22531048527503</v>
      </c>
      <c r="E1325">
        <v>651.66675284754456</v>
      </c>
      <c r="F1325">
        <v>786.84798950640527</v>
      </c>
      <c r="G1325">
        <v>2.8342717875385119</v>
      </c>
      <c r="H1325">
        <v>3</v>
      </c>
      <c r="I1325">
        <v>2.845417737960815</v>
      </c>
      <c r="J1325">
        <v>3.0032961368560791</v>
      </c>
      <c r="K1325">
        <v>0.39325623150571037</v>
      </c>
      <c r="L1325">
        <v>0.10987122853597001</v>
      </c>
      <c r="M1325">
        <f>ABS(G1325-I1325)^2</f>
        <v>1.2423221081643736E-4</v>
      </c>
      <c r="N1325">
        <f>ABS(H1325-J1325)^2</f>
        <v>1.0864518174003024E-5</v>
      </c>
      <c r="O1325">
        <f>AVERAGE(Tabela3[[#This Row],[APE Log(Theta)]:[APE Gamma]])</f>
        <v>0.2515637300208402</v>
      </c>
      <c r="P1325">
        <f>AVERAGE(Tabela3[[#This Row],[ASE Log(Theta)]:[ASE Gamma]])</f>
        <v>6.7548364495220191E-5</v>
      </c>
    </row>
    <row r="1326" spans="1:16" x14ac:dyDescent="0.35">
      <c r="A1326" s="1">
        <v>886</v>
      </c>
      <c r="B1326">
        <v>9.5208100989620288</v>
      </c>
      <c r="C1326">
        <v>11.214149880830719</v>
      </c>
      <c r="D1326">
        <v>26.98732584712285</v>
      </c>
      <c r="E1326">
        <v>27.84435515438658</v>
      </c>
      <c r="F1326">
        <v>36.943248147582104</v>
      </c>
      <c r="G1326">
        <v>1.475106499182836</v>
      </c>
      <c r="H1326">
        <v>2</v>
      </c>
      <c r="I1326">
        <v>1.4805867671966551</v>
      </c>
      <c r="J1326">
        <v>2.0026388168334961</v>
      </c>
      <c r="K1326">
        <v>0.37151676959292029</v>
      </c>
      <c r="L1326">
        <v>0.13194084167480469</v>
      </c>
      <c r="M1326">
        <f>ABS(G1326-I1326)^2</f>
        <v>3.0033337503288387E-5</v>
      </c>
      <c r="N1326">
        <f>ABS(H1326-J1326)^2</f>
        <v>6.963354280742351E-6</v>
      </c>
      <c r="O1326">
        <f>AVERAGE(Tabela3[[#This Row],[APE Log(Theta)]:[APE Gamma]])</f>
        <v>0.25172880563386246</v>
      </c>
      <c r="P1326">
        <f>AVERAGE(Tabela3[[#This Row],[ASE Log(Theta)]:[ASE Gamma]])</f>
        <v>1.8498345892015369E-5</v>
      </c>
    </row>
    <row r="1327" spans="1:16" x14ac:dyDescent="0.35">
      <c r="A1327" s="1">
        <v>1156</v>
      </c>
      <c r="B1327">
        <v>42.443575572340563</v>
      </c>
      <c r="C1327">
        <v>371.5288247973379</v>
      </c>
      <c r="D1327">
        <v>488.90469718015351</v>
      </c>
      <c r="E1327">
        <v>517.87273419613098</v>
      </c>
      <c r="F1327">
        <v>712.06351964286989</v>
      </c>
      <c r="G1327">
        <v>2.6617703474770749</v>
      </c>
      <c r="H1327">
        <v>2</v>
      </c>
      <c r="I1327">
        <v>2.6741244792938228</v>
      </c>
      <c r="J1327">
        <v>2.000788688659668</v>
      </c>
      <c r="K1327">
        <v>0.46413214530164443</v>
      </c>
      <c r="L1327">
        <v>3.9434432983398438E-2</v>
      </c>
      <c r="M1327">
        <f>ABS(G1327-I1327)^2</f>
        <v>1.5262457294558368E-4</v>
      </c>
      <c r="N1327">
        <f>ABS(H1327-J1327)^2</f>
        <v>6.2202980188885704E-7</v>
      </c>
      <c r="O1327">
        <f>AVERAGE(Tabela3[[#This Row],[APE Log(Theta)]:[APE Gamma]])</f>
        <v>0.25178328914252146</v>
      </c>
      <c r="P1327">
        <f>AVERAGE(Tabela3[[#This Row],[ASE Log(Theta)]:[ASE Gamma]])</f>
        <v>7.6623301373736271E-5</v>
      </c>
    </row>
    <row r="1328" spans="1:16" x14ac:dyDescent="0.35">
      <c r="A1328" s="1">
        <v>2137</v>
      </c>
      <c r="B1328">
        <v>317.23040675415967</v>
      </c>
      <c r="C1328">
        <v>353.80973399572378</v>
      </c>
      <c r="D1328">
        <v>635.37790453211301</v>
      </c>
      <c r="E1328">
        <v>648.75937866314405</v>
      </c>
      <c r="F1328">
        <v>783.33751191683655</v>
      </c>
      <c r="G1328">
        <v>2.8323298722873869</v>
      </c>
      <c r="H1328">
        <v>3</v>
      </c>
      <c r="I1328">
        <v>2.843488216400146</v>
      </c>
      <c r="J1328">
        <v>3.0032961368560791</v>
      </c>
      <c r="K1328">
        <v>0.39396343702536862</v>
      </c>
      <c r="L1328">
        <v>0.10987122853597001</v>
      </c>
      <c r="M1328">
        <f>ABS(G1328-I1328)^2</f>
        <v>1.2450864333874741E-4</v>
      </c>
      <c r="N1328">
        <f>ABS(H1328-J1328)^2</f>
        <v>1.0864518174003024E-5</v>
      </c>
      <c r="O1328">
        <f>AVERAGE(Tabela3[[#This Row],[APE Log(Theta)]:[APE Gamma]])</f>
        <v>0.2519173327806693</v>
      </c>
      <c r="P1328">
        <f>AVERAGE(Tabela3[[#This Row],[ASE Log(Theta)]:[ASE Gamma]])</f>
        <v>6.7686580756375216E-5</v>
      </c>
    </row>
    <row r="1329" spans="1:16" x14ac:dyDescent="0.35">
      <c r="A1329" s="1">
        <v>528</v>
      </c>
      <c r="B1329">
        <v>1029.2217512803979</v>
      </c>
      <c r="C1329">
        <v>2585.852377855932</v>
      </c>
      <c r="D1329">
        <v>2692.501510873542</v>
      </c>
      <c r="E1329">
        <v>3232.6487310100028</v>
      </c>
      <c r="F1329">
        <v>3369.1355136404582</v>
      </c>
      <c r="G1329">
        <v>3.443520283854657</v>
      </c>
      <c r="H1329">
        <v>3.5</v>
      </c>
      <c r="I1329">
        <v>3.4279263019561772</v>
      </c>
      <c r="J1329">
        <v>3.5017926692962651</v>
      </c>
      <c r="K1329">
        <v>0.45285000851002549</v>
      </c>
      <c r="L1329">
        <v>5.1219122750418518E-2</v>
      </c>
      <c r="M1329">
        <f>ABS(G1329-I1329)^2</f>
        <v>2.4317227145011645E-4</v>
      </c>
      <c r="N1329">
        <f>ABS(H1329-J1329)^2</f>
        <v>3.2136632057715823E-6</v>
      </c>
      <c r="O1329">
        <f>AVERAGE(Tabela3[[#This Row],[APE Log(Theta)]:[APE Gamma]])</f>
        <v>0.25203456563022203</v>
      </c>
      <c r="P1329">
        <f>AVERAGE(Tabela3[[#This Row],[ASE Log(Theta)]:[ASE Gamma]])</f>
        <v>1.2319296732794401E-4</v>
      </c>
    </row>
    <row r="1330" spans="1:16" x14ac:dyDescent="0.35">
      <c r="A1330" s="1">
        <v>188</v>
      </c>
      <c r="B1330">
        <v>1777.3164387832519</v>
      </c>
      <c r="C1330">
        <v>2283.3113926284032</v>
      </c>
      <c r="D1330">
        <v>2327.9738431935648</v>
      </c>
      <c r="E1330">
        <v>2446.2207284244118</v>
      </c>
      <c r="F1330">
        <v>3234.0619345375972</v>
      </c>
      <c r="G1330">
        <v>3.3808946081354549</v>
      </c>
      <c r="H1330">
        <v>3.5</v>
      </c>
      <c r="I1330">
        <v>3.3966319561004639</v>
      </c>
      <c r="J1330">
        <v>3.501354455947876</v>
      </c>
      <c r="K1330">
        <v>0.46547880928142799</v>
      </c>
      <c r="L1330">
        <v>3.8698741367885037E-2</v>
      </c>
      <c r="M1330">
        <f>ABS(G1330-I1330)^2</f>
        <v>2.4766412097177034E-4</v>
      </c>
      <c r="N1330">
        <f>ABS(H1330-J1330)^2</f>
        <v>1.8345509147366101E-6</v>
      </c>
      <c r="O1330">
        <f>AVERAGE(Tabela3[[#This Row],[APE Log(Theta)]:[APE Gamma]])</f>
        <v>0.25208877532465651</v>
      </c>
      <c r="P1330">
        <f>AVERAGE(Tabela3[[#This Row],[ASE Log(Theta)]:[ASE Gamma]])</f>
        <v>1.2474933594325348E-4</v>
      </c>
    </row>
    <row r="1331" spans="1:16" x14ac:dyDescent="0.35">
      <c r="A1331" s="1">
        <v>167</v>
      </c>
      <c r="B1331">
        <v>6.4593483925833279</v>
      </c>
      <c r="C1331">
        <v>23.459642542164509</v>
      </c>
      <c r="D1331">
        <v>24.82530020828888</v>
      </c>
      <c r="E1331">
        <v>32.066982352203581</v>
      </c>
      <c r="F1331">
        <v>33.978330983171638</v>
      </c>
      <c r="G1331">
        <v>1.4136045685088601</v>
      </c>
      <c r="H1331">
        <v>2.5</v>
      </c>
      <c r="I1331">
        <v>1.4192022085189819</v>
      </c>
      <c r="J1331">
        <v>2.5027096271514888</v>
      </c>
      <c r="K1331">
        <v>0.395983440830736</v>
      </c>
      <c r="L1331">
        <v>0.1083850860595703</v>
      </c>
      <c r="M1331">
        <f>ABS(G1331-I1331)^2</f>
        <v>3.1333573682917089E-5</v>
      </c>
      <c r="N1331">
        <f>ABS(H1331-J1331)^2</f>
        <v>7.3420793000853829E-6</v>
      </c>
      <c r="O1331">
        <f>AVERAGE(Tabela3[[#This Row],[APE Log(Theta)]:[APE Gamma]])</f>
        <v>0.25218426344515316</v>
      </c>
      <c r="P1331">
        <f>AVERAGE(Tabela3[[#This Row],[ASE Log(Theta)]:[ASE Gamma]])</f>
        <v>1.9337826491501236E-5</v>
      </c>
    </row>
    <row r="1332" spans="1:16" x14ac:dyDescent="0.35">
      <c r="A1332" s="1">
        <v>3381</v>
      </c>
      <c r="B1332">
        <v>19.709295511758409</v>
      </c>
      <c r="C1332">
        <v>24.539823722587592</v>
      </c>
      <c r="D1332">
        <v>24.959321337167339</v>
      </c>
      <c r="E1332">
        <v>26.065173779253609</v>
      </c>
      <c r="F1332">
        <v>33.277962590380518</v>
      </c>
      <c r="G1332">
        <v>1.40940972020525</v>
      </c>
      <c r="H1332">
        <v>4</v>
      </c>
      <c r="I1332">
        <v>1.4128402471542361</v>
      </c>
      <c r="J1332">
        <v>4.0104427337646484</v>
      </c>
      <c r="K1332">
        <v>0.24340168084595309</v>
      </c>
      <c r="L1332">
        <v>0.26106834411621088</v>
      </c>
      <c r="M1332">
        <f>ABS(G1332-I1332)^2</f>
        <v>1.1768515147719507E-5</v>
      </c>
      <c r="N1332">
        <f>ABS(H1332-J1332)^2</f>
        <v>1.0905068847932853E-4</v>
      </c>
      <c r="O1332">
        <f>AVERAGE(Tabela3[[#This Row],[APE Log(Theta)]:[APE Gamma]])</f>
        <v>0.25223501248108199</v>
      </c>
      <c r="P1332">
        <f>AVERAGE(Tabela3[[#This Row],[ASE Log(Theta)]:[ASE Gamma]])</f>
        <v>6.040960181352402E-5</v>
      </c>
    </row>
    <row r="1333" spans="1:16" x14ac:dyDescent="0.35">
      <c r="A1333" s="1">
        <v>2986</v>
      </c>
      <c r="B1333">
        <v>42.298946252783679</v>
      </c>
      <c r="C1333">
        <v>60.068956630864797</v>
      </c>
      <c r="D1333">
        <v>61.720327573364379</v>
      </c>
      <c r="E1333">
        <v>66.153493864268825</v>
      </c>
      <c r="F1333">
        <v>97.7927262007303</v>
      </c>
      <c r="G1333">
        <v>1.8099113388918351</v>
      </c>
      <c r="H1333">
        <v>2.5</v>
      </c>
      <c r="I1333">
        <v>1.8185491561889651</v>
      </c>
      <c r="J1333">
        <v>2.4993076324462891</v>
      </c>
      <c r="K1333">
        <v>0.47725085265328432</v>
      </c>
      <c r="L1333">
        <v>2.76947021484375E-2</v>
      </c>
      <c r="M1333">
        <f>ABS(G1333-I1333)^2</f>
        <v>7.4611887658597865E-5</v>
      </c>
      <c r="N1333">
        <f>ABS(H1333-J1333)^2</f>
        <v>4.7937282943166792E-7</v>
      </c>
      <c r="O1333">
        <f>AVERAGE(Tabela3[[#This Row],[APE Log(Theta)]:[APE Gamma]])</f>
        <v>0.25247277740086094</v>
      </c>
      <c r="P1333">
        <f>AVERAGE(Tabela3[[#This Row],[ASE Log(Theta)]:[ASE Gamma]])</f>
        <v>3.7545630244014766E-5</v>
      </c>
    </row>
    <row r="1334" spans="1:16" x14ac:dyDescent="0.35">
      <c r="A1334" s="1">
        <v>4002</v>
      </c>
      <c r="B1334">
        <v>3.9288351018204999</v>
      </c>
      <c r="C1334">
        <v>11.509091306661929</v>
      </c>
      <c r="D1334">
        <v>12.06475853644956</v>
      </c>
      <c r="E1334">
        <v>14.93327126380396</v>
      </c>
      <c r="F1334">
        <v>15.671416231333319</v>
      </c>
      <c r="G1334">
        <v>1.0971103505957041</v>
      </c>
      <c r="H1334">
        <v>3</v>
      </c>
      <c r="I1334">
        <v>1.1022423505783081</v>
      </c>
      <c r="J1334">
        <v>3.001118659973145</v>
      </c>
      <c r="K1334">
        <v>0.4677742744672404</v>
      </c>
      <c r="L1334">
        <v>3.7288665771484382E-2</v>
      </c>
      <c r="M1334">
        <f>ABS(G1334-I1334)^2</f>
        <v>2.6337423821447988E-5</v>
      </c>
      <c r="N1334">
        <f>ABS(H1334-J1334)^2</f>
        <v>1.2514001355167169E-6</v>
      </c>
      <c r="O1334">
        <f>AVERAGE(Tabela3[[#This Row],[APE Log(Theta)]:[APE Gamma]])</f>
        <v>0.25253147011936239</v>
      </c>
      <c r="P1334">
        <f>AVERAGE(Tabela3[[#This Row],[ASE Log(Theta)]:[ASE Gamma]])</f>
        <v>1.3794411978482352E-5</v>
      </c>
    </row>
    <row r="1335" spans="1:16" x14ac:dyDescent="0.35">
      <c r="A1335" s="1">
        <v>3901</v>
      </c>
      <c r="B1335">
        <v>15.33307165437018</v>
      </c>
      <c r="C1335">
        <v>131.57810690975279</v>
      </c>
      <c r="D1335">
        <v>144.59019098527591</v>
      </c>
      <c r="E1335">
        <v>221.5192492731536</v>
      </c>
      <c r="F1335">
        <v>243.9596793006973</v>
      </c>
      <c r="G1335">
        <v>2.191322263801053</v>
      </c>
      <c r="H1335">
        <v>1.5</v>
      </c>
      <c r="I1335">
        <v>2.2010879516601558</v>
      </c>
      <c r="J1335">
        <v>1.500895738601685</v>
      </c>
      <c r="K1335">
        <v>0.44565274676504041</v>
      </c>
      <c r="L1335">
        <v>5.9715906778971352E-2</v>
      </c>
      <c r="M1335">
        <f>ABS(G1335-I1335)^2</f>
        <v>9.5368659361428059E-5</v>
      </c>
      <c r="N1335">
        <f>ABS(H1335-J1335)^2</f>
        <v>8.0234764254862489E-7</v>
      </c>
      <c r="O1335">
        <f>AVERAGE(Tabela3[[#This Row],[APE Log(Theta)]:[APE Gamma]])</f>
        <v>0.25268432677200586</v>
      </c>
      <c r="P1335">
        <f>AVERAGE(Tabela3[[#This Row],[ASE Log(Theta)]:[ASE Gamma]])</f>
        <v>4.8085503501988344E-5</v>
      </c>
    </row>
    <row r="1336" spans="1:16" x14ac:dyDescent="0.35">
      <c r="A1336" s="1">
        <v>2425</v>
      </c>
      <c r="B1336">
        <v>6.451840318885635</v>
      </c>
      <c r="C1336">
        <v>23.432374044721278</v>
      </c>
      <c r="D1336">
        <v>24.796444328066471</v>
      </c>
      <c r="E1336">
        <v>32.029709046580457</v>
      </c>
      <c r="F1336">
        <v>33.938836006644422</v>
      </c>
      <c r="G1336">
        <v>1.413099469339907</v>
      </c>
      <c r="H1336">
        <v>2.5</v>
      </c>
      <c r="I1336">
        <v>1.4187018871307371</v>
      </c>
      <c r="J1336">
        <v>2.5027227401733398</v>
      </c>
      <c r="K1336">
        <v>0.3964630878707559</v>
      </c>
      <c r="L1336">
        <v>0.10890960693359381</v>
      </c>
      <c r="M1336">
        <f>ABS(G1336-I1336)^2</f>
        <v>3.1387085103008932E-5</v>
      </c>
      <c r="N1336">
        <f>ABS(H1336-J1336)^2</f>
        <v>7.4133140515186824E-6</v>
      </c>
      <c r="O1336">
        <f>AVERAGE(Tabela3[[#This Row],[APE Log(Theta)]:[APE Gamma]])</f>
        <v>0.25268634740217488</v>
      </c>
      <c r="P1336">
        <f>AVERAGE(Tabela3[[#This Row],[ASE Log(Theta)]:[ASE Gamma]])</f>
        <v>1.9400199577263807E-5</v>
      </c>
    </row>
    <row r="1337" spans="1:16" x14ac:dyDescent="0.35">
      <c r="A1337" s="1">
        <v>3672</v>
      </c>
      <c r="B1337">
        <v>445.76864136273588</v>
      </c>
      <c r="C1337">
        <v>525.05157696202616</v>
      </c>
      <c r="D1337">
        <v>1263.558820293762</v>
      </c>
      <c r="E1337">
        <v>1303.6853206583321</v>
      </c>
      <c r="F1337">
        <v>1729.699612018253</v>
      </c>
      <c r="G1337">
        <v>3.145542110087872</v>
      </c>
      <c r="H1337">
        <v>2</v>
      </c>
      <c r="I1337">
        <v>3.1592915058135991</v>
      </c>
      <c r="J1337">
        <v>2.0013666152954102</v>
      </c>
      <c r="K1337">
        <v>0.43710734889327391</v>
      </c>
      <c r="L1337">
        <v>6.8330764770507813E-2</v>
      </c>
      <c r="M1337">
        <f>ABS(G1337-I1337)^2</f>
        <v>1.8904588282264229E-4</v>
      </c>
      <c r="N1337">
        <f>ABS(H1337-J1337)^2</f>
        <v>1.8676373656489886E-6</v>
      </c>
      <c r="O1337">
        <f>AVERAGE(Tabela3[[#This Row],[APE Log(Theta)]:[APE Gamma]])</f>
        <v>0.25271905683189089</v>
      </c>
      <c r="P1337">
        <f>AVERAGE(Tabela3[[#This Row],[ASE Log(Theta)]:[ASE Gamma]])</f>
        <v>9.545676009414564E-5</v>
      </c>
    </row>
    <row r="1338" spans="1:16" x14ac:dyDescent="0.35">
      <c r="A1338" s="1">
        <v>1062</v>
      </c>
      <c r="B1338">
        <v>18.383568340878011</v>
      </c>
      <c r="C1338">
        <v>28.499056941784911</v>
      </c>
      <c r="D1338">
        <v>29.481743023977231</v>
      </c>
      <c r="E1338">
        <v>32.152064257008931</v>
      </c>
      <c r="F1338">
        <v>52.408420378568323</v>
      </c>
      <c r="G1338">
        <v>1.49390705202853</v>
      </c>
      <c r="H1338">
        <v>2</v>
      </c>
      <c r="I1338">
        <v>1.498821496963501</v>
      </c>
      <c r="J1338">
        <v>2.003530740737915</v>
      </c>
      <c r="K1338">
        <v>0.32896591044923312</v>
      </c>
      <c r="L1338">
        <v>0.17653703689575201</v>
      </c>
      <c r="M1338">
        <f>ABS(G1338-I1338)^2</f>
        <v>2.4151769018861642E-5</v>
      </c>
      <c r="N1338">
        <f>ABS(H1338-J1338)^2</f>
        <v>1.2466130158372835E-5</v>
      </c>
      <c r="O1338">
        <f>AVERAGE(Tabela3[[#This Row],[APE Log(Theta)]:[APE Gamma]])</f>
        <v>0.25275147367249257</v>
      </c>
      <c r="P1338">
        <f>AVERAGE(Tabela3[[#This Row],[ASE Log(Theta)]:[ASE Gamma]])</f>
        <v>1.830894958861724E-5</v>
      </c>
    </row>
    <row r="1339" spans="1:16" x14ac:dyDescent="0.35">
      <c r="A1339" s="1">
        <v>4176</v>
      </c>
      <c r="B1339">
        <v>191.213231077763</v>
      </c>
      <c r="C1339">
        <v>694.46541319357277</v>
      </c>
      <c r="D1339">
        <v>734.89237254222644</v>
      </c>
      <c r="E1339">
        <v>949.26468334156357</v>
      </c>
      <c r="F1339">
        <v>1005.845490759089</v>
      </c>
      <c r="G1339">
        <v>2.8849337993124542</v>
      </c>
      <c r="H1339">
        <v>2.5</v>
      </c>
      <c r="I1339">
        <v>2.870699405670166</v>
      </c>
      <c r="J1339">
        <v>2.4996967315673828</v>
      </c>
      <c r="K1339">
        <v>0.49340451575285932</v>
      </c>
      <c r="L1339">
        <v>1.21307373046875E-2</v>
      </c>
      <c r="M1339">
        <f>ABS(G1339-I1339)^2</f>
        <v>2.0261796236361413E-4</v>
      </c>
      <c r="N1339">
        <f>ABS(H1339-J1339)^2</f>
        <v>9.1971742222085595E-8</v>
      </c>
      <c r="O1339">
        <f>AVERAGE(Tabela3[[#This Row],[APE Log(Theta)]:[APE Gamma]])</f>
        <v>0.25276762652877338</v>
      </c>
      <c r="P1339">
        <f>AVERAGE(Tabela3[[#This Row],[ASE Log(Theta)]:[ASE Gamma]])</f>
        <v>1.0135496705291811E-4</v>
      </c>
    </row>
    <row r="1340" spans="1:16" x14ac:dyDescent="0.35">
      <c r="A1340" s="1">
        <v>2199</v>
      </c>
      <c r="B1340">
        <v>8.5644967160968033</v>
      </c>
      <c r="C1340">
        <v>21.517738204528779</v>
      </c>
      <c r="D1340">
        <v>22.405201133064431</v>
      </c>
      <c r="E1340">
        <v>26.899945912129269</v>
      </c>
      <c r="F1340">
        <v>28.035697853025329</v>
      </c>
      <c r="G1340">
        <v>1.363713175142673</v>
      </c>
      <c r="H1340">
        <v>3.5</v>
      </c>
      <c r="I1340">
        <v>1.368615388870239</v>
      </c>
      <c r="J1340">
        <v>3.505112886428833</v>
      </c>
      <c r="K1340">
        <v>0.35947542466570359</v>
      </c>
      <c r="L1340">
        <v>0.14608246939522879</v>
      </c>
      <c r="M1340">
        <f>ABS(G1340-I1340)^2</f>
        <v>2.4031699430737043E-5</v>
      </c>
      <c r="N1340">
        <f>ABS(H1340-J1340)^2</f>
        <v>2.6141607634144748E-5</v>
      </c>
      <c r="O1340">
        <f>AVERAGE(Tabela3[[#This Row],[APE Log(Theta)]:[APE Gamma]])</f>
        <v>0.25277894703046622</v>
      </c>
      <c r="P1340">
        <f>AVERAGE(Tabela3[[#This Row],[ASE Log(Theta)]:[ASE Gamma]])</f>
        <v>2.5086653532440895E-5</v>
      </c>
    </row>
    <row r="1341" spans="1:16" x14ac:dyDescent="0.35">
      <c r="A1341" s="1">
        <v>2244</v>
      </c>
      <c r="B1341">
        <v>123.01675421245631</v>
      </c>
      <c r="C1341">
        <v>360.36408242847989</v>
      </c>
      <c r="D1341">
        <v>377.76272025856542</v>
      </c>
      <c r="E1341">
        <v>467.57945117016499</v>
      </c>
      <c r="F1341">
        <v>490.69169581531321</v>
      </c>
      <c r="G1341">
        <v>2.5928108133027932</v>
      </c>
      <c r="H1341">
        <v>3</v>
      </c>
      <c r="I1341">
        <v>2.6050789356231689</v>
      </c>
      <c r="J1341">
        <v>3.0009815692901611</v>
      </c>
      <c r="K1341">
        <v>0.47315917757795473</v>
      </c>
      <c r="L1341">
        <v>3.2718976338704429E-2</v>
      </c>
      <c r="M1341">
        <f>ABS(G1341-I1341)^2</f>
        <v>1.5050682526770225E-4</v>
      </c>
      <c r="N1341">
        <f>ABS(H1341-J1341)^2</f>
        <v>9.6347827138743014E-7</v>
      </c>
      <c r="O1341">
        <f>AVERAGE(Tabela3[[#This Row],[APE Log(Theta)]:[APE Gamma]])</f>
        <v>0.25293907695832957</v>
      </c>
      <c r="P1341">
        <f>AVERAGE(Tabela3[[#This Row],[ASE Log(Theta)]:[ASE Gamma]])</f>
        <v>7.5735151769544841E-5</v>
      </c>
    </row>
    <row r="1342" spans="1:16" x14ac:dyDescent="0.35">
      <c r="A1342" s="1">
        <v>300</v>
      </c>
      <c r="B1342">
        <v>21.554137673383011</v>
      </c>
      <c r="C1342">
        <v>63.140481107079182</v>
      </c>
      <c r="D1342">
        <v>66.188949078127465</v>
      </c>
      <c r="E1342">
        <v>81.926010227524841</v>
      </c>
      <c r="F1342">
        <v>85.975576534257982</v>
      </c>
      <c r="G1342">
        <v>1.8363772018021851</v>
      </c>
      <c r="H1342">
        <v>3</v>
      </c>
      <c r="I1342">
        <v>1.8442368507385249</v>
      </c>
      <c r="J1342">
        <v>3.0023376941680908</v>
      </c>
      <c r="K1342">
        <v>0.42799752298313071</v>
      </c>
      <c r="L1342">
        <v>7.7923138936360672E-2</v>
      </c>
      <c r="M1342">
        <f>ABS(G1342-I1342)^2</f>
        <v>6.1774081402507912E-5</v>
      </c>
      <c r="N1342">
        <f>ABS(H1342-J1342)^2</f>
        <v>5.4648140235258325E-6</v>
      </c>
      <c r="O1342">
        <f>AVERAGE(Tabela3[[#This Row],[APE Log(Theta)]:[APE Gamma]])</f>
        <v>0.25296033095974568</v>
      </c>
      <c r="P1342">
        <f>AVERAGE(Tabela3[[#This Row],[ASE Log(Theta)]:[ASE Gamma]])</f>
        <v>3.3619447713016872E-5</v>
      </c>
    </row>
    <row r="1343" spans="1:16" x14ac:dyDescent="0.35">
      <c r="A1343" s="1">
        <v>4422</v>
      </c>
      <c r="B1343">
        <v>13.17754219669067</v>
      </c>
      <c r="C1343">
        <v>331.25780381531359</v>
      </c>
      <c r="D1343">
        <v>381.59169560889399</v>
      </c>
      <c r="E1343">
        <v>723.61552191444309</v>
      </c>
      <c r="F1343">
        <v>836.31088313839427</v>
      </c>
      <c r="G1343">
        <v>2.6283740634432951</v>
      </c>
      <c r="H1343">
        <v>1</v>
      </c>
      <c r="I1343">
        <v>2.6408710479736328</v>
      </c>
      <c r="J1343">
        <v>1.0003048181533809</v>
      </c>
      <c r="K1343">
        <v>0.47546445934587089</v>
      </c>
      <c r="L1343">
        <v>3.0481815338134769E-2</v>
      </c>
      <c r="M1343">
        <f>ABS(G1343-I1343)^2</f>
        <v>1.5617462235150133E-4</v>
      </c>
      <c r="N1343">
        <f>ABS(H1343-J1343)^2</f>
        <v>9.2914106630544053E-8</v>
      </c>
      <c r="O1343">
        <f>AVERAGE(Tabela3[[#This Row],[APE Log(Theta)]:[APE Gamma]])</f>
        <v>0.25297313734200283</v>
      </c>
      <c r="P1343">
        <f>AVERAGE(Tabela3[[#This Row],[ASE Log(Theta)]:[ASE Gamma]])</f>
        <v>7.8133768229065939E-5</v>
      </c>
    </row>
    <row r="1344" spans="1:16" x14ac:dyDescent="0.35">
      <c r="A1344" s="1">
        <v>3321</v>
      </c>
      <c r="B1344">
        <v>40.61041596338741</v>
      </c>
      <c r="C1344">
        <v>57.671065862676443</v>
      </c>
      <c r="D1344">
        <v>59.256515781073531</v>
      </c>
      <c r="E1344">
        <v>63.512714647886881</v>
      </c>
      <c r="F1344">
        <v>93.888941475556393</v>
      </c>
      <c r="G1344">
        <v>1.7922192283775791</v>
      </c>
      <c r="H1344">
        <v>2.5</v>
      </c>
      <c r="I1344">
        <v>1.8010003566741939</v>
      </c>
      <c r="J1344">
        <v>2.4995977878570561</v>
      </c>
      <c r="K1344">
        <v>0.48995837995580738</v>
      </c>
      <c r="L1344">
        <v>1.6088485717773441E-2</v>
      </c>
      <c r="M1344">
        <f>ABS(G1344-I1344)^2</f>
        <v>7.7108214161609407E-5</v>
      </c>
      <c r="N1344">
        <f>ABS(H1344-J1344)^2</f>
        <v>1.6177460793151769E-7</v>
      </c>
      <c r="O1344">
        <f>AVERAGE(Tabela3[[#This Row],[APE Log(Theta)]:[APE Gamma]])</f>
        <v>0.25302343283679041</v>
      </c>
      <c r="P1344">
        <f>AVERAGE(Tabela3[[#This Row],[ASE Log(Theta)]:[ASE Gamma]])</f>
        <v>3.8634994384770465E-5</v>
      </c>
    </row>
    <row r="1345" spans="1:16" x14ac:dyDescent="0.35">
      <c r="A1345" s="1">
        <v>4211</v>
      </c>
      <c r="B1345">
        <v>105.6298767558286</v>
      </c>
      <c r="C1345">
        <v>110.6766075412484</v>
      </c>
      <c r="D1345">
        <v>2468.7577890641951</v>
      </c>
      <c r="E1345">
        <v>3327.8265067353891</v>
      </c>
      <c r="F1345">
        <v>3849.2362910100992</v>
      </c>
      <c r="G1345">
        <v>3.387335590080939</v>
      </c>
      <c r="H1345">
        <v>1</v>
      </c>
      <c r="I1345">
        <v>3.374082088470459</v>
      </c>
      <c r="J1345">
        <v>1.0011494159698491</v>
      </c>
      <c r="K1345">
        <v>0.39126626984612739</v>
      </c>
      <c r="L1345">
        <v>0.1149415969848633</v>
      </c>
      <c r="M1345">
        <f>ABS(G1345-I1345)^2</f>
        <v>1.7565530493899597E-4</v>
      </c>
      <c r="N1345">
        <f>ABS(H1345-J1345)^2</f>
        <v>1.3211570717440941E-6</v>
      </c>
      <c r="O1345">
        <f>AVERAGE(Tabela3[[#This Row],[APE Log(Theta)]:[APE Gamma]])</f>
        <v>0.25310393341549536</v>
      </c>
      <c r="P1345">
        <f>AVERAGE(Tabela3[[#This Row],[ASE Log(Theta)]:[ASE Gamma]])</f>
        <v>8.8488231005370035E-5</v>
      </c>
    </row>
    <row r="1346" spans="1:16" x14ac:dyDescent="0.35">
      <c r="A1346" s="1">
        <v>4225</v>
      </c>
      <c r="B1346">
        <v>94.711952870915994</v>
      </c>
      <c r="C1346">
        <v>111.55710742685859</v>
      </c>
      <c r="D1346">
        <v>268.4668959024205</v>
      </c>
      <c r="E1346">
        <v>276.99252749414882</v>
      </c>
      <c r="F1346">
        <v>367.50729623667343</v>
      </c>
      <c r="G1346">
        <v>2.4728373877755701</v>
      </c>
      <c r="H1346">
        <v>2</v>
      </c>
      <c r="I1346">
        <v>2.4832150936126709</v>
      </c>
      <c r="J1346">
        <v>2.0017423629760742</v>
      </c>
      <c r="K1346">
        <v>0.41966794454026218</v>
      </c>
      <c r="L1346">
        <v>8.7118148803710938E-2</v>
      </c>
      <c r="M1346">
        <f>ABS(G1346-I1346)^2</f>
        <v>1.0769677844139702E-4</v>
      </c>
      <c r="N1346">
        <f>ABS(H1346-J1346)^2</f>
        <v>3.0358287403942086E-6</v>
      </c>
      <c r="O1346">
        <f>AVERAGE(Tabela3[[#This Row],[APE Log(Theta)]:[APE Gamma]])</f>
        <v>0.25339304667198659</v>
      </c>
      <c r="P1346">
        <f>AVERAGE(Tabela3[[#This Row],[ASE Log(Theta)]:[ASE Gamma]])</f>
        <v>5.5366303590895612E-5</v>
      </c>
    </row>
    <row r="1347" spans="1:16" x14ac:dyDescent="0.35">
      <c r="A1347" s="1">
        <v>4485</v>
      </c>
      <c r="B1347">
        <v>56.268433400752947</v>
      </c>
      <c r="C1347">
        <v>79.90709899573676</v>
      </c>
      <c r="D1347">
        <v>82.103845348297753</v>
      </c>
      <c r="E1347">
        <v>88.001092071738384</v>
      </c>
      <c r="F1347">
        <v>130.08937547567709</v>
      </c>
      <c r="G1347">
        <v>1.9338466143834261</v>
      </c>
      <c r="H1347">
        <v>2.5</v>
      </c>
      <c r="I1347">
        <v>1.941725373268127</v>
      </c>
      <c r="J1347">
        <v>2.4975144863128662</v>
      </c>
      <c r="K1347">
        <v>0.40741384689464433</v>
      </c>
      <c r="L1347">
        <v>9.9420547485351563E-2</v>
      </c>
      <c r="M1347">
        <f>ABS(G1347-I1347)^2</f>
        <v>6.2074841563253521E-5</v>
      </c>
      <c r="N1347">
        <f>ABS(H1347-J1347)^2</f>
        <v>6.1777782889294031E-6</v>
      </c>
      <c r="O1347">
        <f>AVERAGE(Tabela3[[#This Row],[APE Log(Theta)]:[APE Gamma]])</f>
        <v>0.25341719718999794</v>
      </c>
      <c r="P1347">
        <f>AVERAGE(Tabela3[[#This Row],[ASE Log(Theta)]:[ASE Gamma]])</f>
        <v>3.4126309926091462E-5</v>
      </c>
    </row>
    <row r="1348" spans="1:16" x14ac:dyDescent="0.35">
      <c r="A1348" s="1">
        <v>2789</v>
      </c>
      <c r="B1348">
        <v>132.26571547376159</v>
      </c>
      <c r="C1348">
        <v>169.92124103805509</v>
      </c>
      <c r="D1348">
        <v>173.244965980844</v>
      </c>
      <c r="E1348">
        <v>182.04475454765031</v>
      </c>
      <c r="F1348">
        <v>240.6749334693115</v>
      </c>
      <c r="G1348">
        <v>2.2525771358772921</v>
      </c>
      <c r="H1348">
        <v>3.5</v>
      </c>
      <c r="I1348">
        <v>2.2630147933959961</v>
      </c>
      <c r="J1348">
        <v>3.5015361309051509</v>
      </c>
      <c r="K1348">
        <v>0.46336515418100838</v>
      </c>
      <c r="L1348">
        <v>4.3889454432896213E-2</v>
      </c>
      <c r="M1348">
        <f>ABS(G1348-I1348)^2</f>
        <v>1.0894469447775726E-4</v>
      </c>
      <c r="N1348">
        <f>ABS(H1348-J1348)^2</f>
        <v>2.3596981577597941E-6</v>
      </c>
      <c r="O1348">
        <f>AVERAGE(Tabela3[[#This Row],[APE Log(Theta)]:[APE Gamma]])</f>
        <v>0.25362730430695229</v>
      </c>
      <c r="P1348">
        <f>AVERAGE(Tabela3[[#This Row],[ASE Log(Theta)]:[ASE Gamma]])</f>
        <v>5.5652196317758526E-5</v>
      </c>
    </row>
    <row r="1349" spans="1:16" x14ac:dyDescent="0.35">
      <c r="A1349" s="1">
        <v>440</v>
      </c>
      <c r="B1349">
        <v>218.46167705308741</v>
      </c>
      <c r="C1349">
        <v>221.88687742706179</v>
      </c>
      <c r="D1349">
        <v>624.60554196608621</v>
      </c>
      <c r="E1349">
        <v>689.97480295086905</v>
      </c>
      <c r="F1349">
        <v>724.27672553013872</v>
      </c>
      <c r="G1349">
        <v>2.793891535590967</v>
      </c>
      <c r="H1349">
        <v>3</v>
      </c>
      <c r="I1349">
        <v>2.805734395980835</v>
      </c>
      <c r="J1349">
        <v>3.0025157928466801</v>
      </c>
      <c r="K1349">
        <v>0.42388404270543423</v>
      </c>
      <c r="L1349">
        <v>8.3859761555989579E-2</v>
      </c>
      <c r="M1349">
        <f>ABS(G1349-I1349)^2</f>
        <v>1.4025334221390268E-4</v>
      </c>
      <c r="N1349">
        <f>ABS(H1349-J1349)^2</f>
        <v>6.3292136474069201E-6</v>
      </c>
      <c r="O1349">
        <f>AVERAGE(Tabela3[[#This Row],[APE Log(Theta)]:[APE Gamma]])</f>
        <v>0.25387190213071192</v>
      </c>
      <c r="P1349">
        <f>AVERAGE(Tabela3[[#This Row],[ASE Log(Theta)]:[ASE Gamma]])</f>
        <v>7.3291277930654796E-5</v>
      </c>
    </row>
    <row r="1350" spans="1:16" x14ac:dyDescent="0.35">
      <c r="A1350" s="1">
        <v>4966</v>
      </c>
      <c r="B1350">
        <v>154.22742692805349</v>
      </c>
      <c r="C1350">
        <v>370.64911145095891</v>
      </c>
      <c r="D1350">
        <v>396.65076655979482</v>
      </c>
      <c r="E1350">
        <v>471.75847129792629</v>
      </c>
      <c r="F1350">
        <v>1253.4416604940129</v>
      </c>
      <c r="G1350">
        <v>2.6471160892519112</v>
      </c>
      <c r="H1350">
        <v>1</v>
      </c>
      <c r="I1350">
        <v>2.6583893299102779</v>
      </c>
      <c r="J1350">
        <v>1.0008188486099241</v>
      </c>
      <c r="K1350">
        <v>0.42586876730264511</v>
      </c>
      <c r="L1350">
        <v>8.1884860992431641E-2</v>
      </c>
      <c r="M1350">
        <f>ABS(G1350-I1350)^2</f>
        <v>1.2708595494145109E-4</v>
      </c>
      <c r="N1350">
        <f>ABS(H1350-J1350)^2</f>
        <v>6.705130459746217E-7</v>
      </c>
      <c r="O1350">
        <f>AVERAGE(Tabela3[[#This Row],[APE Log(Theta)]:[APE Gamma]])</f>
        <v>0.25387681414753838</v>
      </c>
      <c r="P1350">
        <f>AVERAGE(Tabela3[[#This Row],[ASE Log(Theta)]:[ASE Gamma]])</f>
        <v>6.3878233993712861E-5</v>
      </c>
    </row>
    <row r="1351" spans="1:16" x14ac:dyDescent="0.35">
      <c r="A1351" s="1">
        <v>825</v>
      </c>
      <c r="B1351">
        <v>238.51841618863659</v>
      </c>
      <c r="C1351">
        <v>427.94650485791931</v>
      </c>
      <c r="D1351">
        <v>447.73362034282792</v>
      </c>
      <c r="E1351">
        <v>502.60558842459932</v>
      </c>
      <c r="F1351">
        <v>964.16254934931294</v>
      </c>
      <c r="G1351">
        <v>2.6834915676847739</v>
      </c>
      <c r="H1351">
        <v>1.5</v>
      </c>
      <c r="I1351">
        <v>2.6953413486480708</v>
      </c>
      <c r="J1351">
        <v>1.5009927749633789</v>
      </c>
      <c r="K1351">
        <v>0.44158070425840601</v>
      </c>
      <c r="L1351">
        <v>6.618499755859375E-2</v>
      </c>
      <c r="M1351">
        <f>ABS(G1351-I1351)^2</f>
        <v>1.4041730887811405E-4</v>
      </c>
      <c r="N1351">
        <f>ABS(H1351-J1351)^2</f>
        <v>9.8560212791198865E-7</v>
      </c>
      <c r="O1351">
        <f>AVERAGE(Tabela3[[#This Row],[APE Log(Theta)]:[APE Gamma]])</f>
        <v>0.25388285090849988</v>
      </c>
      <c r="P1351">
        <f>AVERAGE(Tabela3[[#This Row],[ASE Log(Theta)]:[ASE Gamma]])</f>
        <v>7.070145550301302E-5</v>
      </c>
    </row>
    <row r="1352" spans="1:16" x14ac:dyDescent="0.35">
      <c r="A1352" s="1">
        <v>3553</v>
      </c>
      <c r="B1352">
        <v>32.177846912574083</v>
      </c>
      <c r="C1352">
        <v>44.641819592376848</v>
      </c>
      <c r="D1352">
        <v>258.54067661865292</v>
      </c>
      <c r="E1352">
        <v>275.22222692081169</v>
      </c>
      <c r="F1352">
        <v>484.4838778913487</v>
      </c>
      <c r="G1352">
        <v>2.5004221738373991</v>
      </c>
      <c r="H1352">
        <v>1</v>
      </c>
      <c r="I1352">
        <v>2.511569738388062</v>
      </c>
      <c r="J1352">
        <v>1.0006200075149541</v>
      </c>
      <c r="K1352">
        <v>0.4458272953784555</v>
      </c>
      <c r="L1352">
        <v>6.2000751495361328E-2</v>
      </c>
      <c r="M1352">
        <f>ABS(G1352-I1352)^2</f>
        <v>1.242681954111962E-4</v>
      </c>
      <c r="N1352">
        <f>ABS(H1352-J1352)^2</f>
        <v>3.8440931859950567E-7</v>
      </c>
      <c r="O1352">
        <f>AVERAGE(Tabela3[[#This Row],[APE Log(Theta)]:[APE Gamma]])</f>
        <v>0.25391402343690839</v>
      </c>
      <c r="P1352">
        <f>AVERAGE(Tabela3[[#This Row],[ASE Log(Theta)]:[ASE Gamma]])</f>
        <v>6.2326302364897849E-5</v>
      </c>
    </row>
    <row r="1353" spans="1:16" x14ac:dyDescent="0.35">
      <c r="A1353" s="1">
        <v>1860</v>
      </c>
      <c r="B1353">
        <v>215.74771125786091</v>
      </c>
      <c r="C1353">
        <v>542.05202278233276</v>
      </c>
      <c r="D1353">
        <v>564.40804696036821</v>
      </c>
      <c r="E1353">
        <v>677.63488689234794</v>
      </c>
      <c r="F1353">
        <v>706.24554434574577</v>
      </c>
      <c r="G1353">
        <v>2.764957525196845</v>
      </c>
      <c r="H1353">
        <v>3.5</v>
      </c>
      <c r="I1353">
        <v>2.7777750492095952</v>
      </c>
      <c r="J1353">
        <v>3.5015566349029541</v>
      </c>
      <c r="K1353">
        <v>0.46357037661318867</v>
      </c>
      <c r="L1353">
        <v>4.4475282941545763E-2</v>
      </c>
      <c r="M1353">
        <f>ABS(G1353-I1353)^2</f>
        <v>1.6428892181742693E-4</v>
      </c>
      <c r="N1353">
        <f>ABS(H1353-J1353)^2</f>
        <v>2.4231122210949252E-6</v>
      </c>
      <c r="O1353">
        <f>AVERAGE(Tabela3[[#This Row],[APE Log(Theta)]:[APE Gamma]])</f>
        <v>0.25402282977736723</v>
      </c>
      <c r="P1353">
        <f>AVERAGE(Tabela3[[#This Row],[ASE Log(Theta)]:[ASE Gamma]])</f>
        <v>8.3356017019260925E-5</v>
      </c>
    </row>
    <row r="1354" spans="1:16" x14ac:dyDescent="0.35">
      <c r="A1354" s="1">
        <v>2014</v>
      </c>
      <c r="B1354">
        <v>41.307433229911688</v>
      </c>
      <c r="C1354">
        <v>92.493483285951882</v>
      </c>
      <c r="D1354">
        <v>95.822905308150041</v>
      </c>
      <c r="E1354">
        <v>112.4466636359119</v>
      </c>
      <c r="F1354">
        <v>116.5900645484745</v>
      </c>
      <c r="G1354">
        <v>1.9931631214995851</v>
      </c>
      <c r="H1354">
        <v>4</v>
      </c>
      <c r="I1354">
        <v>2.0006861686706539</v>
      </c>
      <c r="J1354">
        <v>4.0052323341369629</v>
      </c>
      <c r="K1354">
        <v>0.37744262323141647</v>
      </c>
      <c r="L1354">
        <v>0.13080835342407229</v>
      </c>
      <c r="M1354">
        <f>ABS(G1354-I1354)^2</f>
        <v>5.6596238738125899E-5</v>
      </c>
      <c r="N1354">
        <f>ABS(H1354-J1354)^2</f>
        <v>2.7377320520827197E-5</v>
      </c>
      <c r="O1354">
        <f>AVERAGE(Tabela3[[#This Row],[APE Log(Theta)]:[APE Gamma]])</f>
        <v>0.2541254883277444</v>
      </c>
      <c r="P1354">
        <f>AVERAGE(Tabela3[[#This Row],[ASE Log(Theta)]:[ASE Gamma]])</f>
        <v>4.1986779629476552E-5</v>
      </c>
    </row>
    <row r="1355" spans="1:16" x14ac:dyDescent="0.35">
      <c r="A1355" s="1">
        <v>4384</v>
      </c>
      <c r="B1355">
        <v>46.96493190225533</v>
      </c>
      <c r="C1355">
        <v>51.570097923747461</v>
      </c>
      <c r="D1355">
        <v>85.179894320086433</v>
      </c>
      <c r="E1355">
        <v>86.715266029348328</v>
      </c>
      <c r="F1355">
        <v>101.92149762638491</v>
      </c>
      <c r="G1355">
        <v>1.9554494662903681</v>
      </c>
      <c r="H1355">
        <v>3.5</v>
      </c>
      <c r="I1355">
        <v>1.9647583961486821</v>
      </c>
      <c r="J1355">
        <v>3.5011391639709468</v>
      </c>
      <c r="K1355">
        <v>0.47605064813939058</v>
      </c>
      <c r="L1355">
        <v>3.2547542027064731E-2</v>
      </c>
      <c r="M1355">
        <f>ABS(G1355-I1355)^2</f>
        <v>8.6656175107009843E-5</v>
      </c>
      <c r="N1355">
        <f>ABS(H1355-J1355)^2</f>
        <v>1.2976945527033309E-6</v>
      </c>
      <c r="O1355">
        <f>AVERAGE(Tabela3[[#This Row],[APE Log(Theta)]:[APE Gamma]])</f>
        <v>0.25429909508322768</v>
      </c>
      <c r="P1355">
        <f>AVERAGE(Tabela3[[#This Row],[ASE Log(Theta)]:[ASE Gamma]])</f>
        <v>4.3976934829856585E-5</v>
      </c>
    </row>
    <row r="1356" spans="1:16" x14ac:dyDescent="0.35">
      <c r="A1356" s="1">
        <v>4498</v>
      </c>
      <c r="B1356">
        <v>9.4246469376094879</v>
      </c>
      <c r="C1356">
        <v>11.100883457783439</v>
      </c>
      <c r="D1356">
        <v>26.714745410906261</v>
      </c>
      <c r="E1356">
        <v>27.56311845397591</v>
      </c>
      <c r="F1356">
        <v>36.570109780617912</v>
      </c>
      <c r="G1356">
        <v>1.47069768614449</v>
      </c>
      <c r="H1356">
        <v>2</v>
      </c>
      <c r="I1356">
        <v>1.476263284683228</v>
      </c>
      <c r="J1356">
        <v>2.0026042461395259</v>
      </c>
      <c r="K1356">
        <v>0.378432535195456</v>
      </c>
      <c r="L1356">
        <v>0.13021230697631839</v>
      </c>
      <c r="M1356">
        <f>ABS(G1356-I1356)^2</f>
        <v>3.0975887094401985E-5</v>
      </c>
      <c r="N1356">
        <f>ABS(H1356-J1356)^2</f>
        <v>6.7820979552356735E-6</v>
      </c>
      <c r="O1356">
        <f>AVERAGE(Tabela3[[#This Row],[APE Log(Theta)]:[APE Gamma]])</f>
        <v>0.25432242108588721</v>
      </c>
      <c r="P1356">
        <f>AVERAGE(Tabela3[[#This Row],[ASE Log(Theta)]:[ASE Gamma]])</f>
        <v>1.8878992524818831E-5</v>
      </c>
    </row>
    <row r="1357" spans="1:16" x14ac:dyDescent="0.35">
      <c r="A1357" s="1">
        <v>1047</v>
      </c>
      <c r="B1357">
        <v>271.61322632538088</v>
      </c>
      <c r="C1357">
        <v>280.19709264552603</v>
      </c>
      <c r="D1357">
        <v>2220.3020216351688</v>
      </c>
      <c r="E1357">
        <v>2709.3608437741059</v>
      </c>
      <c r="F1357">
        <v>2985.4475572394749</v>
      </c>
      <c r="G1357">
        <v>3.3429834589546421</v>
      </c>
      <c r="H1357">
        <v>1.5</v>
      </c>
      <c r="I1357">
        <v>3.359296560287476</v>
      </c>
      <c r="J1357">
        <v>1.4996852874755859</v>
      </c>
      <c r="K1357">
        <v>0.48798031857251911</v>
      </c>
      <c r="L1357">
        <v>2.09808349609375E-2</v>
      </c>
      <c r="M1357">
        <f>ABS(G1357-I1357)^2</f>
        <v>2.6611727509530793E-4</v>
      </c>
      <c r="N1357">
        <f>ABS(H1357-J1357)^2</f>
        <v>9.9043973023071885E-8</v>
      </c>
      <c r="O1357">
        <f>AVERAGE(Tabela3[[#This Row],[APE Log(Theta)]:[APE Gamma]])</f>
        <v>0.25448057676672831</v>
      </c>
      <c r="P1357">
        <f>AVERAGE(Tabela3[[#This Row],[ASE Log(Theta)]:[ASE Gamma]])</f>
        <v>1.331081595341655E-4</v>
      </c>
    </row>
    <row r="1358" spans="1:16" x14ac:dyDescent="0.35">
      <c r="A1358" s="1">
        <v>223</v>
      </c>
      <c r="B1358">
        <v>178.5006949283875</v>
      </c>
      <c r="C1358">
        <v>1012.475101256642</v>
      </c>
      <c r="D1358">
        <v>1261.158608406291</v>
      </c>
      <c r="E1358">
        <v>1320.592351847763</v>
      </c>
      <c r="F1358">
        <v>1703.7478864779071</v>
      </c>
      <c r="G1358">
        <v>3.0788066187851579</v>
      </c>
      <c r="H1358">
        <v>2.5</v>
      </c>
      <c r="I1358">
        <v>3.0944068431854248</v>
      </c>
      <c r="J1358">
        <v>2.4999346733093262</v>
      </c>
      <c r="K1358">
        <v>0.50669711780801752</v>
      </c>
      <c r="L1358">
        <v>2.613067626953125E-3</v>
      </c>
      <c r="M1358">
        <f>ABS(G1358-I1358)^2</f>
        <v>2.4336700133868185E-4</v>
      </c>
      <c r="N1358">
        <f>ABS(H1358-J1358)^2</f>
        <v>4.2675765143940225E-9</v>
      </c>
      <c r="O1358">
        <f>AVERAGE(Tabela3[[#This Row],[APE Log(Theta)]:[APE Gamma]])</f>
        <v>0.25465509271748532</v>
      </c>
      <c r="P1358">
        <f>AVERAGE(Tabela3[[#This Row],[ASE Log(Theta)]:[ASE Gamma]])</f>
        <v>1.2168563445759812E-4</v>
      </c>
    </row>
    <row r="1359" spans="1:16" x14ac:dyDescent="0.35">
      <c r="A1359" s="1">
        <v>4375</v>
      </c>
      <c r="B1359">
        <v>328.64244997416409</v>
      </c>
      <c r="C1359">
        <v>366.53768153811211</v>
      </c>
      <c r="D1359">
        <v>658.23498239468825</v>
      </c>
      <c r="E1359">
        <v>672.09784153131579</v>
      </c>
      <c r="F1359">
        <v>811.51728709448309</v>
      </c>
      <c r="G1359">
        <v>2.847678723741395</v>
      </c>
      <c r="H1359">
        <v>3</v>
      </c>
      <c r="I1359">
        <v>2.8590545654296879</v>
      </c>
      <c r="J1359">
        <v>3.003299236297607</v>
      </c>
      <c r="K1359">
        <v>0.39947770770104618</v>
      </c>
      <c r="L1359">
        <v>0.10997454325358071</v>
      </c>
      <c r="M1359">
        <f>ABS(G1359-I1359)^2</f>
        <v>1.2940977411710438E-4</v>
      </c>
      <c r="N1359">
        <f>ABS(H1359-J1359)^2</f>
        <v>1.0884960147447398E-5</v>
      </c>
      <c r="O1359">
        <f>AVERAGE(Tabela3[[#This Row],[APE Log(Theta)]:[APE Gamma]])</f>
        <v>0.25472612547731344</v>
      </c>
      <c r="P1359">
        <f>AVERAGE(Tabela3[[#This Row],[ASE Log(Theta)]:[ASE Gamma]])</f>
        <v>7.0147367132275892E-5</v>
      </c>
    </row>
    <row r="1360" spans="1:16" x14ac:dyDescent="0.35">
      <c r="A1360" s="1">
        <v>4887</v>
      </c>
      <c r="B1360">
        <v>27.535438924915528</v>
      </c>
      <c r="C1360">
        <v>31.388167855581411</v>
      </c>
      <c r="D1360">
        <v>63.369570502493758</v>
      </c>
      <c r="E1360">
        <v>64.974450163616297</v>
      </c>
      <c r="F1360">
        <v>81.466853543333428</v>
      </c>
      <c r="G1360">
        <v>1.8370380807483719</v>
      </c>
      <c r="H1360">
        <v>2.5</v>
      </c>
      <c r="I1360">
        <v>1.844210743904114</v>
      </c>
      <c r="J1360">
        <v>2.5029840469360352</v>
      </c>
      <c r="K1360">
        <v>0.39044716769397808</v>
      </c>
      <c r="L1360">
        <v>0.11936187744140619</v>
      </c>
      <c r="M1360">
        <f>ABS(G1360-I1360)^2</f>
        <v>5.1447096745739557E-5</v>
      </c>
      <c r="N1360">
        <f>ABS(H1360-J1360)^2</f>
        <v>8.9045361164608039E-6</v>
      </c>
      <c r="O1360">
        <f>AVERAGE(Tabela3[[#This Row],[APE Log(Theta)]:[APE Gamma]])</f>
        <v>0.25490452256769214</v>
      </c>
      <c r="P1360">
        <f>AVERAGE(Tabela3[[#This Row],[ASE Log(Theta)]:[ASE Gamma]])</f>
        <v>3.017581643110018E-5</v>
      </c>
    </row>
    <row r="1361" spans="1:16" x14ac:dyDescent="0.35">
      <c r="A1361" s="1">
        <v>4198</v>
      </c>
      <c r="B1361">
        <v>71.269103376380869</v>
      </c>
      <c r="C1361">
        <v>127.87005792525029</v>
      </c>
      <c r="D1361">
        <v>133.78243149182239</v>
      </c>
      <c r="E1361">
        <v>150.1781296864323</v>
      </c>
      <c r="F1361">
        <v>288.09096378900398</v>
      </c>
      <c r="G1361">
        <v>2.1588709458577071</v>
      </c>
      <c r="H1361">
        <v>1.5</v>
      </c>
      <c r="I1361">
        <v>2.169709444046021</v>
      </c>
      <c r="J1361">
        <v>1.5001294612884519</v>
      </c>
      <c r="K1361">
        <v>0.50204474746902117</v>
      </c>
      <c r="L1361">
        <v>8.6307525634765625E-3</v>
      </c>
      <c r="M1361">
        <f>ABS(G1361-I1361)^2</f>
        <v>1.1747304297808236E-4</v>
      </c>
      <c r="N1361">
        <f>ABS(H1361-J1361)^2</f>
        <v>1.676022520763289E-8</v>
      </c>
      <c r="O1361">
        <f>AVERAGE(Tabela3[[#This Row],[APE Log(Theta)]:[APE Gamma]])</f>
        <v>0.25533775001624887</v>
      </c>
      <c r="P1361">
        <f>AVERAGE(Tabela3[[#This Row],[ASE Log(Theta)]:[ASE Gamma]])</f>
        <v>5.8744901601644999E-5</v>
      </c>
    </row>
    <row r="1362" spans="1:16" x14ac:dyDescent="0.35">
      <c r="A1362" s="1">
        <v>3008</v>
      </c>
      <c r="B1362">
        <v>6.0504891861646639</v>
      </c>
      <c r="C1362">
        <v>52.962812545173051</v>
      </c>
      <c r="D1362">
        <v>69.695178680501144</v>
      </c>
      <c r="E1362">
        <v>73.824679844013133</v>
      </c>
      <c r="F1362">
        <v>101.5072968609452</v>
      </c>
      <c r="G1362">
        <v>1.8157488735311169</v>
      </c>
      <c r="H1362">
        <v>2</v>
      </c>
      <c r="I1362">
        <v>1.824865460395813</v>
      </c>
      <c r="J1362">
        <v>2.000175952911377</v>
      </c>
      <c r="K1362">
        <v>0.50208412614718556</v>
      </c>
      <c r="L1362">
        <v>8.7976455688476563E-3</v>
      </c>
      <c r="M1362">
        <f>ABS(G1362-I1362)^2</f>
        <v>8.3112156061549005E-5</v>
      </c>
      <c r="N1362">
        <f>ABS(H1362-J1362)^2</f>
        <v>3.095942702202592E-8</v>
      </c>
      <c r="O1362">
        <f>AVERAGE(Tabela3[[#This Row],[APE Log(Theta)]:[APE Gamma]])</f>
        <v>0.25544088585801661</v>
      </c>
      <c r="P1362">
        <f>AVERAGE(Tabela3[[#This Row],[ASE Log(Theta)]:[ASE Gamma]])</f>
        <v>4.1571557744285516E-5</v>
      </c>
    </row>
    <row r="1363" spans="1:16" x14ac:dyDescent="0.35">
      <c r="A1363" s="1">
        <v>3863</v>
      </c>
      <c r="B1363">
        <v>396.24948937992241</v>
      </c>
      <c r="C1363">
        <v>614.28426470833108</v>
      </c>
      <c r="D1363">
        <v>635.46561813597941</v>
      </c>
      <c r="E1363">
        <v>693.02318288342485</v>
      </c>
      <c r="F1363">
        <v>1129.6397646608459</v>
      </c>
      <c r="G1363">
        <v>2.8274459536847338</v>
      </c>
      <c r="H1363">
        <v>2</v>
      </c>
      <c r="I1363">
        <v>2.8406953811645508</v>
      </c>
      <c r="J1363">
        <v>2.0008530616760249</v>
      </c>
      <c r="K1363">
        <v>0.46860055671622158</v>
      </c>
      <c r="L1363">
        <v>4.2653083801269531E-2</v>
      </c>
      <c r="M1363">
        <f>ABS(G1363-I1363)^2</f>
        <v>1.755473285429284E-4</v>
      </c>
      <c r="N1363">
        <f>ABS(H1363-J1363)^2</f>
        <v>7.2771422310249084E-7</v>
      </c>
      <c r="O1363">
        <f>AVERAGE(Tabela3[[#This Row],[APE Log(Theta)]:[APE Gamma]])</f>
        <v>0.25562682025874556</v>
      </c>
      <c r="P1363">
        <f>AVERAGE(Tabela3[[#This Row],[ASE Log(Theta)]:[ASE Gamma]])</f>
        <v>8.8137521383015443E-5</v>
      </c>
    </row>
    <row r="1364" spans="1:16" x14ac:dyDescent="0.35">
      <c r="A1364" s="1">
        <v>1814</v>
      </c>
      <c r="B1364">
        <v>237.92919384149229</v>
      </c>
      <c r="C1364">
        <v>426.88933012032919</v>
      </c>
      <c r="D1364">
        <v>446.62756463908221</v>
      </c>
      <c r="E1364">
        <v>501.36398012771542</v>
      </c>
      <c r="F1364">
        <v>961.78073695329647</v>
      </c>
      <c r="G1364">
        <v>2.682417383917032</v>
      </c>
      <c r="H1364">
        <v>1.5</v>
      </c>
      <c r="I1364">
        <v>2.6943728923797612</v>
      </c>
      <c r="J1364">
        <v>1.5009918212890621</v>
      </c>
      <c r="K1364">
        <v>0.44569903753272633</v>
      </c>
      <c r="L1364">
        <v>6.6121419270833329E-2</v>
      </c>
      <c r="M1364">
        <f>ABS(G1364-I1364)^2</f>
        <v>1.4293418260238932E-4</v>
      </c>
      <c r="N1364">
        <f>ABS(H1364-J1364)^2</f>
        <v>9.8370946943671827E-7</v>
      </c>
      <c r="O1364">
        <f>AVERAGE(Tabela3[[#This Row],[APE Log(Theta)]:[APE Gamma]])</f>
        <v>0.25591022840177985</v>
      </c>
      <c r="P1364">
        <f>AVERAGE(Tabela3[[#This Row],[ASE Log(Theta)]:[ASE Gamma]])</f>
        <v>7.1958946035913024E-5</v>
      </c>
    </row>
    <row r="1365" spans="1:16" x14ac:dyDescent="0.35">
      <c r="A1365" s="1">
        <v>2477</v>
      </c>
      <c r="B1365">
        <v>42.179643381881043</v>
      </c>
      <c r="C1365">
        <v>369.21850067347901</v>
      </c>
      <c r="D1365">
        <v>485.86447999975189</v>
      </c>
      <c r="E1365">
        <v>514.65238145080968</v>
      </c>
      <c r="F1365">
        <v>707.63560606699002</v>
      </c>
      <c r="G1365">
        <v>2.659061288024954</v>
      </c>
      <c r="H1365">
        <v>2</v>
      </c>
      <c r="I1365">
        <v>2.6716892719268799</v>
      </c>
      <c r="J1365">
        <v>2.0007519721984859</v>
      </c>
      <c r="K1365">
        <v>0.47490383011462839</v>
      </c>
      <c r="L1365">
        <v>3.7598609924316413E-2</v>
      </c>
      <c r="M1365">
        <f>ABS(G1365-I1365)^2</f>
        <v>1.5946597742729908E-4</v>
      </c>
      <c r="N1365">
        <f>ABS(H1365-J1365)^2</f>
        <v>5.6546218729569378E-7</v>
      </c>
      <c r="O1365">
        <f>AVERAGE(Tabela3[[#This Row],[APE Log(Theta)]:[APE Gamma]])</f>
        <v>0.25625122001947243</v>
      </c>
      <c r="P1365">
        <f>AVERAGE(Tabela3[[#This Row],[ASE Log(Theta)]:[ASE Gamma]])</f>
        <v>8.0015719807297384E-5</v>
      </c>
    </row>
    <row r="1366" spans="1:16" x14ac:dyDescent="0.35">
      <c r="A1366" s="1">
        <v>4982</v>
      </c>
      <c r="B1366">
        <v>178.2659808231202</v>
      </c>
      <c r="C1366">
        <v>1011.143777658197</v>
      </c>
      <c r="D1366">
        <v>1259.500285930342</v>
      </c>
      <c r="E1366">
        <v>1318.8558787633799</v>
      </c>
      <c r="F1366">
        <v>1701.5075945791209</v>
      </c>
      <c r="G1366">
        <v>3.0782351805742638</v>
      </c>
      <c r="H1366">
        <v>2.5</v>
      </c>
      <c r="I1366">
        <v>3.0939333438873291</v>
      </c>
      <c r="J1366">
        <v>2.4999327659606929</v>
      </c>
      <c r="K1366">
        <v>0.5099728380771964</v>
      </c>
      <c r="L1366">
        <v>2.689361572265625E-3</v>
      </c>
      <c r="M1366">
        <f>ABS(G1366-I1366)^2</f>
        <v>2.4643233140366876E-4</v>
      </c>
      <c r="N1366">
        <f>ABS(H1366-J1366)^2</f>
        <v>4.5204160415466124E-9</v>
      </c>
      <c r="O1366">
        <f>AVERAGE(Tabela3[[#This Row],[APE Log(Theta)]:[APE Gamma]])</f>
        <v>0.25633109982473101</v>
      </c>
      <c r="P1366">
        <f>AVERAGE(Tabela3[[#This Row],[ASE Log(Theta)]:[ASE Gamma]])</f>
        <v>1.2321842590985515E-4</v>
      </c>
    </row>
    <row r="1367" spans="1:16" x14ac:dyDescent="0.35">
      <c r="A1367" s="1">
        <v>461</v>
      </c>
      <c r="B1367">
        <v>5.307535998282404</v>
      </c>
      <c r="C1367">
        <v>5.4075503850665223</v>
      </c>
      <c r="D1367">
        <v>18.7227497488207</v>
      </c>
      <c r="E1367">
        <v>21.098059359056979</v>
      </c>
      <c r="F1367">
        <v>22.362897226138308</v>
      </c>
      <c r="G1367">
        <v>1.270312475246159</v>
      </c>
      <c r="H1367">
        <v>2.5</v>
      </c>
      <c r="I1367">
        <v>1.2749143838882451</v>
      </c>
      <c r="J1367">
        <v>2.5037603378295898</v>
      </c>
      <c r="K1367">
        <v>0.36226587802295662</v>
      </c>
      <c r="L1367">
        <v>0.15041351318359381</v>
      </c>
      <c r="M1367">
        <f>ABS(G1367-I1367)^2</f>
        <v>2.117756315010668E-5</v>
      </c>
      <c r="N1367">
        <f>ABS(H1367-J1367)^2</f>
        <v>1.4140140592644457E-5</v>
      </c>
      <c r="O1367">
        <f>AVERAGE(Tabela3[[#This Row],[APE Log(Theta)]:[APE Gamma]])</f>
        <v>0.25633969560327519</v>
      </c>
      <c r="P1367">
        <f>AVERAGE(Tabela3[[#This Row],[ASE Log(Theta)]:[ASE Gamma]])</f>
        <v>1.765885187137557E-5</v>
      </c>
    </row>
    <row r="1368" spans="1:16" x14ac:dyDescent="0.35">
      <c r="A1368" s="1">
        <v>555</v>
      </c>
      <c r="B1368">
        <v>36.870904506497773</v>
      </c>
      <c r="C1368">
        <v>82.559435991297235</v>
      </c>
      <c r="D1368">
        <v>85.53126919039822</v>
      </c>
      <c r="E1368">
        <v>100.36959144660089</v>
      </c>
      <c r="F1368">
        <v>104.0679800278746</v>
      </c>
      <c r="G1368">
        <v>1.943818703692634</v>
      </c>
      <c r="H1368">
        <v>4</v>
      </c>
      <c r="I1368">
        <v>1.951860308647156</v>
      </c>
      <c r="J1368">
        <v>4.0039715766906738</v>
      </c>
      <c r="K1368">
        <v>0.41370138785295651</v>
      </c>
      <c r="L1368">
        <v>9.9289417266845703E-2</v>
      </c>
      <c r="M1368">
        <f>ABS(G1368-I1368)^2</f>
        <v>6.4667410244592728E-5</v>
      </c>
      <c r="N1368">
        <f>ABS(H1368-J1368)^2</f>
        <v>1.5773421409903676E-5</v>
      </c>
      <c r="O1368">
        <f>AVERAGE(Tabela3[[#This Row],[APE Log(Theta)]:[APE Gamma]])</f>
        <v>0.25649540255990111</v>
      </c>
      <c r="P1368">
        <f>AVERAGE(Tabela3[[#This Row],[ASE Log(Theta)]:[ASE Gamma]])</f>
        <v>4.0220415827248202E-5</v>
      </c>
    </row>
    <row r="1369" spans="1:16" x14ac:dyDescent="0.35">
      <c r="A1369" s="1">
        <v>2738</v>
      </c>
      <c r="B1369">
        <v>6.0817398289808944</v>
      </c>
      <c r="C1369">
        <v>53.236364300488447</v>
      </c>
      <c r="D1369">
        <v>70.055152736803578</v>
      </c>
      <c r="E1369">
        <v>74.205982682484986</v>
      </c>
      <c r="F1369">
        <v>102.0315798039998</v>
      </c>
      <c r="G1369">
        <v>1.8179862219574621</v>
      </c>
      <c r="H1369">
        <v>2</v>
      </c>
      <c r="I1369">
        <v>1.8271182775497441</v>
      </c>
      <c r="J1369">
        <v>2.0002176761627202</v>
      </c>
      <c r="K1369">
        <v>0.50231709580554018</v>
      </c>
      <c r="L1369">
        <v>1.088380813598633E-2</v>
      </c>
      <c r="M1369">
        <f>ABS(G1369-I1369)^2</f>
        <v>8.3394439340529473E-5</v>
      </c>
      <c r="N1369">
        <f>ABS(H1369-J1369)^2</f>
        <v>4.7382911816578211E-8</v>
      </c>
      <c r="O1369">
        <f>AVERAGE(Tabela3[[#This Row],[APE Log(Theta)]:[APE Gamma]])</f>
        <v>0.25660045197076325</v>
      </c>
      <c r="P1369">
        <f>AVERAGE(Tabela3[[#This Row],[ASE Log(Theta)]:[ASE Gamma]])</f>
        <v>4.1720911126173024E-5</v>
      </c>
    </row>
    <row r="1370" spans="1:16" x14ac:dyDescent="0.35">
      <c r="A1370" s="1">
        <v>664</v>
      </c>
      <c r="B1370">
        <v>18.474125533656089</v>
      </c>
      <c r="C1370">
        <v>92.625324334389376</v>
      </c>
      <c r="D1370">
        <v>99.413677618664906</v>
      </c>
      <c r="E1370">
        <v>136.89910839669841</v>
      </c>
      <c r="F1370">
        <v>147.1738180860068</v>
      </c>
      <c r="G1370">
        <v>2.0208337143095658</v>
      </c>
      <c r="H1370">
        <v>2</v>
      </c>
      <c r="I1370">
        <v>2.0297906398773189</v>
      </c>
      <c r="J1370">
        <v>1.9985945224761961</v>
      </c>
      <c r="K1370">
        <v>0.44322922288604638</v>
      </c>
      <c r="L1370">
        <v>7.0273876190185547E-2</v>
      </c>
      <c r="M1370">
        <f>ABS(G1370-I1370)^2</f>
        <v>8.0226515626268679E-5</v>
      </c>
      <c r="N1370">
        <f>ABS(H1370-J1370)^2</f>
        <v>1.9753670699180351E-6</v>
      </c>
      <c r="O1370">
        <f>AVERAGE(Tabela3[[#This Row],[APE Log(Theta)]:[APE Gamma]])</f>
        <v>0.25675154953811596</v>
      </c>
      <c r="P1370">
        <f>AVERAGE(Tabela3[[#This Row],[ASE Log(Theta)]:[ASE Gamma]])</f>
        <v>4.1100941348093357E-5</v>
      </c>
    </row>
    <row r="1371" spans="1:16" x14ac:dyDescent="0.35">
      <c r="A1371" s="1">
        <v>2133</v>
      </c>
      <c r="B1371">
        <v>27.288660497908388</v>
      </c>
      <c r="C1371">
        <v>31.106860457099099</v>
      </c>
      <c r="D1371">
        <v>62.801639009868353</v>
      </c>
      <c r="E1371">
        <v>64.392135400058194</v>
      </c>
      <c r="F1371">
        <v>80.73673037277257</v>
      </c>
      <c r="G1371">
        <v>1.833128295304471</v>
      </c>
      <c r="H1371">
        <v>2.5</v>
      </c>
      <c r="I1371">
        <v>1.84037172794342</v>
      </c>
      <c r="J1371">
        <v>2.5029647350311279</v>
      </c>
      <c r="K1371">
        <v>0.39514051785155357</v>
      </c>
      <c r="L1371">
        <v>0.1185894012451172</v>
      </c>
      <c r="M1371">
        <f>ABS(G1371-I1371)^2</f>
        <v>5.2467316394991659E-5</v>
      </c>
      <c r="N1371">
        <f>ABS(H1371-J1371)^2</f>
        <v>8.7896538047971262E-6</v>
      </c>
      <c r="O1371">
        <f>AVERAGE(Tabela3[[#This Row],[APE Log(Theta)]:[APE Gamma]])</f>
        <v>0.25686495954833538</v>
      </c>
      <c r="P1371">
        <f>AVERAGE(Tabela3[[#This Row],[ASE Log(Theta)]:[ASE Gamma]])</f>
        <v>3.0628485099894396E-5</v>
      </c>
    </row>
    <row r="1372" spans="1:16" x14ac:dyDescent="0.35">
      <c r="A1372" s="1">
        <v>4259</v>
      </c>
      <c r="B1372">
        <v>8.4871619672635958</v>
      </c>
      <c r="C1372">
        <v>21.323439702857531</v>
      </c>
      <c r="D1372">
        <v>22.202889116419431</v>
      </c>
      <c r="E1372">
        <v>26.657047744297468</v>
      </c>
      <c r="F1372">
        <v>27.782544197451791</v>
      </c>
      <c r="G1372">
        <v>1.359773818205863</v>
      </c>
      <c r="H1372">
        <v>3.5</v>
      </c>
      <c r="I1372">
        <v>1.364769816398621</v>
      </c>
      <c r="J1372">
        <v>3.505124568939209</v>
      </c>
      <c r="K1372">
        <v>0.36741391295131381</v>
      </c>
      <c r="L1372">
        <v>0.146416255405971</v>
      </c>
      <c r="M1372">
        <f>ABS(G1372-I1372)^2</f>
        <v>2.4959997942042088E-5</v>
      </c>
      <c r="N1372">
        <f>ABS(H1372-J1372)^2</f>
        <v>2.6261206812705495E-5</v>
      </c>
      <c r="O1372">
        <f>AVERAGE(Tabela3[[#This Row],[APE Log(Theta)]:[APE Gamma]])</f>
        <v>0.25691508417864239</v>
      </c>
      <c r="P1372">
        <f>AVERAGE(Tabela3[[#This Row],[ASE Log(Theta)]:[ASE Gamma]])</f>
        <v>2.5610602377373792E-5</v>
      </c>
    </row>
    <row r="1373" spans="1:16" x14ac:dyDescent="0.35">
      <c r="A1373" s="1">
        <v>3055</v>
      </c>
      <c r="B1373">
        <v>13.73866652428158</v>
      </c>
      <c r="C1373">
        <v>47.460626665224147</v>
      </c>
      <c r="D1373">
        <v>55.522097700279382</v>
      </c>
      <c r="E1373">
        <v>57.378727867062899</v>
      </c>
      <c r="F1373">
        <v>68.829881867433755</v>
      </c>
      <c r="G1373">
        <v>1.7287779446687781</v>
      </c>
      <c r="H1373">
        <v>3.5</v>
      </c>
      <c r="I1373">
        <v>1.736985564231873</v>
      </c>
      <c r="J1373">
        <v>3.501369714736938</v>
      </c>
      <c r="K1373">
        <v>0.47476424536796041</v>
      </c>
      <c r="L1373">
        <v>3.9134706769670763E-2</v>
      </c>
      <c r="M1373">
        <f>ABS(G1373-I1373)^2</f>
        <v>6.7365018892498178E-5</v>
      </c>
      <c r="N1373">
        <f>ABS(H1373-J1373)^2</f>
        <v>1.8761184605852235E-6</v>
      </c>
      <c r="O1373">
        <f>AVERAGE(Tabela3[[#This Row],[APE Log(Theta)]:[APE Gamma]])</f>
        <v>0.25694947606881557</v>
      </c>
      <c r="P1373">
        <f>AVERAGE(Tabela3[[#This Row],[ASE Log(Theta)]:[ASE Gamma]])</f>
        <v>3.4620568676541699E-5</v>
      </c>
    </row>
    <row r="1374" spans="1:16" x14ac:dyDescent="0.35">
      <c r="A1374" s="1">
        <v>2157</v>
      </c>
      <c r="B1374">
        <v>495.04599199121878</v>
      </c>
      <c r="C1374">
        <v>537.26899083307933</v>
      </c>
      <c r="D1374">
        <v>833.46721970006593</v>
      </c>
      <c r="E1374">
        <v>846.59788575525215</v>
      </c>
      <c r="F1374">
        <v>975.16057738801908</v>
      </c>
      <c r="G1374">
        <v>2.9428618468765011</v>
      </c>
      <c r="H1374">
        <v>4</v>
      </c>
      <c r="I1374">
        <v>2.956426620483398</v>
      </c>
      <c r="J1374">
        <v>4.0021228790283203</v>
      </c>
      <c r="K1374">
        <v>0.46093817218415262</v>
      </c>
      <c r="L1374">
        <v>5.3071975708007813E-2</v>
      </c>
      <c r="M1374">
        <f>ABS(G1374-I1374)^2</f>
        <v>1.8400308300636664E-4</v>
      </c>
      <c r="N1374">
        <f>ABS(H1374-J1374)^2</f>
        <v>4.5066153688821942E-6</v>
      </c>
      <c r="O1374">
        <f>AVERAGE(Tabela3[[#This Row],[APE Log(Theta)]:[APE Gamma]])</f>
        <v>0.25700507394608019</v>
      </c>
      <c r="P1374">
        <f>AVERAGE(Tabela3[[#This Row],[ASE Log(Theta)]:[ASE Gamma]])</f>
        <v>9.4254849187624416E-5</v>
      </c>
    </row>
    <row r="1375" spans="1:16" x14ac:dyDescent="0.35">
      <c r="A1375" s="1">
        <v>702</v>
      </c>
      <c r="B1375">
        <v>19.096428009860212</v>
      </c>
      <c r="C1375">
        <v>21.768379630700132</v>
      </c>
      <c r="D1375">
        <v>43.948180539865703</v>
      </c>
      <c r="E1375">
        <v>45.061199620356327</v>
      </c>
      <c r="F1375">
        <v>56.499041403418083</v>
      </c>
      <c r="G1375">
        <v>1.67809821705066</v>
      </c>
      <c r="H1375">
        <v>2.5</v>
      </c>
      <c r="I1375">
        <v>1.685577511787415</v>
      </c>
      <c r="J1375">
        <v>2.501710176467896</v>
      </c>
      <c r="K1375">
        <v>0.44570065451233237</v>
      </c>
      <c r="L1375">
        <v>6.8407058715820313E-2</v>
      </c>
      <c r="M1375">
        <f>ABS(G1375-I1375)^2</f>
        <v>5.5939849759251281E-5</v>
      </c>
      <c r="N1375">
        <f>ABS(H1375-J1375)^2</f>
        <v>2.9247035513450736E-6</v>
      </c>
      <c r="O1375">
        <f>AVERAGE(Tabela3[[#This Row],[APE Log(Theta)]:[APE Gamma]])</f>
        <v>0.25705385661407631</v>
      </c>
      <c r="P1375">
        <f>AVERAGE(Tabela3[[#This Row],[ASE Log(Theta)]:[ASE Gamma]])</f>
        <v>2.9432276655298177E-5</v>
      </c>
    </row>
    <row r="1376" spans="1:16" x14ac:dyDescent="0.35">
      <c r="A1376" s="1">
        <v>4788</v>
      </c>
      <c r="B1376">
        <v>5.7952953312163551</v>
      </c>
      <c r="C1376">
        <v>6.46354150140884</v>
      </c>
      <c r="D1376">
        <v>11.60734445782979</v>
      </c>
      <c r="E1376">
        <v>11.85180272193451</v>
      </c>
      <c r="F1376">
        <v>14.31033132046618</v>
      </c>
      <c r="G1376">
        <v>1.0940306369525059</v>
      </c>
      <c r="H1376">
        <v>3</v>
      </c>
      <c r="I1376">
        <v>1.099020838737488</v>
      </c>
      <c r="J1376">
        <v>2.998254776000977</v>
      </c>
      <c r="K1376">
        <v>0.45612998543463268</v>
      </c>
      <c r="L1376">
        <v>5.817413330078125E-2</v>
      </c>
      <c r="M1376">
        <f>ABS(G1376-I1376)^2</f>
        <v>2.4902113854838605E-5</v>
      </c>
      <c r="N1376">
        <f>ABS(H1376-J1376)^2</f>
        <v>3.0458068067658093E-6</v>
      </c>
      <c r="O1376">
        <f>AVERAGE(Tabela3[[#This Row],[APE Log(Theta)]:[APE Gamma]])</f>
        <v>0.25715205936770696</v>
      </c>
      <c r="P1376">
        <f>AVERAGE(Tabela3[[#This Row],[ASE Log(Theta)]:[ASE Gamma]])</f>
        <v>1.3973960330802208E-5</v>
      </c>
    </row>
    <row r="1377" spans="1:16" x14ac:dyDescent="0.35">
      <c r="A1377" s="1">
        <v>3856</v>
      </c>
      <c r="B1377">
        <v>25.973436433524149</v>
      </c>
      <c r="C1377">
        <v>65.256561357320678</v>
      </c>
      <c r="D1377">
        <v>67.947958496642002</v>
      </c>
      <c r="E1377">
        <v>81.579111811761763</v>
      </c>
      <c r="F1377">
        <v>85.023491769975976</v>
      </c>
      <c r="G1377">
        <v>1.8455407410264719</v>
      </c>
      <c r="H1377">
        <v>3.5</v>
      </c>
      <c r="I1377">
        <v>1.8543605804443359</v>
      </c>
      <c r="J1377">
        <v>3.5012779235839839</v>
      </c>
      <c r="K1377">
        <v>0.4779000117308983</v>
      </c>
      <c r="L1377">
        <v>3.6512102399553568E-2</v>
      </c>
      <c r="M1377">
        <f>ABS(G1377-I1377)^2</f>
        <v>7.7789567356907884E-5</v>
      </c>
      <c r="N1377">
        <f>ABS(H1377-J1377)^2</f>
        <v>1.6330886865023349E-6</v>
      </c>
      <c r="O1377">
        <f>AVERAGE(Tabela3[[#This Row],[APE Log(Theta)]:[APE Gamma]])</f>
        <v>0.25720605706522592</v>
      </c>
      <c r="P1377">
        <f>AVERAGE(Tabela3[[#This Row],[ASE Log(Theta)]:[ASE Gamma]])</f>
        <v>3.9711328021705108E-5</v>
      </c>
    </row>
    <row r="1378" spans="1:16" x14ac:dyDescent="0.35">
      <c r="A1378" s="1">
        <v>642</v>
      </c>
      <c r="B1378">
        <v>71.160115459283475</v>
      </c>
      <c r="C1378">
        <v>127.6745132837133</v>
      </c>
      <c r="D1378">
        <v>133.57784538281081</v>
      </c>
      <c r="E1378">
        <v>149.94847053860121</v>
      </c>
      <c r="F1378">
        <v>287.65040213478858</v>
      </c>
      <c r="G1378">
        <v>2.1582062948736609</v>
      </c>
      <c r="H1378">
        <v>1.5</v>
      </c>
      <c r="I1378">
        <v>2.169137716293335</v>
      </c>
      <c r="J1378">
        <v>1.5001199245452881</v>
      </c>
      <c r="K1378">
        <v>0.50650493632787708</v>
      </c>
      <c r="L1378">
        <v>7.9949696858723964E-3</v>
      </c>
      <c r="M1378">
        <f>ABS(G1378-I1378)^2</f>
        <v>1.1949597425450907E-4</v>
      </c>
      <c r="N1378">
        <f>ABS(H1378-J1378)^2</f>
        <v>1.4381896562554175E-8</v>
      </c>
      <c r="O1378">
        <f>AVERAGE(Tabela3[[#This Row],[APE Log(Theta)]:[APE Gamma]])</f>
        <v>0.25724995300687475</v>
      </c>
      <c r="P1378">
        <f>AVERAGE(Tabela3[[#This Row],[ASE Log(Theta)]:[ASE Gamma]])</f>
        <v>5.975517807553581E-5</v>
      </c>
    </row>
    <row r="1379" spans="1:16" x14ac:dyDescent="0.35">
      <c r="A1379" s="1">
        <v>4866</v>
      </c>
      <c r="B1379">
        <v>317.30937002844411</v>
      </c>
      <c r="C1379">
        <v>1347.731143028424</v>
      </c>
      <c r="D1379">
        <v>1618.419346619899</v>
      </c>
      <c r="E1379">
        <v>1681.732636095164</v>
      </c>
      <c r="F1379">
        <v>2079.476798969371</v>
      </c>
      <c r="G1379">
        <v>3.1907884864819782</v>
      </c>
      <c r="H1379">
        <v>3</v>
      </c>
      <c r="I1379">
        <v>3.20588231086731</v>
      </c>
      <c r="J1379">
        <v>3.0012445449829102</v>
      </c>
      <c r="K1379">
        <v>0.47304371472059359</v>
      </c>
      <c r="L1379">
        <v>4.1484832763671882E-2</v>
      </c>
      <c r="M1379">
        <f>ABS(G1379-I1379)^2</f>
        <v>2.2782353457523688E-4</v>
      </c>
      <c r="N1379">
        <f>ABS(H1379-J1379)^2</f>
        <v>1.5488922144868411E-6</v>
      </c>
      <c r="O1379">
        <f>AVERAGE(Tabela3[[#This Row],[APE Log(Theta)]:[APE Gamma]])</f>
        <v>0.25726427374213273</v>
      </c>
      <c r="P1379">
        <f>AVERAGE(Tabela3[[#This Row],[ASE Log(Theta)]:[ASE Gamma]])</f>
        <v>1.1468621339486186E-4</v>
      </c>
    </row>
    <row r="1380" spans="1:16" x14ac:dyDescent="0.35">
      <c r="A1380" s="1">
        <v>2687</v>
      </c>
      <c r="B1380">
        <v>396.74826218718192</v>
      </c>
      <c r="C1380">
        <v>615.05748535687599</v>
      </c>
      <c r="D1380">
        <v>636.26550047972842</v>
      </c>
      <c r="E1380">
        <v>693.89551490576662</v>
      </c>
      <c r="F1380">
        <v>1131.06168093257</v>
      </c>
      <c r="G1380">
        <v>2.827992271265213</v>
      </c>
      <c r="H1380">
        <v>2</v>
      </c>
      <c r="I1380">
        <v>2.8413405418396001</v>
      </c>
      <c r="J1380">
        <v>2.0008530616760249</v>
      </c>
      <c r="K1380">
        <v>0.47200519994401252</v>
      </c>
      <c r="L1380">
        <v>4.2653083801269531E-2</v>
      </c>
      <c r="M1380">
        <f>ABS(G1380-I1380)^2</f>
        <v>1.7817632732704673E-4</v>
      </c>
      <c r="N1380">
        <f>ABS(H1380-J1380)^2</f>
        <v>7.2771422310249084E-7</v>
      </c>
      <c r="O1380">
        <f>AVERAGE(Tabela3[[#This Row],[APE Log(Theta)]:[APE Gamma]])</f>
        <v>0.257329141872641</v>
      </c>
      <c r="P1380">
        <f>AVERAGE(Tabela3[[#This Row],[ASE Log(Theta)]:[ASE Gamma]])</f>
        <v>8.945202077507461E-5</v>
      </c>
    </row>
    <row r="1381" spans="1:16" x14ac:dyDescent="0.35">
      <c r="A1381" s="1">
        <v>2590</v>
      </c>
      <c r="B1381">
        <v>11.205674061506899</v>
      </c>
      <c r="C1381">
        <v>12.30445111378426</v>
      </c>
      <c r="D1381">
        <v>20.323634969406921</v>
      </c>
      <c r="E1381">
        <v>20.689969471350938</v>
      </c>
      <c r="F1381">
        <v>24.318124949885689</v>
      </c>
      <c r="G1381">
        <v>1.333113755359729</v>
      </c>
      <c r="H1381">
        <v>3.5</v>
      </c>
      <c r="I1381">
        <v>1.3385288715362551</v>
      </c>
      <c r="J1381">
        <v>3.4962015151977539</v>
      </c>
      <c r="K1381">
        <v>0.40620060776919081</v>
      </c>
      <c r="L1381">
        <v>0.10852813720703119</v>
      </c>
      <c r="M1381">
        <f>ABS(G1381-I1381)^2</f>
        <v>2.9323483205274916E-5</v>
      </c>
      <c r="N1381">
        <f>ABS(H1381-J1381)^2</f>
        <v>1.4428486792894546E-5</v>
      </c>
      <c r="O1381">
        <f>AVERAGE(Tabela3[[#This Row],[APE Log(Theta)]:[APE Gamma]])</f>
        <v>0.257364372488111</v>
      </c>
      <c r="P1381">
        <f>AVERAGE(Tabela3[[#This Row],[ASE Log(Theta)]:[ASE Gamma]])</f>
        <v>2.1875984999084731E-5</v>
      </c>
    </row>
    <row r="1382" spans="1:16" x14ac:dyDescent="0.35">
      <c r="A1382" s="1">
        <v>3688</v>
      </c>
      <c r="B1382">
        <v>42.095335655689787</v>
      </c>
      <c r="C1382">
        <v>368.48051500637172</v>
      </c>
      <c r="D1382">
        <v>484.89334496252519</v>
      </c>
      <c r="E1382">
        <v>513.6237058011319</v>
      </c>
      <c r="F1382">
        <v>706.22119987158101</v>
      </c>
      <c r="G1382">
        <v>2.6581923612592862</v>
      </c>
      <c r="H1382">
        <v>2</v>
      </c>
      <c r="I1382">
        <v>2.670905590057373</v>
      </c>
      <c r="J1382">
        <v>2.0007400512695308</v>
      </c>
      <c r="K1382">
        <v>0.47826594430751268</v>
      </c>
      <c r="L1382">
        <v>3.70025634765625E-2</v>
      </c>
      <c r="M1382">
        <f>ABS(G1382-I1382)^2</f>
        <v>1.6162618647250598E-4</v>
      </c>
      <c r="N1382">
        <f>ABS(H1382-J1382)^2</f>
        <v>5.4767588153415754E-7</v>
      </c>
      <c r="O1382">
        <f>AVERAGE(Tabela3[[#This Row],[APE Log(Theta)]:[APE Gamma]])</f>
        <v>0.25763425389203759</v>
      </c>
      <c r="P1382">
        <f>AVERAGE(Tabela3[[#This Row],[ASE Log(Theta)]:[ASE Gamma]])</f>
        <v>8.108693117702007E-5</v>
      </c>
    </row>
    <row r="1383" spans="1:16" x14ac:dyDescent="0.35">
      <c r="A1383" s="1">
        <v>1462</v>
      </c>
      <c r="B1383">
        <v>74.605266664411374</v>
      </c>
      <c r="C1383">
        <v>653.05541943040066</v>
      </c>
      <c r="D1383">
        <v>859.37305740043314</v>
      </c>
      <c r="E1383">
        <v>910.29167340247238</v>
      </c>
      <c r="F1383">
        <v>1251.6308545780259</v>
      </c>
      <c r="G1383">
        <v>2.906727871479319</v>
      </c>
      <c r="H1383">
        <v>2</v>
      </c>
      <c r="I1383">
        <v>2.9190115928649898</v>
      </c>
      <c r="J1383">
        <v>2.0018537044525151</v>
      </c>
      <c r="K1383">
        <v>0.42259619506175838</v>
      </c>
      <c r="L1383">
        <v>9.2685222625732422E-2</v>
      </c>
      <c r="M1383">
        <f>ABS(G1383-I1383)^2</f>
        <v>1.5088981108078611E-4</v>
      </c>
      <c r="N1383">
        <f>ABS(H1383-J1383)^2</f>
        <v>3.4362201972742791E-6</v>
      </c>
      <c r="O1383">
        <f>AVERAGE(Tabela3[[#This Row],[APE Log(Theta)]:[APE Gamma]])</f>
        <v>0.2576407088437454</v>
      </c>
      <c r="P1383">
        <f>AVERAGE(Tabela3[[#This Row],[ASE Log(Theta)]:[ASE Gamma]])</f>
        <v>7.7163015639030198E-5</v>
      </c>
    </row>
    <row r="1384" spans="1:16" x14ac:dyDescent="0.35">
      <c r="A1384" s="1">
        <v>364</v>
      </c>
      <c r="B1384">
        <v>335.20620538604823</v>
      </c>
      <c r="C1384">
        <v>1157.979673032758</v>
      </c>
      <c r="D1384">
        <v>1354.669439882726</v>
      </c>
      <c r="E1384">
        <v>1399.9688837488991</v>
      </c>
      <c r="F1384">
        <v>1679.362657007131</v>
      </c>
      <c r="G1384">
        <v>3.1161454123009888</v>
      </c>
      <c r="H1384">
        <v>3.5</v>
      </c>
      <c r="I1384">
        <v>3.1308588981628418</v>
      </c>
      <c r="J1384">
        <v>3.5015096664428711</v>
      </c>
      <c r="K1384">
        <v>0.47216942456444561</v>
      </c>
      <c r="L1384">
        <v>4.3133326939174113E-2</v>
      </c>
      <c r="M1384">
        <f>ABS(G1384-I1384)^2</f>
        <v>2.164866662069466E-4</v>
      </c>
      <c r="N1384">
        <f>ABS(H1384-J1384)^2</f>
        <v>2.2790927687310614E-6</v>
      </c>
      <c r="O1384">
        <f>AVERAGE(Tabela3[[#This Row],[APE Log(Theta)]:[APE Gamma]])</f>
        <v>0.25765137575180985</v>
      </c>
      <c r="P1384">
        <f>AVERAGE(Tabela3[[#This Row],[ASE Log(Theta)]:[ASE Gamma]])</f>
        <v>1.0938287948783883E-4</v>
      </c>
    </row>
    <row r="1385" spans="1:16" x14ac:dyDescent="0.35">
      <c r="A1385" s="1">
        <v>3534</v>
      </c>
      <c r="B1385">
        <v>625.64355490656021</v>
      </c>
      <c r="C1385">
        <v>2161.3040197492269</v>
      </c>
      <c r="D1385">
        <v>2528.4144221477568</v>
      </c>
      <c r="E1385">
        <v>2612.9632898009759</v>
      </c>
      <c r="F1385">
        <v>3134.436074944449</v>
      </c>
      <c r="G1385">
        <v>3.3871603375673458</v>
      </c>
      <c r="H1385">
        <v>3.5</v>
      </c>
      <c r="I1385">
        <v>3.4030137062072749</v>
      </c>
      <c r="J1385">
        <v>3.501666784286499</v>
      </c>
      <c r="K1385">
        <v>0.468043052585915</v>
      </c>
      <c r="L1385">
        <v>4.7622408185686381E-2</v>
      </c>
      <c r="M1385">
        <f>ABS(G1385-I1385)^2</f>
        <v>2.5132929723348886E-4</v>
      </c>
      <c r="N1385">
        <f>ABS(H1385-J1385)^2</f>
        <v>2.7781698577200586E-6</v>
      </c>
      <c r="O1385">
        <f>AVERAGE(Tabela3[[#This Row],[APE Log(Theta)]:[APE Gamma]])</f>
        <v>0.25783273038580068</v>
      </c>
      <c r="P1385">
        <f>AVERAGE(Tabela3[[#This Row],[ASE Log(Theta)]:[ASE Gamma]])</f>
        <v>1.2705373354560446E-4</v>
      </c>
    </row>
    <row r="1386" spans="1:16" x14ac:dyDescent="0.35">
      <c r="A1386" s="1">
        <v>1607</v>
      </c>
      <c r="B1386">
        <v>531.80434076688505</v>
      </c>
      <c r="C1386">
        <v>540.1423543326847</v>
      </c>
      <c r="D1386">
        <v>1520.486077765936</v>
      </c>
      <c r="E1386">
        <v>1679.61539148984</v>
      </c>
      <c r="F1386">
        <v>1763.1170452827489</v>
      </c>
      <c r="G1386">
        <v>3.1802681502037848</v>
      </c>
      <c r="H1386">
        <v>3</v>
      </c>
      <c r="I1386">
        <v>3.1944108009338379</v>
      </c>
      <c r="J1386">
        <v>3.002130270004272</v>
      </c>
      <c r="K1386">
        <v>0.44469994547934022</v>
      </c>
      <c r="L1386">
        <v>7.100900014241536E-2</v>
      </c>
      <c r="M1386">
        <f>ABS(G1386-I1386)^2</f>
        <v>2.0001456967227014E-4</v>
      </c>
      <c r="N1386">
        <f>ABS(H1386-J1386)^2</f>
        <v>4.5380502911010985E-6</v>
      </c>
      <c r="O1386">
        <f>AVERAGE(Tabela3[[#This Row],[APE Log(Theta)]:[APE Gamma]])</f>
        <v>0.25785447281087781</v>
      </c>
      <c r="P1386">
        <f>AVERAGE(Tabela3[[#This Row],[ASE Log(Theta)]:[ASE Gamma]])</f>
        <v>1.0227630998168562E-4</v>
      </c>
    </row>
    <row r="1387" spans="1:16" x14ac:dyDescent="0.35">
      <c r="A1387" s="1">
        <v>2849</v>
      </c>
      <c r="B1387">
        <v>6.3473200394858313</v>
      </c>
      <c r="C1387">
        <v>6.4669279557914674</v>
      </c>
      <c r="D1387">
        <v>22.3906695523923</v>
      </c>
      <c r="E1387">
        <v>25.23131920487042</v>
      </c>
      <c r="F1387">
        <v>26.743947803720051</v>
      </c>
      <c r="G1387">
        <v>1.348009923316853</v>
      </c>
      <c r="H1387">
        <v>2.5</v>
      </c>
      <c r="I1387">
        <v>1.352398753166199</v>
      </c>
      <c r="J1387">
        <v>2.504753589630127</v>
      </c>
      <c r="K1387">
        <v>0.32557845260862661</v>
      </c>
      <c r="L1387">
        <v>0.1901435852050781</v>
      </c>
      <c r="M1387">
        <f>ABS(G1387-I1387)^2</f>
        <v>1.9261827446510128E-5</v>
      </c>
      <c r="N1387">
        <f>ABS(H1387-J1387)^2</f>
        <v>2.2596614371650503E-5</v>
      </c>
      <c r="O1387">
        <f>AVERAGE(Tabela3[[#This Row],[APE Log(Theta)]:[APE Gamma]])</f>
        <v>0.25786101890685237</v>
      </c>
      <c r="P1387">
        <f>AVERAGE(Tabela3[[#This Row],[ASE Log(Theta)]:[ASE Gamma]])</f>
        <v>2.0929220909080317E-5</v>
      </c>
    </row>
    <row r="1388" spans="1:16" x14ac:dyDescent="0.35">
      <c r="A1388" s="1">
        <v>2176</v>
      </c>
      <c r="B1388">
        <v>3.874161155143899</v>
      </c>
      <c r="C1388">
        <v>16.455006170887291</v>
      </c>
      <c r="D1388">
        <v>19.759950249329631</v>
      </c>
      <c r="E1388">
        <v>20.532968350457459</v>
      </c>
      <c r="F1388">
        <v>25.38919111297578</v>
      </c>
      <c r="G1388">
        <v>1.277483271929394</v>
      </c>
      <c r="H1388">
        <v>3</v>
      </c>
      <c r="I1388">
        <v>1.283745169639587</v>
      </c>
      <c r="J1388">
        <v>2.9992260932922359</v>
      </c>
      <c r="K1388">
        <v>0.49017453674645511</v>
      </c>
      <c r="L1388">
        <v>2.5796890258789059E-2</v>
      </c>
      <c r="M1388">
        <f>ABS(G1388-I1388)^2</f>
        <v>3.9211362932919342E-5</v>
      </c>
      <c r="N1388">
        <f>ABS(H1388-J1388)^2</f>
        <v>5.9893159232229279E-7</v>
      </c>
      <c r="O1388">
        <f>AVERAGE(Tabela3[[#This Row],[APE Log(Theta)]:[APE Gamma]])</f>
        <v>0.25798571350262206</v>
      </c>
      <c r="P1388">
        <f>AVERAGE(Tabela3[[#This Row],[ASE Log(Theta)]:[ASE Gamma]])</f>
        <v>1.9905147262620816E-5</v>
      </c>
    </row>
    <row r="1389" spans="1:16" x14ac:dyDescent="0.35">
      <c r="A1389" s="1">
        <v>4489</v>
      </c>
      <c r="B1389">
        <v>434.2889290261972</v>
      </c>
      <c r="C1389">
        <v>581.71805292567672</v>
      </c>
      <c r="D1389">
        <v>595.01464263077344</v>
      </c>
      <c r="E1389">
        <v>630.42213949474569</v>
      </c>
      <c r="F1389">
        <v>873.15818432256708</v>
      </c>
      <c r="G1389">
        <v>2.7907635837910938</v>
      </c>
      <c r="H1389">
        <v>3</v>
      </c>
      <c r="I1389">
        <v>2.8021895885467529</v>
      </c>
      <c r="J1389">
        <v>3.0032021999359131</v>
      </c>
      <c r="K1389">
        <v>0.40942216753945021</v>
      </c>
      <c r="L1389">
        <v>0.1067399978637695</v>
      </c>
      <c r="M1389">
        <f>ABS(G1389-I1389)^2</f>
        <v>1.305535846763452E-4</v>
      </c>
      <c r="N1389">
        <f>ABS(H1389-J1389)^2</f>
        <v>1.0254084429561772E-5</v>
      </c>
      <c r="O1389">
        <f>AVERAGE(Tabela3[[#This Row],[APE Log(Theta)]:[APE Gamma]])</f>
        <v>0.25808108270160984</v>
      </c>
      <c r="P1389">
        <f>AVERAGE(Tabela3[[#This Row],[ASE Log(Theta)]:[ASE Gamma]])</f>
        <v>7.0403834552953487E-5</v>
      </c>
    </row>
    <row r="1390" spans="1:16" x14ac:dyDescent="0.35">
      <c r="A1390" s="1">
        <v>4199</v>
      </c>
      <c r="B1390">
        <v>11.27592351052097</v>
      </c>
      <c r="C1390">
        <v>12.853638572460669</v>
      </c>
      <c r="D1390">
        <v>25.950210266454931</v>
      </c>
      <c r="E1390">
        <v>26.6074178872143</v>
      </c>
      <c r="F1390">
        <v>33.361153664640938</v>
      </c>
      <c r="G1390">
        <v>1.4492981982655819</v>
      </c>
      <c r="H1390">
        <v>2.5</v>
      </c>
      <c r="I1390">
        <v>1.4548711776733401</v>
      </c>
      <c r="J1390">
        <v>2.5032930374145508</v>
      </c>
      <c r="K1390">
        <v>0.38452952017930242</v>
      </c>
      <c r="L1390">
        <v>0.13172149658203119</v>
      </c>
      <c r="M1390">
        <f>ABS(G1390-I1390)^2</f>
        <v>3.1058099479296253E-5</v>
      </c>
      <c r="N1390">
        <f>ABS(H1390-J1390)^2</f>
        <v>1.0844095413631294E-5</v>
      </c>
      <c r="O1390">
        <f>AVERAGE(Tabela3[[#This Row],[APE Log(Theta)]:[APE Gamma]])</f>
        <v>0.25812550838066683</v>
      </c>
      <c r="P1390">
        <f>AVERAGE(Tabela3[[#This Row],[ASE Log(Theta)]:[ASE Gamma]])</f>
        <v>2.0951097446463774E-5</v>
      </c>
    </row>
    <row r="1391" spans="1:16" x14ac:dyDescent="0.35">
      <c r="A1391" s="1">
        <v>2954</v>
      </c>
      <c r="B1391">
        <v>2.1524132557298321</v>
      </c>
      <c r="C1391">
        <v>10.79174088919158</v>
      </c>
      <c r="D1391">
        <v>11.582649317687039</v>
      </c>
      <c r="E1391">
        <v>15.95006243049675</v>
      </c>
      <c r="F1391">
        <v>17.14716490193732</v>
      </c>
      <c r="G1391">
        <v>1.0871954819392919</v>
      </c>
      <c r="H1391">
        <v>2</v>
      </c>
      <c r="I1391">
        <v>1.0919837951660161</v>
      </c>
      <c r="J1391">
        <v>2.001519918441772</v>
      </c>
      <c r="K1391">
        <v>0.44042799167841462</v>
      </c>
      <c r="L1391">
        <v>7.5995922088623047E-2</v>
      </c>
      <c r="M1391">
        <f>ABS(G1391-I1391)^2</f>
        <v>2.292794355722123E-5</v>
      </c>
      <c r="N1391">
        <f>ABS(H1391-J1391)^2</f>
        <v>2.3101520696386756E-6</v>
      </c>
      <c r="O1391">
        <f>AVERAGE(Tabela3[[#This Row],[APE Log(Theta)]:[APE Gamma]])</f>
        <v>0.25821195688351883</v>
      </c>
      <c r="P1391">
        <f>AVERAGE(Tabela3[[#This Row],[ASE Log(Theta)]:[ASE Gamma]])</f>
        <v>1.2619047813429952E-5</v>
      </c>
    </row>
    <row r="1392" spans="1:16" x14ac:dyDescent="0.35">
      <c r="A1392" s="1">
        <v>4414</v>
      </c>
      <c r="B1392">
        <v>11.196200152228061</v>
      </c>
      <c r="C1392">
        <v>12.294048236372509</v>
      </c>
      <c r="D1392">
        <v>20.30645222137592</v>
      </c>
      <c r="E1392">
        <v>20.67247700345677</v>
      </c>
      <c r="F1392">
        <v>24.29756503458367</v>
      </c>
      <c r="G1392">
        <v>1.332746422990313</v>
      </c>
      <c r="H1392">
        <v>3.5</v>
      </c>
      <c r="I1392">
        <v>1.338170647621155</v>
      </c>
      <c r="J1392">
        <v>3.4961588382720952</v>
      </c>
      <c r="K1392">
        <v>0.40699599993458219</v>
      </c>
      <c r="L1392">
        <v>0.1097474779401507</v>
      </c>
      <c r="M1392">
        <f>ABS(G1392-I1392)^2</f>
        <v>2.9422212845833278E-5</v>
      </c>
      <c r="N1392">
        <f>ABS(H1392-J1392)^2</f>
        <v>1.4754523419920814E-5</v>
      </c>
      <c r="O1392">
        <f>AVERAGE(Tabela3[[#This Row],[APE Log(Theta)]:[APE Gamma]])</f>
        <v>0.25837173893736642</v>
      </c>
      <c r="P1392">
        <f>AVERAGE(Tabela3[[#This Row],[ASE Log(Theta)]:[ASE Gamma]])</f>
        <v>2.2088368132877046E-5</v>
      </c>
    </row>
    <row r="1393" spans="1:16" x14ac:dyDescent="0.35">
      <c r="A1393" s="1">
        <v>2326</v>
      </c>
      <c r="B1393">
        <v>27.092570124037721</v>
      </c>
      <c r="C1393">
        <v>30.883333329505469</v>
      </c>
      <c r="D1393">
        <v>62.350360103229463</v>
      </c>
      <c r="E1393">
        <v>63.929427532594488</v>
      </c>
      <c r="F1393">
        <v>80.156573803889088</v>
      </c>
      <c r="G1393">
        <v>1.8299962831949039</v>
      </c>
      <c r="H1393">
        <v>2.5</v>
      </c>
      <c r="I1393">
        <v>1.8372955322265621</v>
      </c>
      <c r="J1393">
        <v>2.5029487609863281</v>
      </c>
      <c r="K1393">
        <v>0.3988668774187431</v>
      </c>
      <c r="L1393">
        <v>0.117950439453125</v>
      </c>
      <c r="M1393">
        <f>ABS(G1393-I1393)^2</f>
        <v>5.3279036426162125E-5</v>
      </c>
      <c r="N1393">
        <f>ABS(H1393-J1393)^2</f>
        <v>8.6951913544908166E-6</v>
      </c>
      <c r="O1393">
        <f>AVERAGE(Tabela3[[#This Row],[APE Log(Theta)]:[APE Gamma]])</f>
        <v>0.25840865843593408</v>
      </c>
      <c r="P1393">
        <f>AVERAGE(Tabela3[[#This Row],[ASE Log(Theta)]:[ASE Gamma]])</f>
        <v>3.0987113890326471E-5</v>
      </c>
    </row>
    <row r="1394" spans="1:16" x14ac:dyDescent="0.35">
      <c r="A1394" s="1">
        <v>79</v>
      </c>
      <c r="B1394">
        <v>35.384252038761751</v>
      </c>
      <c r="C1394">
        <v>200.7032755822531</v>
      </c>
      <c r="D1394">
        <v>249.9998897965375</v>
      </c>
      <c r="E1394">
        <v>261.7814604978945</v>
      </c>
      <c r="F1394">
        <v>337.73450938007778</v>
      </c>
      <c r="G1394">
        <v>2.3759767273760479</v>
      </c>
      <c r="H1394">
        <v>2.5</v>
      </c>
      <c r="I1394">
        <v>2.3638648986816411</v>
      </c>
      <c r="J1394">
        <v>2.499820470809937</v>
      </c>
      <c r="K1394">
        <v>0.50976209298915198</v>
      </c>
      <c r="L1394">
        <v>7.1811676025390616E-3</v>
      </c>
      <c r="M1394">
        <f>ABS(G1394-I1394)^2</f>
        <v>1.466963943226573E-4</v>
      </c>
      <c r="N1394">
        <f>ABS(H1394-J1394)^2</f>
        <v>3.2230730084688438E-8</v>
      </c>
      <c r="O1394">
        <f>AVERAGE(Tabela3[[#This Row],[APE Log(Theta)]:[APE Gamma]])</f>
        <v>0.25847163029584552</v>
      </c>
      <c r="P1394">
        <f>AVERAGE(Tabela3[[#This Row],[ASE Log(Theta)]:[ASE Gamma]])</f>
        <v>7.3364312526370991E-5</v>
      </c>
    </row>
    <row r="1395" spans="1:16" x14ac:dyDescent="0.35">
      <c r="A1395" s="1">
        <v>4642</v>
      </c>
      <c r="B1395">
        <v>88.994985054418606</v>
      </c>
      <c r="C1395">
        <v>323.21999225481483</v>
      </c>
      <c r="D1395">
        <v>342.03561825909412</v>
      </c>
      <c r="E1395">
        <v>441.80936554706011</v>
      </c>
      <c r="F1395">
        <v>468.1433597069194</v>
      </c>
      <c r="G1395">
        <v>2.5527813936071269</v>
      </c>
      <c r="H1395">
        <v>2.5</v>
      </c>
      <c r="I1395">
        <v>2.5650231838226318</v>
      </c>
      <c r="J1395">
        <v>2.50093674659729</v>
      </c>
      <c r="K1395">
        <v>0.47954714203738003</v>
      </c>
      <c r="L1395">
        <v>3.7469863891601563E-2</v>
      </c>
      <c r="M1395">
        <f>ABS(G1395-I1395)^2</f>
        <v>1.4986142768043341E-4</v>
      </c>
      <c r="N1395">
        <f>ABS(H1395-J1395)^2</f>
        <v>8.7749418753446662E-7</v>
      </c>
      <c r="O1395">
        <f>AVERAGE(Tabela3[[#This Row],[APE Log(Theta)]:[APE Gamma]])</f>
        <v>0.25850850296449079</v>
      </c>
      <c r="P1395">
        <f>AVERAGE(Tabela3[[#This Row],[ASE Log(Theta)]:[ASE Gamma]])</f>
        <v>7.5369460933983937E-5</v>
      </c>
    </row>
    <row r="1396" spans="1:16" x14ac:dyDescent="0.35">
      <c r="A1396" s="1">
        <v>4099</v>
      </c>
      <c r="B1396">
        <v>303.90543522992959</v>
      </c>
      <c r="C1396">
        <v>329.82585282211159</v>
      </c>
      <c r="D1396">
        <v>511.65997149881139</v>
      </c>
      <c r="E1396">
        <v>519.72079988024996</v>
      </c>
      <c r="F1396">
        <v>598.64457946249195</v>
      </c>
      <c r="G1396">
        <v>2.730954765501362</v>
      </c>
      <c r="H1396">
        <v>4</v>
      </c>
      <c r="I1396">
        <v>2.7430236339569092</v>
      </c>
      <c r="J1396">
        <v>4.0030059814453116</v>
      </c>
      <c r="K1396">
        <v>0.44192853752125622</v>
      </c>
      <c r="L1396">
        <v>7.51495361328125E-2</v>
      </c>
      <c r="M1396">
        <f>ABS(G1396-I1396)^2</f>
        <v>1.4565758579730277E-4</v>
      </c>
      <c r="N1396">
        <f>ABS(H1396-J1396)^2</f>
        <v>9.0359244495576867E-6</v>
      </c>
      <c r="O1396">
        <f>AVERAGE(Tabela3[[#This Row],[APE Log(Theta)]:[APE Gamma]])</f>
        <v>0.25853903682703439</v>
      </c>
      <c r="P1396">
        <f>AVERAGE(Tabela3[[#This Row],[ASE Log(Theta)]:[ASE Gamma]])</f>
        <v>7.734675512343023E-5</v>
      </c>
    </row>
    <row r="1397" spans="1:16" x14ac:dyDescent="0.35">
      <c r="A1397" s="1">
        <v>2586</v>
      </c>
      <c r="B1397">
        <v>4.7886570681645724</v>
      </c>
      <c r="C1397">
        <v>41.093033794668109</v>
      </c>
      <c r="D1397">
        <v>45.156825433054237</v>
      </c>
      <c r="E1397">
        <v>69.182466675818119</v>
      </c>
      <c r="F1397">
        <v>76.190816097665504</v>
      </c>
      <c r="G1397">
        <v>1.6859068354483531</v>
      </c>
      <c r="H1397">
        <v>1.5</v>
      </c>
      <c r="I1397">
        <v>1.6929739713668821</v>
      </c>
      <c r="J1397">
        <v>1.501481294631958</v>
      </c>
      <c r="K1397">
        <v>0.41918899490373129</v>
      </c>
      <c r="L1397">
        <v>9.8752975463867188E-2</v>
      </c>
      <c r="M1397">
        <f>ABS(G1397-I1397)^2</f>
        <v>4.9944410090963197E-5</v>
      </c>
      <c r="N1397">
        <f>ABS(H1397-J1397)^2</f>
        <v>2.1942337866676098E-6</v>
      </c>
      <c r="O1397">
        <f>AVERAGE(Tabela3[[#This Row],[APE Log(Theta)]:[APE Gamma]])</f>
        <v>0.25897098518379924</v>
      </c>
      <c r="P1397">
        <f>AVERAGE(Tabela3[[#This Row],[ASE Log(Theta)]:[ASE Gamma]])</f>
        <v>2.6069321938815403E-5</v>
      </c>
    </row>
    <row r="1398" spans="1:16" x14ac:dyDescent="0.35">
      <c r="A1398" s="1">
        <v>1060</v>
      </c>
      <c r="B1398">
        <v>1062.3253599085349</v>
      </c>
      <c r="C1398">
        <v>1322.68944126578</v>
      </c>
      <c r="D1398">
        <v>1345.3002420487569</v>
      </c>
      <c r="E1398">
        <v>1404.9053706462851</v>
      </c>
      <c r="F1398">
        <v>1793.672613247795</v>
      </c>
      <c r="G1398">
        <v>3.1409961681634289</v>
      </c>
      <c r="H1398">
        <v>4</v>
      </c>
      <c r="I1398">
        <v>3.1554629802703862</v>
      </c>
      <c r="J1398">
        <v>4.0023045539855957</v>
      </c>
      <c r="K1398">
        <v>0.46058038063178441</v>
      </c>
      <c r="L1398">
        <v>5.7613849639892578E-2</v>
      </c>
      <c r="M1398">
        <f>ABS(G1398-I1398)^2</f>
        <v>2.092886525380071E-4</v>
      </c>
      <c r="N1398">
        <f>ABS(H1398-J1398)^2</f>
        <v>5.3109690725250402E-6</v>
      </c>
      <c r="O1398">
        <f>AVERAGE(Tabela3[[#This Row],[APE Log(Theta)]:[APE Gamma]])</f>
        <v>0.2590971151358385</v>
      </c>
      <c r="P1398">
        <f>AVERAGE(Tabela3[[#This Row],[ASE Log(Theta)]:[ASE Gamma]])</f>
        <v>1.0729981080526607E-4</v>
      </c>
    </row>
    <row r="1399" spans="1:16" x14ac:dyDescent="0.35">
      <c r="A1399" s="1">
        <v>3964</v>
      </c>
      <c r="B1399">
        <v>32.324344129914998</v>
      </c>
      <c r="C1399">
        <v>44.845061977272508</v>
      </c>
      <c r="D1399">
        <v>259.71774386609741</v>
      </c>
      <c r="E1399">
        <v>276.4752408500475</v>
      </c>
      <c r="F1399">
        <v>486.68960471174353</v>
      </c>
      <c r="G1399">
        <v>2.50239491434353</v>
      </c>
      <c r="H1399">
        <v>1</v>
      </c>
      <c r="I1399">
        <v>2.5138182640075679</v>
      </c>
      <c r="J1399">
        <v>1.0006182193756099</v>
      </c>
      <c r="K1399">
        <v>0.45649667838439939</v>
      </c>
      <c r="L1399">
        <v>6.1821937561035163E-2</v>
      </c>
      <c r="M1399">
        <f>ABS(G1399-I1399)^2</f>
        <v>1.3049291754687497E-4</v>
      </c>
      <c r="N1399">
        <f>ABS(H1399-J1399)^2</f>
        <v>3.8219519637950386E-7</v>
      </c>
      <c r="O1399">
        <f>AVERAGE(Tabela3[[#This Row],[APE Log(Theta)]:[APE Gamma]])</f>
        <v>0.2591593079727173</v>
      </c>
      <c r="P1399">
        <f>AVERAGE(Tabela3[[#This Row],[ASE Log(Theta)]:[ASE Gamma]])</f>
        <v>6.543755637162724E-5</v>
      </c>
    </row>
    <row r="1400" spans="1:16" x14ac:dyDescent="0.35">
      <c r="A1400" s="1">
        <v>2342</v>
      </c>
      <c r="B1400">
        <v>38.625994844899623</v>
      </c>
      <c r="C1400">
        <v>133.4346326600656</v>
      </c>
      <c r="D1400">
        <v>156.0993023419461</v>
      </c>
      <c r="E1400">
        <v>161.3191820969659</v>
      </c>
      <c r="F1400">
        <v>193.5138797850376</v>
      </c>
      <c r="G1400">
        <v>2.1777130407413332</v>
      </c>
      <c r="H1400">
        <v>3.5</v>
      </c>
      <c r="I1400">
        <v>2.184578418731689</v>
      </c>
      <c r="J1400">
        <v>3.4928891658782959</v>
      </c>
      <c r="K1400">
        <v>0.31525631990609498</v>
      </c>
      <c r="L1400">
        <v>0.20316668919154579</v>
      </c>
      <c r="M1400">
        <f>ABS(G1400-I1400)^2</f>
        <v>4.7133414950461887E-5</v>
      </c>
      <c r="N1400">
        <f>ABS(H1400-J1400)^2</f>
        <v>5.0563961906391341E-5</v>
      </c>
      <c r="O1400">
        <f>AVERAGE(Tabela3[[#This Row],[APE Log(Theta)]:[APE Gamma]])</f>
        <v>0.25921150454882036</v>
      </c>
      <c r="P1400">
        <f>AVERAGE(Tabela3[[#This Row],[ASE Log(Theta)]:[ASE Gamma]])</f>
        <v>4.8848688428426614E-5</v>
      </c>
    </row>
    <row r="1401" spans="1:16" x14ac:dyDescent="0.35">
      <c r="A1401" s="1">
        <v>2598</v>
      </c>
      <c r="B1401">
        <v>11.043359114385989</v>
      </c>
      <c r="C1401">
        <v>14.79227521683411</v>
      </c>
      <c r="D1401">
        <v>15.13038886720804</v>
      </c>
      <c r="E1401">
        <v>16.030751913733582</v>
      </c>
      <c r="F1401">
        <v>22.203189509713901</v>
      </c>
      <c r="G1401">
        <v>1.1960860204400701</v>
      </c>
      <c r="H1401">
        <v>3</v>
      </c>
      <c r="I1401">
        <v>1.202118873596191</v>
      </c>
      <c r="J1401">
        <v>3.0004231929779048</v>
      </c>
      <c r="K1401">
        <v>0.50438288325631497</v>
      </c>
      <c r="L1401">
        <v>1.4106432596842451E-2</v>
      </c>
      <c r="M1401">
        <f>ABS(G1401-I1401)^2</f>
        <v>3.6395317203317886E-5</v>
      </c>
      <c r="N1401">
        <f>ABS(H1401-J1401)^2</f>
        <v>1.7909229654795738E-7</v>
      </c>
      <c r="O1401">
        <f>AVERAGE(Tabela3[[#This Row],[APE Log(Theta)]:[APE Gamma]])</f>
        <v>0.25924465792657869</v>
      </c>
      <c r="P1401">
        <f>AVERAGE(Tabela3[[#This Row],[ASE Log(Theta)]:[ASE Gamma]])</f>
        <v>1.8287204749932923E-5</v>
      </c>
    </row>
    <row r="1402" spans="1:16" x14ac:dyDescent="0.35">
      <c r="A1402" s="1">
        <v>3505</v>
      </c>
      <c r="B1402">
        <v>132.00840063492581</v>
      </c>
      <c r="C1402">
        <v>135.12512295465439</v>
      </c>
      <c r="D1402">
        <v>638.18622281772502</v>
      </c>
      <c r="E1402">
        <v>740.94934956081272</v>
      </c>
      <c r="F1402">
        <v>796.88466349432258</v>
      </c>
      <c r="G1402">
        <v>2.8023759778399451</v>
      </c>
      <c r="H1402">
        <v>2</v>
      </c>
      <c r="I1402">
        <v>2.816353559494019</v>
      </c>
      <c r="J1402">
        <v>2.0004065036773682</v>
      </c>
      <c r="K1402">
        <v>0.49877610158674412</v>
      </c>
      <c r="L1402">
        <v>2.03251838684082E-2</v>
      </c>
      <c r="M1402">
        <f>ABS(G1402-I1402)^2</f>
        <v>1.9537278889630391E-4</v>
      </c>
      <c r="N1402">
        <f>ABS(H1402-J1402)^2</f>
        <v>1.6524523971384042E-7</v>
      </c>
      <c r="O1402">
        <f>AVERAGE(Tabela3[[#This Row],[APE Log(Theta)]:[APE Gamma]])</f>
        <v>0.25955064272757616</v>
      </c>
      <c r="P1402">
        <f>AVERAGE(Tabela3[[#This Row],[ASE Log(Theta)]:[ASE Gamma]])</f>
        <v>9.7769017068008877E-5</v>
      </c>
    </row>
    <row r="1403" spans="1:16" x14ac:dyDescent="0.35">
      <c r="A1403" s="1">
        <v>802</v>
      </c>
      <c r="B1403">
        <v>397.40202501290571</v>
      </c>
      <c r="C1403">
        <v>616.07097869240511</v>
      </c>
      <c r="D1403">
        <v>637.31394043813191</v>
      </c>
      <c r="E1403">
        <v>695.03891775290458</v>
      </c>
      <c r="F1403">
        <v>1132.9254473332551</v>
      </c>
      <c r="G1403">
        <v>2.8287073138872461</v>
      </c>
      <c r="H1403">
        <v>2</v>
      </c>
      <c r="I1403">
        <v>2.8421862125396729</v>
      </c>
      <c r="J1403">
        <v>2.0008523464202881</v>
      </c>
      <c r="K1403">
        <v>0.47650382866596119</v>
      </c>
      <c r="L1403">
        <v>4.2617321014404297E-2</v>
      </c>
      <c r="M1403">
        <f>ABS(G1403-I1403)^2</f>
        <v>1.816807088823929E-4</v>
      </c>
      <c r="N1403">
        <f>ABS(H1403-J1403)^2</f>
        <v>7.2649442017791444E-7</v>
      </c>
      <c r="O1403">
        <f>AVERAGE(Tabela3[[#This Row],[APE Log(Theta)]:[APE Gamma]])</f>
        <v>0.25956057484018275</v>
      </c>
      <c r="P1403">
        <f>AVERAGE(Tabela3[[#This Row],[ASE Log(Theta)]:[ASE Gamma]])</f>
        <v>9.1203601651285407E-5</v>
      </c>
    </row>
    <row r="1404" spans="1:16" x14ac:dyDescent="0.35">
      <c r="A1404" s="1">
        <v>3043</v>
      </c>
      <c r="B1404">
        <v>30.979919205434069</v>
      </c>
      <c r="C1404">
        <v>271.18198265586608</v>
      </c>
      <c r="D1404">
        <v>356.85560920717518</v>
      </c>
      <c r="E1404">
        <v>377.99962061981961</v>
      </c>
      <c r="F1404">
        <v>519.74109179550078</v>
      </c>
      <c r="G1404">
        <v>2.5250386652545229</v>
      </c>
      <c r="H1404">
        <v>2</v>
      </c>
      <c r="I1404">
        <v>2.5364782810211182</v>
      </c>
      <c r="J1404">
        <v>1.9986779689788821</v>
      </c>
      <c r="K1404">
        <v>0.453047152267751</v>
      </c>
      <c r="L1404">
        <v>6.6101551055908203E-2</v>
      </c>
      <c r="M1404">
        <f>ABS(G1404-I1404)^2</f>
        <v>1.3086480888733454E-4</v>
      </c>
      <c r="N1404">
        <f>ABS(H1404-J1404)^2</f>
        <v>1.7477660207981486E-6</v>
      </c>
      <c r="O1404">
        <f>AVERAGE(Tabela3[[#This Row],[APE Log(Theta)]:[APE Gamma]])</f>
        <v>0.25957435166182963</v>
      </c>
      <c r="P1404">
        <f>AVERAGE(Tabela3[[#This Row],[ASE Log(Theta)]:[ASE Gamma]])</f>
        <v>6.630628745406634E-5</v>
      </c>
    </row>
    <row r="1405" spans="1:16" x14ac:dyDescent="0.35">
      <c r="A1405" s="1">
        <v>2323</v>
      </c>
      <c r="B1405">
        <v>40.696971661763598</v>
      </c>
      <c r="C1405">
        <v>97.805537482086777</v>
      </c>
      <c r="D1405">
        <v>104.66675952410969</v>
      </c>
      <c r="E1405">
        <v>124.4859070790629</v>
      </c>
      <c r="F1405">
        <v>330.75361985125608</v>
      </c>
      <c r="G1405">
        <v>2.0685165699673038</v>
      </c>
      <c r="H1405">
        <v>1</v>
      </c>
      <c r="I1405">
        <v>2.0738017559051509</v>
      </c>
      <c r="J1405">
        <v>1.0026388168334961</v>
      </c>
      <c r="K1405">
        <v>0.25550609623258119</v>
      </c>
      <c r="L1405">
        <v>0.26388168334960938</v>
      </c>
      <c r="M1405">
        <f>ABS(G1405-I1405)^2</f>
        <v>2.7933190397616766E-5</v>
      </c>
      <c r="N1405">
        <f>ABS(H1405-J1405)^2</f>
        <v>6.963354280742351E-6</v>
      </c>
      <c r="O1405">
        <f>AVERAGE(Tabela3[[#This Row],[APE Log(Theta)]:[APE Gamma]])</f>
        <v>0.25969388979109531</v>
      </c>
      <c r="P1405">
        <f>AVERAGE(Tabela3[[#This Row],[ASE Log(Theta)]:[ASE Gamma]])</f>
        <v>1.7448272339179558E-5</v>
      </c>
    </row>
    <row r="1406" spans="1:16" x14ac:dyDescent="0.35">
      <c r="A1406" s="1">
        <v>3758</v>
      </c>
      <c r="B1406">
        <v>5.9053289885085949</v>
      </c>
      <c r="C1406">
        <v>9.1547138174068774</v>
      </c>
      <c r="D1406">
        <v>9.4703807488845069</v>
      </c>
      <c r="E1406">
        <v>10.32816445516244</v>
      </c>
      <c r="F1406">
        <v>16.835086549291919</v>
      </c>
      <c r="G1406">
        <v>1.000721335467228</v>
      </c>
      <c r="H1406">
        <v>2</v>
      </c>
      <c r="I1406">
        <v>1.005753874778748</v>
      </c>
      <c r="J1406">
        <v>2.0003316402435298</v>
      </c>
      <c r="K1406">
        <v>0.50289117790917715</v>
      </c>
      <c r="L1406">
        <v>1.6582012176513668E-2</v>
      </c>
      <c r="M1406">
        <f>ABS(G1406-I1406)^2</f>
        <v>2.5326451921994545E-5</v>
      </c>
      <c r="N1406">
        <f>ABS(H1406-J1406)^2</f>
        <v>1.0998525112852452E-7</v>
      </c>
      <c r="O1406">
        <f>AVERAGE(Tabela3[[#This Row],[APE Log(Theta)]:[APE Gamma]])</f>
        <v>0.25973659504284541</v>
      </c>
      <c r="P1406">
        <f>AVERAGE(Tabela3[[#This Row],[ASE Log(Theta)]:[ASE Gamma]])</f>
        <v>1.2718218586561534E-5</v>
      </c>
    </row>
    <row r="1407" spans="1:16" x14ac:dyDescent="0.35">
      <c r="A1407" s="1">
        <v>1711</v>
      </c>
      <c r="B1407">
        <v>232.3252961701607</v>
      </c>
      <c r="C1407">
        <v>802.57455313671414</v>
      </c>
      <c r="D1407">
        <v>938.89663668654509</v>
      </c>
      <c r="E1407">
        <v>970.29285353292437</v>
      </c>
      <c r="F1407">
        <v>1163.935572782593</v>
      </c>
      <c r="G1407">
        <v>2.9569298620101598</v>
      </c>
      <c r="H1407">
        <v>3.5</v>
      </c>
      <c r="I1407">
        <v>2.971347570419312</v>
      </c>
      <c r="J1407">
        <v>3.5011286735534668</v>
      </c>
      <c r="K1407">
        <v>0.48759047667604588</v>
      </c>
      <c r="L1407">
        <v>3.2247815813337057E-2</v>
      </c>
      <c r="M1407">
        <f>ABS(G1407-I1407)^2</f>
        <v>2.0787031577133605E-4</v>
      </c>
      <c r="N1407">
        <f>ABS(H1407-J1407)^2</f>
        <v>1.2739039902953664E-6</v>
      </c>
      <c r="O1407">
        <f>AVERAGE(Tabela3[[#This Row],[APE Log(Theta)]:[APE Gamma]])</f>
        <v>0.25991914624469148</v>
      </c>
      <c r="P1407">
        <f>AVERAGE(Tabela3[[#This Row],[ASE Log(Theta)]:[ASE Gamma]])</f>
        <v>1.0457210988081571E-4</v>
      </c>
    </row>
    <row r="1408" spans="1:16" x14ac:dyDescent="0.35">
      <c r="A1408" s="1">
        <v>979</v>
      </c>
      <c r="B1408">
        <v>133.18095282951839</v>
      </c>
      <c r="C1408">
        <v>136.32535914191979</v>
      </c>
      <c r="D1408">
        <v>643.85485187863719</v>
      </c>
      <c r="E1408">
        <v>747.5307624234091</v>
      </c>
      <c r="F1408">
        <v>803.96291651854892</v>
      </c>
      <c r="G1408">
        <v>2.8062165261861298</v>
      </c>
      <c r="H1408">
        <v>2</v>
      </c>
      <c r="I1408">
        <v>2.820237398147583</v>
      </c>
      <c r="J1408">
        <v>2.0004045963287349</v>
      </c>
      <c r="K1408">
        <v>0.49963614106815413</v>
      </c>
      <c r="L1408">
        <v>2.0229816436767582E-2</v>
      </c>
      <c r="M1408">
        <f>ABS(G1408-I1408)^2</f>
        <v>1.9658485055946409E-4</v>
      </c>
      <c r="N1408">
        <f>ABS(H1408-J1408)^2</f>
        <v>1.6369818922576531E-7</v>
      </c>
      <c r="O1408">
        <f>AVERAGE(Tabela3[[#This Row],[APE Log(Theta)]:[APE Gamma]])</f>
        <v>0.25993297875246085</v>
      </c>
      <c r="P1408">
        <f>AVERAGE(Tabela3[[#This Row],[ASE Log(Theta)]:[ASE Gamma]])</f>
        <v>9.837427437434493E-5</v>
      </c>
    </row>
    <row r="1409" spans="1:16" x14ac:dyDescent="0.35">
      <c r="A1409" s="1">
        <v>1476</v>
      </c>
      <c r="B1409">
        <v>62.378192237987513</v>
      </c>
      <c r="C1409">
        <v>64.349547133723519</v>
      </c>
      <c r="D1409">
        <v>509.91046424976281</v>
      </c>
      <c r="E1409">
        <v>622.2268106802594</v>
      </c>
      <c r="F1409">
        <v>685.63237571804586</v>
      </c>
      <c r="G1409">
        <v>2.7040653291276491</v>
      </c>
      <c r="H1409">
        <v>1.5</v>
      </c>
      <c r="I1409">
        <v>2.718053817749023</v>
      </c>
      <c r="J1409">
        <v>1.4999585151672361</v>
      </c>
      <c r="K1409">
        <v>0.51731326424303326</v>
      </c>
      <c r="L1409">
        <v>2.765655517578125E-3</v>
      </c>
      <c r="M1409">
        <f>ABS(G1409-I1409)^2</f>
        <v>1.9567781391030756E-4</v>
      </c>
      <c r="N1409">
        <f>ABS(H1409-J1409)^2</f>
        <v>1.7209913494482464E-9</v>
      </c>
      <c r="O1409">
        <f>AVERAGE(Tabela3[[#This Row],[APE Log(Theta)]:[APE Gamma]])</f>
        <v>0.26003945988030569</v>
      </c>
      <c r="P1409">
        <f>AVERAGE(Tabela3[[#This Row],[ASE Log(Theta)]:[ASE Gamma]])</f>
        <v>9.783976745082851E-5</v>
      </c>
    </row>
    <row r="1410" spans="1:16" x14ac:dyDescent="0.35">
      <c r="A1410" s="1">
        <v>3310</v>
      </c>
      <c r="B1410">
        <v>444.4747548933974</v>
      </c>
      <c r="C1410">
        <v>523.5275641264459</v>
      </c>
      <c r="D1410">
        <v>1259.8912189663261</v>
      </c>
      <c r="E1410">
        <v>1299.9012482939811</v>
      </c>
      <c r="F1410">
        <v>1724.678992090461</v>
      </c>
      <c r="G1410">
        <v>3.1442796954451411</v>
      </c>
      <c r="H1410">
        <v>2</v>
      </c>
      <c r="I1410">
        <v>3.1585192680358891</v>
      </c>
      <c r="J1410">
        <v>2.0013668537139888</v>
      </c>
      <c r="K1410">
        <v>0.4528723259376477</v>
      </c>
      <c r="L1410">
        <v>6.8342685699462891E-2</v>
      </c>
      <c r="M1410">
        <f>ABS(G1410-I1410)^2</f>
        <v>2.0276542756718285E-4</v>
      </c>
      <c r="N1410">
        <f>ABS(H1410-J1410)^2</f>
        <v>1.8682890754450138E-6</v>
      </c>
      <c r="O1410">
        <f>AVERAGE(Tabela3[[#This Row],[APE Log(Theta)]:[APE Gamma]])</f>
        <v>0.2606075058185553</v>
      </c>
      <c r="P1410">
        <f>AVERAGE(Tabela3[[#This Row],[ASE Log(Theta)]:[ASE Gamma]])</f>
        <v>1.0231685832131393E-4</v>
      </c>
    </row>
    <row r="1411" spans="1:16" x14ac:dyDescent="0.35">
      <c r="A1411" s="1">
        <v>4028</v>
      </c>
      <c r="B1411">
        <v>11.00918854198726</v>
      </c>
      <c r="C1411">
        <v>14.746504676729121</v>
      </c>
      <c r="D1411">
        <v>15.083572129397311</v>
      </c>
      <c r="E1411">
        <v>15.981149255411911</v>
      </c>
      <c r="F1411">
        <v>22.13448797725751</v>
      </c>
      <c r="G1411">
        <v>1.1947401348630939</v>
      </c>
      <c r="H1411">
        <v>3</v>
      </c>
      <c r="I1411">
        <v>1.20079505443573</v>
      </c>
      <c r="J1411">
        <v>3.0004334449768071</v>
      </c>
      <c r="K1411">
        <v>0.50679803883292818</v>
      </c>
      <c r="L1411">
        <v>1.4448165893554689E-2</v>
      </c>
      <c r="M1411">
        <f>ABS(G1411-I1411)^2</f>
        <v>3.6662051031091024E-5</v>
      </c>
      <c r="N1411">
        <f>ABS(H1411-J1411)^2</f>
        <v>1.8787454791929421E-7</v>
      </c>
      <c r="O1411">
        <f>AVERAGE(Tabela3[[#This Row],[APE Log(Theta)]:[APE Gamma]])</f>
        <v>0.26062310236324143</v>
      </c>
      <c r="P1411">
        <f>AVERAGE(Tabela3[[#This Row],[ASE Log(Theta)]:[ASE Gamma]])</f>
        <v>1.842496278950516E-5</v>
      </c>
    </row>
    <row r="1412" spans="1:16" x14ac:dyDescent="0.35">
      <c r="A1412" s="1">
        <v>2213</v>
      </c>
      <c r="B1412">
        <v>155.2824383630344</v>
      </c>
      <c r="C1412">
        <v>158.2085565949686</v>
      </c>
      <c r="D1412">
        <v>547.77098729026375</v>
      </c>
      <c r="E1412">
        <v>617.26535685535021</v>
      </c>
      <c r="F1412">
        <v>654.27068441183781</v>
      </c>
      <c r="G1412">
        <v>2.736541868858748</v>
      </c>
      <c r="H1412">
        <v>2.5</v>
      </c>
      <c r="I1412">
        <v>2.748846292495728</v>
      </c>
      <c r="J1412">
        <v>2.5017962455749512</v>
      </c>
      <c r="K1412">
        <v>0.44963403545917779</v>
      </c>
      <c r="L1412">
        <v>7.1849822998046875E-2</v>
      </c>
      <c r="M1412">
        <f>ABS(G1412-I1412)^2</f>
        <v>1.5139884103827295E-4</v>
      </c>
      <c r="N1412">
        <f>ABS(H1412-J1412)^2</f>
        <v>3.226498165531666E-6</v>
      </c>
      <c r="O1412">
        <f>AVERAGE(Tabela3[[#This Row],[APE Log(Theta)]:[APE Gamma]])</f>
        <v>0.26074192922861233</v>
      </c>
      <c r="P1412">
        <f>AVERAGE(Tabela3[[#This Row],[ASE Log(Theta)]:[ASE Gamma]])</f>
        <v>7.7312669601902308E-5</v>
      </c>
    </row>
    <row r="1413" spans="1:16" x14ac:dyDescent="0.35">
      <c r="A1413" s="1">
        <v>287</v>
      </c>
      <c r="B1413">
        <v>102.3496877556604</v>
      </c>
      <c r="C1413">
        <v>245.97324600128039</v>
      </c>
      <c r="D1413">
        <v>263.22868061837482</v>
      </c>
      <c r="E1413">
        <v>313.07228030170592</v>
      </c>
      <c r="F1413">
        <v>831.81937951506666</v>
      </c>
      <c r="G1413">
        <v>2.4690409982816202</v>
      </c>
      <c r="H1413">
        <v>1</v>
      </c>
      <c r="I1413">
        <v>2.4795265197753911</v>
      </c>
      <c r="J1413">
        <v>1.0009751319885249</v>
      </c>
      <c r="K1413">
        <v>0.42467992637903063</v>
      </c>
      <c r="L1413">
        <v>9.7513198852539063E-2</v>
      </c>
      <c r="M1413">
        <f>ABS(G1413-I1413)^2</f>
        <v>1.0994616099633175E-4</v>
      </c>
      <c r="N1413">
        <f>ABS(H1413-J1413)^2</f>
        <v>9.5088239504461646E-7</v>
      </c>
      <c r="O1413">
        <f>AVERAGE(Tabela3[[#This Row],[APE Log(Theta)]:[APE Gamma]])</f>
        <v>0.26109656261578484</v>
      </c>
      <c r="P1413">
        <f>AVERAGE(Tabela3[[#This Row],[ASE Log(Theta)]:[ASE Gamma]])</f>
        <v>5.5448521695688184E-5</v>
      </c>
    </row>
    <row r="1414" spans="1:16" x14ac:dyDescent="0.35">
      <c r="A1414" s="1">
        <v>4324</v>
      </c>
      <c r="B1414">
        <v>26.722602660826961</v>
      </c>
      <c r="C1414">
        <v>30.461600417673971</v>
      </c>
      <c r="D1414">
        <v>61.4989235487771</v>
      </c>
      <c r="E1414">
        <v>63.05642773890694</v>
      </c>
      <c r="F1414">
        <v>79.061981296270929</v>
      </c>
      <c r="G1414">
        <v>1.8240248312486831</v>
      </c>
      <c r="H1414">
        <v>2.5</v>
      </c>
      <c r="I1414">
        <v>1.831428527832031</v>
      </c>
      <c r="J1414">
        <v>2.502914190292358</v>
      </c>
      <c r="K1414">
        <v>0.40589889219215142</v>
      </c>
      <c r="L1414">
        <v>0.1165676116943359</v>
      </c>
      <c r="M1414">
        <f>ABS(G1414-I1414)^2</f>
        <v>5.4814723098277972E-5</v>
      </c>
      <c r="N1414">
        <f>ABS(H1414-J1414)^2</f>
        <v>8.4925050600733392E-6</v>
      </c>
      <c r="O1414">
        <f>AVERAGE(Tabela3[[#This Row],[APE Log(Theta)]:[APE Gamma]])</f>
        <v>0.26123325194324365</v>
      </c>
      <c r="P1414">
        <f>AVERAGE(Tabela3[[#This Row],[ASE Log(Theta)]:[ASE Gamma]])</f>
        <v>3.1653614079175656E-5</v>
      </c>
    </row>
    <row r="1415" spans="1:16" x14ac:dyDescent="0.35">
      <c r="A1415" s="1">
        <v>2204</v>
      </c>
      <c r="B1415">
        <v>89.22254215785118</v>
      </c>
      <c r="C1415">
        <v>138.31690683213469</v>
      </c>
      <c r="D1415">
        <v>143.08626111475121</v>
      </c>
      <c r="E1415">
        <v>156.0463591964382</v>
      </c>
      <c r="F1415">
        <v>254.3582622235281</v>
      </c>
      <c r="G1415">
        <v>2.179951831246965</v>
      </c>
      <c r="H1415">
        <v>2</v>
      </c>
      <c r="I1415">
        <v>2.189827442169189</v>
      </c>
      <c r="J1415">
        <v>1.9986095428466799</v>
      </c>
      <c r="K1415">
        <v>0.4530196851448523</v>
      </c>
      <c r="L1415">
        <v>6.9522857666015625E-2</v>
      </c>
      <c r="M1415">
        <f>ABS(G1415-I1415)^2</f>
        <v>9.7527691087149939E-5</v>
      </c>
      <c r="N1415">
        <f>ABS(H1415-J1415)^2</f>
        <v>1.9333710952190095E-6</v>
      </c>
      <c r="O1415">
        <f>AVERAGE(Tabela3[[#This Row],[APE Log(Theta)]:[APE Gamma]])</f>
        <v>0.26127127140543394</v>
      </c>
      <c r="P1415">
        <f>AVERAGE(Tabela3[[#This Row],[ASE Log(Theta)]:[ASE Gamma]])</f>
        <v>4.9730531091184471E-5</v>
      </c>
    </row>
    <row r="1416" spans="1:16" x14ac:dyDescent="0.35">
      <c r="A1416" s="1">
        <v>2582</v>
      </c>
      <c r="B1416">
        <v>120.3252918856989</v>
      </c>
      <c r="C1416">
        <v>437.00821891899352</v>
      </c>
      <c r="D1416">
        <v>462.44780621250959</v>
      </c>
      <c r="E1416">
        <v>597.34647783556204</v>
      </c>
      <c r="F1416">
        <v>632.95124288905129</v>
      </c>
      <c r="G1416">
        <v>2.6837727830126621</v>
      </c>
      <c r="H1416">
        <v>2.5</v>
      </c>
      <c r="I1416">
        <v>2.697550773620605</v>
      </c>
      <c r="J1416">
        <v>2.50023341178894</v>
      </c>
      <c r="K1416">
        <v>0.51338141198663367</v>
      </c>
      <c r="L1416">
        <v>9.3364715576171875E-3</v>
      </c>
      <c r="M1416">
        <f>ABS(G1416-I1416)^2</f>
        <v>1.8983302519256376E-4</v>
      </c>
      <c r="N1416">
        <f>ABS(H1416-J1416)^2</f>
        <v>5.4481063216164383E-8</v>
      </c>
      <c r="O1416">
        <f>AVERAGE(Tabela3[[#This Row],[APE Log(Theta)]:[APE Gamma]])</f>
        <v>0.26135894177212543</v>
      </c>
      <c r="P1416">
        <f>AVERAGE(Tabela3[[#This Row],[ASE Log(Theta)]:[ASE Gamma]])</f>
        <v>9.4943753127889956E-5</v>
      </c>
    </row>
    <row r="1417" spans="1:16" x14ac:dyDescent="0.35">
      <c r="A1417" s="1">
        <v>829</v>
      </c>
      <c r="B1417">
        <v>2.9197842077215421</v>
      </c>
      <c r="C1417">
        <v>14.63917513897686</v>
      </c>
      <c r="D1417">
        <v>15.712055513192871</v>
      </c>
      <c r="E1417">
        <v>21.636523689288499</v>
      </c>
      <c r="F1417">
        <v>23.26041300600405</v>
      </c>
      <c r="G1417">
        <v>1.219620579199183</v>
      </c>
      <c r="H1417">
        <v>2</v>
      </c>
      <c r="I1417">
        <v>1.2257562875747681</v>
      </c>
      <c r="J1417">
        <v>1.9995954036712651</v>
      </c>
      <c r="K1417">
        <v>0.50308337529150726</v>
      </c>
      <c r="L1417">
        <v>2.0229816436767582E-2</v>
      </c>
      <c r="M1417">
        <f>ABS(G1417-I1417)^2</f>
        <v>3.764691727022491E-5</v>
      </c>
      <c r="N1417">
        <f>ABS(H1417-J1417)^2</f>
        <v>1.6369818922576531E-7</v>
      </c>
      <c r="O1417">
        <f>AVERAGE(Tabela3[[#This Row],[APE Log(Theta)]:[APE Gamma]])</f>
        <v>0.26165659586413742</v>
      </c>
      <c r="P1417">
        <f>AVERAGE(Tabela3[[#This Row],[ASE Log(Theta)]:[ASE Gamma]])</f>
        <v>1.8905307729725338E-5</v>
      </c>
    </row>
    <row r="1418" spans="1:16" x14ac:dyDescent="0.35">
      <c r="A1418" s="1">
        <v>990</v>
      </c>
      <c r="B1418">
        <v>9.1092225782990113</v>
      </c>
      <c r="C1418">
        <v>697.9790952725956</v>
      </c>
      <c r="D1418">
        <v>1208.6646139628631</v>
      </c>
      <c r="E1418">
        <v>1356.13673486013</v>
      </c>
      <c r="F1418">
        <v>2563.8632725388502</v>
      </c>
      <c r="G1418">
        <v>3.0273980828355138</v>
      </c>
      <c r="H1418">
        <v>1</v>
      </c>
      <c r="I1418">
        <v>3.0394284725189209</v>
      </c>
      <c r="J1418">
        <v>1.001259565353394</v>
      </c>
      <c r="K1418">
        <v>0.39738380464782519</v>
      </c>
      <c r="L1418">
        <v>0.1259565353393555</v>
      </c>
      <c r="M1418">
        <f>ABS(G1418-I1418)^2</f>
        <v>1.4473027593462758E-4</v>
      </c>
      <c r="N1418">
        <f>ABS(H1418-J1418)^2</f>
        <v>1.586504879470549E-6</v>
      </c>
      <c r="O1418">
        <f>AVERAGE(Tabela3[[#This Row],[APE Log(Theta)]:[APE Gamma]])</f>
        <v>0.26167016999359033</v>
      </c>
      <c r="P1418">
        <f>AVERAGE(Tabela3[[#This Row],[ASE Log(Theta)]:[ASE Gamma]])</f>
        <v>7.3158390407049062E-5</v>
      </c>
    </row>
    <row r="1419" spans="1:16" x14ac:dyDescent="0.35">
      <c r="A1419" s="1">
        <v>3707</v>
      </c>
      <c r="B1419">
        <v>389.5022426047006</v>
      </c>
      <c r="C1419">
        <v>1414.6292823235169</v>
      </c>
      <c r="D1419">
        <v>1496.97918687372</v>
      </c>
      <c r="E1419">
        <v>1933.656582773883</v>
      </c>
      <c r="F1419">
        <v>2048.91195110427</v>
      </c>
      <c r="G1419">
        <v>3.1939258216652839</v>
      </c>
      <c r="H1419">
        <v>2.5</v>
      </c>
      <c r="I1419">
        <v>3.1773724555969238</v>
      </c>
      <c r="J1419">
        <v>2.500129222869873</v>
      </c>
      <c r="K1419">
        <v>0.51827647204809957</v>
      </c>
      <c r="L1419">
        <v>5.168914794921875E-3</v>
      </c>
      <c r="M1419">
        <f>ABS(G1419-I1419)^2</f>
        <v>2.7401392819313583E-4</v>
      </c>
      <c r="N1419">
        <f>ABS(H1419-J1419)^2</f>
        <v>1.6698550098226406E-8</v>
      </c>
      <c r="O1419">
        <f>AVERAGE(Tabela3[[#This Row],[APE Log(Theta)]:[APE Gamma]])</f>
        <v>0.26172269342151072</v>
      </c>
      <c r="P1419">
        <f>AVERAGE(Tabela3[[#This Row],[ASE Log(Theta)]:[ASE Gamma]])</f>
        <v>1.3701531337161703E-4</v>
      </c>
    </row>
    <row r="1420" spans="1:16" x14ac:dyDescent="0.35">
      <c r="A1420" s="1">
        <v>3423</v>
      </c>
      <c r="B1420">
        <v>14.51751029712374</v>
      </c>
      <c r="C1420">
        <v>127.07867956319311</v>
      </c>
      <c r="D1420">
        <v>167.22622634673661</v>
      </c>
      <c r="E1420">
        <v>177.13452860440441</v>
      </c>
      <c r="F1420">
        <v>243.5560468038928</v>
      </c>
      <c r="G1420">
        <v>2.1958505272011308</v>
      </c>
      <c r="H1420">
        <v>2</v>
      </c>
      <c r="I1420">
        <v>2.20677638053894</v>
      </c>
      <c r="J1420">
        <v>1.999472856521606</v>
      </c>
      <c r="K1420">
        <v>0.49756817244459173</v>
      </c>
      <c r="L1420">
        <v>2.6357173919677731E-2</v>
      </c>
      <c r="M1420">
        <f>ABS(G1420-I1420)^2</f>
        <v>1.1937427115931545E-4</v>
      </c>
      <c r="N1420">
        <f>ABS(H1420-J1420)^2</f>
        <v>2.7788024681332426E-7</v>
      </c>
      <c r="O1420">
        <f>AVERAGE(Tabela3[[#This Row],[APE Log(Theta)]:[APE Gamma]])</f>
        <v>0.26196267318213473</v>
      </c>
      <c r="P1420">
        <f>AVERAGE(Tabela3[[#This Row],[ASE Log(Theta)]:[ASE Gamma]])</f>
        <v>5.9826075703064388E-5</v>
      </c>
    </row>
    <row r="1421" spans="1:16" x14ac:dyDescent="0.35">
      <c r="A1421" s="1">
        <v>2856</v>
      </c>
      <c r="B1421">
        <v>16.928094871803712</v>
      </c>
      <c r="C1421">
        <v>58.478600484568027</v>
      </c>
      <c r="D1421">
        <v>68.411540209578831</v>
      </c>
      <c r="E1421">
        <v>70.699186652529946</v>
      </c>
      <c r="F1421">
        <v>84.808723481836523</v>
      </c>
      <c r="G1421">
        <v>1.819441446867311</v>
      </c>
      <c r="H1421">
        <v>3.5</v>
      </c>
      <c r="I1421">
        <v>1.827973365783691</v>
      </c>
      <c r="J1421">
        <v>3.5019254684448242</v>
      </c>
      <c r="K1421">
        <v>0.46893066721495907</v>
      </c>
      <c r="L1421">
        <v>5.5013384137834818E-2</v>
      </c>
      <c r="M1421">
        <f>ABS(G1421-I1421)^2</f>
        <v>7.279364039568191E-5</v>
      </c>
      <c r="N1421">
        <f>ABS(H1421-J1421)^2</f>
        <v>3.7074287320137955E-6</v>
      </c>
      <c r="O1421">
        <f>AVERAGE(Tabela3[[#This Row],[APE Log(Theta)]:[APE Gamma]])</f>
        <v>0.26197202567639694</v>
      </c>
      <c r="P1421">
        <f>AVERAGE(Tabela3[[#This Row],[ASE Log(Theta)]:[ASE Gamma]])</f>
        <v>3.8250534563847853E-5</v>
      </c>
    </row>
    <row r="1422" spans="1:16" x14ac:dyDescent="0.35">
      <c r="A1422" s="1">
        <v>2437</v>
      </c>
      <c r="B1422">
        <v>10.04662130537662</v>
      </c>
      <c r="C1422">
        <v>769.80572041116909</v>
      </c>
      <c r="D1422">
        <v>1333.044127236773</v>
      </c>
      <c r="E1422">
        <v>1495.6920962616141</v>
      </c>
      <c r="F1422">
        <v>2827.7016130141951</v>
      </c>
      <c r="G1422">
        <v>3.0699368012993529</v>
      </c>
      <c r="H1422">
        <v>1</v>
      </c>
      <c r="I1422">
        <v>3.0824341773986821</v>
      </c>
      <c r="J1422">
        <v>1.0011739730834961</v>
      </c>
      <c r="K1422">
        <v>0.4070890349937904</v>
      </c>
      <c r="L1422">
        <v>0.1173973083496094</v>
      </c>
      <c r="M1422">
        <f>ABS(G1422-I1422)^2</f>
        <v>1.5618440936808513E-4</v>
      </c>
      <c r="N1422">
        <f>ABS(H1422-J1422)^2</f>
        <v>1.3782128007733263E-6</v>
      </c>
      <c r="O1422">
        <f>AVERAGE(Tabela3[[#This Row],[APE Log(Theta)]:[APE Gamma]])</f>
        <v>0.26224317167169992</v>
      </c>
      <c r="P1422">
        <f>AVERAGE(Tabela3[[#This Row],[ASE Log(Theta)]:[ASE Gamma]])</f>
        <v>7.878131108442923E-5</v>
      </c>
    </row>
    <row r="1423" spans="1:16" x14ac:dyDescent="0.35">
      <c r="A1423" s="1">
        <v>4276</v>
      </c>
      <c r="B1423">
        <v>6.2161282911750284</v>
      </c>
      <c r="C1423">
        <v>54.412730493770383</v>
      </c>
      <c r="D1423">
        <v>71.603164409419264</v>
      </c>
      <c r="E1423">
        <v>75.845715419946515</v>
      </c>
      <c r="F1423">
        <v>104.2861759377833</v>
      </c>
      <c r="G1423">
        <v>1.82747835349982</v>
      </c>
      <c r="H1423">
        <v>2</v>
      </c>
      <c r="I1423">
        <v>1.836707711219788</v>
      </c>
      <c r="J1423">
        <v>2.0003950595855708</v>
      </c>
      <c r="K1423">
        <v>0.50503239626846219</v>
      </c>
      <c r="L1423">
        <v>1.975297927856445E-2</v>
      </c>
      <c r="M1423">
        <f>ABS(G1423-I1423)^2</f>
        <v>8.5181043923133342E-5</v>
      </c>
      <c r="N1423">
        <f>ABS(H1423-J1423)^2</f>
        <v>1.5607207615140778E-7</v>
      </c>
      <c r="O1423">
        <f>AVERAGE(Tabela3[[#This Row],[APE Log(Theta)]:[APE Gamma]])</f>
        <v>0.26239268777351332</v>
      </c>
      <c r="P1423">
        <f>AVERAGE(Tabela3[[#This Row],[ASE Log(Theta)]:[ASE Gamma]])</f>
        <v>4.2668557999642374E-5</v>
      </c>
    </row>
    <row r="1424" spans="1:16" x14ac:dyDescent="0.35">
      <c r="A1424" s="1">
        <v>3922</v>
      </c>
      <c r="B1424">
        <v>4.6948191843197984</v>
      </c>
      <c r="C1424">
        <v>11.79542633671913</v>
      </c>
      <c r="D1424">
        <v>12.28190886107237</v>
      </c>
      <c r="E1424">
        <v>14.74580308823858</v>
      </c>
      <c r="F1424">
        <v>15.36839075188092</v>
      </c>
      <c r="G1424">
        <v>1.102630198523773</v>
      </c>
      <c r="H1424">
        <v>3.5</v>
      </c>
      <c r="I1424">
        <v>1.108395576477051</v>
      </c>
      <c r="J1424">
        <v>3.500070333480835</v>
      </c>
      <c r="K1424">
        <v>0.52287502745676917</v>
      </c>
      <c r="L1424">
        <v>2.009528023856027E-3</v>
      </c>
      <c r="M1424">
        <f>ABS(G1424-I1424)^2</f>
        <v>3.3239582944144343E-5</v>
      </c>
      <c r="N1424">
        <f>ABS(H1424-J1424)^2</f>
        <v>4.9467985263618175E-9</v>
      </c>
      <c r="O1424">
        <f>AVERAGE(Tabela3[[#This Row],[APE Log(Theta)]:[APE Gamma]])</f>
        <v>0.26244227774031259</v>
      </c>
      <c r="P1424">
        <f>AVERAGE(Tabela3[[#This Row],[ASE Log(Theta)]:[ASE Gamma]])</f>
        <v>1.6622264871335352E-5</v>
      </c>
    </row>
    <row r="1425" spans="1:16" x14ac:dyDescent="0.35">
      <c r="A1425" s="1">
        <v>1760</v>
      </c>
      <c r="B1425">
        <v>37.838071025535768</v>
      </c>
      <c r="C1425">
        <v>951.17557746653108</v>
      </c>
      <c r="D1425">
        <v>1095.7046060402679</v>
      </c>
      <c r="E1425">
        <v>2077.7938028728099</v>
      </c>
      <c r="F1425">
        <v>2401.387916144643</v>
      </c>
      <c r="G1425">
        <v>3.086468635951348</v>
      </c>
      <c r="H1425">
        <v>1</v>
      </c>
      <c r="I1425">
        <v>3.071444988250732</v>
      </c>
      <c r="J1425">
        <v>0.99961847066879272</v>
      </c>
      <c r="K1425">
        <v>0.4867584761957196</v>
      </c>
      <c r="L1425">
        <v>3.8152933120727539E-2</v>
      </c>
      <c r="M1425">
        <f>ABS(G1425-I1425)^2</f>
        <v>2.2570999023222558E-4</v>
      </c>
      <c r="N1425">
        <f>ABS(H1425-J1425)^2</f>
        <v>1.4556463057147084E-7</v>
      </c>
      <c r="O1425">
        <f>AVERAGE(Tabela3[[#This Row],[APE Log(Theta)]:[APE Gamma]])</f>
        <v>0.26245570465822354</v>
      </c>
      <c r="P1425">
        <f>AVERAGE(Tabela3[[#This Row],[ASE Log(Theta)]:[ASE Gamma]])</f>
        <v>1.1292777743139853E-4</v>
      </c>
    </row>
    <row r="1426" spans="1:16" x14ac:dyDescent="0.35">
      <c r="A1426" s="1">
        <v>4210</v>
      </c>
      <c r="B1426">
        <v>21.29956434394985</v>
      </c>
      <c r="C1426">
        <v>62.394736473681483</v>
      </c>
      <c r="D1426">
        <v>65.407199355924078</v>
      </c>
      <c r="E1426">
        <v>80.958391967549119</v>
      </c>
      <c r="F1426">
        <v>84.960129333357457</v>
      </c>
      <c r="G1426">
        <v>1.831217269867276</v>
      </c>
      <c r="H1426">
        <v>3</v>
      </c>
      <c r="I1426">
        <v>1.8394399881362919</v>
      </c>
      <c r="J1426">
        <v>3.00227952003479</v>
      </c>
      <c r="K1426">
        <v>0.44903018360085262</v>
      </c>
      <c r="L1426">
        <v>7.5984001159667969E-2</v>
      </c>
      <c r="M1426">
        <f>ABS(G1426-I1426)^2</f>
        <v>6.7613095731609385E-5</v>
      </c>
      <c r="N1426">
        <f>ABS(H1426-J1426)^2</f>
        <v>5.1962115890091809E-6</v>
      </c>
      <c r="O1426">
        <f>AVERAGE(Tabela3[[#This Row],[APE Log(Theta)]:[APE Gamma]])</f>
        <v>0.26250709238026027</v>
      </c>
      <c r="P1426">
        <f>AVERAGE(Tabela3[[#This Row],[ASE Log(Theta)]:[ASE Gamma]])</f>
        <v>3.6404653660309283E-5</v>
      </c>
    </row>
    <row r="1427" spans="1:16" x14ac:dyDescent="0.35">
      <c r="A1427" s="1">
        <v>4692</v>
      </c>
      <c r="B1427">
        <v>248.0559673161101</v>
      </c>
      <c r="C1427">
        <v>251.94516840381979</v>
      </c>
      <c r="D1427">
        <v>709.21881582805099</v>
      </c>
      <c r="E1427">
        <v>783.44343721269399</v>
      </c>
      <c r="F1427">
        <v>822.39212927155518</v>
      </c>
      <c r="G1427">
        <v>2.8490659513644041</v>
      </c>
      <c r="H1427">
        <v>3</v>
      </c>
      <c r="I1427">
        <v>2.8615589141845699</v>
      </c>
      <c r="J1427">
        <v>3.0026061534881592</v>
      </c>
      <c r="K1427">
        <v>0.4384932828312868</v>
      </c>
      <c r="L1427">
        <v>8.6871782938639328E-2</v>
      </c>
      <c r="M1427">
        <f>ABS(G1427-I1427)^2</f>
        <v>1.5607412002604414E-4</v>
      </c>
      <c r="N1427">
        <f>ABS(H1427-J1427)^2</f>
        <v>6.7920360038442595E-6</v>
      </c>
      <c r="O1427">
        <f>AVERAGE(Tabela3[[#This Row],[APE Log(Theta)]:[APE Gamma]])</f>
        <v>0.26268253288496307</v>
      </c>
      <c r="P1427">
        <f>AVERAGE(Tabela3[[#This Row],[ASE Log(Theta)]:[ASE Gamma]])</f>
        <v>8.14330780149442E-5</v>
      </c>
    </row>
    <row r="1428" spans="1:16" x14ac:dyDescent="0.35">
      <c r="A1428" s="1">
        <v>148</v>
      </c>
      <c r="B1428">
        <v>13.0762325405338</v>
      </c>
      <c r="C1428">
        <v>328.711075927602</v>
      </c>
      <c r="D1428">
        <v>378.65799804242658</v>
      </c>
      <c r="E1428">
        <v>718.05232669786199</v>
      </c>
      <c r="F1428">
        <v>829.88127989779332</v>
      </c>
      <c r="G1428">
        <v>2.6250222831020351</v>
      </c>
      <c r="H1428">
        <v>1</v>
      </c>
      <c r="I1428">
        <v>2.6380128860473628</v>
      </c>
      <c r="J1428">
        <v>1.00030529499054</v>
      </c>
      <c r="K1428">
        <v>0.49487591129995828</v>
      </c>
      <c r="L1428">
        <v>3.0529499053955082E-2</v>
      </c>
      <c r="M1428">
        <f>ABS(G1428-I1428)^2</f>
        <v>1.6875576488315731E-4</v>
      </c>
      <c r="N1428">
        <f>ABS(H1428-J1428)^2</f>
        <v>9.3205031248815557E-8</v>
      </c>
      <c r="O1428">
        <f>AVERAGE(Tabela3[[#This Row],[APE Log(Theta)]:[APE Gamma]])</f>
        <v>0.26270270517695671</v>
      </c>
      <c r="P1428">
        <f>AVERAGE(Tabela3[[#This Row],[ASE Log(Theta)]:[ASE Gamma]])</f>
        <v>8.4424484957203061E-5</v>
      </c>
    </row>
    <row r="1429" spans="1:16" x14ac:dyDescent="0.35">
      <c r="A1429" s="1">
        <v>2597</v>
      </c>
      <c r="B1429">
        <v>392.28488445496993</v>
      </c>
      <c r="C1429">
        <v>399.677040094826</v>
      </c>
      <c r="D1429">
        <v>1383.815714914092</v>
      </c>
      <c r="E1429">
        <v>1559.377040602295</v>
      </c>
      <c r="F1429">
        <v>1652.862374795571</v>
      </c>
      <c r="G1429">
        <v>3.1390211009929332</v>
      </c>
      <c r="H1429">
        <v>2.5</v>
      </c>
      <c r="I1429">
        <v>3.1537430286407471</v>
      </c>
      <c r="J1429">
        <v>2.5014111995697021</v>
      </c>
      <c r="K1429">
        <v>0.46899740951588542</v>
      </c>
      <c r="L1429">
        <v>5.6447982788085938E-2</v>
      </c>
      <c r="M1429">
        <f>ABS(G1429-I1429)^2</f>
        <v>2.1673515366746676E-4</v>
      </c>
      <c r="N1429">
        <f>ABS(H1429-J1429)^2</f>
        <v>1.9914842255275289E-6</v>
      </c>
      <c r="O1429">
        <f>AVERAGE(Tabela3[[#This Row],[APE Log(Theta)]:[APE Gamma]])</f>
        <v>0.26272269615198568</v>
      </c>
      <c r="P1429">
        <f>AVERAGE(Tabela3[[#This Row],[ASE Log(Theta)]:[ASE Gamma]])</f>
        <v>1.0936331894649715E-4</v>
      </c>
    </row>
    <row r="1430" spans="1:16" x14ac:dyDescent="0.35">
      <c r="A1430" s="1">
        <v>1769</v>
      </c>
      <c r="B1430">
        <v>6.4407098533555276</v>
      </c>
      <c r="C1430">
        <v>6.56207759285767</v>
      </c>
      <c r="D1430">
        <v>22.720109449688739</v>
      </c>
      <c r="E1430">
        <v>25.602554338686151</v>
      </c>
      <c r="F1430">
        <v>27.137438645838149</v>
      </c>
      <c r="G1430">
        <v>1.354353261927121</v>
      </c>
      <c r="H1430">
        <v>2.5</v>
      </c>
      <c r="I1430">
        <v>1.358848452568054</v>
      </c>
      <c r="J1430">
        <v>2.5048389434814449</v>
      </c>
      <c r="K1430">
        <v>0.33190680506332088</v>
      </c>
      <c r="L1430">
        <v>0.1935577392578125</v>
      </c>
      <c r="M1430">
        <f>ABS(G1430-I1430)^2</f>
        <v>2.0206738898331236E-5</v>
      </c>
      <c r="N1430">
        <f>ABS(H1430-J1430)^2</f>
        <v>2.3415374016617785E-5</v>
      </c>
      <c r="O1430">
        <f>AVERAGE(Tabela3[[#This Row],[APE Log(Theta)]:[APE Gamma]])</f>
        <v>0.26273227216056672</v>
      </c>
      <c r="P1430">
        <f>AVERAGE(Tabela3[[#This Row],[ASE Log(Theta)]:[ASE Gamma]])</f>
        <v>2.1811056457474511E-5</v>
      </c>
    </row>
    <row r="1431" spans="1:16" x14ac:dyDescent="0.35">
      <c r="A1431" s="1">
        <v>4039</v>
      </c>
      <c r="B1431">
        <v>9.1652651168048642</v>
      </c>
      <c r="C1431">
        <v>10.795368844569699</v>
      </c>
      <c r="D1431">
        <v>25.97951157637808</v>
      </c>
      <c r="E1431">
        <v>26.80453599470988</v>
      </c>
      <c r="F1431">
        <v>35.563640071490781</v>
      </c>
      <c r="G1431">
        <v>1.458577628323072</v>
      </c>
      <c r="H1431">
        <v>2</v>
      </c>
      <c r="I1431">
        <v>1.464423775672913</v>
      </c>
      <c r="J1431">
        <v>2.00251317024231</v>
      </c>
      <c r="K1431">
        <v>0.40081153284668769</v>
      </c>
      <c r="L1431">
        <v>0.12565851211547849</v>
      </c>
      <c r="M1431">
        <f>ABS(G1431-I1431)^2</f>
        <v>3.4177438836053103E-5</v>
      </c>
      <c r="N1431">
        <f>ABS(H1431-J1431)^2</f>
        <v>6.3160246668325763E-6</v>
      </c>
      <c r="O1431">
        <f>AVERAGE(Tabela3[[#This Row],[APE Log(Theta)]:[APE Gamma]])</f>
        <v>0.2632350224810831</v>
      </c>
      <c r="P1431">
        <f>AVERAGE(Tabela3[[#This Row],[ASE Log(Theta)]:[ASE Gamma]])</f>
        <v>2.0246731751442838E-5</v>
      </c>
    </row>
    <row r="1432" spans="1:16" x14ac:dyDescent="0.35">
      <c r="A1432" s="1">
        <v>2145</v>
      </c>
      <c r="B1432">
        <v>42.375303569680632</v>
      </c>
      <c r="C1432">
        <v>94.884603713920256</v>
      </c>
      <c r="D1432">
        <v>98.300097194644778</v>
      </c>
      <c r="E1432">
        <v>115.353609130066</v>
      </c>
      <c r="F1432">
        <v>119.6041242977234</v>
      </c>
      <c r="G1432">
        <v>2.0042477344039238</v>
      </c>
      <c r="H1432">
        <v>4</v>
      </c>
      <c r="I1432">
        <v>2.0121598243713379</v>
      </c>
      <c r="J1432">
        <v>4.0052971839904794</v>
      </c>
      <c r="K1432">
        <v>0.39476606766713951</v>
      </c>
      <c r="L1432">
        <v>0.13242959976196289</v>
      </c>
      <c r="M1432">
        <f>ABS(G1432-I1432)^2</f>
        <v>6.2601167652454927E-5</v>
      </c>
      <c r="N1432">
        <f>ABS(H1432-J1432)^2</f>
        <v>2.80601582289913E-5</v>
      </c>
      <c r="O1432">
        <f>AVERAGE(Tabela3[[#This Row],[APE Log(Theta)]:[APE Gamma]])</f>
        <v>0.2635978337145512</v>
      </c>
      <c r="P1432">
        <f>AVERAGE(Tabela3[[#This Row],[ASE Log(Theta)]:[ASE Gamma]])</f>
        <v>4.5330662940723111E-5</v>
      </c>
    </row>
    <row r="1433" spans="1:16" x14ac:dyDescent="0.35">
      <c r="A1433" s="1">
        <v>4112</v>
      </c>
      <c r="B1433">
        <v>12.057829249857511</v>
      </c>
      <c r="C1433">
        <v>15.490645501155591</v>
      </c>
      <c r="D1433">
        <v>15.79364849546964</v>
      </c>
      <c r="E1433">
        <v>16.595869597085709</v>
      </c>
      <c r="F1433">
        <v>21.94081241763265</v>
      </c>
      <c r="G1433">
        <v>1.212398979902249</v>
      </c>
      <c r="H1433">
        <v>3.5</v>
      </c>
      <c r="I1433">
        <v>1.217873215675354</v>
      </c>
      <c r="J1433">
        <v>3.5026581287384029</v>
      </c>
      <c r="K1433">
        <v>0.4515209814467499</v>
      </c>
      <c r="L1433">
        <v>7.5946535382952013E-2</v>
      </c>
      <c r="M1433">
        <f>ABS(G1433-I1433)^2</f>
        <v>2.9967257299542698E-5</v>
      </c>
      <c r="N1433">
        <f>ABS(H1433-J1433)^2</f>
        <v>7.0656483899232666E-6</v>
      </c>
      <c r="O1433">
        <f>AVERAGE(Tabela3[[#This Row],[APE Log(Theta)]:[APE Gamma]])</f>
        <v>0.26373375841485097</v>
      </c>
      <c r="P1433">
        <f>AVERAGE(Tabela3[[#This Row],[ASE Log(Theta)]:[ASE Gamma]])</f>
        <v>1.8516452844732982E-5</v>
      </c>
    </row>
    <row r="1434" spans="1:16" x14ac:dyDescent="0.35">
      <c r="A1434" s="1">
        <v>4344</v>
      </c>
      <c r="B1434">
        <v>8.665374694853428</v>
      </c>
      <c r="C1434">
        <v>11.607030615918591</v>
      </c>
      <c r="D1434">
        <v>11.87233770587078</v>
      </c>
      <c r="E1434">
        <v>12.578824118087519</v>
      </c>
      <c r="F1434">
        <v>17.422140720922059</v>
      </c>
      <c r="G1434">
        <v>1.0907721719555259</v>
      </c>
      <c r="H1434">
        <v>3</v>
      </c>
      <c r="I1434">
        <v>1.09576427936554</v>
      </c>
      <c r="J1434">
        <v>3.0020995140075679</v>
      </c>
      <c r="K1434">
        <v>0.4576672873001385</v>
      </c>
      <c r="L1434">
        <v>6.9983800252278641E-2</v>
      </c>
      <c r="M1434">
        <f>ABS(G1434-I1434)^2</f>
        <v>2.4921136393117701E-5</v>
      </c>
      <c r="N1434">
        <f>ABS(H1434-J1434)^2</f>
        <v>4.4079590679738878E-6</v>
      </c>
      <c r="O1434">
        <f>AVERAGE(Tabela3[[#This Row],[APE Log(Theta)]:[APE Gamma]])</f>
        <v>0.26382554377620859</v>
      </c>
      <c r="P1434">
        <f>AVERAGE(Tabela3[[#This Row],[ASE Log(Theta)]:[ASE Gamma]])</f>
        <v>1.4664547730545795E-5</v>
      </c>
    </row>
    <row r="1435" spans="1:16" x14ac:dyDescent="0.35">
      <c r="A1435" s="1">
        <v>4394</v>
      </c>
      <c r="B1435">
        <v>26.994909589550691</v>
      </c>
      <c r="C1435">
        <v>98.042540971479013</v>
      </c>
      <c r="D1435">
        <v>103.7498976561926</v>
      </c>
      <c r="E1435">
        <v>134.01433655465831</v>
      </c>
      <c r="F1435">
        <v>142.00224498615549</v>
      </c>
      <c r="G1435">
        <v>2.0346977364333751</v>
      </c>
      <c r="H1435">
        <v>2.5</v>
      </c>
      <c r="I1435">
        <v>2.042296171188354</v>
      </c>
      <c r="J1435">
        <v>2.503861665725708</v>
      </c>
      <c r="K1435">
        <v>0.37344292564548942</v>
      </c>
      <c r="L1435">
        <v>0.15446662902832031</v>
      </c>
      <c r="M1435">
        <f>ABS(G1435-I1435)^2</f>
        <v>5.7736210725671258E-5</v>
      </c>
      <c r="N1435">
        <f>ABS(H1435-J1435)^2</f>
        <v>1.4912462177107955E-5</v>
      </c>
      <c r="O1435">
        <f>AVERAGE(Tabela3[[#This Row],[APE Log(Theta)]:[APE Gamma]])</f>
        <v>0.26395477733690487</v>
      </c>
      <c r="P1435">
        <f>AVERAGE(Tabela3[[#This Row],[ASE Log(Theta)]:[ASE Gamma]])</f>
        <v>3.6324336451389603E-5</v>
      </c>
    </row>
    <row r="1436" spans="1:16" x14ac:dyDescent="0.35">
      <c r="A1436" s="1">
        <v>4189</v>
      </c>
      <c r="B1436">
        <v>11.764190174312709</v>
      </c>
      <c r="C1436">
        <v>18.23739110030213</v>
      </c>
      <c r="D1436">
        <v>18.866241045981852</v>
      </c>
      <c r="E1436">
        <v>20.57505873737842</v>
      </c>
      <c r="F1436">
        <v>33.537701312201108</v>
      </c>
      <c r="G1436">
        <v>1.3000392745948359</v>
      </c>
      <c r="H1436">
        <v>2</v>
      </c>
      <c r="I1436">
        <v>1.3049130439758301</v>
      </c>
      <c r="J1436">
        <v>2.0030639171600342</v>
      </c>
      <c r="K1436">
        <v>0.37489401099155939</v>
      </c>
      <c r="L1436">
        <v>0.15319585800170901</v>
      </c>
      <c r="M1436">
        <f>ABS(G1436-I1436)^2</f>
        <v>2.3753627979116127E-5</v>
      </c>
      <c r="N1436">
        <f>ABS(H1436-J1436)^2</f>
        <v>9.3875883635519131E-6</v>
      </c>
      <c r="O1436">
        <f>AVERAGE(Tabela3[[#This Row],[APE Log(Theta)]:[APE Gamma]])</f>
        <v>0.26404493449663419</v>
      </c>
      <c r="P1436">
        <f>AVERAGE(Tabela3[[#This Row],[ASE Log(Theta)]:[ASE Gamma]])</f>
        <v>1.6570608171334018E-5</v>
      </c>
    </row>
    <row r="1437" spans="1:16" x14ac:dyDescent="0.35">
      <c r="A1437" s="1">
        <v>1061</v>
      </c>
      <c r="B1437">
        <v>152.51568084858201</v>
      </c>
      <c r="C1437">
        <v>189.71620810475369</v>
      </c>
      <c r="D1437">
        <v>611.82764690825263</v>
      </c>
      <c r="E1437">
        <v>637.87000437249378</v>
      </c>
      <c r="F1437">
        <v>929.95670522228022</v>
      </c>
      <c r="G1437">
        <v>2.8452246262596321</v>
      </c>
      <c r="H1437">
        <v>1.5</v>
      </c>
      <c r="I1437">
        <v>2.8576657772064209</v>
      </c>
      <c r="J1437">
        <v>1.501364946365356</v>
      </c>
      <c r="K1437">
        <v>0.43726427895937559</v>
      </c>
      <c r="L1437">
        <v>9.0996424357096359E-2</v>
      </c>
      <c r="M1437">
        <f>ABS(G1437-I1437)^2</f>
        <v>1.5478223688078312E-4</v>
      </c>
      <c r="N1437">
        <f>ABS(H1437-J1437)^2</f>
        <v>1.8630785802985584E-6</v>
      </c>
      <c r="O1437">
        <f>AVERAGE(Tabela3[[#This Row],[APE Log(Theta)]:[APE Gamma]])</f>
        <v>0.26413035165823595</v>
      </c>
      <c r="P1437">
        <f>AVERAGE(Tabela3[[#This Row],[ASE Log(Theta)]:[ASE Gamma]])</f>
        <v>7.8322657730540835E-5</v>
      </c>
    </row>
    <row r="1438" spans="1:16" x14ac:dyDescent="0.35">
      <c r="A1438" s="1">
        <v>1627</v>
      </c>
      <c r="B1438">
        <v>24.69166380534676</v>
      </c>
      <c r="C1438">
        <v>26.797642056101409</v>
      </c>
      <c r="D1438">
        <v>41.571273608000773</v>
      </c>
      <c r="E1438">
        <v>42.226198598850281</v>
      </c>
      <c r="F1438">
        <v>48.638586156899748</v>
      </c>
      <c r="G1438">
        <v>1.6407666532704011</v>
      </c>
      <c r="H1438">
        <v>4</v>
      </c>
      <c r="I1438">
        <v>1.647143602371216</v>
      </c>
      <c r="J1438">
        <v>3.994407176971436</v>
      </c>
      <c r="K1438">
        <v>0.38865667388498748</v>
      </c>
      <c r="L1438">
        <v>0.1398205757141113</v>
      </c>
      <c r="M1438">
        <f>ABS(G1438-I1438)^2</f>
        <v>4.0665479834385087E-5</v>
      </c>
      <c r="N1438">
        <f>ABS(H1438-J1438)^2</f>
        <v>3.1279669428835895E-5</v>
      </c>
      <c r="O1438">
        <f>AVERAGE(Tabela3[[#This Row],[APE Log(Theta)]:[APE Gamma]])</f>
        <v>0.2642386247995494</v>
      </c>
      <c r="P1438">
        <f>AVERAGE(Tabela3[[#This Row],[ASE Log(Theta)]:[ASE Gamma]])</f>
        <v>3.5972574631610491E-5</v>
      </c>
    </row>
    <row r="1439" spans="1:16" x14ac:dyDescent="0.35">
      <c r="A1439" s="1">
        <v>173</v>
      </c>
      <c r="B1439">
        <v>2.1836437874164258</v>
      </c>
      <c r="C1439">
        <v>10.94832411264842</v>
      </c>
      <c r="D1439">
        <v>11.75070826062831</v>
      </c>
      <c r="E1439">
        <v>16.181490539765608</v>
      </c>
      <c r="F1439">
        <v>17.395962420434131</v>
      </c>
      <c r="G1439">
        <v>1.093451618326635</v>
      </c>
      <c r="H1439">
        <v>2</v>
      </c>
      <c r="I1439">
        <v>1.098477363586426</v>
      </c>
      <c r="J1439">
        <v>2.0013811588287349</v>
      </c>
      <c r="K1439">
        <v>0.45962209717902119</v>
      </c>
      <c r="L1439">
        <v>6.9057941436767578E-2</v>
      </c>
      <c r="M1439">
        <f>ABS(G1439-I1439)^2</f>
        <v>2.5258115416312186E-5</v>
      </c>
      <c r="N1439">
        <f>ABS(H1439-J1439)^2</f>
        <v>1.9075997101923817E-6</v>
      </c>
      <c r="O1439">
        <f>AVERAGE(Tabela3[[#This Row],[APE Log(Theta)]:[APE Gamma]])</f>
        <v>0.26434001930789441</v>
      </c>
      <c r="P1439">
        <f>AVERAGE(Tabela3[[#This Row],[ASE Log(Theta)]:[ASE Gamma]])</f>
        <v>1.3582857563252284E-5</v>
      </c>
    </row>
    <row r="1440" spans="1:16" x14ac:dyDescent="0.35">
      <c r="A1440" s="1">
        <v>3378</v>
      </c>
      <c r="B1440">
        <v>674.71071248078056</v>
      </c>
      <c r="C1440">
        <v>2450.4750591162751</v>
      </c>
      <c r="D1440">
        <v>2593.124719873636</v>
      </c>
      <c r="E1440">
        <v>3349.554040900849</v>
      </c>
      <c r="F1440">
        <v>3549.2038071342922</v>
      </c>
      <c r="G1440">
        <v>3.4325334647153651</v>
      </c>
      <c r="H1440">
        <v>2.5</v>
      </c>
      <c r="I1440">
        <v>3.414591789245605</v>
      </c>
      <c r="J1440">
        <v>2.5001544952392578</v>
      </c>
      <c r="K1440">
        <v>0.5226948449065576</v>
      </c>
      <c r="L1440">
        <v>6.1798095703125E-3</v>
      </c>
      <c r="M1440">
        <f>ABS(G1440-I1440)^2</f>
        <v>3.2190371866219167E-4</v>
      </c>
      <c r="N1440">
        <f>ABS(H1440-J1440)^2</f>
        <v>2.3868778953328729E-8</v>
      </c>
      <c r="O1440">
        <f>AVERAGE(Tabela3[[#This Row],[APE Log(Theta)]:[APE Gamma]])</f>
        <v>0.26443732723843505</v>
      </c>
      <c r="P1440">
        <f>AVERAGE(Tabela3[[#This Row],[ASE Log(Theta)]:[ASE Gamma]])</f>
        <v>1.609637937205725E-4</v>
      </c>
    </row>
    <row r="1441" spans="1:16" x14ac:dyDescent="0.35">
      <c r="A1441" s="1">
        <v>1229</v>
      </c>
      <c r="B1441">
        <v>336.76012356987172</v>
      </c>
      <c r="C1441">
        <v>375.59139100104892</v>
      </c>
      <c r="D1441">
        <v>674.49379721540458</v>
      </c>
      <c r="E1441">
        <v>688.6990776234876</v>
      </c>
      <c r="F1441">
        <v>831.5622704933869</v>
      </c>
      <c r="G1441">
        <v>2.8582757244261572</v>
      </c>
      <c r="H1441">
        <v>3</v>
      </c>
      <c r="I1441">
        <v>2.8702526092529301</v>
      </c>
      <c r="J1441">
        <v>3.0032987594604492</v>
      </c>
      <c r="K1441">
        <v>0.41902482410709507</v>
      </c>
      <c r="L1441">
        <v>0.1099586486816406</v>
      </c>
      <c r="M1441">
        <f>ABS(G1441-I1441)^2</f>
        <v>1.4344577015378408E-4</v>
      </c>
      <c r="N1441">
        <f>ABS(H1441-J1441)^2</f>
        <v>1.0881813977903221E-5</v>
      </c>
      <c r="O1441">
        <f>AVERAGE(Tabela3[[#This Row],[APE Log(Theta)]:[APE Gamma]])</f>
        <v>0.26449173639436785</v>
      </c>
      <c r="P1441">
        <f>AVERAGE(Tabela3[[#This Row],[ASE Log(Theta)]:[ASE Gamma]])</f>
        <v>7.7163792065843652E-5</v>
      </c>
    </row>
    <row r="1442" spans="1:16" x14ac:dyDescent="0.35">
      <c r="A1442" s="1">
        <v>3777</v>
      </c>
      <c r="B1442">
        <v>149.3487600303861</v>
      </c>
      <c r="C1442">
        <v>437.50080397367287</v>
      </c>
      <c r="D1442">
        <v>458.62365835864023</v>
      </c>
      <c r="E1442">
        <v>567.66585734613375</v>
      </c>
      <c r="F1442">
        <v>595.72532860571857</v>
      </c>
      <c r="G1442">
        <v>2.677048170510925</v>
      </c>
      <c r="H1442">
        <v>3</v>
      </c>
      <c r="I1442">
        <v>2.690483570098877</v>
      </c>
      <c r="J1442">
        <v>3.0008225440978999</v>
      </c>
      <c r="K1442">
        <v>0.50187365830580943</v>
      </c>
      <c r="L1442">
        <v>2.7418136596679691E-2</v>
      </c>
      <c r="M1442">
        <f>ABS(G1442-I1442)^2</f>
        <v>1.8050996208793872E-4</v>
      </c>
      <c r="N1442">
        <f>ABS(H1442-J1442)^2</f>
        <v>6.7657879299003683E-7</v>
      </c>
      <c r="O1442">
        <f>AVERAGE(Tabela3[[#This Row],[APE Log(Theta)]:[APE Gamma]])</f>
        <v>0.26464589745124456</v>
      </c>
      <c r="P1442">
        <f>AVERAGE(Tabela3[[#This Row],[ASE Log(Theta)]:[ASE Gamma]])</f>
        <v>9.059327044046438E-5</v>
      </c>
    </row>
    <row r="1443" spans="1:16" x14ac:dyDescent="0.35">
      <c r="A1443" s="1">
        <v>2571</v>
      </c>
      <c r="B1443">
        <v>3.3043356399709491</v>
      </c>
      <c r="C1443">
        <v>253.18924646307059</v>
      </c>
      <c r="D1443">
        <v>438.43846457366902</v>
      </c>
      <c r="E1443">
        <v>491.93341222637412</v>
      </c>
      <c r="F1443">
        <v>930.03159321688736</v>
      </c>
      <c r="G1443">
        <v>2.5870009235340139</v>
      </c>
      <c r="H1443">
        <v>1</v>
      </c>
      <c r="I1443">
        <v>2.598288774490356</v>
      </c>
      <c r="J1443">
        <v>1.0009326934814451</v>
      </c>
      <c r="K1443">
        <v>0.43632960675261762</v>
      </c>
      <c r="L1443">
        <v>9.326934814453125E-2</v>
      </c>
      <c r="M1443">
        <f>ABS(G1443-I1443)^2</f>
        <v>1.2741557921259336E-4</v>
      </c>
      <c r="N1443">
        <f>ABS(H1443-J1443)^2</f>
        <v>8.6991713033016329E-7</v>
      </c>
      <c r="O1443">
        <f>AVERAGE(Tabela3[[#This Row],[APE Log(Theta)]:[APE Gamma]])</f>
        <v>0.26479947744857446</v>
      </c>
      <c r="P1443">
        <f>AVERAGE(Tabela3[[#This Row],[ASE Log(Theta)]:[ASE Gamma]])</f>
        <v>6.4142748171461765E-5</v>
      </c>
    </row>
    <row r="1444" spans="1:16" x14ac:dyDescent="0.35">
      <c r="A1444" s="1">
        <v>3250</v>
      </c>
      <c r="B1444">
        <v>12.23948783225414</v>
      </c>
      <c r="C1444">
        <v>61.366180936900413</v>
      </c>
      <c r="D1444">
        <v>65.863604496817615</v>
      </c>
      <c r="E1444">
        <v>90.698472759388466</v>
      </c>
      <c r="F1444">
        <v>97.505679086590803</v>
      </c>
      <c r="G1444">
        <v>1.842033068846187</v>
      </c>
      <c r="H1444">
        <v>2</v>
      </c>
      <c r="I1444">
        <v>1.8486641645431521</v>
      </c>
      <c r="J1444">
        <v>2.0033962726593022</v>
      </c>
      <c r="K1444">
        <v>0.35998787476266297</v>
      </c>
      <c r="L1444">
        <v>0.16981363296508789</v>
      </c>
      <c r="M1444">
        <f>ABS(G1444-I1444)^2</f>
        <v>4.3971430142308704E-5</v>
      </c>
      <c r="N1444">
        <f>ABS(H1444-J1444)^2</f>
        <v>1.1534667976323651E-5</v>
      </c>
      <c r="O1444">
        <f>AVERAGE(Tabela3[[#This Row],[APE Log(Theta)]:[APE Gamma]])</f>
        <v>0.26490075386387546</v>
      </c>
      <c r="P1444">
        <f>AVERAGE(Tabela3[[#This Row],[ASE Log(Theta)]:[ASE Gamma]])</f>
        <v>2.7753049059316176E-5</v>
      </c>
    </row>
    <row r="1445" spans="1:16" x14ac:dyDescent="0.35">
      <c r="A1445" s="1">
        <v>4291</v>
      </c>
      <c r="B1445">
        <v>14.547548985559869</v>
      </c>
      <c r="C1445">
        <v>36.549765965874123</v>
      </c>
      <c r="D1445">
        <v>38.057199601930733</v>
      </c>
      <c r="E1445">
        <v>45.69191790687686</v>
      </c>
      <c r="F1445">
        <v>47.621092211372357</v>
      </c>
      <c r="G1445">
        <v>1.5938011562187571</v>
      </c>
      <c r="H1445">
        <v>3.5</v>
      </c>
      <c r="I1445">
        <v>1.6012300252914431</v>
      </c>
      <c r="J1445">
        <v>3.5022368431091309</v>
      </c>
      <c r="K1445">
        <v>0.46611015707320502</v>
      </c>
      <c r="L1445">
        <v>6.390980311802455E-2</v>
      </c>
      <c r="M1445">
        <f>ABS(G1445-I1445)^2</f>
        <v>5.518809569911097E-5</v>
      </c>
      <c r="N1445">
        <f>ABS(H1445-J1445)^2</f>
        <v>5.0034670948662097E-6</v>
      </c>
      <c r="O1445">
        <f>AVERAGE(Tabela3[[#This Row],[APE Log(Theta)]:[APE Gamma]])</f>
        <v>0.26500998009561477</v>
      </c>
      <c r="P1445">
        <f>AVERAGE(Tabela3[[#This Row],[ASE Log(Theta)]:[ASE Gamma]])</f>
        <v>3.009578139698859E-5</v>
      </c>
    </row>
    <row r="1446" spans="1:16" x14ac:dyDescent="0.35">
      <c r="A1446" s="1">
        <v>1405</v>
      </c>
      <c r="B1446">
        <v>19.976209754595629</v>
      </c>
      <c r="C1446">
        <v>22.771259488738071</v>
      </c>
      <c r="D1446">
        <v>45.972894634739681</v>
      </c>
      <c r="E1446">
        <v>47.13719104667954</v>
      </c>
      <c r="F1446">
        <v>59.101979774725642</v>
      </c>
      <c r="G1446">
        <v>1.697659166618634</v>
      </c>
      <c r="H1446">
        <v>2.5</v>
      </c>
      <c r="I1446">
        <v>1.7054067850112919</v>
      </c>
      <c r="J1446">
        <v>2.501851081848145</v>
      </c>
      <c r="K1446">
        <v>0.45637066291044959</v>
      </c>
      <c r="L1446">
        <v>7.404327392578125E-2</v>
      </c>
      <c r="M1446">
        <f>ABS(G1446-I1446)^2</f>
        <v>6.0025590758251259E-5</v>
      </c>
      <c r="N1446">
        <f>ABS(H1446-J1446)^2</f>
        <v>3.4265040085318175E-6</v>
      </c>
      <c r="O1446">
        <f>AVERAGE(Tabela3[[#This Row],[APE Log(Theta)]:[APE Gamma]])</f>
        <v>0.26520696841811542</v>
      </c>
      <c r="P1446">
        <f>AVERAGE(Tabela3[[#This Row],[ASE Log(Theta)]:[ASE Gamma]])</f>
        <v>3.1726047383391536E-5</v>
      </c>
    </row>
    <row r="1447" spans="1:16" x14ac:dyDescent="0.35">
      <c r="A1447" s="1">
        <v>928</v>
      </c>
      <c r="B1447">
        <v>18.951087620777969</v>
      </c>
      <c r="C1447">
        <v>341.88092789233741</v>
      </c>
      <c r="D1447">
        <v>493.00402913639061</v>
      </c>
      <c r="E1447">
        <v>532.3316038699636</v>
      </c>
      <c r="F1447">
        <v>813.91022481945629</v>
      </c>
      <c r="G1447">
        <v>2.656245318862215</v>
      </c>
      <c r="H1447">
        <v>1.5</v>
      </c>
      <c r="I1447">
        <v>2.669968843460083</v>
      </c>
      <c r="J1447">
        <v>1.500217199325562</v>
      </c>
      <c r="K1447">
        <v>0.51665124830210885</v>
      </c>
      <c r="L1447">
        <v>1.44799550374349E-2</v>
      </c>
      <c r="M1447">
        <f>ABS(G1447-I1447)^2</f>
        <v>1.8833512738828707E-4</v>
      </c>
      <c r="N1447">
        <f>ABS(H1447-J1447)^2</f>
        <v>4.717554702457356E-8</v>
      </c>
      <c r="O1447">
        <f>AVERAGE(Tabela3[[#This Row],[APE Log(Theta)]:[APE Gamma]])</f>
        <v>0.26556560166977189</v>
      </c>
      <c r="P1447">
        <f>AVERAGE(Tabela3[[#This Row],[ASE Log(Theta)]:[ASE Gamma]])</f>
        <v>9.4191151467655821E-5</v>
      </c>
    </row>
    <row r="1448" spans="1:16" x14ac:dyDescent="0.35">
      <c r="A1448" s="1">
        <v>1282</v>
      </c>
      <c r="B1448">
        <v>436.8551345617044</v>
      </c>
      <c r="C1448">
        <v>1292.491572274829</v>
      </c>
      <c r="D1448">
        <v>1482.666817134364</v>
      </c>
      <c r="E1448">
        <v>1525.9594255802169</v>
      </c>
      <c r="F1448">
        <v>1789.3315983540899</v>
      </c>
      <c r="G1448">
        <v>3.1573166367704202</v>
      </c>
      <c r="H1448">
        <v>4</v>
      </c>
      <c r="I1448">
        <v>3.1729214191436772</v>
      </c>
      <c r="J1448">
        <v>4.0014772415161133</v>
      </c>
      <c r="K1448">
        <v>0.49424192022813762</v>
      </c>
      <c r="L1448">
        <v>3.6931037902832031E-2</v>
      </c>
      <c r="M1448">
        <f>ABS(G1448-I1448)^2</f>
        <v>2.4350923291671301E-4</v>
      </c>
      <c r="N1448">
        <f>ABS(H1448-J1448)^2</f>
        <v>2.1822424969286658E-6</v>
      </c>
      <c r="O1448">
        <f>AVERAGE(Tabela3[[#This Row],[APE Log(Theta)]:[APE Gamma]])</f>
        <v>0.26558647906548483</v>
      </c>
      <c r="P1448">
        <f>AVERAGE(Tabela3[[#This Row],[ASE Log(Theta)]:[ASE Gamma]])</f>
        <v>1.2284573770682082E-4</v>
      </c>
    </row>
    <row r="1449" spans="1:16" x14ac:dyDescent="0.35">
      <c r="A1449" s="1">
        <v>2080</v>
      </c>
      <c r="B1449">
        <v>12.016617759971471</v>
      </c>
      <c r="C1449">
        <v>15.437701263252499</v>
      </c>
      <c r="D1449">
        <v>15.739668647874559</v>
      </c>
      <c r="E1449">
        <v>16.53914790217048</v>
      </c>
      <c r="F1449">
        <v>21.86582267028226</v>
      </c>
      <c r="G1449">
        <v>1.210912097140304</v>
      </c>
      <c r="H1449">
        <v>3.5</v>
      </c>
      <c r="I1449">
        <v>1.2164409160614009</v>
      </c>
      <c r="J1449">
        <v>3.5026190280914311</v>
      </c>
      <c r="K1449">
        <v>0.45658301161201059</v>
      </c>
      <c r="L1449">
        <v>7.4829374040876112E-2</v>
      </c>
      <c r="M1449">
        <f>ABS(G1449-I1449)^2</f>
        <v>3.0567838662279218E-5</v>
      </c>
      <c r="N1449">
        <f>ABS(H1449-J1449)^2</f>
        <v>6.8593081437052728E-6</v>
      </c>
      <c r="O1449">
        <f>AVERAGE(Tabela3[[#This Row],[APE Log(Theta)]:[APE Gamma]])</f>
        <v>0.26570619282644337</v>
      </c>
      <c r="P1449">
        <f>AVERAGE(Tabela3[[#This Row],[ASE Log(Theta)]:[ASE Gamma]])</f>
        <v>1.8713573402992245E-5</v>
      </c>
    </row>
    <row r="1450" spans="1:16" x14ac:dyDescent="0.35">
      <c r="A1450" s="1">
        <v>2242</v>
      </c>
      <c r="B1450">
        <v>13.710860457484459</v>
      </c>
      <c r="C1450">
        <v>15.29183769283004</v>
      </c>
      <c r="D1450">
        <v>27.461358058150442</v>
      </c>
      <c r="E1450">
        <v>28.039712215317309</v>
      </c>
      <c r="F1450">
        <v>33.856247977288149</v>
      </c>
      <c r="G1450">
        <v>1.4680197750422821</v>
      </c>
      <c r="H1450">
        <v>3</v>
      </c>
      <c r="I1450">
        <v>1.4748444557189939</v>
      </c>
      <c r="J1450">
        <v>3.0020086765289311</v>
      </c>
      <c r="K1450">
        <v>0.4648902414489261</v>
      </c>
      <c r="L1450">
        <v>6.6955884297688797E-2</v>
      </c>
      <c r="M1450">
        <f>ABS(G1450-I1450)^2</f>
        <v>4.6576266339083772E-5</v>
      </c>
      <c r="N1450">
        <f>ABS(H1450-J1450)^2</f>
        <v>4.0347813978787248E-6</v>
      </c>
      <c r="O1450">
        <f>AVERAGE(Tabela3[[#This Row],[APE Log(Theta)]:[APE Gamma]])</f>
        <v>0.26592306287330747</v>
      </c>
      <c r="P1450">
        <f>AVERAGE(Tabela3[[#This Row],[ASE Log(Theta)]:[ASE Gamma]])</f>
        <v>2.5305523868481248E-5</v>
      </c>
    </row>
    <row r="1451" spans="1:16" x14ac:dyDescent="0.35">
      <c r="A1451" s="1">
        <v>3228</v>
      </c>
      <c r="B1451">
        <v>114.0532659499671</v>
      </c>
      <c r="C1451">
        <v>161.9676444187117</v>
      </c>
      <c r="D1451">
        <v>166.4203380664774</v>
      </c>
      <c r="E1451">
        <v>178.3737586305578</v>
      </c>
      <c r="F1451">
        <v>263.68457839798322</v>
      </c>
      <c r="G1451">
        <v>2.240689516429069</v>
      </c>
      <c r="H1451">
        <v>2.5</v>
      </c>
      <c r="I1451">
        <v>2.2525730133056641</v>
      </c>
      <c r="J1451">
        <v>2.5000443458557129</v>
      </c>
      <c r="K1451">
        <v>0.5303500011698854</v>
      </c>
      <c r="L1451">
        <v>1.773834228515625E-3</v>
      </c>
      <c r="M1451">
        <f>ABS(G1451-I1451)^2</f>
        <v>1.4121749801604473E-4</v>
      </c>
      <c r="N1451">
        <f>ABS(H1451-J1451)^2</f>
        <v>1.9665549189085141E-9</v>
      </c>
      <c r="O1451">
        <f>AVERAGE(Tabela3[[#This Row],[APE Log(Theta)]:[APE Gamma]])</f>
        <v>0.26606191769920051</v>
      </c>
      <c r="P1451">
        <f>AVERAGE(Tabela3[[#This Row],[ASE Log(Theta)]:[ASE Gamma]])</f>
        <v>7.060973228548182E-5</v>
      </c>
    </row>
    <row r="1452" spans="1:16" x14ac:dyDescent="0.35">
      <c r="A1452" s="1">
        <v>1989</v>
      </c>
      <c r="B1452">
        <v>2.0839458275767351</v>
      </c>
      <c r="C1452">
        <v>2.133147851407597</v>
      </c>
      <c r="D1452">
        <v>10.074703654170991</v>
      </c>
      <c r="E1452">
        <v>11.696970026424401</v>
      </c>
      <c r="F1452">
        <v>12.579990830595049</v>
      </c>
      <c r="G1452">
        <v>1.000660833739752</v>
      </c>
      <c r="H1452">
        <v>2</v>
      </c>
      <c r="I1452">
        <v>1.005268335342407</v>
      </c>
      <c r="J1452">
        <v>1.998564481735229</v>
      </c>
      <c r="K1452">
        <v>0.46044588209130588</v>
      </c>
      <c r="L1452">
        <v>7.1775913238525391E-2</v>
      </c>
      <c r="M1452">
        <f>ABS(G1452-I1452)^2</f>
        <v>2.1229071018468351E-5</v>
      </c>
      <c r="N1452">
        <f>ABS(H1452-J1452)^2</f>
        <v>2.0607126884910046E-6</v>
      </c>
      <c r="O1452">
        <f>AVERAGE(Tabela3[[#This Row],[APE Log(Theta)]:[APE Gamma]])</f>
        <v>0.26611089766491564</v>
      </c>
      <c r="P1452">
        <f>AVERAGE(Tabela3[[#This Row],[ASE Log(Theta)]:[ASE Gamma]])</f>
        <v>1.1644891853479677E-5</v>
      </c>
    </row>
    <row r="1453" spans="1:16" x14ac:dyDescent="0.35">
      <c r="A1453" s="1">
        <v>1198</v>
      </c>
      <c r="B1453">
        <v>114.04557342838849</v>
      </c>
      <c r="C1453">
        <v>161.95672022825249</v>
      </c>
      <c r="D1453">
        <v>166.4091135563238</v>
      </c>
      <c r="E1453">
        <v>178.361727901092</v>
      </c>
      <c r="F1453">
        <v>263.66679373138561</v>
      </c>
      <c r="G1453">
        <v>2.2406602236919042</v>
      </c>
      <c r="H1453">
        <v>2.5</v>
      </c>
      <c r="I1453">
        <v>2.2525475025177002</v>
      </c>
      <c r="J1453">
        <v>2.5000443458557129</v>
      </c>
      <c r="K1453">
        <v>0.53052572184324698</v>
      </c>
      <c r="L1453">
        <v>1.773834228515625E-3</v>
      </c>
      <c r="M1453">
        <f>ABS(G1453-I1453)^2</f>
        <v>1.4130739788221765E-4</v>
      </c>
      <c r="N1453">
        <f>ABS(H1453-J1453)^2</f>
        <v>1.9665549189085141E-9</v>
      </c>
      <c r="O1453">
        <f>AVERAGE(Tabela3[[#This Row],[APE Log(Theta)]:[APE Gamma]])</f>
        <v>0.2661497780358813</v>
      </c>
      <c r="P1453">
        <f>AVERAGE(Tabela3[[#This Row],[ASE Log(Theta)]:[ASE Gamma]])</f>
        <v>7.0654682218568277E-5</v>
      </c>
    </row>
    <row r="1454" spans="1:16" x14ac:dyDescent="0.35">
      <c r="A1454" s="1">
        <v>31</v>
      </c>
      <c r="B1454">
        <v>37.888860712358898</v>
      </c>
      <c r="C1454">
        <v>952.45233149716682</v>
      </c>
      <c r="D1454">
        <v>1097.1753600264819</v>
      </c>
      <c r="E1454">
        <v>2080.5828059501532</v>
      </c>
      <c r="F1454">
        <v>2404.611276556423</v>
      </c>
      <c r="G1454">
        <v>3.087051194455332</v>
      </c>
      <c r="H1454">
        <v>1</v>
      </c>
      <c r="I1454">
        <v>3.071797370910645</v>
      </c>
      <c r="J1454">
        <v>0.99961793422698975</v>
      </c>
      <c r="K1454">
        <v>0.49412279174653739</v>
      </c>
      <c r="L1454">
        <v>3.8206577301025391E-2</v>
      </c>
      <c r="M1454">
        <f>ABS(G1454-I1454)^2</f>
        <v>2.3267913273244969E-4</v>
      </c>
      <c r="N1454">
        <f>ABS(H1454-J1454)^2</f>
        <v>1.4597425490592286E-7</v>
      </c>
      <c r="O1454">
        <f>AVERAGE(Tabela3[[#This Row],[APE Log(Theta)]:[APE Gamma]])</f>
        <v>0.26616468452378139</v>
      </c>
      <c r="P1454">
        <f>AVERAGE(Tabela3[[#This Row],[ASE Log(Theta)]:[ASE Gamma]])</f>
        <v>1.1641255349367781E-4</v>
      </c>
    </row>
    <row r="1455" spans="1:16" x14ac:dyDescent="0.35">
      <c r="A1455" s="1">
        <v>1371</v>
      </c>
      <c r="B1455">
        <v>5.6378552026940136</v>
      </c>
      <c r="C1455">
        <v>49.350830828670347</v>
      </c>
      <c r="D1455">
        <v>64.942075530859171</v>
      </c>
      <c r="E1455">
        <v>68.789951116270302</v>
      </c>
      <c r="F1455">
        <v>94.584656564215678</v>
      </c>
      <c r="G1455">
        <v>1.7850723021277359</v>
      </c>
      <c r="H1455">
        <v>2</v>
      </c>
      <c r="I1455">
        <v>1.7942073345184331</v>
      </c>
      <c r="J1455">
        <v>1.9995880126953121</v>
      </c>
      <c r="K1455">
        <v>0.51174579202243431</v>
      </c>
      <c r="L1455">
        <v>2.0599365234375E-2</v>
      </c>
      <c r="M1455">
        <f>ABS(G1455-I1455)^2</f>
        <v>8.3448816779085696E-5</v>
      </c>
      <c r="N1455">
        <f>ABS(H1455-J1455)^2</f>
        <v>1.6973353922403688E-7</v>
      </c>
      <c r="O1455">
        <f>AVERAGE(Tabela3[[#This Row],[APE Log(Theta)]:[APE Gamma]])</f>
        <v>0.26617257862840465</v>
      </c>
      <c r="P1455">
        <f>AVERAGE(Tabela3[[#This Row],[ASE Log(Theta)]:[ASE Gamma]])</f>
        <v>4.1809275159154866E-5</v>
      </c>
    </row>
    <row r="1456" spans="1:16" x14ac:dyDescent="0.35">
      <c r="A1456" s="1">
        <v>215</v>
      </c>
      <c r="B1456">
        <v>18.939781832251789</v>
      </c>
      <c r="C1456">
        <v>341.67696949431678</v>
      </c>
      <c r="D1456">
        <v>492.70991412792762</v>
      </c>
      <c r="E1456">
        <v>532.01402692347983</v>
      </c>
      <c r="F1456">
        <v>813.42466446190667</v>
      </c>
      <c r="G1456">
        <v>2.65598615132201</v>
      </c>
      <c r="H1456">
        <v>1.5</v>
      </c>
      <c r="I1456">
        <v>2.6697478294372559</v>
      </c>
      <c r="J1456">
        <v>1.500218391418457</v>
      </c>
      <c r="K1456">
        <v>0.51813817283633157</v>
      </c>
      <c r="L1456">
        <v>1.455942789713542E-2</v>
      </c>
      <c r="M1456">
        <f>ABS(G1456-I1456)^2</f>
        <v>1.8938378454763706E-4</v>
      </c>
      <c r="N1456">
        <f>ABS(H1456-J1456)^2</f>
        <v>4.769481165567413E-8</v>
      </c>
      <c r="O1456">
        <f>AVERAGE(Tabela3[[#This Row],[APE Log(Theta)]:[APE Gamma]])</f>
        <v>0.26634880036673347</v>
      </c>
      <c r="P1456">
        <f>AVERAGE(Tabela3[[#This Row],[ASE Log(Theta)]:[ASE Gamma]])</f>
        <v>9.4715739679646367E-5</v>
      </c>
    </row>
    <row r="1457" spans="1:16" x14ac:dyDescent="0.35">
      <c r="A1457" s="1">
        <v>516</v>
      </c>
      <c r="B1457">
        <v>4.5137248270428891</v>
      </c>
      <c r="C1457">
        <v>13.354429963090119</v>
      </c>
      <c r="D1457">
        <v>15.3193804839823</v>
      </c>
      <c r="E1457">
        <v>15.76669334838425</v>
      </c>
      <c r="F1457">
        <v>18.487937580054709</v>
      </c>
      <c r="G1457">
        <v>1.1715142716170901</v>
      </c>
      <c r="H1457">
        <v>4</v>
      </c>
      <c r="I1457">
        <v>1.175507783889771</v>
      </c>
      <c r="J1457">
        <v>4.0076799392700204</v>
      </c>
      <c r="K1457">
        <v>0.34088464557653231</v>
      </c>
      <c r="L1457">
        <v>0.19199848175048831</v>
      </c>
      <c r="M1457">
        <f>ABS(G1457-I1457)^2</f>
        <v>1.5948140272052607E-5</v>
      </c>
      <c r="N1457">
        <f>ABS(H1457-J1457)^2</f>
        <v>5.8981467191201771E-5</v>
      </c>
      <c r="O1457">
        <f>AVERAGE(Tabela3[[#This Row],[APE Log(Theta)]:[APE Gamma]])</f>
        <v>0.26644156366351029</v>
      </c>
      <c r="P1457">
        <f>AVERAGE(Tabela3[[#This Row],[ASE Log(Theta)]:[ASE Gamma]])</f>
        <v>3.7464803731627191E-5</v>
      </c>
    </row>
    <row r="1458" spans="1:16" x14ac:dyDescent="0.35">
      <c r="A1458" s="1">
        <v>373</v>
      </c>
      <c r="B1458">
        <v>11.03602777367488</v>
      </c>
      <c r="C1458">
        <v>12.58017688272707</v>
      </c>
      <c r="D1458">
        <v>25.398118474827079</v>
      </c>
      <c r="E1458">
        <v>26.041343976401631</v>
      </c>
      <c r="F1458">
        <v>32.651393747154152</v>
      </c>
      <c r="G1458">
        <v>1.4399588618338779</v>
      </c>
      <c r="H1458">
        <v>2.5</v>
      </c>
      <c r="I1458">
        <v>1.445619463920593</v>
      </c>
      <c r="J1458">
        <v>2.5034947395324711</v>
      </c>
      <c r="K1458">
        <v>0.39310859752661548</v>
      </c>
      <c r="L1458">
        <v>0.1397895812988281</v>
      </c>
      <c r="M1458">
        <f>ABS(G1458-I1458)^2</f>
        <v>3.2042415984123906E-5</v>
      </c>
      <c r="N1458">
        <f>ABS(H1458-J1458)^2</f>
        <v>1.2213204399816652E-5</v>
      </c>
      <c r="O1458">
        <f>AVERAGE(Tabela3[[#This Row],[APE Log(Theta)]:[APE Gamma]])</f>
        <v>0.26644908941272177</v>
      </c>
      <c r="P1458">
        <f>AVERAGE(Tabela3[[#This Row],[ASE Log(Theta)]:[ASE Gamma]])</f>
        <v>2.2127810191970279E-5</v>
      </c>
    </row>
    <row r="1459" spans="1:16" x14ac:dyDescent="0.35">
      <c r="A1459" s="1">
        <v>3225</v>
      </c>
      <c r="B1459">
        <v>86.356338336717656</v>
      </c>
      <c r="C1459">
        <v>89.085481074750561</v>
      </c>
      <c r="D1459">
        <v>705.91979331791458</v>
      </c>
      <c r="E1459">
        <v>861.41048750300922</v>
      </c>
      <c r="F1459">
        <v>949.18912023323685</v>
      </c>
      <c r="G1459">
        <v>2.845326763860041</v>
      </c>
      <c r="H1459">
        <v>1.5</v>
      </c>
      <c r="I1459">
        <v>2.8604328632354741</v>
      </c>
      <c r="J1459">
        <v>1.499967098236084</v>
      </c>
      <c r="K1459">
        <v>0.53090912324387318</v>
      </c>
      <c r="L1459">
        <v>2.193450927734375E-3</v>
      </c>
      <c r="M1459">
        <f>ABS(G1459-I1459)^2</f>
        <v>2.28194238340459E-4</v>
      </c>
      <c r="N1459">
        <f>ABS(H1459-J1459)^2</f>
        <v>1.0825260687852278E-9</v>
      </c>
      <c r="O1459">
        <f>AVERAGE(Tabela3[[#This Row],[APE Log(Theta)]:[APE Gamma]])</f>
        <v>0.26655128708580378</v>
      </c>
      <c r="P1459">
        <f>AVERAGE(Tabela3[[#This Row],[ASE Log(Theta)]:[ASE Gamma]])</f>
        <v>1.1409766043326389E-4</v>
      </c>
    </row>
    <row r="1460" spans="1:16" x14ac:dyDescent="0.35">
      <c r="A1460" s="1">
        <v>4282</v>
      </c>
      <c r="B1460">
        <v>774.58824786900709</v>
      </c>
      <c r="C1460">
        <v>1200.802486934477</v>
      </c>
      <c r="D1460">
        <v>1242.207783038936</v>
      </c>
      <c r="E1460">
        <v>1354.721273716483</v>
      </c>
      <c r="F1460">
        <v>2208.2190879313671</v>
      </c>
      <c r="G1460">
        <v>3.11854814164505</v>
      </c>
      <c r="H1460">
        <v>2</v>
      </c>
      <c r="I1460">
        <v>3.134052991867065</v>
      </c>
      <c r="J1460">
        <v>2.000726461410522</v>
      </c>
      <c r="K1460">
        <v>0.49718168576472682</v>
      </c>
      <c r="L1460">
        <v>3.6323070526123047E-2</v>
      </c>
      <c r="M1460">
        <f>ABS(G1460-I1460)^2</f>
        <v>2.4040038040711788E-4</v>
      </c>
      <c r="N1460">
        <f>ABS(H1460-J1460)^2</f>
        <v>5.2774618097763829E-7</v>
      </c>
      <c r="O1460">
        <f>AVERAGE(Tabela3[[#This Row],[APE Log(Theta)]:[APE Gamma]])</f>
        <v>0.26675237814542496</v>
      </c>
      <c r="P1460">
        <f>AVERAGE(Tabela3[[#This Row],[ASE Log(Theta)]:[ASE Gamma]])</f>
        <v>1.2046406329404775E-4</v>
      </c>
    </row>
    <row r="1461" spans="1:16" x14ac:dyDescent="0.35">
      <c r="A1461" s="1">
        <v>1548</v>
      </c>
      <c r="B1461">
        <v>6.2565038947671043</v>
      </c>
      <c r="C1461">
        <v>22.722933648140859</v>
      </c>
      <c r="D1461">
        <v>24.045705232475321</v>
      </c>
      <c r="E1461">
        <v>31.059975060387099</v>
      </c>
      <c r="F1461">
        <v>32.911301142695983</v>
      </c>
      <c r="G1461">
        <v>1.399747578404644</v>
      </c>
      <c r="H1461">
        <v>2.5</v>
      </c>
      <c r="I1461">
        <v>1.405501246452332</v>
      </c>
      <c r="J1461">
        <v>2.5030660629272461</v>
      </c>
      <c r="K1461">
        <v>0.41105040197642118</v>
      </c>
      <c r="L1461">
        <v>0.12264251708984381</v>
      </c>
      <c r="M1461">
        <f>ABS(G1461-I1461)^2</f>
        <v>3.3104696002985314E-5</v>
      </c>
      <c r="N1461">
        <f>ABS(H1461-J1461)^2</f>
        <v>9.4007418738328852E-6</v>
      </c>
      <c r="O1461">
        <f>AVERAGE(Tabela3[[#This Row],[APE Log(Theta)]:[APE Gamma]])</f>
        <v>0.26684645953313246</v>
      </c>
      <c r="P1461">
        <f>AVERAGE(Tabela3[[#This Row],[ASE Log(Theta)]:[ASE Gamma]])</f>
        <v>2.12527189384091E-5</v>
      </c>
    </row>
    <row r="1462" spans="1:16" x14ac:dyDescent="0.35">
      <c r="A1462" s="1">
        <v>52</v>
      </c>
      <c r="B1462">
        <v>169.77304382041569</v>
      </c>
      <c r="C1462">
        <v>186.42021057015671</v>
      </c>
      <c r="D1462">
        <v>307.91591396575541</v>
      </c>
      <c r="E1462">
        <v>313.4661131871585</v>
      </c>
      <c r="F1462">
        <v>368.43496161730178</v>
      </c>
      <c r="G1462">
        <v>2.5135445044182951</v>
      </c>
      <c r="H1462">
        <v>3.5</v>
      </c>
      <c r="I1462">
        <v>2.5265028476715088</v>
      </c>
      <c r="J1462">
        <v>3.500636100769043</v>
      </c>
      <c r="K1462">
        <v>0.51554063317500642</v>
      </c>
      <c r="L1462">
        <v>1.8174307686941969E-2</v>
      </c>
      <c r="M1462">
        <f>ABS(G1462-I1462)^2</f>
        <v>1.6791865986810786E-4</v>
      </c>
      <c r="N1462">
        <f>ABS(H1462-J1462)^2</f>
        <v>4.0462418837705627E-7</v>
      </c>
      <c r="O1462">
        <f>AVERAGE(Tabela3[[#This Row],[APE Log(Theta)]:[APE Gamma]])</f>
        <v>0.26685747043097419</v>
      </c>
      <c r="P1462">
        <f>AVERAGE(Tabela3[[#This Row],[ASE Log(Theta)]:[ASE Gamma]])</f>
        <v>8.4161642028242456E-5</v>
      </c>
    </row>
    <row r="1463" spans="1:16" x14ac:dyDescent="0.35">
      <c r="A1463" s="1">
        <v>4496</v>
      </c>
      <c r="B1463">
        <v>160.47717144872141</v>
      </c>
      <c r="C1463">
        <v>222.6374236900632</v>
      </c>
      <c r="D1463">
        <v>1289.3925625579091</v>
      </c>
      <c r="E1463">
        <v>1372.5866934499891</v>
      </c>
      <c r="F1463">
        <v>2416.2151851785229</v>
      </c>
      <c r="G1463">
        <v>3.1982784535811941</v>
      </c>
      <c r="H1463">
        <v>1</v>
      </c>
      <c r="I1463">
        <v>3.2117078304290771</v>
      </c>
      <c r="J1463">
        <v>1.0011405944824221</v>
      </c>
      <c r="K1463">
        <v>0.41989392239583823</v>
      </c>
      <c r="L1463">
        <v>0.1140594482421875</v>
      </c>
      <c r="M1463">
        <f>ABS(G1463-I1463)^2</f>
        <v>1.8034816252245685E-4</v>
      </c>
      <c r="N1463">
        <f>ABS(H1463-J1463)^2</f>
        <v>1.3009557733317314E-6</v>
      </c>
      <c r="O1463">
        <f>AVERAGE(Tabela3[[#This Row],[APE Log(Theta)]:[APE Gamma]])</f>
        <v>0.26697668531901286</v>
      </c>
      <c r="P1463">
        <f>AVERAGE(Tabela3[[#This Row],[ASE Log(Theta)]:[ASE Gamma]])</f>
        <v>9.0824559147894296E-5</v>
      </c>
    </row>
    <row r="1464" spans="1:16" x14ac:dyDescent="0.35">
      <c r="A1464" s="1">
        <v>893</v>
      </c>
      <c r="B1464">
        <v>10.061188307758471</v>
      </c>
      <c r="C1464">
        <v>770.92189284585504</v>
      </c>
      <c r="D1464">
        <v>1334.976961807354</v>
      </c>
      <c r="E1464">
        <v>1497.860760697796</v>
      </c>
      <c r="F1464">
        <v>2831.801611897391</v>
      </c>
      <c r="G1464">
        <v>3.0705660463519728</v>
      </c>
      <c r="H1464">
        <v>1</v>
      </c>
      <c r="I1464">
        <v>3.0833649635314941</v>
      </c>
      <c r="J1464">
        <v>1.0011729001998899</v>
      </c>
      <c r="K1464">
        <v>0.41682598538231191</v>
      </c>
      <c r="L1464">
        <v>0.1172900199890137</v>
      </c>
      <c r="M1464">
        <f>ABS(G1464-I1464)^2</f>
        <v>1.6381228096824565E-4</v>
      </c>
      <c r="N1464">
        <f>ABS(H1464-J1464)^2</f>
        <v>1.3756948789018017E-6</v>
      </c>
      <c r="O1464">
        <f>AVERAGE(Tabela3[[#This Row],[APE Log(Theta)]:[APE Gamma]])</f>
        <v>0.26705800268566282</v>
      </c>
      <c r="P1464">
        <f>AVERAGE(Tabela3[[#This Row],[ASE Log(Theta)]:[ASE Gamma]])</f>
        <v>8.2593987923573731E-5</v>
      </c>
    </row>
    <row r="1465" spans="1:16" x14ac:dyDescent="0.35">
      <c r="A1465" s="1">
        <v>2339</v>
      </c>
      <c r="B1465">
        <v>6.3116240546090454</v>
      </c>
      <c r="C1465">
        <v>55.24865037760047</v>
      </c>
      <c r="D1465">
        <v>72.703173696434206</v>
      </c>
      <c r="E1465">
        <v>77.010901233036904</v>
      </c>
      <c r="F1465">
        <v>105.8882805791774</v>
      </c>
      <c r="G1465">
        <v>1.8340995071228601</v>
      </c>
      <c r="H1465">
        <v>2</v>
      </c>
      <c r="I1465">
        <v>1.843430280685425</v>
      </c>
      <c r="J1465">
        <v>2.000516414642334</v>
      </c>
      <c r="K1465">
        <v>0.50873867673634865</v>
      </c>
      <c r="L1465">
        <v>2.5820732116699219E-2</v>
      </c>
      <c r="M1465">
        <f>ABS(G1465-I1465)^2</f>
        <v>8.7063335275861073E-5</v>
      </c>
      <c r="N1465">
        <f>ABS(H1465-J1465)^2</f>
        <v>2.6668408281693701E-7</v>
      </c>
      <c r="O1465">
        <f>AVERAGE(Tabela3[[#This Row],[APE Log(Theta)]:[APE Gamma]])</f>
        <v>0.26727970442652393</v>
      </c>
      <c r="P1465">
        <f>AVERAGE(Tabela3[[#This Row],[ASE Log(Theta)]:[ASE Gamma]])</f>
        <v>4.3665009679339005E-5</v>
      </c>
    </row>
    <row r="1466" spans="1:16" x14ac:dyDescent="0.35">
      <c r="A1466" s="1">
        <v>3078</v>
      </c>
      <c r="B1466">
        <v>249.5918892056186</v>
      </c>
      <c r="C1466">
        <v>253.50517158896471</v>
      </c>
      <c r="D1466">
        <v>713.61018248400183</v>
      </c>
      <c r="E1466">
        <v>788.294390557724</v>
      </c>
      <c r="F1466">
        <v>827.48424653353584</v>
      </c>
      <c r="G1466">
        <v>2.8517467406434869</v>
      </c>
      <c r="H1466">
        <v>3</v>
      </c>
      <c r="I1466">
        <v>2.864526748657227</v>
      </c>
      <c r="J1466">
        <v>3.0026078224182129</v>
      </c>
      <c r="K1466">
        <v>0.44814666855219831</v>
      </c>
      <c r="L1466">
        <v>8.6927413940429688E-2</v>
      </c>
      <c r="M1466">
        <f>ABS(G1466-I1466)^2</f>
        <v>1.6332860483126194E-4</v>
      </c>
      <c r="N1466">
        <f>ABS(H1466-J1466)^2</f>
        <v>6.8007377649337286E-6</v>
      </c>
      <c r="O1466">
        <f>AVERAGE(Tabela3[[#This Row],[APE Log(Theta)]:[APE Gamma]])</f>
        <v>0.267537041246314</v>
      </c>
      <c r="P1466">
        <f>AVERAGE(Tabela3[[#This Row],[ASE Log(Theta)]:[ASE Gamma]])</f>
        <v>8.5064671298097836E-5</v>
      </c>
    </row>
    <row r="1467" spans="1:16" x14ac:dyDescent="0.35">
      <c r="A1467" s="1">
        <v>1348</v>
      </c>
      <c r="B1467">
        <v>35.761103767785393</v>
      </c>
      <c r="C1467">
        <v>80.074427167207446</v>
      </c>
      <c r="D1467">
        <v>82.956809274076321</v>
      </c>
      <c r="E1467">
        <v>97.348503458047034</v>
      </c>
      <c r="F1467">
        <v>100.9355718958505</v>
      </c>
      <c r="G1467">
        <v>1.93054582681359</v>
      </c>
      <c r="H1467">
        <v>4</v>
      </c>
      <c r="I1467">
        <v>1.9392416477203369</v>
      </c>
      <c r="J1467">
        <v>4.0033969879150391</v>
      </c>
      <c r="K1467">
        <v>0.45043328088717638</v>
      </c>
      <c r="L1467">
        <v>8.4924697875976563E-2</v>
      </c>
      <c r="M1467">
        <f>ABS(G1467-I1467)^2</f>
        <v>7.5617301242216831E-5</v>
      </c>
      <c r="N1467">
        <f>ABS(H1467-J1467)^2</f>
        <v>1.1539526894921437E-5</v>
      </c>
      <c r="O1467">
        <f>AVERAGE(Tabela3[[#This Row],[APE Log(Theta)]:[APE Gamma]])</f>
        <v>0.26767898938157647</v>
      </c>
      <c r="P1467">
        <f>AVERAGE(Tabela3[[#This Row],[ASE Log(Theta)]:[ASE Gamma]])</f>
        <v>4.3578414068569134E-5</v>
      </c>
    </row>
    <row r="1468" spans="1:16" x14ac:dyDescent="0.35">
      <c r="A1468" s="1">
        <v>4395</v>
      </c>
      <c r="B1468">
        <v>70.544418351917059</v>
      </c>
      <c r="C1468">
        <v>126.5698378906812</v>
      </c>
      <c r="D1468">
        <v>132.4220927188415</v>
      </c>
      <c r="E1468">
        <v>148.65107467339271</v>
      </c>
      <c r="F1468">
        <v>285.1615708648547</v>
      </c>
      <c r="G1468">
        <v>2.1544323078071579</v>
      </c>
      <c r="H1468">
        <v>1.5</v>
      </c>
      <c r="I1468">
        <v>2.1658890247344971</v>
      </c>
      <c r="J1468">
        <v>1.50006628036499</v>
      </c>
      <c r="K1468">
        <v>0.53177428159718576</v>
      </c>
      <c r="L1468">
        <v>4.418690999348958E-3</v>
      </c>
      <c r="M1468">
        <f>ABS(G1468-I1468)^2</f>
        <v>1.3125636275318017E-4</v>
      </c>
      <c r="N1468">
        <f>ABS(H1468-J1468)^2</f>
        <v>4.3930867832092522E-9</v>
      </c>
      <c r="O1468">
        <f>AVERAGE(Tabela3[[#This Row],[APE Log(Theta)]:[APE Gamma]])</f>
        <v>0.26809648629826738</v>
      </c>
      <c r="P1468">
        <f>AVERAGE(Tabela3[[#This Row],[ASE Log(Theta)]:[ASE Gamma]])</f>
        <v>6.5630377919981693E-5</v>
      </c>
    </row>
    <row r="1469" spans="1:16" x14ac:dyDescent="0.35">
      <c r="A1469" s="1">
        <v>1933</v>
      </c>
      <c r="B1469">
        <v>18.724084590725511</v>
      </c>
      <c r="C1469">
        <v>23.313148607929548</v>
      </c>
      <c r="D1469">
        <v>23.711676744884659</v>
      </c>
      <c r="E1469">
        <v>24.762250808180351</v>
      </c>
      <c r="F1469">
        <v>31.614493079042202</v>
      </c>
      <c r="G1469">
        <v>1.387139213545888</v>
      </c>
      <c r="H1469">
        <v>4</v>
      </c>
      <c r="I1469">
        <v>1.3908147811889651</v>
      </c>
      <c r="J1469">
        <v>4.0108680725097656</v>
      </c>
      <c r="K1469">
        <v>0.26497467645523148</v>
      </c>
      <c r="L1469">
        <v>0.27170181274414063</v>
      </c>
      <c r="M1469">
        <f>ABS(G1469-I1469)^2</f>
        <v>1.3509797498835218E-5</v>
      </c>
      <c r="N1469">
        <f>ABS(H1469-J1469)^2</f>
        <v>1.1811500007752329E-4</v>
      </c>
      <c r="O1469">
        <f>AVERAGE(Tabela3[[#This Row],[APE Log(Theta)]:[APE Gamma]])</f>
        <v>0.26833824459968603</v>
      </c>
      <c r="P1469">
        <f>AVERAGE(Tabela3[[#This Row],[ASE Log(Theta)]:[ASE Gamma]])</f>
        <v>6.581239878817925E-5</v>
      </c>
    </row>
    <row r="1470" spans="1:16" x14ac:dyDescent="0.35">
      <c r="A1470" s="1">
        <v>967</v>
      </c>
      <c r="B1470">
        <v>50.718773046294558</v>
      </c>
      <c r="C1470">
        <v>51.674509754686078</v>
      </c>
      <c r="D1470">
        <v>178.91445213377889</v>
      </c>
      <c r="E1470">
        <v>201.61289244115369</v>
      </c>
      <c r="F1470">
        <v>213.6996733394119</v>
      </c>
      <c r="G1470">
        <v>2.2505882656494749</v>
      </c>
      <c r="H1470">
        <v>2.5</v>
      </c>
      <c r="I1470">
        <v>2.2603697776794429</v>
      </c>
      <c r="J1470">
        <v>2.5025534629821782</v>
      </c>
      <c r="K1470">
        <v>0.43462023592954768</v>
      </c>
      <c r="L1470">
        <v>0.1021385192871094</v>
      </c>
      <c r="M1470">
        <f>ABS(G1470-I1470)^2</f>
        <v>9.5677977592409095E-5</v>
      </c>
      <c r="N1470">
        <f>ABS(H1470-J1470)^2</f>
        <v>6.520173201354277E-6</v>
      </c>
      <c r="O1470">
        <f>AVERAGE(Tabela3[[#This Row],[APE Log(Theta)]:[APE Gamma]])</f>
        <v>0.26837937760832853</v>
      </c>
      <c r="P1470">
        <f>AVERAGE(Tabela3[[#This Row],[ASE Log(Theta)]:[ASE Gamma]])</f>
        <v>5.1099075396881684E-5</v>
      </c>
    </row>
    <row r="1471" spans="1:16" x14ac:dyDescent="0.35">
      <c r="A1471" s="1">
        <v>4892</v>
      </c>
      <c r="B1471">
        <v>11.50981202491886</v>
      </c>
      <c r="C1471">
        <v>13.556909108154519</v>
      </c>
      <c r="D1471">
        <v>32.625274984686683</v>
      </c>
      <c r="E1471">
        <v>33.661347138623178</v>
      </c>
      <c r="F1471">
        <v>44.661098934738632</v>
      </c>
      <c r="G1471">
        <v>1.557500827239588</v>
      </c>
      <c r="H1471">
        <v>2</v>
      </c>
      <c r="I1471">
        <v>1.5632708072662349</v>
      </c>
      <c r="J1471">
        <v>2.0033266544342041</v>
      </c>
      <c r="K1471">
        <v>0.37046401040271909</v>
      </c>
      <c r="L1471">
        <v>0.16633272171020511</v>
      </c>
      <c r="M1471">
        <f>ABS(G1471-I1471)^2</f>
        <v>3.3292669507903692E-5</v>
      </c>
      <c r="N1471">
        <f>ABS(H1471-J1471)^2</f>
        <v>1.1066629724609811E-5</v>
      </c>
      <c r="O1471">
        <f>AVERAGE(Tabela3[[#This Row],[APE Log(Theta)]:[APE Gamma]])</f>
        <v>0.26839836605646211</v>
      </c>
      <c r="P1471">
        <f>AVERAGE(Tabela3[[#This Row],[ASE Log(Theta)]:[ASE Gamma]])</f>
        <v>2.2179649616256752E-5</v>
      </c>
    </row>
    <row r="1472" spans="1:16" x14ac:dyDescent="0.35">
      <c r="A1472" s="1">
        <v>3544</v>
      </c>
      <c r="B1472">
        <v>16.7393925938599</v>
      </c>
      <c r="C1472">
        <v>57.826722927998773</v>
      </c>
      <c r="D1472">
        <v>67.648937354800722</v>
      </c>
      <c r="E1472">
        <v>69.911082753589213</v>
      </c>
      <c r="F1472">
        <v>83.863336571394186</v>
      </c>
      <c r="G1472">
        <v>1.814573057665247</v>
      </c>
      <c r="H1472">
        <v>3.5</v>
      </c>
      <c r="I1472">
        <v>1.8232851028442381</v>
      </c>
      <c r="J1472">
        <v>3.5019841194152832</v>
      </c>
      <c r="K1472">
        <v>0.48011542672196272</v>
      </c>
      <c r="L1472">
        <v>5.6689126150948663E-2</v>
      </c>
      <c r="M1472">
        <f>ABS(G1472-I1472)^2</f>
        <v>7.5899731200781129E-5</v>
      </c>
      <c r="N1472">
        <f>ABS(H1472-J1472)^2</f>
        <v>3.9367298541037599E-6</v>
      </c>
      <c r="O1472">
        <f>AVERAGE(Tabela3[[#This Row],[APE Log(Theta)]:[APE Gamma]])</f>
        <v>0.2684022764364557</v>
      </c>
      <c r="P1472">
        <f>AVERAGE(Tabela3[[#This Row],[ASE Log(Theta)]:[ASE Gamma]])</f>
        <v>3.9918230527442445E-5</v>
      </c>
    </row>
    <row r="1473" spans="1:16" x14ac:dyDescent="0.35">
      <c r="A1473" s="1">
        <v>2443</v>
      </c>
      <c r="B1473">
        <v>72.890404827999973</v>
      </c>
      <c r="C1473">
        <v>1832.3231344761821</v>
      </c>
      <c r="D1473">
        <v>2110.7405885537869</v>
      </c>
      <c r="E1473">
        <v>4002.6150206837669</v>
      </c>
      <c r="F1473">
        <v>4625.9794067917019</v>
      </c>
      <c r="G1473">
        <v>3.3712100101458282</v>
      </c>
      <c r="H1473">
        <v>1</v>
      </c>
      <c r="I1473">
        <v>3.3547894954681401</v>
      </c>
      <c r="J1473">
        <v>0.99950253963470459</v>
      </c>
      <c r="K1473">
        <v>0.48708074039499738</v>
      </c>
      <c r="L1473">
        <v>4.9746036529541023E-2</v>
      </c>
      <c r="M1473">
        <f>ABS(G1473-I1473)^2</f>
        <v>2.6963330228017113E-4</v>
      </c>
      <c r="N1473">
        <f>ABS(H1473-J1473)^2</f>
        <v>2.4746681503984291E-7</v>
      </c>
      <c r="O1473">
        <f>AVERAGE(Tabela3[[#This Row],[APE Log(Theta)]:[APE Gamma]])</f>
        <v>0.2684133884622692</v>
      </c>
      <c r="P1473">
        <f>AVERAGE(Tabela3[[#This Row],[ASE Log(Theta)]:[ASE Gamma]])</f>
        <v>1.3494038454760549E-4</v>
      </c>
    </row>
    <row r="1474" spans="1:16" x14ac:dyDescent="0.35">
      <c r="A1474" s="1">
        <v>1135</v>
      </c>
      <c r="B1474">
        <v>10.982520701696171</v>
      </c>
      <c r="C1474">
        <v>12.519183158918709</v>
      </c>
      <c r="D1474">
        <v>25.274978248902851</v>
      </c>
      <c r="E1474">
        <v>25.915085136251601</v>
      </c>
      <c r="F1474">
        <v>32.493086744737781</v>
      </c>
      <c r="G1474">
        <v>1.4378481076330061</v>
      </c>
      <c r="H1474">
        <v>2.5</v>
      </c>
      <c r="I1474">
        <v>1.443530321121216</v>
      </c>
      <c r="J1474">
        <v>2.5035414695739751</v>
      </c>
      <c r="K1474">
        <v>0.39518871694756652</v>
      </c>
      <c r="L1474">
        <v>0.1416587829589844</v>
      </c>
      <c r="M1474">
        <f>ABS(G1474-I1474)^2</f>
        <v>3.2287550125595249E-5</v>
      </c>
      <c r="N1474">
        <f>ABS(H1474-J1474)^2</f>
        <v>1.2542006743391047E-5</v>
      </c>
      <c r="O1474">
        <f>AVERAGE(Tabela3[[#This Row],[APE Log(Theta)]:[APE Gamma]])</f>
        <v>0.26842374995327545</v>
      </c>
      <c r="P1474">
        <f>AVERAGE(Tabela3[[#This Row],[ASE Log(Theta)]:[ASE Gamma]])</f>
        <v>2.2414778434493147E-5</v>
      </c>
    </row>
    <row r="1475" spans="1:16" x14ac:dyDescent="0.35">
      <c r="A1475" s="1">
        <v>3190</v>
      </c>
      <c r="B1475">
        <v>785.95334692414156</v>
      </c>
      <c r="C1475">
        <v>2302.3640845437949</v>
      </c>
      <c r="D1475">
        <v>2413.5238832396708</v>
      </c>
      <c r="E1475">
        <v>2987.362469062225</v>
      </c>
      <c r="F1475">
        <v>3135.0264693853978</v>
      </c>
      <c r="G1475">
        <v>3.3982433169902571</v>
      </c>
      <c r="H1475">
        <v>3</v>
      </c>
      <c r="I1475">
        <v>3.4150986671447749</v>
      </c>
      <c r="J1475">
        <v>3.0012269020080571</v>
      </c>
      <c r="K1475">
        <v>0.49600186279323621</v>
      </c>
      <c r="L1475">
        <v>4.0896733601888023E-2</v>
      </c>
      <c r="M1475">
        <f>ABS(G1475-I1475)^2</f>
        <v>2.8410282883140623E-4</v>
      </c>
      <c r="N1475">
        <f>ABS(H1475-J1475)^2</f>
        <v>1.5052885373745068E-6</v>
      </c>
      <c r="O1475">
        <f>AVERAGE(Tabela3[[#This Row],[APE Log(Theta)]:[APE Gamma]])</f>
        <v>0.26844929819756214</v>
      </c>
      <c r="P1475">
        <f>AVERAGE(Tabela3[[#This Row],[ASE Log(Theta)]:[ASE Gamma]])</f>
        <v>1.4280405868439037E-4</v>
      </c>
    </row>
    <row r="1476" spans="1:16" x14ac:dyDescent="0.35">
      <c r="A1476" s="1">
        <v>1700</v>
      </c>
      <c r="B1476">
        <v>119.7216603654002</v>
      </c>
      <c r="C1476">
        <v>136.47298602158091</v>
      </c>
      <c r="D1476">
        <v>275.52530460431427</v>
      </c>
      <c r="E1476">
        <v>282.50317985228759</v>
      </c>
      <c r="F1476">
        <v>354.21069544409619</v>
      </c>
      <c r="G1476">
        <v>2.4753188083069171</v>
      </c>
      <c r="H1476">
        <v>2.5</v>
      </c>
      <c r="I1476">
        <v>2.4881608486175542</v>
      </c>
      <c r="J1476">
        <v>2.5004680156707759</v>
      </c>
      <c r="K1476">
        <v>0.51880348775842733</v>
      </c>
      <c r="L1476">
        <v>1.8720626831054691E-2</v>
      </c>
      <c r="M1476">
        <f>ABS(G1476-I1476)^2</f>
        <v>1.6491799934002747E-4</v>
      </c>
      <c r="N1476">
        <f>ABS(H1476-J1476)^2</f>
        <v>2.1903866809183724E-7</v>
      </c>
      <c r="O1476">
        <f>AVERAGE(Tabela3[[#This Row],[APE Log(Theta)]:[APE Gamma]])</f>
        <v>0.26876205729474101</v>
      </c>
      <c r="P1476">
        <f>AVERAGE(Tabela3[[#This Row],[ASE Log(Theta)]:[ASE Gamma]])</f>
        <v>8.2568519004059659E-5</v>
      </c>
    </row>
    <row r="1477" spans="1:16" x14ac:dyDescent="0.35">
      <c r="A1477" s="1">
        <v>631</v>
      </c>
      <c r="B1477">
        <v>238.67173331327879</v>
      </c>
      <c r="C1477">
        <v>306.62063090220317</v>
      </c>
      <c r="D1477">
        <v>312.61824857894248</v>
      </c>
      <c r="E1477">
        <v>328.49735060101318</v>
      </c>
      <c r="F1477">
        <v>434.29473261779509</v>
      </c>
      <c r="G1477">
        <v>2.5089308374587569</v>
      </c>
      <c r="H1477">
        <v>3.5</v>
      </c>
      <c r="I1477">
        <v>2.5198040008544922</v>
      </c>
      <c r="J1477">
        <v>3.503646612167358</v>
      </c>
      <c r="K1477">
        <v>0.43337836314166772</v>
      </c>
      <c r="L1477">
        <v>0.1041889190673828</v>
      </c>
      <c r="M1477">
        <f>ABS(G1477-I1477)^2</f>
        <v>1.1822568223035793E-4</v>
      </c>
      <c r="N1477">
        <f>ABS(H1477-J1477)^2</f>
        <v>1.3297780299123077E-5</v>
      </c>
      <c r="O1477">
        <f>AVERAGE(Tabela3[[#This Row],[APE Log(Theta)]:[APE Gamma]])</f>
        <v>0.26878364110452524</v>
      </c>
      <c r="P1477">
        <f>AVERAGE(Tabela3[[#This Row],[ASE Log(Theta)]:[ASE Gamma]])</f>
        <v>6.5761731264740502E-5</v>
      </c>
    </row>
    <row r="1478" spans="1:16" x14ac:dyDescent="0.35">
      <c r="A1478" s="1">
        <v>32</v>
      </c>
      <c r="B1478">
        <v>11.18831153960298</v>
      </c>
      <c r="C1478">
        <v>12.14257452288436</v>
      </c>
      <c r="D1478">
        <v>18.836817311746799</v>
      </c>
      <c r="E1478">
        <v>19.133577582357201</v>
      </c>
      <c r="F1478">
        <v>22.039165082564299</v>
      </c>
      <c r="G1478">
        <v>1.296980849004062</v>
      </c>
      <c r="H1478">
        <v>4</v>
      </c>
      <c r="I1478">
        <v>1.302177309989929</v>
      </c>
      <c r="J1478">
        <v>3.9945106506347661</v>
      </c>
      <c r="K1478">
        <v>0.40065826645455432</v>
      </c>
      <c r="L1478">
        <v>0.1372337341308594</v>
      </c>
      <c r="M1478">
        <f>ABS(G1478-I1478)^2</f>
        <v>2.700320677763797E-5</v>
      </c>
      <c r="N1478">
        <f>ABS(H1478-J1478)^2</f>
        <v>3.013295645359416E-5</v>
      </c>
      <c r="O1478">
        <f>AVERAGE(Tabela3[[#This Row],[APE Log(Theta)]:[APE Gamma]])</f>
        <v>0.26894600029270688</v>
      </c>
      <c r="P1478">
        <f>AVERAGE(Tabela3[[#This Row],[ASE Log(Theta)]:[ASE Gamma]])</f>
        <v>2.8568081615616065E-5</v>
      </c>
    </row>
    <row r="1479" spans="1:16" x14ac:dyDescent="0.35">
      <c r="A1479" s="1">
        <v>437</v>
      </c>
      <c r="B1479">
        <v>126.46316798930749</v>
      </c>
      <c r="C1479">
        <v>129.44896719905549</v>
      </c>
      <c r="D1479">
        <v>611.37814803057836</v>
      </c>
      <c r="E1479">
        <v>709.82453854748076</v>
      </c>
      <c r="F1479">
        <v>763.41019649413556</v>
      </c>
      <c r="G1479">
        <v>2.7837384654918349</v>
      </c>
      <c r="H1479">
        <v>2</v>
      </c>
      <c r="I1479">
        <v>2.798140287399292</v>
      </c>
      <c r="J1479">
        <v>2.0004138946533199</v>
      </c>
      <c r="K1479">
        <v>0.51735542278798652</v>
      </c>
      <c r="L1479">
        <v>2.0694732666015622E-2</v>
      </c>
      <c r="M1479">
        <f>ABS(G1479-I1479)^2</f>
        <v>2.07412474254111E-4</v>
      </c>
      <c r="N1479">
        <f>ABS(H1479-J1479)^2</f>
        <v>1.7130878404677406E-7</v>
      </c>
      <c r="O1479">
        <f>AVERAGE(Tabela3[[#This Row],[APE Log(Theta)]:[APE Gamma]])</f>
        <v>0.26902507772700107</v>
      </c>
      <c r="P1479">
        <f>AVERAGE(Tabela3[[#This Row],[ASE Log(Theta)]:[ASE Gamma]])</f>
        <v>1.0379189151907888E-4</v>
      </c>
    </row>
    <row r="1480" spans="1:16" x14ac:dyDescent="0.35">
      <c r="A1480" s="1">
        <v>2880</v>
      </c>
      <c r="B1480">
        <v>26.364467253246481</v>
      </c>
      <c r="C1480">
        <v>35.31447737194371</v>
      </c>
      <c r="D1480">
        <v>36.121676175389908</v>
      </c>
      <c r="E1480">
        <v>38.271166363138427</v>
      </c>
      <c r="F1480">
        <v>53.006993314554059</v>
      </c>
      <c r="G1480">
        <v>1.5740038253712609</v>
      </c>
      <c r="H1480">
        <v>3</v>
      </c>
      <c r="I1480">
        <v>1.581616878509521</v>
      </c>
      <c r="J1480">
        <v>3.0016520023345952</v>
      </c>
      <c r="K1480">
        <v>0.48367437331131369</v>
      </c>
      <c r="L1480">
        <v>5.5066744486490883E-2</v>
      </c>
      <c r="M1480">
        <f>ABS(G1480-I1480)^2</f>
        <v>5.7958578085972053E-5</v>
      </c>
      <c r="N1480">
        <f>ABS(H1480-J1480)^2</f>
        <v>2.729111713507894E-6</v>
      </c>
      <c r="O1480">
        <f>AVERAGE(Tabela3[[#This Row],[APE Log(Theta)]:[APE Gamma]])</f>
        <v>0.26937055889890227</v>
      </c>
      <c r="P1480">
        <f>AVERAGE(Tabela3[[#This Row],[ASE Log(Theta)]:[ASE Gamma]])</f>
        <v>3.0343844899739972E-5</v>
      </c>
    </row>
    <row r="1481" spans="1:16" x14ac:dyDescent="0.35">
      <c r="A1481" s="1">
        <v>1615</v>
      </c>
      <c r="B1481">
        <v>37.717174538913383</v>
      </c>
      <c r="C1481">
        <v>42.994520940592068</v>
      </c>
      <c r="D1481">
        <v>86.801636161166314</v>
      </c>
      <c r="E1481">
        <v>88.999949631221043</v>
      </c>
      <c r="F1481">
        <v>111.59072287203161</v>
      </c>
      <c r="G1481">
        <v>1.9736852285702911</v>
      </c>
      <c r="H1481">
        <v>2.5</v>
      </c>
      <c r="I1481">
        <v>1.9825417995452881</v>
      </c>
      <c r="J1481">
        <v>2.5022516250610352</v>
      </c>
      <c r="K1481">
        <v>0.44873269793950921</v>
      </c>
      <c r="L1481">
        <v>9.006500244140625E-2</v>
      </c>
      <c r="M1481">
        <f>ABS(G1481-I1481)^2</f>
        <v>7.8438849435159944E-5</v>
      </c>
      <c r="N1481">
        <f>ABS(H1481-J1481)^2</f>
        <v>5.0698154154815711E-6</v>
      </c>
      <c r="O1481">
        <f>AVERAGE(Tabela3[[#This Row],[APE Log(Theta)]:[APE Gamma]])</f>
        <v>0.26939885019045773</v>
      </c>
      <c r="P1481">
        <f>AVERAGE(Tabela3[[#This Row],[ASE Log(Theta)]:[ASE Gamma]])</f>
        <v>4.1754332425320757E-5</v>
      </c>
    </row>
    <row r="1482" spans="1:16" x14ac:dyDescent="0.35">
      <c r="A1482" s="1">
        <v>4131</v>
      </c>
      <c r="B1482">
        <v>89.729425968873528</v>
      </c>
      <c r="C1482">
        <v>91.420273382376138</v>
      </c>
      <c r="D1482">
        <v>316.52759172320623</v>
      </c>
      <c r="E1482">
        <v>356.68467551761159</v>
      </c>
      <c r="F1482">
        <v>378.0680774942785</v>
      </c>
      <c r="G1482">
        <v>2.498354416225637</v>
      </c>
      <c r="H1482">
        <v>2.5</v>
      </c>
      <c r="I1482">
        <v>2.510579109191895</v>
      </c>
      <c r="J1482">
        <v>2.5012481212615971</v>
      </c>
      <c r="K1482">
        <v>0.48930979875648822</v>
      </c>
      <c r="L1482">
        <v>4.9924850463867188E-2</v>
      </c>
      <c r="M1482">
        <f>ABS(G1482-I1482)^2</f>
        <v>1.4944311811927646E-4</v>
      </c>
      <c r="N1482">
        <f>ABS(H1482-J1482)^2</f>
        <v>1.5578066836507959E-6</v>
      </c>
      <c r="O1482">
        <f>AVERAGE(Tabela3[[#This Row],[APE Log(Theta)]:[APE Gamma]])</f>
        <v>0.26961732461017773</v>
      </c>
      <c r="P1482">
        <f>AVERAGE(Tabela3[[#This Row],[ASE Log(Theta)]:[ASE Gamma]])</f>
        <v>7.5500462401463628E-5</v>
      </c>
    </row>
    <row r="1483" spans="1:16" x14ac:dyDescent="0.35">
      <c r="A1483" s="1">
        <v>4697</v>
      </c>
      <c r="B1483">
        <v>423.35245043627458</v>
      </c>
      <c r="C1483">
        <v>567.06894122610277</v>
      </c>
      <c r="D1483">
        <v>580.03068963336852</v>
      </c>
      <c r="E1483">
        <v>614.54653740040465</v>
      </c>
      <c r="F1483">
        <v>851.16988310136935</v>
      </c>
      <c r="G1483">
        <v>2.7796869032886811</v>
      </c>
      <c r="H1483">
        <v>3</v>
      </c>
      <c r="I1483">
        <v>2.791682243347168</v>
      </c>
      <c r="J1483">
        <v>3.003231525421143</v>
      </c>
      <c r="K1483">
        <v>0.43153565404416849</v>
      </c>
      <c r="L1483">
        <v>0.1077175140380859</v>
      </c>
      <c r="M1483">
        <f>ABS(G1483-I1483)^2</f>
        <v>1.4388818311874058E-4</v>
      </c>
      <c r="N1483">
        <f>ABS(H1483-J1483)^2</f>
        <v>1.0442756547493587E-5</v>
      </c>
      <c r="O1483">
        <f>AVERAGE(Tabela3[[#This Row],[APE Log(Theta)]:[APE Gamma]])</f>
        <v>0.26962658404112722</v>
      </c>
      <c r="P1483">
        <f>AVERAGE(Tabela3[[#This Row],[ASE Log(Theta)]:[ASE Gamma]])</f>
        <v>7.7165469833117084E-5</v>
      </c>
    </row>
    <row r="1484" spans="1:16" x14ac:dyDescent="0.35">
      <c r="A1484" s="1">
        <v>1510</v>
      </c>
      <c r="B1484">
        <v>423.33051384497662</v>
      </c>
      <c r="C1484">
        <v>567.03955776655584</v>
      </c>
      <c r="D1484">
        <v>580.00063454294525</v>
      </c>
      <c r="E1484">
        <v>614.51469382370942</v>
      </c>
      <c r="F1484">
        <v>851.12577855955897</v>
      </c>
      <c r="G1484">
        <v>2.77966439913788</v>
      </c>
      <c r="H1484">
        <v>3</v>
      </c>
      <c r="I1484">
        <v>2.7916607856750488</v>
      </c>
      <c r="J1484">
        <v>3.0032320022583008</v>
      </c>
      <c r="K1484">
        <v>0.43157679541780458</v>
      </c>
      <c r="L1484">
        <v>0.107733408610026</v>
      </c>
      <c r="M1484">
        <f>ABS(G1484-I1484)^2</f>
        <v>1.4391328994916566E-4</v>
      </c>
      <c r="N1484">
        <f>ABS(H1484-J1484)^2</f>
        <v>1.044583859766135E-5</v>
      </c>
      <c r="O1484">
        <f>AVERAGE(Tabela3[[#This Row],[APE Log(Theta)]:[APE Gamma]])</f>
        <v>0.26965510201391529</v>
      </c>
      <c r="P1484">
        <f>AVERAGE(Tabela3[[#This Row],[ASE Log(Theta)]:[ASE Gamma]])</f>
        <v>7.7179564273413504E-5</v>
      </c>
    </row>
    <row r="1485" spans="1:16" x14ac:dyDescent="0.35">
      <c r="A1485" s="1">
        <v>4474</v>
      </c>
      <c r="B1485">
        <v>155.31798945103779</v>
      </c>
      <c r="C1485">
        <v>173.22745664481209</v>
      </c>
      <c r="D1485">
        <v>311.08499239802819</v>
      </c>
      <c r="E1485">
        <v>317.63664575051882</v>
      </c>
      <c r="F1485">
        <v>383.52694074117471</v>
      </c>
      <c r="G1485">
        <v>2.5221768243067748</v>
      </c>
      <c r="H1485">
        <v>3</v>
      </c>
      <c r="I1485">
        <v>2.5345828533172612</v>
      </c>
      <c r="J1485">
        <v>3.001428365707397</v>
      </c>
      <c r="K1485">
        <v>0.49187784499985449</v>
      </c>
      <c r="L1485">
        <v>4.7612190246582031E-2</v>
      </c>
      <c r="M1485">
        <f>ABS(G1485-I1485)^2</f>
        <v>1.5390955580902953E-4</v>
      </c>
      <c r="N1485">
        <f>ABS(H1485-J1485)^2</f>
        <v>2.0402285940677801E-6</v>
      </c>
      <c r="O1485">
        <f>AVERAGE(Tabela3[[#This Row],[APE Log(Theta)]:[APE Gamma]])</f>
        <v>0.26974501762321823</v>
      </c>
      <c r="P1485">
        <f>AVERAGE(Tabela3[[#This Row],[ASE Log(Theta)]:[ASE Gamma]])</f>
        <v>7.7974892201548653E-5</v>
      </c>
    </row>
    <row r="1486" spans="1:16" x14ac:dyDescent="0.35">
      <c r="A1486" s="1">
        <v>367</v>
      </c>
      <c r="B1486">
        <v>8.7670420310820276</v>
      </c>
      <c r="C1486">
        <v>11.743211211195691</v>
      </c>
      <c r="D1486">
        <v>12.01163104191996</v>
      </c>
      <c r="E1486">
        <v>12.72640637344383</v>
      </c>
      <c r="F1486">
        <v>17.626547650901429</v>
      </c>
      <c r="G1486">
        <v>1.0958379140634411</v>
      </c>
      <c r="H1486">
        <v>3</v>
      </c>
      <c r="I1486">
        <v>1.1010366678237919</v>
      </c>
      <c r="J1486">
        <v>3.0019528865814209</v>
      </c>
      <c r="K1486">
        <v>0.47440900644448991</v>
      </c>
      <c r="L1486">
        <v>6.509621938069661E-2</v>
      </c>
      <c r="M1486">
        <f>ABS(G1486-I1486)^2</f>
        <v>2.7027040660761979E-5</v>
      </c>
      <c r="N1486">
        <f>ABS(H1486-J1486)^2</f>
        <v>3.8137659998938034E-6</v>
      </c>
      <c r="O1486">
        <f>AVERAGE(Tabela3[[#This Row],[APE Log(Theta)]:[APE Gamma]])</f>
        <v>0.26975261291259328</v>
      </c>
      <c r="P1486">
        <f>AVERAGE(Tabela3[[#This Row],[ASE Log(Theta)]:[ASE Gamma]])</f>
        <v>1.5420403330327891E-5</v>
      </c>
    </row>
    <row r="1487" spans="1:16" x14ac:dyDescent="0.35">
      <c r="A1487" s="1">
        <v>3038</v>
      </c>
      <c r="B1487">
        <v>4.8493756684310618</v>
      </c>
      <c r="C1487">
        <v>41.614079978848537</v>
      </c>
      <c r="D1487">
        <v>45.729399161710113</v>
      </c>
      <c r="E1487">
        <v>70.059677651618657</v>
      </c>
      <c r="F1487">
        <v>77.156890644403703</v>
      </c>
      <c r="G1487">
        <v>1.6913789276551121</v>
      </c>
      <c r="H1487">
        <v>1.5</v>
      </c>
      <c r="I1487">
        <v>1.6988470554351811</v>
      </c>
      <c r="J1487">
        <v>1.501472949981689</v>
      </c>
      <c r="K1487">
        <v>0.44154078414718062</v>
      </c>
      <c r="L1487">
        <v>9.8196665445963546E-2</v>
      </c>
      <c r="M1487">
        <f>ABS(G1487-I1487)^2</f>
        <v>5.5772932539438337E-5</v>
      </c>
      <c r="N1487">
        <f>ABS(H1487-J1487)^2</f>
        <v>2.1695816485576521E-6</v>
      </c>
      <c r="O1487">
        <f>AVERAGE(Tabela3[[#This Row],[APE Log(Theta)]:[APE Gamma]])</f>
        <v>0.26986872479657209</v>
      </c>
      <c r="P1487">
        <f>AVERAGE(Tabela3[[#This Row],[ASE Log(Theta)]:[ASE Gamma]])</f>
        <v>2.8971257093997995E-5</v>
      </c>
    </row>
    <row r="1488" spans="1:16" x14ac:dyDescent="0.35">
      <c r="A1488" s="1">
        <v>4658</v>
      </c>
      <c r="B1488">
        <v>2.8300575328730919</v>
      </c>
      <c r="C1488">
        <v>9.7765167945088294</v>
      </c>
      <c r="D1488">
        <v>11.437116590600709</v>
      </c>
      <c r="E1488">
        <v>11.81956784087151</v>
      </c>
      <c r="F1488">
        <v>14.178415737904521</v>
      </c>
      <c r="G1488">
        <v>1.042628627029464</v>
      </c>
      <c r="H1488">
        <v>3.5</v>
      </c>
      <c r="I1488">
        <v>1.043875932693481</v>
      </c>
      <c r="J1488">
        <v>3.5147054195404048</v>
      </c>
      <c r="K1488">
        <v>0.1196308667997258</v>
      </c>
      <c r="L1488">
        <v>0.42015484401157932</v>
      </c>
      <c r="M1488">
        <f>ABS(G1488-I1488)^2</f>
        <v>1.5557714194888504E-6</v>
      </c>
      <c r="N1488">
        <f>ABS(H1488-J1488)^2</f>
        <v>2.1624936385932018E-4</v>
      </c>
      <c r="O1488">
        <f>AVERAGE(Tabela3[[#This Row],[APE Log(Theta)]:[APE Gamma]])</f>
        <v>0.26989285540565255</v>
      </c>
      <c r="P1488">
        <f>AVERAGE(Tabela3[[#This Row],[ASE Log(Theta)]:[ASE Gamma]])</f>
        <v>1.0890256763940451E-4</v>
      </c>
    </row>
    <row r="1489" spans="1:16" x14ac:dyDescent="0.35">
      <c r="A1489" s="1">
        <v>1233</v>
      </c>
      <c r="B1489">
        <v>14.687954525094449</v>
      </c>
      <c r="C1489">
        <v>36.902525706734593</v>
      </c>
      <c r="D1489">
        <v>38.424508325110708</v>
      </c>
      <c r="E1489">
        <v>46.132913045814192</v>
      </c>
      <c r="F1489">
        <v>48.08070675893638</v>
      </c>
      <c r="G1489">
        <v>1.597972647217047</v>
      </c>
      <c r="H1489">
        <v>3.5</v>
      </c>
      <c r="I1489">
        <v>1.6056032180786131</v>
      </c>
      <c r="J1489">
        <v>3.5021836757659912</v>
      </c>
      <c r="K1489">
        <v>0.47751573688418908</v>
      </c>
      <c r="L1489">
        <v>6.2390736171177463E-2</v>
      </c>
      <c r="M1489">
        <f>ABS(G1489-I1489)^2</f>
        <v>5.8225611673380755E-5</v>
      </c>
      <c r="N1489">
        <f>ABS(H1489-J1489)^2</f>
        <v>4.7684398509773018E-6</v>
      </c>
      <c r="O1489">
        <f>AVERAGE(Tabela3[[#This Row],[APE Log(Theta)]:[APE Gamma]])</f>
        <v>0.26995323652768327</v>
      </c>
      <c r="P1489">
        <f>AVERAGE(Tabela3[[#This Row],[ASE Log(Theta)]:[ASE Gamma]])</f>
        <v>3.1497025762179025E-5</v>
      </c>
    </row>
    <row r="1490" spans="1:16" x14ac:dyDescent="0.35">
      <c r="A1490" s="1">
        <v>147</v>
      </c>
      <c r="B1490">
        <v>26.379869488433791</v>
      </c>
      <c r="C1490">
        <v>35.335108241544638</v>
      </c>
      <c r="D1490">
        <v>36.142778614004321</v>
      </c>
      <c r="E1490">
        <v>38.293524543167472</v>
      </c>
      <c r="F1490">
        <v>53.037960228080543</v>
      </c>
      <c r="G1490">
        <v>1.574257467993547</v>
      </c>
      <c r="H1490">
        <v>3</v>
      </c>
      <c r="I1490">
        <v>1.58188807964325</v>
      </c>
      <c r="J1490">
        <v>3.0016579627990718</v>
      </c>
      <c r="K1490">
        <v>0.48471179618591748</v>
      </c>
      <c r="L1490">
        <v>5.5265426635742188E-2</v>
      </c>
      <c r="M1490">
        <f>ABS(G1490-I1490)^2</f>
        <v>5.8226234148581798E-5</v>
      </c>
      <c r="N1490">
        <f>ABS(H1490-J1490)^2</f>
        <v>2.7488406431060693E-6</v>
      </c>
      <c r="O1490">
        <f>AVERAGE(Tabela3[[#This Row],[APE Log(Theta)]:[APE Gamma]])</f>
        <v>0.26998861141082986</v>
      </c>
      <c r="P1490">
        <f>AVERAGE(Tabela3[[#This Row],[ASE Log(Theta)]:[ASE Gamma]])</f>
        <v>3.0487537395843935E-5</v>
      </c>
    </row>
    <row r="1491" spans="1:16" x14ac:dyDescent="0.35">
      <c r="A1491" s="1">
        <v>4504</v>
      </c>
      <c r="B1491">
        <v>146.03557401078359</v>
      </c>
      <c r="C1491">
        <v>326.99535816570233</v>
      </c>
      <c r="D1491">
        <v>338.76597711047299</v>
      </c>
      <c r="E1491">
        <v>397.53651548063073</v>
      </c>
      <c r="F1491">
        <v>412.18482168874272</v>
      </c>
      <c r="G1491">
        <v>2.541593574017039</v>
      </c>
      <c r="H1491">
        <v>4</v>
      </c>
      <c r="I1491">
        <v>2.554106712341309</v>
      </c>
      <c r="J1491">
        <v>4.0019140243530273</v>
      </c>
      <c r="K1491">
        <v>0.49233435479978521</v>
      </c>
      <c r="L1491">
        <v>4.7850608825683587E-2</v>
      </c>
      <c r="M1491">
        <f>ABS(G1491-I1491)^2</f>
        <v>1.5657863072231548E-4</v>
      </c>
      <c r="N1491">
        <f>ABS(H1491-J1491)^2</f>
        <v>3.6634892239817418E-6</v>
      </c>
      <c r="O1491">
        <f>AVERAGE(Tabela3[[#This Row],[APE Log(Theta)]:[APE Gamma]])</f>
        <v>0.27009248181273438</v>
      </c>
      <c r="P1491">
        <f>AVERAGE(Tabela3[[#This Row],[ASE Log(Theta)]:[ASE Gamma]])</f>
        <v>8.0121059973148613E-5</v>
      </c>
    </row>
    <row r="1492" spans="1:16" x14ac:dyDescent="0.35">
      <c r="A1492" s="1">
        <v>2064</v>
      </c>
      <c r="B1492">
        <v>87.606844550381496</v>
      </c>
      <c r="C1492">
        <v>496.915425693484</v>
      </c>
      <c r="D1492">
        <v>618.96748471680291</v>
      </c>
      <c r="E1492">
        <v>648.13713430731696</v>
      </c>
      <c r="F1492">
        <v>836.18708769505054</v>
      </c>
      <c r="G1492">
        <v>2.769704745630897</v>
      </c>
      <c r="H1492">
        <v>2.5</v>
      </c>
      <c r="I1492">
        <v>2.7844293117523189</v>
      </c>
      <c r="J1492">
        <v>2.4997842311859131</v>
      </c>
      <c r="K1492">
        <v>0.53162945056327049</v>
      </c>
      <c r="L1492">
        <v>8.6307525634765625E-3</v>
      </c>
      <c r="M1492">
        <f>ABS(G1492-I1492)^2</f>
        <v>2.1681284746412623E-4</v>
      </c>
      <c r="N1492">
        <f>ABS(H1492-J1492)^2</f>
        <v>4.6556181132473284E-8</v>
      </c>
      <c r="O1492">
        <f>AVERAGE(Tabela3[[#This Row],[APE Log(Theta)]:[APE Gamma]])</f>
        <v>0.27013010156337353</v>
      </c>
      <c r="P1492">
        <f>AVERAGE(Tabela3[[#This Row],[ASE Log(Theta)]:[ASE Gamma]])</f>
        <v>1.0842970182262935E-4</v>
      </c>
    </row>
    <row r="1493" spans="1:16" x14ac:dyDescent="0.35">
      <c r="A1493" s="1">
        <v>3474</v>
      </c>
      <c r="B1493">
        <v>63.412667160042737</v>
      </c>
      <c r="C1493">
        <v>317.9375852950173</v>
      </c>
      <c r="D1493">
        <v>341.23869292234849</v>
      </c>
      <c r="E1493">
        <v>469.90790332409421</v>
      </c>
      <c r="F1493">
        <v>505.17597295516799</v>
      </c>
      <c r="G1493">
        <v>2.556445844091654</v>
      </c>
      <c r="H1493">
        <v>2</v>
      </c>
      <c r="I1493">
        <v>2.569698572158813</v>
      </c>
      <c r="J1493">
        <v>2.00044846534729</v>
      </c>
      <c r="K1493">
        <v>0.51840441282136362</v>
      </c>
      <c r="L1493">
        <v>2.242326736450195E-2</v>
      </c>
      <c r="M1493">
        <f>ABS(G1493-I1493)^2</f>
        <v>1.7563480122206518E-4</v>
      </c>
      <c r="N1493">
        <f>ABS(H1493-J1493)^2</f>
        <v>2.0112116771997535E-7</v>
      </c>
      <c r="O1493">
        <f>AVERAGE(Tabela3[[#This Row],[APE Log(Theta)]:[APE Gamma]])</f>
        <v>0.27041384009293279</v>
      </c>
      <c r="P1493">
        <f>AVERAGE(Tabela3[[#This Row],[ASE Log(Theta)]:[ASE Gamma]])</f>
        <v>8.7917961194892578E-5</v>
      </c>
    </row>
    <row r="1494" spans="1:16" x14ac:dyDescent="0.35">
      <c r="A1494" s="1">
        <v>2496</v>
      </c>
      <c r="B1494">
        <v>470.06129132342932</v>
      </c>
      <c r="C1494">
        <v>1390.7362176198501</v>
      </c>
      <c r="D1494">
        <v>1595.3670302257531</v>
      </c>
      <c r="E1494">
        <v>1641.950388920241</v>
      </c>
      <c r="F1494">
        <v>1925.341961636798</v>
      </c>
      <c r="G1494">
        <v>3.1891336815421032</v>
      </c>
      <c r="H1494">
        <v>4</v>
      </c>
      <c r="I1494">
        <v>3.2051315307617192</v>
      </c>
      <c r="J1494">
        <v>4.0015707015991211</v>
      </c>
      <c r="K1494">
        <v>0.50163620647848817</v>
      </c>
      <c r="L1494">
        <v>3.9267539978027337E-2</v>
      </c>
      <c r="M1494">
        <f>ABS(G1494-I1494)^2</f>
        <v>2.5593117965356827E-4</v>
      </c>
      <c r="N1494">
        <f>ABS(H1494-J1494)^2</f>
        <v>2.4671035134815611E-6</v>
      </c>
      <c r="O1494">
        <f>AVERAGE(Tabela3[[#This Row],[APE Log(Theta)]:[APE Gamma]])</f>
        <v>0.27045187322825776</v>
      </c>
      <c r="P1494">
        <f>AVERAGE(Tabela3[[#This Row],[ASE Log(Theta)]:[ASE Gamma]])</f>
        <v>1.2919914158352491E-4</v>
      </c>
    </row>
    <row r="1495" spans="1:16" x14ac:dyDescent="0.35">
      <c r="A1495" s="1">
        <v>4122</v>
      </c>
      <c r="B1495">
        <v>50.650280369221598</v>
      </c>
      <c r="C1495">
        <v>51.604726412208542</v>
      </c>
      <c r="D1495">
        <v>178.67283884036391</v>
      </c>
      <c r="E1495">
        <v>201.3406262583122</v>
      </c>
      <c r="F1495">
        <v>213.41108468007519</v>
      </c>
      <c r="G1495">
        <v>2.2500013804961059</v>
      </c>
      <c r="H1495">
        <v>2.5</v>
      </c>
      <c r="I1495">
        <v>2.2598729133605961</v>
      </c>
      <c r="J1495">
        <v>2.5025558471679692</v>
      </c>
      <c r="K1495">
        <v>0.43873452479008002</v>
      </c>
      <c r="L1495">
        <v>0.10223388671875</v>
      </c>
      <c r="M1495">
        <f>ABS(G1495-I1495)^2</f>
        <v>9.7447161094711536E-5</v>
      </c>
      <c r="N1495">
        <f>ABS(H1495-J1495)^2</f>
        <v>6.5323547460161498E-6</v>
      </c>
      <c r="O1495">
        <f>AVERAGE(Tabela3[[#This Row],[APE Log(Theta)]:[APE Gamma]])</f>
        <v>0.27048420575441501</v>
      </c>
      <c r="P1495">
        <f>AVERAGE(Tabela3[[#This Row],[ASE Log(Theta)]:[ASE Gamma]])</f>
        <v>5.1989757920363846E-5</v>
      </c>
    </row>
    <row r="1496" spans="1:16" x14ac:dyDescent="0.35">
      <c r="A1496" s="1">
        <v>3674</v>
      </c>
      <c r="B1496">
        <v>26.393646168643411</v>
      </c>
      <c r="C1496">
        <v>35.353561725047634</v>
      </c>
      <c r="D1496">
        <v>36.161653897032927</v>
      </c>
      <c r="E1496">
        <v>38.31352303641102</v>
      </c>
      <c r="F1496">
        <v>53.06565888736894</v>
      </c>
      <c r="G1496">
        <v>1.5744842156814891</v>
      </c>
      <c r="H1496">
        <v>3</v>
      </c>
      <c r="I1496">
        <v>1.582130551338196</v>
      </c>
      <c r="J1496">
        <v>3.0016617774963379</v>
      </c>
      <c r="K1496">
        <v>0.48564066762632518</v>
      </c>
      <c r="L1496">
        <v>5.5392583211263023E-2</v>
      </c>
      <c r="M1496">
        <f>ABS(G1496-I1496)^2</f>
        <v>5.8466448975027572E-5</v>
      </c>
      <c r="N1496">
        <f>ABS(H1496-J1496)^2</f>
        <v>2.7615044473350281E-6</v>
      </c>
      <c r="O1496">
        <f>AVERAGE(Tabela3[[#This Row],[APE Log(Theta)]:[APE Gamma]])</f>
        <v>0.27051662541879412</v>
      </c>
      <c r="P1496">
        <f>AVERAGE(Tabela3[[#This Row],[ASE Log(Theta)]:[ASE Gamma]])</f>
        <v>3.06139767111813E-5</v>
      </c>
    </row>
    <row r="1497" spans="1:16" x14ac:dyDescent="0.35">
      <c r="A1497" s="1">
        <v>1687</v>
      </c>
      <c r="B1497">
        <v>130.78127902543301</v>
      </c>
      <c r="C1497">
        <v>168.0141914096717</v>
      </c>
      <c r="D1497">
        <v>171.30061372697199</v>
      </c>
      <c r="E1497">
        <v>180.00164104760529</v>
      </c>
      <c r="F1497">
        <v>237.97380534883669</v>
      </c>
      <c r="G1497">
        <v>2.2476754307416802</v>
      </c>
      <c r="H1497">
        <v>3.5</v>
      </c>
      <c r="I1497">
        <v>2.2589070796966548</v>
      </c>
      <c r="J1497">
        <v>3.5015051364898682</v>
      </c>
      <c r="K1497">
        <v>0.49970065968416538</v>
      </c>
      <c r="L1497">
        <v>4.3003899710518982E-2</v>
      </c>
      <c r="M1497">
        <f>ABS(G1497-I1497)^2</f>
        <v>1.2614993824778287E-4</v>
      </c>
      <c r="N1497">
        <f>ABS(H1497-J1497)^2</f>
        <v>2.2654358531326579E-6</v>
      </c>
      <c r="O1497">
        <f>AVERAGE(Tabela3[[#This Row],[APE Log(Theta)]:[APE Gamma]])</f>
        <v>0.27135227969734216</v>
      </c>
      <c r="P1497">
        <f>AVERAGE(Tabela3[[#This Row],[ASE Log(Theta)]:[ASE Gamma]])</f>
        <v>6.4207687050457762E-5</v>
      </c>
    </row>
    <row r="1498" spans="1:16" x14ac:dyDescent="0.35">
      <c r="A1498" s="1">
        <v>1812</v>
      </c>
      <c r="B1498">
        <v>147.48262299117459</v>
      </c>
      <c r="C1498">
        <v>432.0341602947164</v>
      </c>
      <c r="D1498">
        <v>452.89308117977617</v>
      </c>
      <c r="E1498">
        <v>560.57278016173757</v>
      </c>
      <c r="F1498">
        <v>588.28164376574125</v>
      </c>
      <c r="G1498">
        <v>2.6715874022578028</v>
      </c>
      <c r="H1498">
        <v>3</v>
      </c>
      <c r="I1498">
        <v>2.685348749160767</v>
      </c>
      <c r="J1498">
        <v>3.0008366107940669</v>
      </c>
      <c r="K1498">
        <v>0.51510000725912541</v>
      </c>
      <c r="L1498">
        <v>2.7887026468912762E-2</v>
      </c>
      <c r="M1498">
        <f>ABS(G1498-I1498)^2</f>
        <v>1.8937466858372421E-4</v>
      </c>
      <c r="N1498">
        <f>ABS(H1498-J1498)^2</f>
        <v>6.9991762074931375E-7</v>
      </c>
      <c r="O1498">
        <f>AVERAGE(Tabela3[[#This Row],[APE Log(Theta)]:[APE Gamma]])</f>
        <v>0.27149351686401907</v>
      </c>
      <c r="P1498">
        <f>AVERAGE(Tabela3[[#This Row],[ASE Log(Theta)]:[ASE Gamma]])</f>
        <v>9.5037293102236768E-5</v>
      </c>
    </row>
    <row r="1499" spans="1:16" x14ac:dyDescent="0.35">
      <c r="A1499" s="1">
        <v>4404</v>
      </c>
      <c r="B1499">
        <v>4.8589571357672066</v>
      </c>
      <c r="C1499">
        <v>41.696301686404979</v>
      </c>
      <c r="D1499">
        <v>45.819751977067718</v>
      </c>
      <c r="E1499">
        <v>70.198102586888098</v>
      </c>
      <c r="F1499">
        <v>77.309338356854695</v>
      </c>
      <c r="G1499">
        <v>1.6922361664473109</v>
      </c>
      <c r="H1499">
        <v>1.5</v>
      </c>
      <c r="I1499">
        <v>1.699767112731934</v>
      </c>
      <c r="J1499">
        <v>1.5014715194702151</v>
      </c>
      <c r="K1499">
        <v>0.44502927156043492</v>
      </c>
      <c r="L1499">
        <v>9.8101298014322921E-2</v>
      </c>
      <c r="M1499">
        <f>ABS(G1499-I1499)^2</f>
        <v>5.6715151941879097E-5</v>
      </c>
      <c r="N1499">
        <f>ABS(H1499-J1499)^2</f>
        <v>2.1653695512220279E-6</v>
      </c>
      <c r="O1499">
        <f>AVERAGE(Tabela3[[#This Row],[APE Log(Theta)]:[APE Gamma]])</f>
        <v>0.2715652847873789</v>
      </c>
      <c r="P1499">
        <f>AVERAGE(Tabela3[[#This Row],[ASE Log(Theta)]:[ASE Gamma]])</f>
        <v>2.9440260746550561E-5</v>
      </c>
    </row>
    <row r="1500" spans="1:16" x14ac:dyDescent="0.35">
      <c r="A1500" s="1">
        <v>2109</v>
      </c>
      <c r="B1500">
        <v>6.5948161934334122</v>
      </c>
      <c r="C1500">
        <v>6.7190878889534531</v>
      </c>
      <c r="D1500">
        <v>23.26373165798249</v>
      </c>
      <c r="E1500">
        <v>26.215144571069381</v>
      </c>
      <c r="F1500">
        <v>27.786753930025249</v>
      </c>
      <c r="G1500">
        <v>1.3646222224709781</v>
      </c>
      <c r="H1500">
        <v>2.5</v>
      </c>
      <c r="I1500">
        <v>1.3693280220031741</v>
      </c>
      <c r="J1500">
        <v>2.504970788955688</v>
      </c>
      <c r="K1500">
        <v>0.34484265716226992</v>
      </c>
      <c r="L1500">
        <v>0.19883155822753909</v>
      </c>
      <c r="M1500">
        <f>ABS(G1500-I1500)^2</f>
        <v>2.214454923721576E-5</v>
      </c>
      <c r="N1500">
        <f>ABS(H1500-J1500)^2</f>
        <v>2.4708742841990121E-5</v>
      </c>
      <c r="O1500">
        <f>AVERAGE(Tabela3[[#This Row],[APE Log(Theta)]:[APE Gamma]])</f>
        <v>0.27183710769490449</v>
      </c>
      <c r="P1500">
        <f>AVERAGE(Tabela3[[#This Row],[ASE Log(Theta)]:[ASE Gamma]])</f>
        <v>2.342664603960294E-5</v>
      </c>
    </row>
    <row r="1501" spans="1:16" x14ac:dyDescent="0.35">
      <c r="A1501" s="1">
        <v>3934</v>
      </c>
      <c r="B1501">
        <v>661.73750252679588</v>
      </c>
      <c r="C1501">
        <v>738.0413880862327</v>
      </c>
      <c r="D1501">
        <v>1325.3880421104241</v>
      </c>
      <c r="E1501">
        <v>1353.301580923423</v>
      </c>
      <c r="F1501">
        <v>1634.0293923120421</v>
      </c>
      <c r="G1501">
        <v>3.1516408122515709</v>
      </c>
      <c r="H1501">
        <v>3</v>
      </c>
      <c r="I1501">
        <v>3.1665632724761958</v>
      </c>
      <c r="J1501">
        <v>3.0021097660064702</v>
      </c>
      <c r="K1501">
        <v>0.47348226252866082</v>
      </c>
      <c r="L1501">
        <v>7.032553354899089E-2</v>
      </c>
      <c r="M1501">
        <f>ABS(G1501-I1501)^2</f>
        <v>2.2267981915551389E-4</v>
      </c>
      <c r="N1501">
        <f>ABS(H1501-J1501)^2</f>
        <v>4.4511126020570919E-6</v>
      </c>
      <c r="O1501">
        <f>AVERAGE(Tabela3[[#This Row],[APE Log(Theta)]:[APE Gamma]])</f>
        <v>0.27190389803882586</v>
      </c>
      <c r="P1501">
        <f>AVERAGE(Tabela3[[#This Row],[ASE Log(Theta)]:[ASE Gamma]])</f>
        <v>1.1356546587878549E-4</v>
      </c>
    </row>
    <row r="1502" spans="1:16" x14ac:dyDescent="0.35">
      <c r="A1502" s="1">
        <v>4640</v>
      </c>
      <c r="B1502">
        <v>2.7379736451276702</v>
      </c>
      <c r="C1502">
        <v>13.72761576383915</v>
      </c>
      <c r="D1502">
        <v>14.733689493948971</v>
      </c>
      <c r="E1502">
        <v>20.289249964702229</v>
      </c>
      <c r="F1502">
        <v>21.812022140814911</v>
      </c>
      <c r="G1502">
        <v>1.191699087371443</v>
      </c>
      <c r="H1502">
        <v>2</v>
      </c>
      <c r="I1502">
        <v>1.1980898380279541</v>
      </c>
      <c r="J1502">
        <v>1.999845027923584</v>
      </c>
      <c r="K1502">
        <v>0.53627217845801056</v>
      </c>
      <c r="L1502">
        <v>7.7486038208007813E-3</v>
      </c>
      <c r="M1502">
        <f>ABS(G1502-I1502)^2</f>
        <v>4.0841693953696648E-5</v>
      </c>
      <c r="N1502">
        <f>ABS(H1502-J1502)^2</f>
        <v>2.4016344468691386E-8</v>
      </c>
      <c r="O1502">
        <f>AVERAGE(Tabela3[[#This Row],[APE Log(Theta)]:[APE Gamma]])</f>
        <v>0.27201039113940567</v>
      </c>
      <c r="P1502">
        <f>AVERAGE(Tabela3[[#This Row],[ASE Log(Theta)]:[ASE Gamma]])</f>
        <v>2.043285514908267E-5</v>
      </c>
    </row>
    <row r="1503" spans="1:16" x14ac:dyDescent="0.35">
      <c r="A1503" s="1">
        <v>2918</v>
      </c>
      <c r="B1503">
        <v>20.41691971364817</v>
      </c>
      <c r="C1503">
        <v>21.392388969382459</v>
      </c>
      <c r="D1503">
        <v>477.17966847846321</v>
      </c>
      <c r="E1503">
        <v>643.22679052276328</v>
      </c>
      <c r="F1503">
        <v>744.00870971457891</v>
      </c>
      <c r="G1503">
        <v>2.6735390379952269</v>
      </c>
      <c r="H1503">
        <v>1</v>
      </c>
      <c r="I1503">
        <v>2.6867411136627202</v>
      </c>
      <c r="J1503">
        <v>1.0005054473876951</v>
      </c>
      <c r="K1503">
        <v>0.4938052326848591</v>
      </c>
      <c r="L1503">
        <v>5.054473876953125E-2</v>
      </c>
      <c r="M1503">
        <f>ABS(G1503-I1503)^2</f>
        <v>1.7429480193021914E-4</v>
      </c>
      <c r="N1503">
        <f>ABS(H1503-J1503)^2</f>
        <v>2.5547706172779108E-7</v>
      </c>
      <c r="O1503">
        <f>AVERAGE(Tabela3[[#This Row],[APE Log(Theta)]:[APE Gamma]])</f>
        <v>0.27217498572719517</v>
      </c>
      <c r="P1503">
        <f>AVERAGE(Tabela3[[#This Row],[ASE Log(Theta)]:[ASE Gamma]])</f>
        <v>8.7275139495973468E-5</v>
      </c>
    </row>
    <row r="1504" spans="1:16" x14ac:dyDescent="0.35">
      <c r="A1504" s="1">
        <v>2729</v>
      </c>
      <c r="B1504">
        <v>487.16166153300628</v>
      </c>
      <c r="C1504">
        <v>652.53962112841077</v>
      </c>
      <c r="D1504">
        <v>667.45501109237387</v>
      </c>
      <c r="E1504">
        <v>707.17321215647905</v>
      </c>
      <c r="F1504">
        <v>979.46128355039343</v>
      </c>
      <c r="G1504">
        <v>2.8406579284273401</v>
      </c>
      <c r="H1504">
        <v>3</v>
      </c>
      <c r="I1504">
        <v>2.8532390594482422</v>
      </c>
      <c r="J1504">
        <v>3.0030448436737061</v>
      </c>
      <c r="K1504">
        <v>0.44289496792270627</v>
      </c>
      <c r="L1504">
        <v>0.1014947891235352</v>
      </c>
      <c r="M1504">
        <f>ABS(G1504-I1504)^2</f>
        <v>1.5828485776510465E-4</v>
      </c>
      <c r="N1504">
        <f>ABS(H1504-J1504)^2</f>
        <v>9.2710729973077832E-6</v>
      </c>
      <c r="O1504">
        <f>AVERAGE(Tabela3[[#This Row],[APE Log(Theta)]:[APE Gamma]])</f>
        <v>0.27219487852312074</v>
      </c>
      <c r="P1504">
        <f>AVERAGE(Tabela3[[#This Row],[ASE Log(Theta)]:[ASE Gamma]])</f>
        <v>8.3777965381206216E-5</v>
      </c>
    </row>
    <row r="1505" spans="1:16" x14ac:dyDescent="0.35">
      <c r="A1505" s="1">
        <v>914</v>
      </c>
      <c r="B1505">
        <v>18.498365927411839</v>
      </c>
      <c r="C1505">
        <v>23.032108821128901</v>
      </c>
      <c r="D1505">
        <v>23.425832705148149</v>
      </c>
      <c r="E1505">
        <v>24.463742108009839</v>
      </c>
      <c r="F1505">
        <v>31.233380662861641</v>
      </c>
      <c r="G1505">
        <v>1.3818719852903849</v>
      </c>
      <c r="H1505">
        <v>4</v>
      </c>
      <c r="I1505">
        <v>1.3856334686279299</v>
      </c>
      <c r="J1505">
        <v>4.0109109878540039</v>
      </c>
      <c r="K1505">
        <v>0.27220201129950161</v>
      </c>
      <c r="L1505">
        <v>0.27277469635009771</v>
      </c>
      <c r="M1505">
        <f>ABS(G1505-I1505)^2</f>
        <v>1.4148756898628686E-5</v>
      </c>
      <c r="N1505">
        <f>ABS(H1505-J1505)^2</f>
        <v>1.1904965595022077E-4</v>
      </c>
      <c r="O1505">
        <f>AVERAGE(Tabela3[[#This Row],[APE Log(Theta)]:[APE Gamma]])</f>
        <v>0.27248835382479963</v>
      </c>
      <c r="P1505">
        <f>AVERAGE(Tabela3[[#This Row],[ASE Log(Theta)]:[ASE Gamma]])</f>
        <v>6.6599206424424731E-5</v>
      </c>
    </row>
    <row r="1506" spans="1:16" x14ac:dyDescent="0.35">
      <c r="A1506" s="1">
        <v>2457</v>
      </c>
      <c r="B1506">
        <v>4.6955148919673766</v>
      </c>
      <c r="C1506">
        <v>10.513955823927409</v>
      </c>
      <c r="D1506">
        <v>10.89241920120536</v>
      </c>
      <c r="E1506">
        <v>12.78208163445356</v>
      </c>
      <c r="F1506">
        <v>13.2530719421796</v>
      </c>
      <c r="G1506">
        <v>1.0488181342309979</v>
      </c>
      <c r="H1506">
        <v>4</v>
      </c>
      <c r="I1506">
        <v>1.050105929374695</v>
      </c>
      <c r="J1506">
        <v>3.9831032752990718</v>
      </c>
      <c r="K1506">
        <v>0.1227853620819729</v>
      </c>
      <c r="L1506">
        <v>0.42241811752319341</v>
      </c>
      <c r="M1506">
        <f>ABS(G1506-I1506)^2</f>
        <v>1.6584163321299523E-6</v>
      </c>
      <c r="N1506">
        <f>ABS(H1506-J1506)^2</f>
        <v>2.8549930561895645E-4</v>
      </c>
      <c r="O1506">
        <f>AVERAGE(Tabela3[[#This Row],[APE Log(Theta)]:[APE Gamma]])</f>
        <v>0.27260173980258318</v>
      </c>
      <c r="P1506">
        <f>AVERAGE(Tabela3[[#This Row],[ASE Log(Theta)]:[ASE Gamma]])</f>
        <v>1.4357886097554319E-4</v>
      </c>
    </row>
    <row r="1507" spans="1:16" x14ac:dyDescent="0.35">
      <c r="A1507" s="1">
        <v>1825</v>
      </c>
      <c r="B1507">
        <v>772.15423101015722</v>
      </c>
      <c r="C1507">
        <v>1197.029161551103</v>
      </c>
      <c r="D1507">
        <v>1238.304348285789</v>
      </c>
      <c r="E1507">
        <v>1350.464283724265</v>
      </c>
      <c r="F1507">
        <v>2201.280120676382</v>
      </c>
      <c r="G1507">
        <v>3.1171812936045278</v>
      </c>
      <c r="H1507">
        <v>2</v>
      </c>
      <c r="I1507">
        <v>3.133054256439209</v>
      </c>
      <c r="J1507">
        <v>2.0007259845733638</v>
      </c>
      <c r="K1507">
        <v>0.5092088441325987</v>
      </c>
      <c r="L1507">
        <v>3.6299228668212891E-2</v>
      </c>
      <c r="M1507">
        <f>ABS(G1507-I1507)^2</f>
        <v>2.5195094915117077E-4</v>
      </c>
      <c r="N1507">
        <f>ABS(H1507-J1507)^2</f>
        <v>5.2705360076223863E-7</v>
      </c>
      <c r="O1507">
        <f>AVERAGE(Tabela3[[#This Row],[APE Log(Theta)]:[APE Gamma]])</f>
        <v>0.2727540364004058</v>
      </c>
      <c r="P1507">
        <f>AVERAGE(Tabela3[[#This Row],[ASE Log(Theta)]:[ASE Gamma]])</f>
        <v>1.262390013759665E-4</v>
      </c>
    </row>
    <row r="1508" spans="1:16" x14ac:dyDescent="0.35">
      <c r="A1508" s="1">
        <v>4935</v>
      </c>
      <c r="B1508">
        <v>29.738046060405921</v>
      </c>
      <c r="C1508">
        <v>168.677389229569</v>
      </c>
      <c r="D1508">
        <v>210.10782507771231</v>
      </c>
      <c r="E1508">
        <v>220.0094302267226</v>
      </c>
      <c r="F1508">
        <v>283.84277799997329</v>
      </c>
      <c r="G1508">
        <v>2.3004791373497282</v>
      </c>
      <c r="H1508">
        <v>2.5</v>
      </c>
      <c r="I1508">
        <v>2.2881402969360352</v>
      </c>
      <c r="J1508">
        <v>2.5002388954162602</v>
      </c>
      <c r="K1508">
        <v>0.53635958759043689</v>
      </c>
      <c r="L1508">
        <v>9.555816650390625E-3</v>
      </c>
      <c r="M1508">
        <f>ABS(G1508-I1508)^2</f>
        <v>1.5224698275458467E-4</v>
      </c>
      <c r="N1508">
        <f>ABS(H1508-J1508)^2</f>
        <v>5.7071019910138872E-8</v>
      </c>
      <c r="O1508">
        <f>AVERAGE(Tabela3[[#This Row],[APE Log(Theta)]:[APE Gamma]])</f>
        <v>0.27295770212041376</v>
      </c>
      <c r="P1508">
        <f>AVERAGE(Tabela3[[#This Row],[ASE Log(Theta)]:[ASE Gamma]])</f>
        <v>7.6152026887247405E-5</v>
      </c>
    </row>
    <row r="1509" spans="1:16" x14ac:dyDescent="0.35">
      <c r="A1509" s="1">
        <v>3497</v>
      </c>
      <c r="B1509">
        <v>2.2834737901366422</v>
      </c>
      <c r="C1509">
        <v>57.402093766807027</v>
      </c>
      <c r="D1509">
        <v>66.12421515717368</v>
      </c>
      <c r="E1509">
        <v>125.3919019013</v>
      </c>
      <c r="F1509">
        <v>144.92034656752151</v>
      </c>
      <c r="G1509">
        <v>1.8671356789814271</v>
      </c>
      <c r="H1509">
        <v>1</v>
      </c>
      <c r="I1509">
        <v>1.876076817512512</v>
      </c>
      <c r="J1509">
        <v>1.0006706714630129</v>
      </c>
      <c r="K1509">
        <v>0.4788692451082488</v>
      </c>
      <c r="L1509">
        <v>6.7067146301269531E-2</v>
      </c>
      <c r="M1509">
        <f>ABS(G1509-I1509)^2</f>
        <v>7.9943958232051287E-5</v>
      </c>
      <c r="N1509">
        <f>ABS(H1509-J1509)^2</f>
        <v>4.4980021129988697E-7</v>
      </c>
      <c r="O1509">
        <f>AVERAGE(Tabela3[[#This Row],[APE Log(Theta)]:[APE Gamma]])</f>
        <v>0.27296819570475916</v>
      </c>
      <c r="P1509">
        <f>AVERAGE(Tabela3[[#This Row],[ASE Log(Theta)]:[ASE Gamma]])</f>
        <v>4.0196879221675587E-5</v>
      </c>
    </row>
    <row r="1510" spans="1:16" x14ac:dyDescent="0.35">
      <c r="A1510" s="1">
        <v>1171</v>
      </c>
      <c r="B1510">
        <v>56.900787578086607</v>
      </c>
      <c r="C1510">
        <v>59.619364605765639</v>
      </c>
      <c r="D1510">
        <v>1329.8724456718371</v>
      </c>
      <c r="E1510">
        <v>1792.636278410007</v>
      </c>
      <c r="F1510">
        <v>2073.509723379867</v>
      </c>
      <c r="G1510">
        <v>3.1186670946216242</v>
      </c>
      <c r="H1510">
        <v>1</v>
      </c>
      <c r="I1510">
        <v>3.1323714256286621</v>
      </c>
      <c r="J1510">
        <v>1.0010660886764531</v>
      </c>
      <c r="K1510">
        <v>0.43942910837364108</v>
      </c>
      <c r="L1510">
        <v>0.1066088676452637</v>
      </c>
      <c r="M1510">
        <f>ABS(G1510-I1510)^2</f>
        <v>1.8780868835046151E-4</v>
      </c>
      <c r="N1510">
        <f>ABS(H1510-J1510)^2</f>
        <v>1.1365450660614817E-6</v>
      </c>
      <c r="O1510">
        <f>AVERAGE(Tabela3[[#This Row],[APE Log(Theta)]:[APE Gamma]])</f>
        <v>0.2730189880094524</v>
      </c>
      <c r="P1510">
        <f>AVERAGE(Tabela3[[#This Row],[ASE Log(Theta)]:[ASE Gamma]])</f>
        <v>9.4472616708261498E-5</v>
      </c>
    </row>
    <row r="1511" spans="1:16" x14ac:dyDescent="0.35">
      <c r="A1511" s="1">
        <v>3235</v>
      </c>
      <c r="B1511">
        <v>274.84138015990408</v>
      </c>
      <c r="C1511">
        <v>1167.353763934588</v>
      </c>
      <c r="D1511">
        <v>1401.813652280832</v>
      </c>
      <c r="E1511">
        <v>1456.6532300099291</v>
      </c>
      <c r="F1511">
        <v>1801.1641868250181</v>
      </c>
      <c r="G1511">
        <v>3.1283877103901192</v>
      </c>
      <c r="H1511">
        <v>3</v>
      </c>
      <c r="I1511">
        <v>3.1442477703094478</v>
      </c>
      <c r="J1511">
        <v>3.0011730194091801</v>
      </c>
      <c r="K1511">
        <v>0.50697232528608938</v>
      </c>
      <c r="L1511">
        <v>3.910064697265625E-2</v>
      </c>
      <c r="M1511">
        <f>ABS(G1511-I1511)^2</f>
        <v>2.5154150064469338E-4</v>
      </c>
      <c r="N1511">
        <f>ABS(H1511-J1511)^2</f>
        <v>1.375974534313305E-6</v>
      </c>
      <c r="O1511">
        <f>AVERAGE(Tabela3[[#This Row],[APE Log(Theta)]:[APE Gamma]])</f>
        <v>0.27303648612937281</v>
      </c>
      <c r="P1511">
        <f>AVERAGE(Tabela3[[#This Row],[ASE Log(Theta)]:[ASE Gamma]])</f>
        <v>1.2645873758950334E-4</v>
      </c>
    </row>
    <row r="1512" spans="1:16" x14ac:dyDescent="0.35">
      <c r="A1512" s="1">
        <v>2406</v>
      </c>
      <c r="B1512">
        <v>5.0532074453426246</v>
      </c>
      <c r="C1512">
        <v>127.0278156261769</v>
      </c>
      <c r="D1512">
        <v>146.32941170289189</v>
      </c>
      <c r="E1512">
        <v>277.48568650547321</v>
      </c>
      <c r="F1512">
        <v>320.70110785585678</v>
      </c>
      <c r="G1512">
        <v>2.2121067752238952</v>
      </c>
      <c r="H1512">
        <v>1</v>
      </c>
      <c r="I1512">
        <v>2.2228527069091801</v>
      </c>
      <c r="J1512">
        <v>1.0006034374237061</v>
      </c>
      <c r="K1512">
        <v>0.48577816431111692</v>
      </c>
      <c r="L1512">
        <v>6.0343742370605469E-2</v>
      </c>
      <c r="M1512">
        <f>ABS(G1512-I1512)^2</f>
        <v>1.1547504778481053E-4</v>
      </c>
      <c r="N1512">
        <f>ABS(H1512-J1512)^2</f>
        <v>3.6413672432900057E-7</v>
      </c>
      <c r="O1512">
        <f>AVERAGE(Tabela3[[#This Row],[APE Log(Theta)]:[APE Gamma]])</f>
        <v>0.27306095334086122</v>
      </c>
      <c r="P1512">
        <f>AVERAGE(Tabela3[[#This Row],[ASE Log(Theta)]:[ASE Gamma]])</f>
        <v>5.7919592254569767E-5</v>
      </c>
    </row>
    <row r="1513" spans="1:16" x14ac:dyDescent="0.35">
      <c r="A1513" s="1">
        <v>4860</v>
      </c>
      <c r="B1513">
        <v>264.04007273893342</v>
      </c>
      <c r="C1513">
        <v>270.27406681847748</v>
      </c>
      <c r="D1513">
        <v>1276.484950073663</v>
      </c>
      <c r="E1513">
        <v>1482.0293194442461</v>
      </c>
      <c r="F1513">
        <v>1593.9098080240881</v>
      </c>
      <c r="G1513">
        <v>3.1034442522239352</v>
      </c>
      <c r="H1513">
        <v>2</v>
      </c>
      <c r="I1513">
        <v>3.1203513145446782</v>
      </c>
      <c r="J1513">
        <v>1.9999542236328121</v>
      </c>
      <c r="K1513">
        <v>0.54478382553921934</v>
      </c>
      <c r="L1513">
        <v>2.288818359375E-3</v>
      </c>
      <c r="M1513">
        <f>ABS(G1513-I1513)^2</f>
        <v>2.8584875631748824E-4</v>
      </c>
      <c r="N1513">
        <f>ABS(H1513-J1513)^2</f>
        <v>2.0954757929254842E-9</v>
      </c>
      <c r="O1513">
        <f>AVERAGE(Tabela3[[#This Row],[APE Log(Theta)]:[APE Gamma]])</f>
        <v>0.27353632194929717</v>
      </c>
      <c r="P1513">
        <f>AVERAGE(Tabela3[[#This Row],[ASE Log(Theta)]:[ASE Gamma]])</f>
        <v>1.4292542589664059E-4</v>
      </c>
    </row>
    <row r="1514" spans="1:16" x14ac:dyDescent="0.35">
      <c r="A1514" s="1">
        <v>1079</v>
      </c>
      <c r="B1514">
        <v>24.704391371490409</v>
      </c>
      <c r="C1514">
        <v>28.16100318040225</v>
      </c>
      <c r="D1514">
        <v>56.854247902338933</v>
      </c>
      <c r="E1514">
        <v>58.294122362325872</v>
      </c>
      <c r="F1514">
        <v>73.090864439328115</v>
      </c>
      <c r="G1514">
        <v>1.7899202359466539</v>
      </c>
      <c r="H1514">
        <v>2.5</v>
      </c>
      <c r="I1514">
        <v>1.797810912132263</v>
      </c>
      <c r="J1514">
        <v>2.5026650428771968</v>
      </c>
      <c r="K1514">
        <v>0.44083954285460158</v>
      </c>
      <c r="L1514">
        <v>0.1066017150878906</v>
      </c>
      <c r="M1514">
        <f>ABS(G1514-I1514)^2</f>
        <v>6.2262770666137211E-5</v>
      </c>
      <c r="N1514">
        <f>ABS(H1514-J1514)^2</f>
        <v>7.1024535372975132E-6</v>
      </c>
      <c r="O1514">
        <f>AVERAGE(Tabela3[[#This Row],[APE Log(Theta)]:[APE Gamma]])</f>
        <v>0.2737206289712461</v>
      </c>
      <c r="P1514">
        <f>AVERAGE(Tabela3[[#This Row],[ASE Log(Theta)]:[ASE Gamma]])</f>
        <v>3.4682612101717359E-5</v>
      </c>
    </row>
    <row r="1515" spans="1:16" x14ac:dyDescent="0.35">
      <c r="A1515" s="1">
        <v>997</v>
      </c>
      <c r="B1515">
        <v>10.8405290892476</v>
      </c>
      <c r="C1515">
        <v>12.357324233125899</v>
      </c>
      <c r="D1515">
        <v>24.948201271773179</v>
      </c>
      <c r="E1515">
        <v>25.58003229863937</v>
      </c>
      <c r="F1515">
        <v>32.072987761486687</v>
      </c>
      <c r="G1515">
        <v>1.432196556215753</v>
      </c>
      <c r="H1515">
        <v>2.5</v>
      </c>
      <c r="I1515">
        <v>1.437939405441284</v>
      </c>
      <c r="J1515">
        <v>2.5036671161651611</v>
      </c>
      <c r="K1515">
        <v>0.40098191834124292</v>
      </c>
      <c r="L1515">
        <v>0.14668464660644531</v>
      </c>
      <c r="M1515">
        <f>ABS(G1515-I1515)^2</f>
        <v>3.2980317227181107E-5</v>
      </c>
      <c r="N1515">
        <f>ABS(H1515-J1515)^2</f>
        <v>1.3447740968786093E-5</v>
      </c>
      <c r="O1515">
        <f>AVERAGE(Tabela3[[#This Row],[APE Log(Theta)]:[APE Gamma]])</f>
        <v>0.27383328247384409</v>
      </c>
      <c r="P1515">
        <f>AVERAGE(Tabela3[[#This Row],[ASE Log(Theta)]:[ASE Gamma]])</f>
        <v>2.32140290979836E-5</v>
      </c>
    </row>
    <row r="1516" spans="1:16" x14ac:dyDescent="0.35">
      <c r="A1516" s="1">
        <v>333</v>
      </c>
      <c r="B1516">
        <v>2.092175237666229</v>
      </c>
      <c r="C1516">
        <v>2.141571558117465</v>
      </c>
      <c r="D1516">
        <v>10.114488214212409</v>
      </c>
      <c r="E1516">
        <v>11.74316084476439</v>
      </c>
      <c r="F1516">
        <v>12.629668659114911</v>
      </c>
      <c r="G1516">
        <v>1.0023724661189599</v>
      </c>
      <c r="H1516">
        <v>2</v>
      </c>
      <c r="I1516">
        <v>1.0071394443511961</v>
      </c>
      <c r="J1516">
        <v>1.998554468154907</v>
      </c>
      <c r="K1516">
        <v>0.47556955057768291</v>
      </c>
      <c r="L1516">
        <v>7.2276592254638672E-2</v>
      </c>
      <c r="M1516">
        <f>ABS(G1516-I1516)^2</f>
        <v>2.272408146661331E-5</v>
      </c>
      <c r="N1516">
        <f>ABS(H1516-J1516)^2</f>
        <v>2.08956231517796E-6</v>
      </c>
      <c r="O1516">
        <f>AVERAGE(Tabela3[[#This Row],[APE Log(Theta)]:[APE Gamma]])</f>
        <v>0.27392307141616079</v>
      </c>
      <c r="P1516">
        <f>AVERAGE(Tabela3[[#This Row],[ASE Log(Theta)]:[ASE Gamma]])</f>
        <v>1.2406821890895636E-5</v>
      </c>
    </row>
    <row r="1517" spans="1:16" x14ac:dyDescent="0.35">
      <c r="A1517" s="1">
        <v>3224</v>
      </c>
      <c r="B1517">
        <v>86.675490760421241</v>
      </c>
      <c r="C1517">
        <v>89.4147197588984</v>
      </c>
      <c r="D1517">
        <v>708.52870445654207</v>
      </c>
      <c r="E1517">
        <v>864.59405515056631</v>
      </c>
      <c r="F1517">
        <v>952.69709676524678</v>
      </c>
      <c r="G1517">
        <v>2.8469288540004158</v>
      </c>
      <c r="H1517">
        <v>1.5</v>
      </c>
      <c r="I1517">
        <v>2.862472295761108</v>
      </c>
      <c r="J1517">
        <v>1.499966144561768</v>
      </c>
      <c r="K1517">
        <v>0.54597225845146757</v>
      </c>
      <c r="L1517">
        <v>2.257029215494792E-3</v>
      </c>
      <c r="M1517">
        <f>ABS(G1517-I1517)^2</f>
        <v>2.4159858176802748E-4</v>
      </c>
      <c r="N1517">
        <f>ABS(H1517-J1517)^2</f>
        <v>1.1461906978792631E-9</v>
      </c>
      <c r="O1517">
        <f>AVERAGE(Tabela3[[#This Row],[APE Log(Theta)]:[APE Gamma]])</f>
        <v>0.27411464383348116</v>
      </c>
      <c r="P1517">
        <f>AVERAGE(Tabela3[[#This Row],[ASE Log(Theta)]:[ASE Gamma]])</f>
        <v>1.2079986397936268E-4</v>
      </c>
    </row>
    <row r="1518" spans="1:16" x14ac:dyDescent="0.35">
      <c r="A1518" s="1">
        <v>1317</v>
      </c>
      <c r="B1518">
        <v>298.32818924243247</v>
      </c>
      <c r="C1518">
        <v>332.72793222841631</v>
      </c>
      <c r="D1518">
        <v>597.51882451359893</v>
      </c>
      <c r="E1518">
        <v>610.10296166410433</v>
      </c>
      <c r="F1518">
        <v>736.66223829837168</v>
      </c>
      <c r="G1518">
        <v>2.8056493563148108</v>
      </c>
      <c r="H1518">
        <v>3</v>
      </c>
      <c r="I1518">
        <v>2.8179633617401119</v>
      </c>
      <c r="J1518">
        <v>3.0032806396484379</v>
      </c>
      <c r="K1518">
        <v>0.43890037069620802</v>
      </c>
      <c r="L1518">
        <v>0.1093546549479167</v>
      </c>
      <c r="M1518">
        <f>ABS(G1518-I1518)^2</f>
        <v>1.5163472961434327E-4</v>
      </c>
      <c r="N1518">
        <f>ABS(H1518-J1518)^2</f>
        <v>1.0762596502903037E-5</v>
      </c>
      <c r="O1518">
        <f>AVERAGE(Tabela3[[#This Row],[APE Log(Theta)]:[APE Gamma]])</f>
        <v>0.27412751282206238</v>
      </c>
      <c r="P1518">
        <f>AVERAGE(Tabela3[[#This Row],[ASE Log(Theta)]:[ASE Gamma]])</f>
        <v>8.1198663058623162E-5</v>
      </c>
    </row>
    <row r="1519" spans="1:16" x14ac:dyDescent="0.35">
      <c r="A1519" s="1">
        <v>1399</v>
      </c>
      <c r="B1519">
        <v>16.54669915059802</v>
      </c>
      <c r="C1519">
        <v>57.16105777371866</v>
      </c>
      <c r="D1519">
        <v>66.870204996454248</v>
      </c>
      <c r="E1519">
        <v>69.106309988841645</v>
      </c>
      <c r="F1519">
        <v>82.89795416598362</v>
      </c>
      <c r="G1519">
        <v>1.809544733246091</v>
      </c>
      <c r="H1519">
        <v>3.5</v>
      </c>
      <c r="I1519">
        <v>1.818419337272644</v>
      </c>
      <c r="J1519">
        <v>3.5020332336425781</v>
      </c>
      <c r="K1519">
        <v>0.49043297264241398</v>
      </c>
      <c r="L1519">
        <v>5.8092389787946432E-2</v>
      </c>
      <c r="M1519">
        <f>ABS(G1519-I1519)^2</f>
        <v>7.8758596628111533E-5</v>
      </c>
      <c r="N1519">
        <f>ABS(H1519-J1519)^2</f>
        <v>4.1340390453115106E-6</v>
      </c>
      <c r="O1519">
        <f>AVERAGE(Tabela3[[#This Row],[APE Log(Theta)]:[APE Gamma]])</f>
        <v>0.27426268121518022</v>
      </c>
      <c r="P1519">
        <f>AVERAGE(Tabela3[[#This Row],[ASE Log(Theta)]:[ASE Gamma]])</f>
        <v>4.1446317836711522E-5</v>
      </c>
    </row>
    <row r="1520" spans="1:16" x14ac:dyDescent="0.35">
      <c r="A1520" s="1">
        <v>2515</v>
      </c>
      <c r="B1520">
        <v>24.569380307632152</v>
      </c>
      <c r="C1520">
        <v>28.007101514033341</v>
      </c>
      <c r="D1520">
        <v>56.543535835859338</v>
      </c>
      <c r="E1520">
        <v>57.975541290706992</v>
      </c>
      <c r="F1520">
        <v>72.691418234890875</v>
      </c>
      <c r="G1520">
        <v>1.787540279845506</v>
      </c>
      <c r="H1520">
        <v>2.5</v>
      </c>
      <c r="I1520">
        <v>1.7954554557800291</v>
      </c>
      <c r="J1520">
        <v>2.502644538879395</v>
      </c>
      <c r="K1520">
        <v>0.44279706721950812</v>
      </c>
      <c r="L1520">
        <v>0.10578155517578119</v>
      </c>
      <c r="M1520">
        <f>ABS(G1520-I1520)^2</f>
        <v>6.2650010074453104E-5</v>
      </c>
      <c r="N1520">
        <f>ABS(H1520-J1520)^2</f>
        <v>6.9935858846316319E-6</v>
      </c>
      <c r="O1520">
        <f>AVERAGE(Tabela3[[#This Row],[APE Log(Theta)]:[APE Gamma]])</f>
        <v>0.27428931119764466</v>
      </c>
      <c r="P1520">
        <f>AVERAGE(Tabela3[[#This Row],[ASE Log(Theta)]:[ASE Gamma]])</f>
        <v>3.4821797979542366E-5</v>
      </c>
    </row>
    <row r="1521" spans="1:16" x14ac:dyDescent="0.35">
      <c r="A1521" s="1">
        <v>2152</v>
      </c>
      <c r="B1521">
        <v>24.565287367113459</v>
      </c>
      <c r="C1521">
        <v>28.00243589368953</v>
      </c>
      <c r="D1521">
        <v>56.534116415182247</v>
      </c>
      <c r="E1521">
        <v>57.965883316469522</v>
      </c>
      <c r="F1521">
        <v>72.679308786165294</v>
      </c>
      <c r="G1521">
        <v>1.787467925983345</v>
      </c>
      <c r="H1521">
        <v>2.5</v>
      </c>
      <c r="I1521">
        <v>1.7953838109970091</v>
      </c>
      <c r="J1521">
        <v>2.502644300460815</v>
      </c>
      <c r="K1521">
        <v>0.44285466041632382</v>
      </c>
      <c r="L1521">
        <v>0.1057720184326172</v>
      </c>
      <c r="M1521">
        <f>ABS(G1521-I1521)^2</f>
        <v>6.2661235549550719E-5</v>
      </c>
      <c r="N1521">
        <f>ABS(H1521-J1521)^2</f>
        <v>6.992324927066345E-6</v>
      </c>
      <c r="O1521">
        <f>AVERAGE(Tabela3[[#This Row],[APE Log(Theta)]:[APE Gamma]])</f>
        <v>0.2743133394244705</v>
      </c>
      <c r="P1521">
        <f>AVERAGE(Tabela3[[#This Row],[ASE Log(Theta)]:[ASE Gamma]])</f>
        <v>3.4826780238308534E-5</v>
      </c>
    </row>
    <row r="1522" spans="1:16" x14ac:dyDescent="0.35">
      <c r="A1522" s="1">
        <v>3064</v>
      </c>
      <c r="B1522">
        <v>16.252763462617821</v>
      </c>
      <c r="C1522">
        <v>23.080635099826981</v>
      </c>
      <c r="D1522">
        <v>23.715150701163491</v>
      </c>
      <c r="E1522">
        <v>25.41853126969902</v>
      </c>
      <c r="F1522">
        <v>37.575452537435723</v>
      </c>
      <c r="G1522">
        <v>1.394509005308078</v>
      </c>
      <c r="H1522">
        <v>2.5</v>
      </c>
      <c r="I1522">
        <v>1.4010927677154541</v>
      </c>
      <c r="J1522">
        <v>2.5019204616546631</v>
      </c>
      <c r="K1522">
        <v>0.47212046550546488</v>
      </c>
      <c r="L1522">
        <v>7.6818466186523438E-2</v>
      </c>
      <c r="M1522">
        <f>ABS(G1522-I1522)^2</f>
        <v>4.334592743677908E-5</v>
      </c>
      <c r="N1522">
        <f>ABS(H1522-J1522)^2</f>
        <v>3.6881729670312779E-6</v>
      </c>
      <c r="O1522">
        <f>AVERAGE(Tabela3[[#This Row],[APE Log(Theta)]:[APE Gamma]])</f>
        <v>0.27446946584599419</v>
      </c>
      <c r="P1522">
        <f>AVERAGE(Tabela3[[#This Row],[ASE Log(Theta)]:[ASE Gamma]])</f>
        <v>2.3517050201905179E-5</v>
      </c>
    </row>
    <row r="1523" spans="1:16" x14ac:dyDescent="0.35">
      <c r="A1523" s="1">
        <v>4834</v>
      </c>
      <c r="B1523">
        <v>32.760334670713753</v>
      </c>
      <c r="C1523">
        <v>45.449931877959187</v>
      </c>
      <c r="D1523">
        <v>263.22081508536507</v>
      </c>
      <c r="E1523">
        <v>280.20433707830222</v>
      </c>
      <c r="F1523">
        <v>493.25407089570001</v>
      </c>
      <c r="G1523">
        <v>2.5082135224055211</v>
      </c>
      <c r="H1523">
        <v>1</v>
      </c>
      <c r="I1523">
        <v>2.520455121994019</v>
      </c>
      <c r="J1523">
        <v>1.0006134510040281</v>
      </c>
      <c r="K1523">
        <v>0.48806050518207339</v>
      </c>
      <c r="L1523">
        <v>6.1345100402832031E-2</v>
      </c>
      <c r="M1523">
        <f>ABS(G1523-I1523)^2</f>
        <v>1.4985676048511216E-4</v>
      </c>
      <c r="N1523">
        <f>ABS(H1523-J1523)^2</f>
        <v>3.7632213434308184E-7</v>
      </c>
      <c r="O1523">
        <f>AVERAGE(Tabela3[[#This Row],[APE Log(Theta)]:[APE Gamma]])</f>
        <v>0.27470280279245274</v>
      </c>
      <c r="P1523">
        <f>AVERAGE(Tabela3[[#This Row],[ASE Log(Theta)]:[ASE Gamma]])</f>
        <v>7.5116541309727623E-5</v>
      </c>
    </row>
    <row r="1524" spans="1:16" x14ac:dyDescent="0.35">
      <c r="A1524" s="1">
        <v>181</v>
      </c>
      <c r="B1524">
        <v>4.4826132857708068</v>
      </c>
      <c r="C1524">
        <v>10.03723748016851</v>
      </c>
      <c r="D1524">
        <v>10.39854076685727</v>
      </c>
      <c r="E1524">
        <v>12.20252310400012</v>
      </c>
      <c r="F1524">
        <v>12.652158012941371</v>
      </c>
      <c r="G1524">
        <v>1.0286661859438591</v>
      </c>
      <c r="H1524">
        <v>4</v>
      </c>
      <c r="I1524">
        <v>1.0281029939651489</v>
      </c>
      <c r="J1524">
        <v>3.980194091796875</v>
      </c>
      <c r="K1524">
        <v>5.4749731876660372E-2</v>
      </c>
      <c r="L1524">
        <v>0.495147705078125</v>
      </c>
      <c r="M1524">
        <f>ABS(G1524-I1524)^2</f>
        <v>3.1718520488343309E-7</v>
      </c>
      <c r="N1524">
        <f>ABS(H1524-J1524)^2</f>
        <v>3.9227399975061417E-4</v>
      </c>
      <c r="O1524">
        <f>AVERAGE(Tabela3[[#This Row],[APE Log(Theta)]:[APE Gamma]])</f>
        <v>0.27494871847739266</v>
      </c>
      <c r="P1524">
        <f>AVERAGE(Tabela3[[#This Row],[ASE Log(Theta)]:[ASE Gamma]])</f>
        <v>1.962955924777488E-4</v>
      </c>
    </row>
    <row r="1525" spans="1:16" x14ac:dyDescent="0.35">
      <c r="A1525" s="1">
        <v>2229</v>
      </c>
      <c r="B1525">
        <v>21.542394781108761</v>
      </c>
      <c r="C1525">
        <v>24.55658343578472</v>
      </c>
      <c r="D1525">
        <v>49.577285061498721</v>
      </c>
      <c r="E1525">
        <v>50.83286523693549</v>
      </c>
      <c r="F1525">
        <v>63.735723457716468</v>
      </c>
      <c r="G1525">
        <v>1.7304400574747349</v>
      </c>
      <c r="H1525">
        <v>2.5</v>
      </c>
      <c r="I1525">
        <v>1.738483309745789</v>
      </c>
      <c r="J1525">
        <v>2.502129077911377</v>
      </c>
      <c r="K1525">
        <v>0.46480964401571362</v>
      </c>
      <c r="L1525">
        <v>8.5163116455078125E-2</v>
      </c>
      <c r="M1525">
        <f>ABS(G1525-I1525)^2</f>
        <v>6.4693907095816441E-5</v>
      </c>
      <c r="N1525">
        <f>ABS(H1525-J1525)^2</f>
        <v>4.5329727527132491E-6</v>
      </c>
      <c r="O1525">
        <f>AVERAGE(Tabela3[[#This Row],[APE Log(Theta)]:[APE Gamma]])</f>
        <v>0.2749863802353959</v>
      </c>
      <c r="P1525">
        <f>AVERAGE(Tabela3[[#This Row],[ASE Log(Theta)]:[ASE Gamma]])</f>
        <v>3.4613439924264845E-5</v>
      </c>
    </row>
    <row r="1526" spans="1:16" x14ac:dyDescent="0.35">
      <c r="A1526" s="1">
        <v>2106</v>
      </c>
      <c r="B1526">
        <v>146.20362750018961</v>
      </c>
      <c r="C1526">
        <v>428.28748335229773</v>
      </c>
      <c r="D1526">
        <v>448.96551197210141</v>
      </c>
      <c r="E1526">
        <v>555.71139348678855</v>
      </c>
      <c r="F1526">
        <v>583.17996090612269</v>
      </c>
      <c r="G1526">
        <v>2.66780469745084</v>
      </c>
      <c r="H1526">
        <v>3</v>
      </c>
      <c r="I1526">
        <v>2.6817588806152339</v>
      </c>
      <c r="J1526">
        <v>3.0008459091186519</v>
      </c>
      <c r="K1526">
        <v>0.52305864734880858</v>
      </c>
      <c r="L1526">
        <v>2.8196970621744789E-2</v>
      </c>
      <c r="M1526">
        <f>ABS(G1526-I1526)^2</f>
        <v>1.9471922778545406E-4</v>
      </c>
      <c r="N1526">
        <f>ABS(H1526-J1526)^2</f>
        <v>7.1556223701843366E-7</v>
      </c>
      <c r="O1526">
        <f>AVERAGE(Tabela3[[#This Row],[APE Log(Theta)]:[APE Gamma]])</f>
        <v>0.27562780898527667</v>
      </c>
      <c r="P1526">
        <f>AVERAGE(Tabela3[[#This Row],[ASE Log(Theta)]:[ASE Gamma]])</f>
        <v>9.7717395011236245E-5</v>
      </c>
    </row>
    <row r="1527" spans="1:16" x14ac:dyDescent="0.35">
      <c r="A1527" s="1">
        <v>4886</v>
      </c>
      <c r="B1527">
        <v>5.9213874200614631</v>
      </c>
      <c r="C1527">
        <v>29.68857331263473</v>
      </c>
      <c r="D1527">
        <v>31.8643986131185</v>
      </c>
      <c r="E1527">
        <v>43.879352059237277</v>
      </c>
      <c r="F1527">
        <v>47.172635770458967</v>
      </c>
      <c r="G1527">
        <v>1.526693300638073</v>
      </c>
      <c r="H1527">
        <v>2</v>
      </c>
      <c r="I1527">
        <v>1.5335124731063841</v>
      </c>
      <c r="J1527">
        <v>2.0020978450775151</v>
      </c>
      <c r="K1527">
        <v>0.4466628932910941</v>
      </c>
      <c r="L1527">
        <v>0.10489225387573239</v>
      </c>
      <c r="M1527">
        <f>ABS(G1527-I1527)^2</f>
        <v>4.650111315257205E-5</v>
      </c>
      <c r="N1527">
        <f>ABS(H1527-J1527)^2</f>
        <v>4.4009539692543048E-6</v>
      </c>
      <c r="O1527">
        <f>AVERAGE(Tabela3[[#This Row],[APE Log(Theta)]:[APE Gamma]])</f>
        <v>0.27577757358341326</v>
      </c>
      <c r="P1527">
        <f>AVERAGE(Tabela3[[#This Row],[ASE Log(Theta)]:[ASE Gamma]])</f>
        <v>2.5451033560913177E-5</v>
      </c>
    </row>
    <row r="1528" spans="1:16" x14ac:dyDescent="0.35">
      <c r="A1528" s="1">
        <v>4873</v>
      </c>
      <c r="B1528">
        <v>75.371902137452608</v>
      </c>
      <c r="C1528">
        <v>659.76614472877952</v>
      </c>
      <c r="D1528">
        <v>868.20387993931104</v>
      </c>
      <c r="E1528">
        <v>919.64573001061399</v>
      </c>
      <c r="F1528">
        <v>1264.4924748787571</v>
      </c>
      <c r="G1528">
        <v>2.9111678600209729</v>
      </c>
      <c r="H1528">
        <v>2</v>
      </c>
      <c r="I1528">
        <v>2.924578189849854</v>
      </c>
      <c r="J1528">
        <v>2.001825094223022</v>
      </c>
      <c r="K1528">
        <v>0.46065120507286589</v>
      </c>
      <c r="L1528">
        <v>9.1254711151123047E-2</v>
      </c>
      <c r="M1528">
        <f>ABS(G1528-I1528)^2</f>
        <v>1.7983694611937599E-4</v>
      </c>
      <c r="N1528">
        <f>ABS(H1528-J1528)^2</f>
        <v>3.3309689229083392E-6</v>
      </c>
      <c r="O1528">
        <f>AVERAGE(Tabela3[[#This Row],[APE Log(Theta)]:[APE Gamma]])</f>
        <v>0.2759529581119945</v>
      </c>
      <c r="P1528">
        <f>AVERAGE(Tabela3[[#This Row],[ASE Log(Theta)]:[ASE Gamma]])</f>
        <v>9.1583957521142162E-5</v>
      </c>
    </row>
    <row r="1529" spans="1:16" x14ac:dyDescent="0.35">
      <c r="A1529" s="1">
        <v>4817</v>
      </c>
      <c r="B1529">
        <v>25.273079001429419</v>
      </c>
      <c r="C1529">
        <v>27.4286467722448</v>
      </c>
      <c r="D1529">
        <v>42.550153378385772</v>
      </c>
      <c r="E1529">
        <v>43.220499903603162</v>
      </c>
      <c r="F1529">
        <v>49.783880104303712</v>
      </c>
      <c r="G1529">
        <v>1.650874453099157</v>
      </c>
      <c r="H1529">
        <v>4</v>
      </c>
      <c r="I1529">
        <v>1.657534003257751</v>
      </c>
      <c r="J1529">
        <v>3.9940593242645259</v>
      </c>
      <c r="K1529">
        <v>0.40339531247167681</v>
      </c>
      <c r="L1529">
        <v>0.14851689338684079</v>
      </c>
      <c r="M1529">
        <f>ABS(G1529-I1529)^2</f>
        <v>4.4349608314829178E-5</v>
      </c>
      <c r="N1529">
        <f>ABS(H1529-J1529)^2</f>
        <v>3.5291628194050467E-5</v>
      </c>
      <c r="O1529">
        <f>AVERAGE(Tabela3[[#This Row],[APE Log(Theta)]:[APE Gamma]])</f>
        <v>0.27595610292925882</v>
      </c>
      <c r="P1529">
        <f>AVERAGE(Tabela3[[#This Row],[ASE Log(Theta)]:[ASE Gamma]])</f>
        <v>3.9820618254439826E-5</v>
      </c>
    </row>
    <row r="1530" spans="1:16" x14ac:dyDescent="0.35">
      <c r="A1530" s="1">
        <v>471</v>
      </c>
      <c r="B1530">
        <v>1527.424508608997</v>
      </c>
      <c r="C1530">
        <v>2169.1035993246701</v>
      </c>
      <c r="D1530">
        <v>2228.7349772626631</v>
      </c>
      <c r="E1530">
        <v>2388.8176139080392</v>
      </c>
      <c r="F1530">
        <v>3531.317443938799</v>
      </c>
      <c r="G1530">
        <v>3.367541545369046</v>
      </c>
      <c r="H1530">
        <v>2.5</v>
      </c>
      <c r="I1530">
        <v>3.3856368064880371</v>
      </c>
      <c r="J1530">
        <v>2.5003693103790279</v>
      </c>
      <c r="K1530">
        <v>0.53734336682127037</v>
      </c>
      <c r="L1530">
        <v>1.4772415161132811E-2</v>
      </c>
      <c r="M1530">
        <f>ABS(G1530-I1530)^2</f>
        <v>3.2743847496446987E-4</v>
      </c>
      <c r="N1530">
        <f>ABS(H1530-J1530)^2</f>
        <v>1.363901560577136E-7</v>
      </c>
      <c r="O1530">
        <f>AVERAGE(Tabela3[[#This Row],[APE Log(Theta)]:[APE Gamma]])</f>
        <v>0.27605789099120159</v>
      </c>
      <c r="P1530">
        <f>AVERAGE(Tabela3[[#This Row],[ASE Log(Theta)]:[ASE Gamma]])</f>
        <v>1.6378743256026379E-4</v>
      </c>
    </row>
    <row r="1531" spans="1:16" x14ac:dyDescent="0.35">
      <c r="A1531" s="1">
        <v>4549</v>
      </c>
      <c r="B1531">
        <v>23.97956442560448</v>
      </c>
      <c r="C1531">
        <v>27.334759229624709</v>
      </c>
      <c r="D1531">
        <v>55.186144031735147</v>
      </c>
      <c r="E1531">
        <v>56.583772569060088</v>
      </c>
      <c r="F1531">
        <v>70.946378171803261</v>
      </c>
      <c r="G1531">
        <v>1.776987367199701</v>
      </c>
      <c r="H1531">
        <v>2.5</v>
      </c>
      <c r="I1531">
        <v>1.784993529319763</v>
      </c>
      <c r="J1531">
        <v>2.5025534629821782</v>
      </c>
      <c r="K1531">
        <v>0.4505469351016762</v>
      </c>
      <c r="L1531">
        <v>0.1021385192871094</v>
      </c>
      <c r="M1531">
        <f>ABS(G1531-I1531)^2</f>
        <v>6.4098631892715651E-5</v>
      </c>
      <c r="N1531">
        <f>ABS(H1531-J1531)^2</f>
        <v>6.520173201354277E-6</v>
      </c>
      <c r="O1531">
        <f>AVERAGE(Tabela3[[#This Row],[APE Log(Theta)]:[APE Gamma]])</f>
        <v>0.27634272719439279</v>
      </c>
      <c r="P1531">
        <f>AVERAGE(Tabela3[[#This Row],[ASE Log(Theta)]:[ASE Gamma]])</f>
        <v>3.5309402547034962E-5</v>
      </c>
    </row>
    <row r="1532" spans="1:16" x14ac:dyDescent="0.35">
      <c r="A1532" s="1">
        <v>2721</v>
      </c>
      <c r="B1532">
        <v>232.12837573649631</v>
      </c>
      <c r="C1532">
        <v>416.48158101224237</v>
      </c>
      <c r="D1532">
        <v>435.73858871595672</v>
      </c>
      <c r="E1532">
        <v>489.14050638680402</v>
      </c>
      <c r="F1532">
        <v>938.33210073561634</v>
      </c>
      <c r="G1532">
        <v>2.6716978833454328</v>
      </c>
      <c r="H1532">
        <v>1.5</v>
      </c>
      <c r="I1532">
        <v>2.6847131252288818</v>
      </c>
      <c r="J1532">
        <v>1.500984191894531</v>
      </c>
      <c r="K1532">
        <v>0.48715245704172538</v>
      </c>
      <c r="L1532">
        <v>6.561279296875E-2</v>
      </c>
      <c r="M1532">
        <f>ABS(G1532-I1532)^2</f>
        <v>1.693965212846863E-4</v>
      </c>
      <c r="N1532">
        <f>ABS(H1532-J1532)^2</f>
        <v>9.6863368526057405E-7</v>
      </c>
      <c r="O1532">
        <f>AVERAGE(Tabela3[[#This Row],[APE Log(Theta)]:[APE Gamma]])</f>
        <v>0.27638262500523769</v>
      </c>
      <c r="P1532">
        <f>AVERAGE(Tabela3[[#This Row],[ASE Log(Theta)]:[ASE Gamma]])</f>
        <v>8.5182577484973441E-5</v>
      </c>
    </row>
    <row r="1533" spans="1:16" x14ac:dyDescent="0.35">
      <c r="A1533" s="1">
        <v>4460</v>
      </c>
      <c r="B1533">
        <v>2.6762901355961741</v>
      </c>
      <c r="C1533">
        <v>9.2453228083570611</v>
      </c>
      <c r="D1533">
        <v>10.815696131807449</v>
      </c>
      <c r="E1533">
        <v>11.17736740405436</v>
      </c>
      <c r="F1533">
        <v>13.40805045020157</v>
      </c>
      <c r="G1533">
        <v>1.018366555893397</v>
      </c>
      <c r="H1533">
        <v>3.5</v>
      </c>
      <c r="I1533">
        <v>1.0178236961364751</v>
      </c>
      <c r="J1533">
        <v>3.5174815654754639</v>
      </c>
      <c r="K1533">
        <v>5.3306911325865611E-2</v>
      </c>
      <c r="L1533">
        <v>0.49947329929896761</v>
      </c>
      <c r="M1533">
        <f>ABS(G1533-I1533)^2</f>
        <v>2.9469671568532679E-7</v>
      </c>
      <c r="N1533">
        <f>ABS(H1533-J1533)^2</f>
        <v>3.0560513147293022E-4</v>
      </c>
      <c r="O1533">
        <f>AVERAGE(Tabela3[[#This Row],[APE Log(Theta)]:[APE Gamma]])</f>
        <v>0.27639010531241659</v>
      </c>
      <c r="P1533">
        <f>AVERAGE(Tabela3[[#This Row],[ASE Log(Theta)]:[ASE Gamma]])</f>
        <v>1.5294991409430778E-4</v>
      </c>
    </row>
    <row r="1534" spans="1:16" x14ac:dyDescent="0.35">
      <c r="A1534" s="1">
        <v>2995</v>
      </c>
      <c r="B1534">
        <v>23.949081294334999</v>
      </c>
      <c r="C1534">
        <v>27.300010931489361</v>
      </c>
      <c r="D1534">
        <v>55.115990694380109</v>
      </c>
      <c r="E1534">
        <v>56.511842548300272</v>
      </c>
      <c r="F1534">
        <v>70.856190221742068</v>
      </c>
      <c r="G1534">
        <v>1.7764349352547679</v>
      </c>
      <c r="H1534">
        <v>2.5</v>
      </c>
      <c r="I1534">
        <v>1.78444492816925</v>
      </c>
      <c r="J1534">
        <v>2.502548456192017</v>
      </c>
      <c r="K1534">
        <v>0.45090269029942331</v>
      </c>
      <c r="L1534">
        <v>0.1019382476806641</v>
      </c>
      <c r="M1534">
        <f>ABS(G1534-I1534)^2</f>
        <v>6.4159986490053809E-5</v>
      </c>
      <c r="N1534">
        <f>ABS(H1534-J1534)^2</f>
        <v>6.4946289626300208E-6</v>
      </c>
      <c r="O1534">
        <f>AVERAGE(Tabela3[[#This Row],[APE Log(Theta)]:[APE Gamma]])</f>
        <v>0.27642046899004369</v>
      </c>
      <c r="P1534">
        <f>AVERAGE(Tabela3[[#This Row],[ASE Log(Theta)]:[ASE Gamma]])</f>
        <v>3.5327307726341915E-5</v>
      </c>
    </row>
    <row r="1535" spans="1:16" x14ac:dyDescent="0.35">
      <c r="A1535" s="1">
        <v>2908</v>
      </c>
      <c r="B1535">
        <v>22.09820949356774</v>
      </c>
      <c r="C1535">
        <v>25.190167143632511</v>
      </c>
      <c r="D1535">
        <v>50.856427177356643</v>
      </c>
      <c r="E1535">
        <v>52.144402541038289</v>
      </c>
      <c r="F1535">
        <v>65.380167038245489</v>
      </c>
      <c r="G1535">
        <v>1.7415031634835429</v>
      </c>
      <c r="H1535">
        <v>2.5</v>
      </c>
      <c r="I1535">
        <v>1.749590396881104</v>
      </c>
      <c r="J1535">
        <v>2.5022296905517578</v>
      </c>
      <c r="K1535">
        <v>0.46438235468855582</v>
      </c>
      <c r="L1535">
        <v>8.91876220703125E-2</v>
      </c>
      <c r="M1535">
        <f>ABS(G1535-I1535)^2</f>
        <v>6.5403344026626221E-5</v>
      </c>
      <c r="N1535">
        <f>ABS(H1535-J1535)^2</f>
        <v>4.9715199565980583E-6</v>
      </c>
      <c r="O1535">
        <f>AVERAGE(Tabela3[[#This Row],[APE Log(Theta)]:[APE Gamma]])</f>
        <v>0.27678498837943416</v>
      </c>
      <c r="P1535">
        <f>AVERAGE(Tabela3[[#This Row],[ASE Log(Theta)]:[ASE Gamma]])</f>
        <v>3.518743199161214E-5</v>
      </c>
    </row>
    <row r="1536" spans="1:16" x14ac:dyDescent="0.35">
      <c r="A1536" s="1">
        <v>3800</v>
      </c>
      <c r="B1536">
        <v>5.934268723189664</v>
      </c>
      <c r="C1536">
        <v>29.753157418546841</v>
      </c>
      <c r="D1536">
        <v>31.93371597886674</v>
      </c>
      <c r="E1536">
        <v>43.974806586166068</v>
      </c>
      <c r="F1536">
        <v>47.275254460574892</v>
      </c>
      <c r="G1536">
        <v>1.5276370326427919</v>
      </c>
      <c r="H1536">
        <v>2</v>
      </c>
      <c r="I1536">
        <v>1.5344810485839839</v>
      </c>
      <c r="J1536">
        <v>2.002114057540894</v>
      </c>
      <c r="K1536">
        <v>0.44801322532436788</v>
      </c>
      <c r="L1536">
        <v>0.10570287704467771</v>
      </c>
      <c r="M1536">
        <f>ABS(G1536-I1536)^2</f>
        <v>4.6840554203290138E-5</v>
      </c>
      <c r="N1536">
        <f>ABS(H1536-J1536)^2</f>
        <v>4.4692392862107815E-6</v>
      </c>
      <c r="O1536">
        <f>AVERAGE(Tabela3[[#This Row],[APE Log(Theta)]:[APE Gamma]])</f>
        <v>0.27685805118452278</v>
      </c>
      <c r="P1536">
        <f>AVERAGE(Tabela3[[#This Row],[ASE Log(Theta)]:[ASE Gamma]])</f>
        <v>2.5654896744750459E-5</v>
      </c>
    </row>
    <row r="1537" spans="1:16" x14ac:dyDescent="0.35">
      <c r="A1537" s="1">
        <v>1307</v>
      </c>
      <c r="B1537">
        <v>22.232445983578181</v>
      </c>
      <c r="C1537">
        <v>25.343185858615811</v>
      </c>
      <c r="D1537">
        <v>51.165356653328303</v>
      </c>
      <c r="E1537">
        <v>52.461155876770647</v>
      </c>
      <c r="F1537">
        <v>65.777321574320666</v>
      </c>
      <c r="G1537">
        <v>1.7441333228817379</v>
      </c>
      <c r="H1537">
        <v>2.5</v>
      </c>
      <c r="I1537">
        <v>1.752226591110229</v>
      </c>
      <c r="J1537">
        <v>2.502253532409668</v>
      </c>
      <c r="K1537">
        <v>0.46402807184025768</v>
      </c>
      <c r="L1537">
        <v>9.014129638671875E-2</v>
      </c>
      <c r="M1537">
        <f>ABS(G1537-I1537)^2</f>
        <v>6.5500990618303498E-5</v>
      </c>
      <c r="N1537">
        <f>ABS(H1537-J1537)^2</f>
        <v>5.0784083214239217E-6</v>
      </c>
      <c r="O1537">
        <f>AVERAGE(Tabela3[[#This Row],[APE Log(Theta)]:[APE Gamma]])</f>
        <v>0.27708468411348819</v>
      </c>
      <c r="P1537">
        <f>AVERAGE(Tabela3[[#This Row],[ASE Log(Theta)]:[ASE Gamma]])</f>
        <v>3.528969946986371E-5</v>
      </c>
    </row>
    <row r="1538" spans="1:16" x14ac:dyDescent="0.35">
      <c r="A1538" s="1">
        <v>2103</v>
      </c>
      <c r="B1538">
        <v>78.201084870272069</v>
      </c>
      <c r="C1538">
        <v>79.118864259561462</v>
      </c>
      <c r="D1538">
        <v>171.9434773302938</v>
      </c>
      <c r="E1538">
        <v>185.27049160393</v>
      </c>
      <c r="F1538">
        <v>192.13643470877881</v>
      </c>
      <c r="G1538">
        <v>2.234099982246188</v>
      </c>
      <c r="H1538">
        <v>4</v>
      </c>
      <c r="I1538">
        <v>2.2402293682098389</v>
      </c>
      <c r="J1538">
        <v>4.011197566986084</v>
      </c>
      <c r="K1538">
        <v>0.27435593806720848</v>
      </c>
      <c r="L1538">
        <v>0.27993917465209961</v>
      </c>
      <c r="M1538">
        <f>ABS(G1538-I1538)^2</f>
        <v>3.7569372291400289E-5</v>
      </c>
      <c r="N1538">
        <f>ABS(H1538-J1538)^2</f>
        <v>1.2538550640783797E-4</v>
      </c>
      <c r="O1538">
        <f>AVERAGE(Tabela3[[#This Row],[APE Log(Theta)]:[APE Gamma]])</f>
        <v>0.27714755635965405</v>
      </c>
      <c r="P1538">
        <f>AVERAGE(Tabela3[[#This Row],[ASE Log(Theta)]:[ASE Gamma]])</f>
        <v>8.1477439349619124E-5</v>
      </c>
    </row>
    <row r="1539" spans="1:16" x14ac:dyDescent="0.35">
      <c r="A1539" s="1">
        <v>4159</v>
      </c>
      <c r="B1539">
        <v>642.83926339566494</v>
      </c>
      <c r="C1539">
        <v>651.46870245137268</v>
      </c>
      <c r="D1539">
        <v>1581.8203889464839</v>
      </c>
      <c r="E1539">
        <v>1722.6982969401099</v>
      </c>
      <c r="F1539">
        <v>1795.8511505621141</v>
      </c>
      <c r="G1539">
        <v>3.1976877710671578</v>
      </c>
      <c r="H1539">
        <v>3.5</v>
      </c>
      <c r="I1539">
        <v>3.213519811630249</v>
      </c>
      <c r="J1539">
        <v>3.5020735263824458</v>
      </c>
      <c r="K1539">
        <v>0.49510901928388029</v>
      </c>
      <c r="L1539">
        <v>5.9243610927036831E-2</v>
      </c>
      <c r="M1539">
        <f>ABS(G1539-I1539)^2</f>
        <v>2.5065350839136437E-4</v>
      </c>
      <c r="N1539">
        <f>ABS(H1539-J1539)^2</f>
        <v>4.2995116586989528E-6</v>
      </c>
      <c r="O1539">
        <f>AVERAGE(Tabela3[[#This Row],[APE Log(Theta)]:[APE Gamma]])</f>
        <v>0.27717631510545854</v>
      </c>
      <c r="P1539">
        <f>AVERAGE(Tabela3[[#This Row],[ASE Log(Theta)]:[ASE Gamma]])</f>
        <v>1.2747651002503166E-4</v>
      </c>
    </row>
    <row r="1540" spans="1:16" x14ac:dyDescent="0.35">
      <c r="A1540" s="1">
        <v>3855</v>
      </c>
      <c r="B1540">
        <v>12.425256232295901</v>
      </c>
      <c r="C1540">
        <v>36.398424667887006</v>
      </c>
      <c r="D1540">
        <v>38.155766865018713</v>
      </c>
      <c r="E1540">
        <v>47.227668515068864</v>
      </c>
      <c r="F1540">
        <v>49.562111198571223</v>
      </c>
      <c r="G1540">
        <v>1.597151902761957</v>
      </c>
      <c r="H1540">
        <v>3</v>
      </c>
      <c r="I1540">
        <v>1.6047419309616091</v>
      </c>
      <c r="J1540">
        <v>2.9976248741149898</v>
      </c>
      <c r="K1540">
        <v>0.47522268774350679</v>
      </c>
      <c r="L1540">
        <v>7.9170862833658859E-2</v>
      </c>
      <c r="M1540">
        <f>ABS(G1540-I1540)^2</f>
        <v>5.760852807151493E-5</v>
      </c>
      <c r="N1540">
        <f>ABS(H1540-J1540)^2</f>
        <v>5.6412229696455315E-6</v>
      </c>
      <c r="O1540">
        <f>AVERAGE(Tabela3[[#This Row],[APE Log(Theta)]:[APE Gamma]])</f>
        <v>0.27719677528858283</v>
      </c>
      <c r="P1540">
        <f>AVERAGE(Tabela3[[#This Row],[ASE Log(Theta)]:[ASE Gamma]])</f>
        <v>3.162487552058023E-5</v>
      </c>
    </row>
    <row r="1541" spans="1:16" x14ac:dyDescent="0.35">
      <c r="A1541" s="1">
        <v>3824</v>
      </c>
      <c r="B1541">
        <v>22.315329665540951</v>
      </c>
      <c r="C1541">
        <v>25.437666536008681</v>
      </c>
      <c r="D1541">
        <v>51.356103688157432</v>
      </c>
      <c r="E1541">
        <v>52.656733716577463</v>
      </c>
      <c r="F1541">
        <v>66.022542752672166</v>
      </c>
      <c r="G1541">
        <v>1.745749384143034</v>
      </c>
      <c r="H1541">
        <v>2.5</v>
      </c>
      <c r="I1541">
        <v>1.75384533405304</v>
      </c>
      <c r="J1541">
        <v>2.5022683143615718</v>
      </c>
      <c r="K1541">
        <v>0.4637521275128334</v>
      </c>
      <c r="L1541">
        <v>9.0732574462890625E-2</v>
      </c>
      <c r="M1541">
        <f>ABS(G1541-I1541)^2</f>
        <v>6.5544404945325354E-5</v>
      </c>
      <c r="N1541">
        <f>ABS(H1541-J1541)^2</f>
        <v>5.1452500429129807E-6</v>
      </c>
      <c r="O1541">
        <f>AVERAGE(Tabela3[[#This Row],[APE Log(Theta)]:[APE Gamma]])</f>
        <v>0.27724235098786199</v>
      </c>
      <c r="P1541">
        <f>AVERAGE(Tabela3[[#This Row],[ASE Log(Theta)]:[ASE Gamma]])</f>
        <v>3.5344827494119165E-5</v>
      </c>
    </row>
    <row r="1542" spans="1:16" x14ac:dyDescent="0.35">
      <c r="A1542" s="1">
        <v>3475</v>
      </c>
      <c r="B1542">
        <v>36.466020203959317</v>
      </c>
      <c r="C1542">
        <v>312.92685595728102</v>
      </c>
      <c r="D1542">
        <v>343.87296587508081</v>
      </c>
      <c r="E1542">
        <v>526.8302139094468</v>
      </c>
      <c r="F1542">
        <v>580.19937523706062</v>
      </c>
      <c r="G1542">
        <v>2.5675814668359922</v>
      </c>
      <c r="H1542">
        <v>1.5</v>
      </c>
      <c r="I1542">
        <v>2.5810964107513432</v>
      </c>
      <c r="J1542">
        <v>1.499577522277832</v>
      </c>
      <c r="K1542">
        <v>0.52636865041734859</v>
      </c>
      <c r="L1542">
        <v>2.8165181477864579E-2</v>
      </c>
      <c r="M1542">
        <f>ABS(G1542-I1542)^2</f>
        <v>1.8265370903508354E-4</v>
      </c>
      <c r="N1542">
        <f>ABS(H1542-J1542)^2</f>
        <v>1.7848742572823539E-7</v>
      </c>
      <c r="O1542">
        <f>AVERAGE(Tabela3[[#This Row],[APE Log(Theta)]:[APE Gamma]])</f>
        <v>0.27726691594760661</v>
      </c>
      <c r="P1542">
        <f>AVERAGE(Tabela3[[#This Row],[ASE Log(Theta)]:[ASE Gamma]])</f>
        <v>9.1416098230405886E-5</v>
      </c>
    </row>
    <row r="1543" spans="1:16" x14ac:dyDescent="0.35">
      <c r="A1543" s="1">
        <v>4129</v>
      </c>
      <c r="B1543">
        <v>22.345808988988839</v>
      </c>
      <c r="C1543">
        <v>25.472410493536131</v>
      </c>
      <c r="D1543">
        <v>51.426248262259399</v>
      </c>
      <c r="E1543">
        <v>52.728654752148593</v>
      </c>
      <c r="F1543">
        <v>66.112719436842681</v>
      </c>
      <c r="G1543">
        <v>1.746342159179201</v>
      </c>
      <c r="H1543">
        <v>2.5</v>
      </c>
      <c r="I1543">
        <v>1.7544387578964229</v>
      </c>
      <c r="J1543">
        <v>2.5022740364074711</v>
      </c>
      <c r="K1543">
        <v>0.46363186473307338</v>
      </c>
      <c r="L1543">
        <v>9.0961456298828125E-2</v>
      </c>
      <c r="M1543">
        <f>ABS(G1543-I1543)^2</f>
        <v>6.5554910787719376E-5</v>
      </c>
      <c r="N1543">
        <f>ABS(H1543-J1543)^2</f>
        <v>5.1712415825042811E-6</v>
      </c>
      <c r="O1543">
        <f>AVERAGE(Tabela3[[#This Row],[APE Log(Theta)]:[APE Gamma]])</f>
        <v>0.27729666051595075</v>
      </c>
      <c r="P1543">
        <f>AVERAGE(Tabela3[[#This Row],[ASE Log(Theta)]:[ASE Gamma]])</f>
        <v>3.5363076185111828E-5</v>
      </c>
    </row>
    <row r="1544" spans="1:16" x14ac:dyDescent="0.35">
      <c r="A1544" s="1">
        <v>3988</v>
      </c>
      <c r="B1544">
        <v>16.435164252304482</v>
      </c>
      <c r="C1544">
        <v>56.775757194605141</v>
      </c>
      <c r="D1544">
        <v>66.419458811655346</v>
      </c>
      <c r="E1544">
        <v>68.640491085270867</v>
      </c>
      <c r="F1544">
        <v>82.33917112397063</v>
      </c>
      <c r="G1544">
        <v>1.806607411304864</v>
      </c>
      <c r="H1544">
        <v>3.5</v>
      </c>
      <c r="I1544">
        <v>1.815566301345825</v>
      </c>
      <c r="J1544">
        <v>3.5020565986633301</v>
      </c>
      <c r="K1544">
        <v>0.49589578703711901</v>
      </c>
      <c r="L1544">
        <v>5.8759961809430807E-2</v>
      </c>
      <c r="M1544">
        <f>ABS(G1544-I1544)^2</f>
        <v>8.0261710766029362E-5</v>
      </c>
      <c r="N1544">
        <f>ABS(H1544-J1544)^2</f>
        <v>4.229598062011064E-6</v>
      </c>
      <c r="O1544">
        <f>AVERAGE(Tabela3[[#This Row],[APE Log(Theta)]:[APE Gamma]])</f>
        <v>0.27732787442327489</v>
      </c>
      <c r="P1544">
        <f>AVERAGE(Tabela3[[#This Row],[ASE Log(Theta)]:[ASE Gamma]])</f>
        <v>4.2245654414020213E-5</v>
      </c>
    </row>
    <row r="1545" spans="1:16" x14ac:dyDescent="0.35">
      <c r="A1545" s="1">
        <v>1922</v>
      </c>
      <c r="B1545">
        <v>446.16460487453918</v>
      </c>
      <c r="C1545">
        <v>453.15989664417572</v>
      </c>
      <c r="D1545">
        <v>1275.6328185012801</v>
      </c>
      <c r="E1545">
        <v>1409.136556509887</v>
      </c>
      <c r="F1545">
        <v>1479.191423525752</v>
      </c>
      <c r="G1545">
        <v>3.1040113862047098</v>
      </c>
      <c r="H1545">
        <v>3</v>
      </c>
      <c r="I1545">
        <v>3.118900060653687</v>
      </c>
      <c r="J1545">
        <v>3.0022537708282471</v>
      </c>
      <c r="K1545">
        <v>0.47965914413674682</v>
      </c>
      <c r="L1545">
        <v>7.5125694274902344E-2</v>
      </c>
      <c r="M1545">
        <f>ABS(G1545-I1545)^2</f>
        <v>2.2167262684762425E-4</v>
      </c>
      <c r="N1545">
        <f>ABS(H1545-J1545)^2</f>
        <v>5.0794829462574853E-6</v>
      </c>
      <c r="O1545">
        <f>AVERAGE(Tabela3[[#This Row],[APE Log(Theta)]:[APE Gamma]])</f>
        <v>0.27739241920582458</v>
      </c>
      <c r="P1545">
        <f>AVERAGE(Tabela3[[#This Row],[ASE Log(Theta)]:[ASE Gamma]])</f>
        <v>1.1337605489694087E-4</v>
      </c>
    </row>
    <row r="1546" spans="1:16" x14ac:dyDescent="0.35">
      <c r="A1546" s="1">
        <v>455</v>
      </c>
      <c r="B1546">
        <v>32.836462023179138</v>
      </c>
      <c r="C1546">
        <v>45.55554688520435</v>
      </c>
      <c r="D1546">
        <v>263.8324786708456</v>
      </c>
      <c r="E1546">
        <v>280.85546639506589</v>
      </c>
      <c r="F1546">
        <v>494.40027794417779</v>
      </c>
      <c r="G1546">
        <v>2.5092215504070969</v>
      </c>
      <c r="H1546">
        <v>1</v>
      </c>
      <c r="I1546">
        <v>2.5216050148010249</v>
      </c>
      <c r="J1546">
        <v>1.000612735748291</v>
      </c>
      <c r="K1546">
        <v>0.49351817466733289</v>
      </c>
      <c r="L1546">
        <v>6.1273574829101563E-2</v>
      </c>
      <c r="M1546">
        <f>ABS(G1546-I1546)^2</f>
        <v>1.5335019039568288E-4</v>
      </c>
      <c r="N1546">
        <f>ABS(H1546-J1546)^2</f>
        <v>3.7544509723375086E-7</v>
      </c>
      <c r="O1546">
        <f>AVERAGE(Tabela3[[#This Row],[APE Log(Theta)]:[APE Gamma]])</f>
        <v>0.27739587474821725</v>
      </c>
      <c r="P1546">
        <f>AVERAGE(Tabela3[[#This Row],[ASE Log(Theta)]:[ASE Gamma]])</f>
        <v>7.6862817746458314E-5</v>
      </c>
    </row>
    <row r="1547" spans="1:16" x14ac:dyDescent="0.35">
      <c r="A1547" s="1">
        <v>925</v>
      </c>
      <c r="B1547">
        <v>14.284915632847479</v>
      </c>
      <c r="C1547">
        <v>49.347660240283084</v>
      </c>
      <c r="D1547">
        <v>57.729655203832102</v>
      </c>
      <c r="E1547">
        <v>59.660104949229712</v>
      </c>
      <c r="F1547">
        <v>71.566556605577446</v>
      </c>
      <c r="G1547">
        <v>1.745711042315417</v>
      </c>
      <c r="H1547">
        <v>3.5</v>
      </c>
      <c r="I1547">
        <v>1.7545263767242429</v>
      </c>
      <c r="J1547">
        <v>3.5017457008361821</v>
      </c>
      <c r="K1547">
        <v>0.50497099434818371</v>
      </c>
      <c r="L1547">
        <v>4.9877166748046882E-2</v>
      </c>
      <c r="M1547">
        <f>ABS(G1547-I1547)^2</f>
        <v>7.7710120739431311E-5</v>
      </c>
      <c r="N1547">
        <f>ABS(H1547-J1547)^2</f>
        <v>3.0474714094468298E-6</v>
      </c>
      <c r="O1547">
        <f>AVERAGE(Tabela3[[#This Row],[APE Log(Theta)]:[APE Gamma]])</f>
        <v>0.27742408054811529</v>
      </c>
      <c r="P1547">
        <f>AVERAGE(Tabela3[[#This Row],[ASE Log(Theta)]:[ASE Gamma]])</f>
        <v>4.0378796074439067E-5</v>
      </c>
    </row>
    <row r="1548" spans="1:16" x14ac:dyDescent="0.35">
      <c r="A1548" s="1">
        <v>785</v>
      </c>
      <c r="B1548">
        <v>43.48350419364251</v>
      </c>
      <c r="C1548">
        <v>373.14618313748377</v>
      </c>
      <c r="D1548">
        <v>410.04753110090832</v>
      </c>
      <c r="E1548">
        <v>628.21288661990354</v>
      </c>
      <c r="F1548">
        <v>691.85235529294812</v>
      </c>
      <c r="G1548">
        <v>2.6440176337794039</v>
      </c>
      <c r="H1548">
        <v>1.5</v>
      </c>
      <c r="I1548">
        <v>2.657512903213501</v>
      </c>
      <c r="J1548">
        <v>1.4993302822113039</v>
      </c>
      <c r="K1548">
        <v>0.51040769402156749</v>
      </c>
      <c r="L1548">
        <v>4.4647852579752602E-2</v>
      </c>
      <c r="M1548">
        <f>ABS(G1548-I1548)^2</f>
        <v>1.8212229709887461E-4</v>
      </c>
      <c r="N1548">
        <f>ABS(H1548-J1548)^2</f>
        <v>4.4852191649594987E-7</v>
      </c>
      <c r="O1548">
        <f>AVERAGE(Tabela3[[#This Row],[APE Log(Theta)]:[APE Gamma]])</f>
        <v>0.27752777330066003</v>
      </c>
      <c r="P1548">
        <f>AVERAGE(Tabela3[[#This Row],[ASE Log(Theta)]:[ASE Gamma]])</f>
        <v>9.128540950768528E-5</v>
      </c>
    </row>
    <row r="1549" spans="1:16" x14ac:dyDescent="0.35">
      <c r="A1549" s="1">
        <v>4025</v>
      </c>
      <c r="B1549">
        <v>22.504697071412028</v>
      </c>
      <c r="C1549">
        <v>25.653530025167711</v>
      </c>
      <c r="D1549">
        <v>51.791910475546729</v>
      </c>
      <c r="E1549">
        <v>53.10357762231417</v>
      </c>
      <c r="F1549">
        <v>66.582808625391593</v>
      </c>
      <c r="G1549">
        <v>1.7494192484774249</v>
      </c>
      <c r="H1549">
        <v>2.5</v>
      </c>
      <c r="I1549">
        <v>1.757518529891968</v>
      </c>
      <c r="J1549">
        <v>2.5023026466369629</v>
      </c>
      <c r="K1549">
        <v>0.46296972104267858</v>
      </c>
      <c r="L1549">
        <v>9.2105865478515625E-2</v>
      </c>
      <c r="M1549">
        <f>ABS(G1549-I1549)^2</f>
        <v>6.5598359431962957E-5</v>
      </c>
      <c r="N1549">
        <f>ABS(H1549-J1549)^2</f>
        <v>5.3021815347165102E-6</v>
      </c>
      <c r="O1549">
        <f>AVERAGE(Tabela3[[#This Row],[APE Log(Theta)]:[APE Gamma]])</f>
        <v>0.27753779326059713</v>
      </c>
      <c r="P1549">
        <f>AVERAGE(Tabela3[[#This Row],[ASE Log(Theta)]:[ASE Gamma]])</f>
        <v>3.5450270483339734E-5</v>
      </c>
    </row>
    <row r="1550" spans="1:16" x14ac:dyDescent="0.35">
      <c r="A1550" s="1">
        <v>2524</v>
      </c>
      <c r="B1550">
        <v>6.6832255768511013</v>
      </c>
      <c r="C1550">
        <v>6.8091632451071442</v>
      </c>
      <c r="D1550">
        <v>23.57560269601457</v>
      </c>
      <c r="E1550">
        <v>26.566581927282829</v>
      </c>
      <c r="F1550">
        <v>28.159260109132809</v>
      </c>
      <c r="G1550">
        <v>1.3704056467811461</v>
      </c>
      <c r="H1550">
        <v>2.5</v>
      </c>
      <c r="I1550">
        <v>1.37524938583374</v>
      </c>
      <c r="J1550">
        <v>2.5050408840179439</v>
      </c>
      <c r="K1550">
        <v>0.35345294030065472</v>
      </c>
      <c r="L1550">
        <v>0.20163536071777341</v>
      </c>
      <c r="M1550">
        <f>ABS(G1550-I1550)^2</f>
        <v>2.3461808009623668E-5</v>
      </c>
      <c r="N1550">
        <f>ABS(H1550-J1550)^2</f>
        <v>2.5410511682362156E-5</v>
      </c>
      <c r="O1550">
        <f>AVERAGE(Tabela3[[#This Row],[APE Log(Theta)]:[APE Gamma]])</f>
        <v>0.27754415050921405</v>
      </c>
      <c r="P1550">
        <f>AVERAGE(Tabela3[[#This Row],[ASE Log(Theta)]:[ASE Gamma]])</f>
        <v>2.4436159845992912E-5</v>
      </c>
    </row>
    <row r="1551" spans="1:16" x14ac:dyDescent="0.35">
      <c r="A1551" s="1">
        <v>663</v>
      </c>
      <c r="B1551">
        <v>696.49417394905936</v>
      </c>
      <c r="C1551">
        <v>755.89890234959819</v>
      </c>
      <c r="D1551">
        <v>1172.6285478318021</v>
      </c>
      <c r="E1551">
        <v>1191.1024523890781</v>
      </c>
      <c r="F1551">
        <v>1371.9809306679599</v>
      </c>
      <c r="G1551">
        <v>3.091133786143315</v>
      </c>
      <c r="H1551">
        <v>4</v>
      </c>
      <c r="I1551">
        <v>3.106542587280273</v>
      </c>
      <c r="J1551">
        <v>4.0022826194763184</v>
      </c>
      <c r="K1551">
        <v>0.49848379924646891</v>
      </c>
      <c r="L1551">
        <v>5.7065486907958977E-2</v>
      </c>
      <c r="M1551">
        <f>ABS(G1551-I1551)^2</f>
        <v>2.374311524783173E-4</v>
      </c>
      <c r="N1551">
        <f>ABS(H1551-J1551)^2</f>
        <v>5.2103516736679012E-6</v>
      </c>
      <c r="O1551">
        <f>AVERAGE(Tabela3[[#This Row],[APE Log(Theta)]:[APE Gamma]])</f>
        <v>0.27777464307721395</v>
      </c>
      <c r="P1551">
        <f>AVERAGE(Tabela3[[#This Row],[ASE Log(Theta)]:[ASE Gamma]])</f>
        <v>1.213207520759926E-4</v>
      </c>
    </row>
    <row r="1552" spans="1:16" x14ac:dyDescent="0.35">
      <c r="A1552" s="1">
        <v>4864</v>
      </c>
      <c r="B1552">
        <v>152.7512883021364</v>
      </c>
      <c r="C1552">
        <v>155.62970993412651</v>
      </c>
      <c r="D1552">
        <v>538.84215681558737</v>
      </c>
      <c r="E1552">
        <v>607.20374742890669</v>
      </c>
      <c r="F1552">
        <v>643.60587710876655</v>
      </c>
      <c r="G1552">
        <v>2.7294044085657569</v>
      </c>
      <c r="H1552">
        <v>2.5</v>
      </c>
      <c r="I1552">
        <v>2.7426118850708008</v>
      </c>
      <c r="J1552">
        <v>2.501792192459106</v>
      </c>
      <c r="K1552">
        <v>0.48389591749740302</v>
      </c>
      <c r="L1552">
        <v>7.1687698364257813E-2</v>
      </c>
      <c r="M1552">
        <f>ABS(G1552-I1552)^2</f>
        <v>1.7443743563128495E-4</v>
      </c>
      <c r="N1552">
        <f>ABS(H1552-J1552)^2</f>
        <v>3.2119538104764161E-6</v>
      </c>
      <c r="O1552">
        <f>AVERAGE(Tabela3[[#This Row],[APE Log(Theta)]:[APE Gamma]])</f>
        <v>0.27779180793083041</v>
      </c>
      <c r="P1552">
        <f>AVERAGE(Tabela3[[#This Row],[ASE Log(Theta)]:[ASE Gamma]])</f>
        <v>8.8824694720880678E-5</v>
      </c>
    </row>
    <row r="1553" spans="1:16" x14ac:dyDescent="0.35">
      <c r="A1553" s="1">
        <v>2525</v>
      </c>
      <c r="B1553">
        <v>613.93325520572955</v>
      </c>
      <c r="C1553">
        <v>2229.738022555202</v>
      </c>
      <c r="D1553">
        <v>2359.5379041381611</v>
      </c>
      <c r="E1553">
        <v>3047.828614217151</v>
      </c>
      <c r="F1553">
        <v>3229.494072638714</v>
      </c>
      <c r="G1553">
        <v>3.391537017795164</v>
      </c>
      <c r="H1553">
        <v>2.5</v>
      </c>
      <c r="I1553">
        <v>3.4101777076721191</v>
      </c>
      <c r="J1553">
        <v>2.5001552104949951</v>
      </c>
      <c r="K1553">
        <v>0.54962365969024296</v>
      </c>
      <c r="L1553">
        <v>6.2084197998046884E-3</v>
      </c>
      <c r="M1553">
        <f>ABS(G1553-I1553)^2</f>
        <v>3.4747531908881665E-4</v>
      </c>
      <c r="N1553">
        <f>ABS(H1553-J1553)^2</f>
        <v>2.4090297756629298E-8</v>
      </c>
      <c r="O1553">
        <f>AVERAGE(Tabela3[[#This Row],[APE Log(Theta)]:[APE Gamma]])</f>
        <v>0.27791603974502382</v>
      </c>
      <c r="P1553">
        <f>AVERAGE(Tabela3[[#This Row],[ASE Log(Theta)]:[ASE Gamma]])</f>
        <v>1.7374970469328664E-4</v>
      </c>
    </row>
    <row r="1554" spans="1:16" x14ac:dyDescent="0.35">
      <c r="A1554" s="1">
        <v>2973</v>
      </c>
      <c r="B1554">
        <v>233.67812603489071</v>
      </c>
      <c r="C1554">
        <v>313.00541046059601</v>
      </c>
      <c r="D1554">
        <v>320.15991511699809</v>
      </c>
      <c r="E1554">
        <v>339.21164994549571</v>
      </c>
      <c r="F1554">
        <v>469.8207912000841</v>
      </c>
      <c r="G1554">
        <v>2.5216028865888651</v>
      </c>
      <c r="H1554">
        <v>3</v>
      </c>
      <c r="I1554">
        <v>2.5326309204101558</v>
      </c>
      <c r="J1554">
        <v>3.0035750865936279</v>
      </c>
      <c r="K1554">
        <v>0.43734221117622019</v>
      </c>
      <c r="L1554">
        <v>0.119169553120931</v>
      </c>
      <c r="M1554">
        <f>ABS(G1554-I1554)^2</f>
        <v>1.2161752996353144E-4</v>
      </c>
      <c r="N1554">
        <f>ABS(H1554-J1554)^2</f>
        <v>1.2781244151938154E-5</v>
      </c>
      <c r="O1554">
        <f>AVERAGE(Tabela3[[#This Row],[APE Log(Theta)]:[APE Gamma]])</f>
        <v>0.27825588214857561</v>
      </c>
      <c r="P1554">
        <f>AVERAGE(Tabela3[[#This Row],[ASE Log(Theta)]:[ASE Gamma]])</f>
        <v>6.7199387057734799E-5</v>
      </c>
    </row>
    <row r="1555" spans="1:16" x14ac:dyDescent="0.35">
      <c r="A1555" s="1">
        <v>11</v>
      </c>
      <c r="B1555">
        <v>2.589221550632224</v>
      </c>
      <c r="C1555">
        <v>12.98180449537292</v>
      </c>
      <c r="D1555">
        <v>13.933218979643391</v>
      </c>
      <c r="E1555">
        <v>19.186949935860859</v>
      </c>
      <c r="F1555">
        <v>20.62699101956904</v>
      </c>
      <c r="G1555">
        <v>1.1674390370200041</v>
      </c>
      <c r="H1555">
        <v>2</v>
      </c>
      <c r="I1555">
        <v>1.1738628149032591</v>
      </c>
      <c r="J1555">
        <v>2.0001273155212398</v>
      </c>
      <c r="K1555">
        <v>0.55024525303286898</v>
      </c>
      <c r="L1555">
        <v>6.3657760620117188E-3</v>
      </c>
      <c r="M1555">
        <f>ABS(G1555-I1555)^2</f>
        <v>4.1264922293395942E-5</v>
      </c>
      <c r="N1555">
        <f>ABS(H1555-J1555)^2</f>
        <v>1.6209241948559491E-8</v>
      </c>
      <c r="O1555">
        <f>AVERAGE(Tabela3[[#This Row],[APE Log(Theta)]:[APE Gamma]])</f>
        <v>0.27830551454744035</v>
      </c>
      <c r="P1555">
        <f>AVERAGE(Tabela3[[#This Row],[ASE Log(Theta)]:[ASE Gamma]])</f>
        <v>2.064056576767225E-5</v>
      </c>
    </row>
    <row r="1556" spans="1:16" x14ac:dyDescent="0.35">
      <c r="A1556" s="1">
        <v>567</v>
      </c>
      <c r="B1556">
        <v>145.169844107042</v>
      </c>
      <c r="C1556">
        <v>425.25912834255638</v>
      </c>
      <c r="D1556">
        <v>445.79094579813869</v>
      </c>
      <c r="E1556">
        <v>551.78204358082417</v>
      </c>
      <c r="F1556">
        <v>579.05638497911366</v>
      </c>
      <c r="G1556">
        <v>2.6647229597446702</v>
      </c>
      <c r="H1556">
        <v>3</v>
      </c>
      <c r="I1556">
        <v>2.6788134574890141</v>
      </c>
      <c r="J1556">
        <v>3.000853300094604</v>
      </c>
      <c r="K1556">
        <v>0.52877908725241685</v>
      </c>
      <c r="L1556">
        <v>2.844333648681641E-2</v>
      </c>
      <c r="M1556">
        <f>ABS(G1556-I1556)^2</f>
        <v>1.9854212668336051E-4</v>
      </c>
      <c r="N1556">
        <f>ABS(H1556-J1556)^2</f>
        <v>7.2812105145127743E-7</v>
      </c>
      <c r="O1556">
        <f>AVERAGE(Tabela3[[#This Row],[APE Log(Theta)]:[APE Gamma]])</f>
        <v>0.27861121186961663</v>
      </c>
      <c r="P1556">
        <f>AVERAGE(Tabela3[[#This Row],[ASE Log(Theta)]:[ASE Gamma]])</f>
        <v>9.9635123867405893E-5</v>
      </c>
    </row>
    <row r="1557" spans="1:16" x14ac:dyDescent="0.35">
      <c r="A1557" s="1">
        <v>4500</v>
      </c>
      <c r="B1557">
        <v>14.9327507377565</v>
      </c>
      <c r="C1557">
        <v>37.517560190619918</v>
      </c>
      <c r="D1557">
        <v>39.064908872056733</v>
      </c>
      <c r="E1557">
        <v>46.901785414896537</v>
      </c>
      <c r="F1557">
        <v>48.882041954834037</v>
      </c>
      <c r="G1557">
        <v>1.605151143738401</v>
      </c>
      <c r="H1557">
        <v>3.5</v>
      </c>
      <c r="I1557">
        <v>1.6131347417831421</v>
      </c>
      <c r="J1557">
        <v>3.502095222473145</v>
      </c>
      <c r="K1557">
        <v>0.49737360097737071</v>
      </c>
      <c r="L1557">
        <v>5.9863499232700887E-2</v>
      </c>
      <c r="M1557">
        <f>ABS(G1557-I1557)^2</f>
        <v>6.3737837739994484E-5</v>
      </c>
      <c r="N1557">
        <f>ABS(H1557-J1557)^2</f>
        <v>4.3899572119717469E-6</v>
      </c>
      <c r="O1557">
        <f>AVERAGE(Tabela3[[#This Row],[APE Log(Theta)]:[APE Gamma]])</f>
        <v>0.27861855010503578</v>
      </c>
      <c r="P1557">
        <f>AVERAGE(Tabela3[[#This Row],[ASE Log(Theta)]:[ASE Gamma]])</f>
        <v>3.4063897475983113E-5</v>
      </c>
    </row>
    <row r="1558" spans="1:16" x14ac:dyDescent="0.35">
      <c r="A1558" s="1">
        <v>4423</v>
      </c>
      <c r="B1558">
        <v>6.4946455461144277</v>
      </c>
      <c r="C1558">
        <v>56.850724631117501</v>
      </c>
      <c r="D1558">
        <v>74.811385968262968</v>
      </c>
      <c r="E1558">
        <v>79.244026952169619</v>
      </c>
      <c r="F1558">
        <v>108.95877889733841</v>
      </c>
      <c r="G1558">
        <v>1.8465138383140181</v>
      </c>
      <c r="H1558">
        <v>2</v>
      </c>
      <c r="I1558">
        <v>1.856121182441711</v>
      </c>
      <c r="J1558">
        <v>2.0007388591766362</v>
      </c>
      <c r="K1558">
        <v>0.52029635133769025</v>
      </c>
      <c r="L1558">
        <v>3.6942958831787109E-2</v>
      </c>
      <c r="M1558">
        <f>ABS(G1558-I1558)^2</f>
        <v>9.2301061187915814E-5</v>
      </c>
      <c r="N1558">
        <f>ABS(H1558-J1558)^2</f>
        <v>5.4591288289950311E-7</v>
      </c>
      <c r="O1558">
        <f>AVERAGE(Tabela3[[#This Row],[APE Log(Theta)]:[APE Gamma]])</f>
        <v>0.27861965508473868</v>
      </c>
      <c r="P1558">
        <f>AVERAGE(Tabela3[[#This Row],[ASE Log(Theta)]:[ASE Gamma]])</f>
        <v>4.6423487035407656E-5</v>
      </c>
    </row>
    <row r="1559" spans="1:16" x14ac:dyDescent="0.35">
      <c r="A1559" s="1">
        <v>3466</v>
      </c>
      <c r="B1559">
        <v>8.5547454945645818</v>
      </c>
      <c r="C1559">
        <v>8.9634697946851727</v>
      </c>
      <c r="D1559">
        <v>199.9395930564954</v>
      </c>
      <c r="E1559">
        <v>269.51379372518551</v>
      </c>
      <c r="F1559">
        <v>311.74169495768251</v>
      </c>
      <c r="G1559">
        <v>2.295755910725267</v>
      </c>
      <c r="H1559">
        <v>1</v>
      </c>
      <c r="I1559">
        <v>2.3060863018035889</v>
      </c>
      <c r="J1559">
        <v>1.001073360443115</v>
      </c>
      <c r="K1559">
        <v>0.44997776244680809</v>
      </c>
      <c r="L1559">
        <v>0.1073360443115234</v>
      </c>
      <c r="M1559">
        <f>ABS(G1559-I1559)^2</f>
        <v>1.0671697983107268E-4</v>
      </c>
      <c r="N1559">
        <f>ABS(H1559-J1559)^2</f>
        <v>1.1521026408440556E-6</v>
      </c>
      <c r="O1559">
        <f>AVERAGE(Tabela3[[#This Row],[APE Log(Theta)]:[APE Gamma]])</f>
        <v>0.27865690337916577</v>
      </c>
      <c r="P1559">
        <f>AVERAGE(Tabela3[[#This Row],[ASE Log(Theta)]:[ASE Gamma]])</f>
        <v>5.393454123595837E-5</v>
      </c>
    </row>
    <row r="1560" spans="1:16" x14ac:dyDescent="0.35">
      <c r="A1560" s="1">
        <v>1129</v>
      </c>
      <c r="B1560">
        <v>2.956103147846652</v>
      </c>
      <c r="C1560">
        <v>10.73624132828582</v>
      </c>
      <c r="D1560">
        <v>11.361230828828401</v>
      </c>
      <c r="E1560">
        <v>14.67536688098979</v>
      </c>
      <c r="F1560">
        <v>15.55009036101211</v>
      </c>
      <c r="G1560">
        <v>1.0741354430520449</v>
      </c>
      <c r="H1560">
        <v>2.5</v>
      </c>
      <c r="I1560">
        <v>1.078402996063232</v>
      </c>
      <c r="J1560">
        <v>2.5040018558502202</v>
      </c>
      <c r="K1560">
        <v>0.39730120058804869</v>
      </c>
      <c r="L1560">
        <v>0.16007423400878909</v>
      </c>
      <c r="M1560">
        <f>ABS(G1560-I1560)^2</f>
        <v>1.8212008703291967E-5</v>
      </c>
      <c r="N1560">
        <f>ABS(H1560-J1560)^2</f>
        <v>1.6014850245941405E-5</v>
      </c>
      <c r="O1560">
        <f>AVERAGE(Tabela3[[#This Row],[APE Log(Theta)]:[APE Gamma]])</f>
        <v>0.2786877172984189</v>
      </c>
      <c r="P1560">
        <f>AVERAGE(Tabela3[[#This Row],[ASE Log(Theta)]:[ASE Gamma]])</f>
        <v>1.7113429474616688E-5</v>
      </c>
    </row>
    <row r="1561" spans="1:16" x14ac:dyDescent="0.35">
      <c r="A1561" s="1">
        <v>2694</v>
      </c>
      <c r="B1561">
        <v>145.99485124982789</v>
      </c>
      <c r="C1561">
        <v>181.6048646790172</v>
      </c>
      <c r="D1561">
        <v>585.66886895769971</v>
      </c>
      <c r="E1561">
        <v>610.59778172937354</v>
      </c>
      <c r="F1561">
        <v>890.19627419490416</v>
      </c>
      <c r="G1561">
        <v>2.8262476683801991</v>
      </c>
      <c r="H1561">
        <v>1.5</v>
      </c>
      <c r="I1561">
        <v>2.839361429214478</v>
      </c>
      <c r="J1561">
        <v>1.501402854919434</v>
      </c>
      <c r="K1561">
        <v>0.46399899700914238</v>
      </c>
      <c r="L1561">
        <v>9.3523661295572921E-2</v>
      </c>
      <c r="M1561">
        <f>ABS(G1561-I1561)^2</f>
        <v>1.7197072321866572E-4</v>
      </c>
      <c r="N1561">
        <f>ABS(H1561-J1561)^2</f>
        <v>1.9680019249802808E-6</v>
      </c>
      <c r="O1561">
        <f>AVERAGE(Tabela3[[#This Row],[APE Log(Theta)]:[APE Gamma]])</f>
        <v>0.27876132915235763</v>
      </c>
      <c r="P1561">
        <f>AVERAGE(Tabela3[[#This Row],[ASE Log(Theta)]:[ASE Gamma]])</f>
        <v>8.6969362571823002E-5</v>
      </c>
    </row>
    <row r="1562" spans="1:16" x14ac:dyDescent="0.35">
      <c r="A1562" s="1">
        <v>836</v>
      </c>
      <c r="B1562">
        <v>208.50946249456109</v>
      </c>
      <c r="C1562">
        <v>212.43858253007821</v>
      </c>
      <c r="D1562">
        <v>735.5334919650345</v>
      </c>
      <c r="E1562">
        <v>828.84883268977183</v>
      </c>
      <c r="F1562">
        <v>878.538681970727</v>
      </c>
      <c r="G1562">
        <v>2.864545295541062</v>
      </c>
      <c r="H1562">
        <v>2.5</v>
      </c>
      <c r="I1562">
        <v>2.878515243530273</v>
      </c>
      <c r="J1562">
        <v>2.5017483234405522</v>
      </c>
      <c r="K1562">
        <v>0.48768466014334039</v>
      </c>
      <c r="L1562">
        <v>6.9932937622070313E-2</v>
      </c>
      <c r="M1562">
        <f>ABS(G1562-I1562)^2</f>
        <v>1.9515944682126128E-4</v>
      </c>
      <c r="N1562">
        <f>ABS(H1562-J1562)^2</f>
        <v>3.0566348527842884E-6</v>
      </c>
      <c r="O1562">
        <f>AVERAGE(Tabela3[[#This Row],[APE Log(Theta)]:[APE Gamma]])</f>
        <v>0.27880879888270538</v>
      </c>
      <c r="P1562">
        <f>AVERAGE(Tabela3[[#This Row],[ASE Log(Theta)]:[ASE Gamma]])</f>
        <v>9.9108040837022783E-5</v>
      </c>
    </row>
    <row r="1563" spans="1:16" x14ac:dyDescent="0.35">
      <c r="A1563" s="1">
        <v>4143</v>
      </c>
      <c r="B1563">
        <v>4.901543047305438</v>
      </c>
      <c r="C1563">
        <v>42.061745333153318</v>
      </c>
      <c r="D1563">
        <v>46.221335248925698</v>
      </c>
      <c r="E1563">
        <v>70.813347814081254</v>
      </c>
      <c r="F1563">
        <v>77.986909397790498</v>
      </c>
      <c r="G1563">
        <v>1.6960259197184371</v>
      </c>
      <c r="H1563">
        <v>1.5</v>
      </c>
      <c r="I1563">
        <v>1.703835010528564</v>
      </c>
      <c r="J1563">
        <v>1.501465797424316</v>
      </c>
      <c r="K1563">
        <v>0.4604346383706085</v>
      </c>
      <c r="L1563">
        <v>9.7719828287760421E-2</v>
      </c>
      <c r="M1563">
        <f>ABS(G1563-I1563)^2</f>
        <v>6.0981899280808847E-5</v>
      </c>
      <c r="N1563">
        <f>ABS(H1563-J1563)^2</f>
        <v>2.1485620891313088E-6</v>
      </c>
      <c r="O1563">
        <f>AVERAGE(Tabela3[[#This Row],[APE Log(Theta)]:[APE Gamma]])</f>
        <v>0.27907723332918444</v>
      </c>
      <c r="P1563">
        <f>AVERAGE(Tabela3[[#This Row],[ASE Log(Theta)]:[ASE Gamma]])</f>
        <v>3.1565230684970075E-5</v>
      </c>
    </row>
    <row r="1564" spans="1:16" x14ac:dyDescent="0.35">
      <c r="A1564" s="1">
        <v>1225</v>
      </c>
      <c r="B1564">
        <v>162.5003001863258</v>
      </c>
      <c r="C1564">
        <v>202.13620393460391</v>
      </c>
      <c r="D1564">
        <v>651.88166706340826</v>
      </c>
      <c r="E1564">
        <v>679.62891824409326</v>
      </c>
      <c r="F1564">
        <v>990.8374202449229</v>
      </c>
      <c r="G1564">
        <v>2.872764296026268</v>
      </c>
      <c r="H1564">
        <v>1.5</v>
      </c>
      <c r="I1564">
        <v>2.8862943649291992</v>
      </c>
      <c r="J1564">
        <v>1.501311302185059</v>
      </c>
      <c r="K1564">
        <v>0.47097734128924379</v>
      </c>
      <c r="L1564">
        <v>8.7420145670572921E-2</v>
      </c>
      <c r="M1564">
        <f>ABS(G1564-I1564)^2</f>
        <v>1.8306276451806537E-4</v>
      </c>
      <c r="N1564">
        <f>ABS(H1564-J1564)^2</f>
        <v>1.7195134205406071E-6</v>
      </c>
      <c r="O1564">
        <f>AVERAGE(Tabela3[[#This Row],[APE Log(Theta)]:[APE Gamma]])</f>
        <v>0.27919874347990836</v>
      </c>
      <c r="P1564">
        <f>AVERAGE(Tabela3[[#This Row],[ASE Log(Theta)]:[ASE Gamma]])</f>
        <v>9.2391138969302988E-5</v>
      </c>
    </row>
    <row r="1565" spans="1:16" x14ac:dyDescent="0.35">
      <c r="A1565" s="1">
        <v>3098</v>
      </c>
      <c r="B1565">
        <v>36.591609895991198</v>
      </c>
      <c r="C1565">
        <v>314.00458221444762</v>
      </c>
      <c r="D1565">
        <v>345.0572711445011</v>
      </c>
      <c r="E1565">
        <v>528.6446275457007</v>
      </c>
      <c r="F1565">
        <v>582.19759331640012</v>
      </c>
      <c r="G1565">
        <v>2.569074615844138</v>
      </c>
      <c r="H1565">
        <v>1.5</v>
      </c>
      <c r="I1565">
        <v>2.582686185836792</v>
      </c>
      <c r="J1565">
        <v>1.4995701313018801</v>
      </c>
      <c r="K1565">
        <v>0.52982384819452044</v>
      </c>
      <c r="L1565">
        <v>2.8657913208007809E-2</v>
      </c>
      <c r="M1565">
        <f>ABS(G1565-I1565)^2</f>
        <v>1.8527483766491893E-4</v>
      </c>
      <c r="N1565">
        <f>ABS(H1565-J1565)^2</f>
        <v>1.8478709762329354E-7</v>
      </c>
      <c r="O1565">
        <f>AVERAGE(Tabela3[[#This Row],[APE Log(Theta)]:[APE Gamma]])</f>
        <v>0.27924088070126413</v>
      </c>
      <c r="P1565">
        <f>AVERAGE(Tabela3[[#This Row],[ASE Log(Theta)]:[ASE Gamma]])</f>
        <v>9.2729812381271113E-5</v>
      </c>
    </row>
    <row r="1566" spans="1:16" x14ac:dyDescent="0.35">
      <c r="A1566" s="1">
        <v>1647</v>
      </c>
      <c r="B1566">
        <v>147.10656345801749</v>
      </c>
      <c r="C1566">
        <v>329.39346273893489</v>
      </c>
      <c r="D1566">
        <v>341.25040454553329</v>
      </c>
      <c r="E1566">
        <v>400.45195177657331</v>
      </c>
      <c r="F1566">
        <v>415.20768510629603</v>
      </c>
      <c r="G1566">
        <v>2.5447669620575799</v>
      </c>
      <c r="H1566">
        <v>4</v>
      </c>
      <c r="I1566">
        <v>2.5577454566955571</v>
      </c>
      <c r="J1566">
        <v>4.0019478797912598</v>
      </c>
      <c r="K1566">
        <v>0.51000719639502579</v>
      </c>
      <c r="L1566">
        <v>4.8696994781494141E-2</v>
      </c>
      <c r="M1566">
        <f>ABS(G1566-I1566)^2</f>
        <v>1.6844132306800236E-4</v>
      </c>
      <c r="N1566">
        <f>ABS(H1566-J1566)^2</f>
        <v>3.7942356811981881E-6</v>
      </c>
      <c r="O1566">
        <f>AVERAGE(Tabela3[[#This Row],[APE Log(Theta)]:[APE Gamma]])</f>
        <v>0.27935209558825996</v>
      </c>
      <c r="P1566">
        <f>AVERAGE(Tabela3[[#This Row],[ASE Log(Theta)]:[ASE Gamma]])</f>
        <v>8.6117779374600273E-5</v>
      </c>
    </row>
    <row r="1567" spans="1:16" x14ac:dyDescent="0.35">
      <c r="A1567" s="1">
        <v>822</v>
      </c>
      <c r="B1567">
        <v>2.2985494716975992</v>
      </c>
      <c r="C1567">
        <v>11.524436700766261</v>
      </c>
      <c r="D1567">
        <v>12.36904316545885</v>
      </c>
      <c r="E1567">
        <v>17.032977972778191</v>
      </c>
      <c r="F1567">
        <v>18.311356669793149</v>
      </c>
      <c r="G1567">
        <v>1.1157236794456371</v>
      </c>
      <c r="H1567">
        <v>2</v>
      </c>
      <c r="I1567">
        <v>1.121437191963196</v>
      </c>
      <c r="J1567">
        <v>2.0009336471557622</v>
      </c>
      <c r="K1567">
        <v>0.51209028031004356</v>
      </c>
      <c r="L1567">
        <v>4.6682357788085938E-2</v>
      </c>
      <c r="M1567">
        <f>ABS(G1567-I1567)^2</f>
        <v>3.2644225288302426E-5</v>
      </c>
      <c r="N1567">
        <f>ABS(H1567-J1567)^2</f>
        <v>8.7169701146277636E-7</v>
      </c>
      <c r="O1567">
        <f>AVERAGE(Tabela3[[#This Row],[APE Log(Theta)]:[APE Gamma]])</f>
        <v>0.27938631904906475</v>
      </c>
      <c r="P1567">
        <f>AVERAGE(Tabela3[[#This Row],[ASE Log(Theta)]:[ASE Gamma]])</f>
        <v>1.67579611498826E-5</v>
      </c>
    </row>
    <row r="1568" spans="1:16" x14ac:dyDescent="0.35">
      <c r="A1568" s="1">
        <v>1710</v>
      </c>
      <c r="B1568">
        <v>11.812479492874219</v>
      </c>
      <c r="C1568">
        <v>13.91340801049823</v>
      </c>
      <c r="D1568">
        <v>33.48320466673394</v>
      </c>
      <c r="E1568">
        <v>34.546521864705227</v>
      </c>
      <c r="F1568">
        <v>45.835528343439279</v>
      </c>
      <c r="G1568">
        <v>1.5687736638882239</v>
      </c>
      <c r="H1568">
        <v>2</v>
      </c>
      <c r="I1568">
        <v>1.574867367744446</v>
      </c>
      <c r="J1568">
        <v>2.0034077167510991</v>
      </c>
      <c r="K1568">
        <v>0.38843741429968681</v>
      </c>
      <c r="L1568">
        <v>0.17038583755493161</v>
      </c>
      <c r="M1568">
        <f>ABS(G1568-I1568)^2</f>
        <v>3.7133226687336083E-5</v>
      </c>
      <c r="N1568">
        <f>ABS(H1568-J1568)^2</f>
        <v>1.1612533455721249E-5</v>
      </c>
      <c r="O1568">
        <f>AVERAGE(Tabela3[[#This Row],[APE Log(Theta)]:[APE Gamma]])</f>
        <v>0.27941162592730923</v>
      </c>
      <c r="P1568">
        <f>AVERAGE(Tabela3[[#This Row],[ASE Log(Theta)]:[ASE Gamma]])</f>
        <v>2.4372880071528667E-5</v>
      </c>
    </row>
    <row r="1569" spans="1:16" x14ac:dyDescent="0.35">
      <c r="A1569" s="1">
        <v>4603</v>
      </c>
      <c r="B1569">
        <v>10.46857976668444</v>
      </c>
      <c r="C1569">
        <v>14.022374119524139</v>
      </c>
      <c r="D1569">
        <v>14.34288979618392</v>
      </c>
      <c r="E1569">
        <v>15.196391187735079</v>
      </c>
      <c r="F1569">
        <v>21.047568774111571</v>
      </c>
      <c r="G1569">
        <v>1.172872591959746</v>
      </c>
      <c r="H1569">
        <v>3</v>
      </c>
      <c r="I1569">
        <v>1.179185152053833</v>
      </c>
      <c r="J1569">
        <v>3.0006225109100342</v>
      </c>
      <c r="K1569">
        <v>0.53821362502293302</v>
      </c>
      <c r="L1569">
        <v>2.0750363667805988E-2</v>
      </c>
      <c r="M1569">
        <f>ABS(G1569-I1569)^2</f>
        <v>3.9848414941459463E-5</v>
      </c>
      <c r="N1569">
        <f>ABS(H1569-J1569)^2</f>
        <v>3.8751983311158256E-7</v>
      </c>
      <c r="O1569">
        <f>AVERAGE(Tabela3[[#This Row],[APE Log(Theta)]:[APE Gamma]])</f>
        <v>0.27948199434536952</v>
      </c>
      <c r="P1569">
        <f>AVERAGE(Tabela3[[#This Row],[ASE Log(Theta)]:[ASE Gamma]])</f>
        <v>2.0117967387285523E-5</v>
      </c>
    </row>
    <row r="1570" spans="1:16" x14ac:dyDescent="0.35">
      <c r="A1570" s="1">
        <v>201</v>
      </c>
      <c r="B1570">
        <v>34.269318851601447</v>
      </c>
      <c r="C1570">
        <v>194.37925487176011</v>
      </c>
      <c r="D1570">
        <v>242.1225670368184</v>
      </c>
      <c r="E1570">
        <v>253.5329086344083</v>
      </c>
      <c r="F1570">
        <v>327.09272973910498</v>
      </c>
      <c r="G1570">
        <v>2.3620721798978122</v>
      </c>
      <c r="H1570">
        <v>2.5</v>
      </c>
      <c r="I1570">
        <v>2.3490197658538818</v>
      </c>
      <c r="J1570">
        <v>2.499836921691895</v>
      </c>
      <c r="K1570">
        <v>0.55258320025152619</v>
      </c>
      <c r="L1570">
        <v>6.52313232421875E-3</v>
      </c>
      <c r="M1570">
        <f>ABS(G1570-I1570)^2</f>
        <v>1.7036551237418934E-4</v>
      </c>
      <c r="N1570">
        <f>ABS(H1570-J1570)^2</f>
        <v>2.6594534574397352E-8</v>
      </c>
      <c r="O1570">
        <f>AVERAGE(Tabela3[[#This Row],[APE Log(Theta)]:[APE Gamma]])</f>
        <v>0.27955316628787247</v>
      </c>
      <c r="P1570">
        <f>AVERAGE(Tabela3[[#This Row],[ASE Log(Theta)]:[ASE Gamma]])</f>
        <v>8.5196053454381874E-5</v>
      </c>
    </row>
    <row r="1571" spans="1:16" x14ac:dyDescent="0.35">
      <c r="A1571" s="1">
        <v>3019</v>
      </c>
      <c r="B1571">
        <v>2.9590492383782232</v>
      </c>
      <c r="C1571">
        <v>10.746941204893639</v>
      </c>
      <c r="D1571">
        <v>11.372553578034969</v>
      </c>
      <c r="E1571">
        <v>14.68999254093908</v>
      </c>
      <c r="F1571">
        <v>15.56558778166573</v>
      </c>
      <c r="G1571">
        <v>1.07456805099967</v>
      </c>
      <c r="H1571">
        <v>2.5</v>
      </c>
      <c r="I1571">
        <v>1.0788629055023189</v>
      </c>
      <c r="J1571">
        <v>2.5040047168731689</v>
      </c>
      <c r="K1571">
        <v>0.39968194649504291</v>
      </c>
      <c r="L1571">
        <v>0.16018867492675781</v>
      </c>
      <c r="M1571">
        <f>ABS(G1571-I1571)^2</f>
        <v>1.8445775198923371E-5</v>
      </c>
      <c r="N1571">
        <f>ABS(H1571-J1571)^2</f>
        <v>1.6037757234244054E-5</v>
      </c>
      <c r="O1571">
        <f>AVERAGE(Tabela3[[#This Row],[APE Log(Theta)]:[APE Gamma]])</f>
        <v>0.27993531071090039</v>
      </c>
      <c r="P1571">
        <f>AVERAGE(Tabela3[[#This Row],[ASE Log(Theta)]:[ASE Gamma]])</f>
        <v>1.7241766216583711E-5</v>
      </c>
    </row>
    <row r="1572" spans="1:16" x14ac:dyDescent="0.35">
      <c r="A1572" s="1">
        <v>1319</v>
      </c>
      <c r="B1572">
        <v>104.2990414031609</v>
      </c>
      <c r="C1572">
        <v>250.65805603631279</v>
      </c>
      <c r="D1572">
        <v>268.24213791308762</v>
      </c>
      <c r="E1572">
        <v>319.03505952380169</v>
      </c>
      <c r="F1572">
        <v>847.66222356350556</v>
      </c>
      <c r="G1572">
        <v>2.4772347931187921</v>
      </c>
      <c r="H1572">
        <v>1</v>
      </c>
      <c r="I1572">
        <v>2.4887549877166748</v>
      </c>
      <c r="J1572">
        <v>1.0009497404098511</v>
      </c>
      <c r="K1572">
        <v>0.46504249939824888</v>
      </c>
      <c r="L1572">
        <v>9.4974040985107422E-2</v>
      </c>
      <c r="M1572">
        <f>ABS(G1572-I1572)^2</f>
        <v>1.3271488357308509E-4</v>
      </c>
      <c r="N1572">
        <f>ABS(H1572-J1572)^2</f>
        <v>9.0200684610408643E-7</v>
      </c>
      <c r="O1572">
        <f>AVERAGE(Tabela3[[#This Row],[APE Log(Theta)]:[APE Gamma]])</f>
        <v>0.28000827019167818</v>
      </c>
      <c r="P1572">
        <f>AVERAGE(Tabela3[[#This Row],[ASE Log(Theta)]:[ASE Gamma]])</f>
        <v>6.6808445209594588E-5</v>
      </c>
    </row>
    <row r="1573" spans="1:16" x14ac:dyDescent="0.35">
      <c r="A1573" s="1">
        <v>1639</v>
      </c>
      <c r="B1573">
        <v>25.359778079838399</v>
      </c>
      <c r="C1573">
        <v>63.714784853767988</v>
      </c>
      <c r="D1573">
        <v>66.342594013814519</v>
      </c>
      <c r="E1573">
        <v>79.651692481721298</v>
      </c>
      <c r="F1573">
        <v>83.014694200285334</v>
      </c>
      <c r="G1573">
        <v>1.835156776734113</v>
      </c>
      <c r="H1573">
        <v>3.5</v>
      </c>
      <c r="I1573">
        <v>1.8447972536087041</v>
      </c>
      <c r="J1573">
        <v>3.5012199878692631</v>
      </c>
      <c r="K1573">
        <v>0.52532170530667077</v>
      </c>
      <c r="L1573">
        <v>3.4856796264648438E-2</v>
      </c>
      <c r="M1573">
        <f>ABS(G1573-I1573)^2</f>
        <v>9.2938794369524231E-5</v>
      </c>
      <c r="N1573">
        <f>ABS(H1573-J1573)^2</f>
        <v>1.4883704011492149E-6</v>
      </c>
      <c r="O1573">
        <f>AVERAGE(Tabela3[[#This Row],[APE Log(Theta)]:[APE Gamma]])</f>
        <v>0.2800892507856596</v>
      </c>
      <c r="P1573">
        <f>AVERAGE(Tabela3[[#This Row],[ASE Log(Theta)]:[ASE Gamma]])</f>
        <v>4.7213582385336723E-5</v>
      </c>
    </row>
    <row r="1574" spans="1:16" x14ac:dyDescent="0.35">
      <c r="A1574" s="1">
        <v>764</v>
      </c>
      <c r="B1574">
        <v>8.3558579518594218</v>
      </c>
      <c r="C1574">
        <v>8.755079903634698</v>
      </c>
      <c r="D1574">
        <v>195.29123801451999</v>
      </c>
      <c r="E1574">
        <v>263.24792220472881</v>
      </c>
      <c r="F1574">
        <v>304.4940755272425</v>
      </c>
      <c r="G1574">
        <v>2.2855398654459069</v>
      </c>
      <c r="H1574">
        <v>1</v>
      </c>
      <c r="I1574">
        <v>2.2958605289459229</v>
      </c>
      <c r="J1574">
        <v>1.0010862350463869</v>
      </c>
      <c r="K1574">
        <v>0.45156348642391198</v>
      </c>
      <c r="L1574">
        <v>0.1086235046386719</v>
      </c>
      <c r="M1574">
        <f>ABS(G1574-I1574)^2</f>
        <v>1.0651609508056097E-4</v>
      </c>
      <c r="N1574">
        <f>ABS(H1574-J1574)^2</f>
        <v>1.1799065759992394E-6</v>
      </c>
      <c r="O1574">
        <f>AVERAGE(Tabela3[[#This Row],[APE Log(Theta)]:[APE Gamma]])</f>
        <v>0.28009349553129193</v>
      </c>
      <c r="P1574">
        <f>AVERAGE(Tabela3[[#This Row],[ASE Log(Theta)]:[ASE Gamma]])</f>
        <v>5.3848000828280109E-5</v>
      </c>
    </row>
    <row r="1575" spans="1:16" x14ac:dyDescent="0.35">
      <c r="A1575" s="1">
        <v>337</v>
      </c>
      <c r="B1575">
        <v>243.6284881361795</v>
      </c>
      <c r="C1575">
        <v>246.48774776698949</v>
      </c>
      <c r="D1575">
        <v>535.67453055605154</v>
      </c>
      <c r="E1575">
        <v>577.19365198820867</v>
      </c>
      <c r="F1575">
        <v>598.5838838633581</v>
      </c>
      <c r="G1575">
        <v>2.7276152744067299</v>
      </c>
      <c r="H1575">
        <v>4</v>
      </c>
      <c r="I1575">
        <v>2.7415840625762939</v>
      </c>
      <c r="J1575">
        <v>4.0019268989562988</v>
      </c>
      <c r="K1575">
        <v>0.51212457638852027</v>
      </c>
      <c r="L1575">
        <v>4.8172473907470703E-2</v>
      </c>
      <c r="M1575">
        <f>ABS(G1575-I1575)^2</f>
        <v>1.9512704292615226E-4</v>
      </c>
      <c r="N1575">
        <f>ABS(H1575-J1575)^2</f>
        <v>3.7129395877855131E-6</v>
      </c>
      <c r="O1575">
        <f>AVERAGE(Tabela3[[#This Row],[APE Log(Theta)]:[APE Gamma]])</f>
        <v>0.28014852514799549</v>
      </c>
      <c r="P1575">
        <f>AVERAGE(Tabela3[[#This Row],[ASE Log(Theta)]:[ASE Gamma]])</f>
        <v>9.9419991256968887E-5</v>
      </c>
    </row>
    <row r="1576" spans="1:16" x14ac:dyDescent="0.35">
      <c r="A1576" s="1">
        <v>4466</v>
      </c>
      <c r="B1576">
        <v>48.481322000746658</v>
      </c>
      <c r="C1576">
        <v>53.235178286954451</v>
      </c>
      <c r="D1576">
        <v>87.930158040394602</v>
      </c>
      <c r="E1576">
        <v>89.51510338605128</v>
      </c>
      <c r="F1576">
        <v>105.21230937813441</v>
      </c>
      <c r="G1576">
        <v>1.9692502231009521</v>
      </c>
      <c r="H1576">
        <v>3.5</v>
      </c>
      <c r="I1576">
        <v>1.979452252388</v>
      </c>
      <c r="J1576">
        <v>3.5014810562133789</v>
      </c>
      <c r="K1576">
        <v>0.51806668179442361</v>
      </c>
      <c r="L1576">
        <v>4.2315891810825887E-2</v>
      </c>
      <c r="M1576">
        <f>ABS(G1576-I1576)^2</f>
        <v>1.0408140157378395E-4</v>
      </c>
      <c r="N1576">
        <f>ABS(H1576-J1576)^2</f>
        <v>2.1935275071882643E-6</v>
      </c>
      <c r="O1576">
        <f>AVERAGE(Tabela3[[#This Row],[APE Log(Theta)]:[APE Gamma]])</f>
        <v>0.28019128680262473</v>
      </c>
      <c r="P1576">
        <f>AVERAGE(Tabela3[[#This Row],[ASE Log(Theta)]:[ASE Gamma]])</f>
        <v>5.3137464540486105E-5</v>
      </c>
    </row>
    <row r="1577" spans="1:16" x14ac:dyDescent="0.35">
      <c r="A1577" s="1">
        <v>2553</v>
      </c>
      <c r="B1577">
        <v>8.9047754661260221</v>
      </c>
      <c r="C1577">
        <v>9.0443909843632166</v>
      </c>
      <c r="D1577">
        <v>25.459715320020919</v>
      </c>
      <c r="E1577">
        <v>28.12424943560692</v>
      </c>
      <c r="F1577">
        <v>29.522439373289259</v>
      </c>
      <c r="G1577">
        <v>1.4041392455392121</v>
      </c>
      <c r="H1577">
        <v>3</v>
      </c>
      <c r="I1577">
        <v>1.4118191003799441</v>
      </c>
      <c r="J1577">
        <v>2.9995865821838379</v>
      </c>
      <c r="K1577">
        <v>0.54694396336615181</v>
      </c>
      <c r="L1577">
        <v>1.3780593872070311E-2</v>
      </c>
      <c r="M1577">
        <f>ABS(G1577-I1577)^2</f>
        <v>5.898017037471427E-5</v>
      </c>
      <c r="N1577">
        <f>ABS(H1577-J1577)^2</f>
        <v>1.7091429072024766E-7</v>
      </c>
      <c r="O1577">
        <f>AVERAGE(Tabela3[[#This Row],[APE Log(Theta)]:[APE Gamma]])</f>
        <v>0.28036227861911106</v>
      </c>
      <c r="P1577">
        <f>AVERAGE(Tabela3[[#This Row],[ASE Log(Theta)]:[ASE Gamma]])</f>
        <v>2.9575542332717259E-5</v>
      </c>
    </row>
    <row r="1578" spans="1:16" x14ac:dyDescent="0.35">
      <c r="A1578" s="1">
        <v>394</v>
      </c>
      <c r="B1578">
        <v>91.563035193487238</v>
      </c>
      <c r="C1578">
        <v>332.54686775855453</v>
      </c>
      <c r="D1578">
        <v>351.9054397608291</v>
      </c>
      <c r="E1578">
        <v>454.5582704650302</v>
      </c>
      <c r="F1578">
        <v>481.65216157102759</v>
      </c>
      <c r="G1578">
        <v>2.565136039676911</v>
      </c>
      <c r="H1578">
        <v>2.5</v>
      </c>
      <c r="I1578">
        <v>2.5786275863647461</v>
      </c>
      <c r="J1578">
        <v>2.5008764266967769</v>
      </c>
      <c r="K1578">
        <v>0.52595833044139273</v>
      </c>
      <c r="L1578">
        <v>3.505706787109375E-2</v>
      </c>
      <c r="M1578">
        <f>ABS(G1578-I1578)^2</f>
        <v>1.8202183203003543E-4</v>
      </c>
      <c r="N1578">
        <f>ABS(H1578-J1578)^2</f>
        <v>7.6812375482326762E-7</v>
      </c>
      <c r="O1578">
        <f>AVERAGE(Tabela3[[#This Row],[APE Log(Theta)]:[APE Gamma]])</f>
        <v>0.28050769915624324</v>
      </c>
      <c r="P1578">
        <f>AVERAGE(Tabela3[[#This Row],[ASE Log(Theta)]:[ASE Gamma]])</f>
        <v>9.1394977892429345E-5</v>
      </c>
    </row>
    <row r="1579" spans="1:16" x14ac:dyDescent="0.35">
      <c r="A1579" s="1">
        <v>4312</v>
      </c>
      <c r="B1579">
        <v>7.9076591321400498</v>
      </c>
      <c r="C1579">
        <v>8.0316411384215751</v>
      </c>
      <c r="D1579">
        <v>22.608851971383341</v>
      </c>
      <c r="E1579">
        <v>24.97502365220382</v>
      </c>
      <c r="F1579">
        <v>26.216650627666471</v>
      </c>
      <c r="G1579">
        <v>1.352564212665732</v>
      </c>
      <c r="H1579">
        <v>3</v>
      </c>
      <c r="I1579">
        <v>1.3591127395629881</v>
      </c>
      <c r="J1579">
        <v>2.9976897239685059</v>
      </c>
      <c r="K1579">
        <v>0.48415645157060272</v>
      </c>
      <c r="L1579">
        <v>7.7009201049804688E-2</v>
      </c>
      <c r="M1579">
        <f>ABS(G1579-I1579)^2</f>
        <v>4.2883204524085902E-5</v>
      </c>
      <c r="N1579">
        <f>ABS(H1579-J1579)^2</f>
        <v>5.3373753416963154E-6</v>
      </c>
      <c r="O1579">
        <f>AVERAGE(Tabela3[[#This Row],[APE Log(Theta)]:[APE Gamma]])</f>
        <v>0.2805828263102037</v>
      </c>
      <c r="P1579">
        <f>AVERAGE(Tabela3[[#This Row],[ASE Log(Theta)]:[ASE Gamma]])</f>
        <v>2.4110289932891109E-5</v>
      </c>
    </row>
    <row r="1580" spans="1:16" x14ac:dyDescent="0.35">
      <c r="A1580" s="1">
        <v>3785</v>
      </c>
      <c r="B1580">
        <v>25.53462939751082</v>
      </c>
      <c r="C1580">
        <v>27.712505079610189</v>
      </c>
      <c r="D1580">
        <v>42.990503739685707</v>
      </c>
      <c r="E1580">
        <v>43.667787662565352</v>
      </c>
      <c r="F1580">
        <v>50.299092103562423</v>
      </c>
      <c r="G1580">
        <v>1.6553458571732129</v>
      </c>
      <c r="H1580">
        <v>4</v>
      </c>
      <c r="I1580">
        <v>1.6621214151382451</v>
      </c>
      <c r="J1580">
        <v>3.99391770362854</v>
      </c>
      <c r="K1580">
        <v>0.40931373559614531</v>
      </c>
      <c r="L1580">
        <v>0.152057409286499</v>
      </c>
      <c r="M1580">
        <f>ABS(G1580-I1580)^2</f>
        <v>4.5908185737510646E-5</v>
      </c>
      <c r="N1580">
        <f>ABS(H1580-J1580)^2</f>
        <v>3.6994329150275007E-5</v>
      </c>
      <c r="O1580">
        <f>AVERAGE(Tabela3[[#This Row],[APE Log(Theta)]:[APE Gamma]])</f>
        <v>0.28068557244132214</v>
      </c>
      <c r="P1580">
        <f>AVERAGE(Tabela3[[#This Row],[ASE Log(Theta)]:[ASE Gamma]])</f>
        <v>4.145125744389283E-5</v>
      </c>
    </row>
    <row r="1581" spans="1:16" x14ac:dyDescent="0.35">
      <c r="A1581" s="1">
        <v>2384</v>
      </c>
      <c r="B1581">
        <v>8.9458920319407191</v>
      </c>
      <c r="C1581">
        <v>9.0861522054717145</v>
      </c>
      <c r="D1581">
        <v>25.57727202479817</v>
      </c>
      <c r="E1581">
        <v>28.25410925714953</v>
      </c>
      <c r="F1581">
        <v>29.65875514297035</v>
      </c>
      <c r="G1581">
        <v>1.406139924699207</v>
      </c>
      <c r="H1581">
        <v>3</v>
      </c>
      <c r="I1581">
        <v>1.4138838052749629</v>
      </c>
      <c r="J1581">
        <v>2.999671459197998</v>
      </c>
      <c r="K1581">
        <v>0.55071906001196091</v>
      </c>
      <c r="L1581">
        <v>1.095136006673177E-2</v>
      </c>
      <c r="M1581">
        <f>ABS(G1581-I1581)^2</f>
        <v>5.9967686371569895E-5</v>
      </c>
      <c r="N1581">
        <f>ABS(H1581-J1581)^2</f>
        <v>1.0793905858008657E-7</v>
      </c>
      <c r="O1581">
        <f>AVERAGE(Tabela3[[#This Row],[APE Log(Theta)]:[APE Gamma]])</f>
        <v>0.28083521003934636</v>
      </c>
      <c r="P1581">
        <f>AVERAGE(Tabela3[[#This Row],[ASE Log(Theta)]:[ASE Gamma]])</f>
        <v>3.0037812715074991E-5</v>
      </c>
    </row>
    <row r="1582" spans="1:16" x14ac:dyDescent="0.35">
      <c r="A1582" s="1">
        <v>3129</v>
      </c>
      <c r="B1582">
        <v>141.22372607000929</v>
      </c>
      <c r="C1582">
        <v>142.88114840987481</v>
      </c>
      <c r="D1582">
        <v>310.51357640754668</v>
      </c>
      <c r="E1582">
        <v>334.58089742020661</v>
      </c>
      <c r="F1582">
        <v>346.9801380427628</v>
      </c>
      <c r="G1582">
        <v>2.4907948700584419</v>
      </c>
      <c r="H1582">
        <v>4</v>
      </c>
      <c r="I1582">
        <v>2.500449419021606</v>
      </c>
      <c r="J1582">
        <v>4.0069761276245117</v>
      </c>
      <c r="K1582">
        <v>0.38760915558405679</v>
      </c>
      <c r="L1582">
        <v>0.174403190612793</v>
      </c>
      <c r="M1582">
        <f>ABS(G1582-I1582)^2</f>
        <v>9.3210315682132789E-5</v>
      </c>
      <c r="N1582">
        <f>ABS(H1582-J1582)^2</f>
        <v>4.8666356633475516E-5</v>
      </c>
      <c r="O1582">
        <f>AVERAGE(Tabela3[[#This Row],[APE Log(Theta)]:[APE Gamma]])</f>
        <v>0.28100617309842491</v>
      </c>
      <c r="P1582">
        <f>AVERAGE(Tabela3[[#This Row],[ASE Log(Theta)]:[ASE Gamma]])</f>
        <v>7.0938336157804152E-5</v>
      </c>
    </row>
    <row r="1583" spans="1:16" x14ac:dyDescent="0.35">
      <c r="A1583" s="1">
        <v>873</v>
      </c>
      <c r="B1583">
        <v>345.05007911805978</v>
      </c>
      <c r="C1583">
        <v>384.8372479709131</v>
      </c>
      <c r="D1583">
        <v>691.09767399621387</v>
      </c>
      <c r="E1583">
        <v>705.65264290626158</v>
      </c>
      <c r="F1583">
        <v>852.03266997199444</v>
      </c>
      <c r="G1583">
        <v>2.8688371955431911</v>
      </c>
      <c r="H1583">
        <v>3</v>
      </c>
      <c r="I1583">
        <v>2.881808757781982</v>
      </c>
      <c r="J1583">
        <v>3.003296852111816</v>
      </c>
      <c r="K1583">
        <v>0.4521540036828513</v>
      </c>
      <c r="L1583">
        <v>0.1098950703938802</v>
      </c>
      <c r="M1583">
        <f>ABS(G1583-I1583)^2</f>
        <v>1.682614269148266E-4</v>
      </c>
      <c r="N1583">
        <f>ABS(H1583-J1583)^2</f>
        <v>1.086923384718537E-5</v>
      </c>
      <c r="O1583">
        <f>AVERAGE(Tabela3[[#This Row],[APE Log(Theta)]:[APE Gamma]])</f>
        <v>0.28102453703836577</v>
      </c>
      <c r="P1583">
        <f>AVERAGE(Tabela3[[#This Row],[ASE Log(Theta)]:[ASE Gamma]])</f>
        <v>8.9565330381005987E-5</v>
      </c>
    </row>
    <row r="1584" spans="1:16" x14ac:dyDescent="0.35">
      <c r="A1584" s="1">
        <v>8</v>
      </c>
      <c r="B1584">
        <v>8.7953771894596819</v>
      </c>
      <c r="C1584">
        <v>10.35969387434727</v>
      </c>
      <c r="D1584">
        <v>24.931041339242519</v>
      </c>
      <c r="E1584">
        <v>25.7227697679639</v>
      </c>
      <c r="F1584">
        <v>34.128377594383117</v>
      </c>
      <c r="G1584">
        <v>1.440687065227122</v>
      </c>
      <c r="H1584">
        <v>2</v>
      </c>
      <c r="I1584">
        <v>1.447060108184814</v>
      </c>
      <c r="J1584">
        <v>2.002394437789917</v>
      </c>
      <c r="K1584">
        <v>0.44236136434582179</v>
      </c>
      <c r="L1584">
        <v>0.1197218894958496</v>
      </c>
      <c r="M1584">
        <f>ABS(G1584-I1584)^2</f>
        <v>4.0615676540588007E-5</v>
      </c>
      <c r="N1584">
        <f>ABS(H1584-J1584)^2</f>
        <v>5.73333232978257E-6</v>
      </c>
      <c r="O1584">
        <f>AVERAGE(Tabela3[[#This Row],[APE Log(Theta)]:[APE Gamma]])</f>
        <v>0.28104162692083567</v>
      </c>
      <c r="P1584">
        <f>AVERAGE(Tabela3[[#This Row],[ASE Log(Theta)]:[ASE Gamma]])</f>
        <v>2.3174504435185288E-5</v>
      </c>
    </row>
    <row r="1585" spans="1:16" x14ac:dyDescent="0.35">
      <c r="A1585" s="1">
        <v>4010</v>
      </c>
      <c r="B1585">
        <v>34.169240857918119</v>
      </c>
      <c r="C1585">
        <v>193.8116017495762</v>
      </c>
      <c r="D1585">
        <v>241.41548730642069</v>
      </c>
      <c r="E1585">
        <v>252.79250684998109</v>
      </c>
      <c r="F1585">
        <v>326.13750841467629</v>
      </c>
      <c r="G1585">
        <v>2.3608020376978351</v>
      </c>
      <c r="H1585">
        <v>2.5</v>
      </c>
      <c r="I1585">
        <v>2.3476836681365971</v>
      </c>
      <c r="J1585">
        <v>2.4998395442962651</v>
      </c>
      <c r="K1585">
        <v>0.55567427305472006</v>
      </c>
      <c r="L1585">
        <v>6.4182281494140616E-3</v>
      </c>
      <c r="M1585">
        <f>ABS(G1585-I1585)^2</f>
        <v>1.7209161994521618E-4</v>
      </c>
      <c r="N1585">
        <f>ABS(H1585-J1585)^2</f>
        <v>2.57460328610644E-8</v>
      </c>
      <c r="O1585">
        <f>AVERAGE(Tabela3[[#This Row],[APE Log(Theta)]:[APE Gamma]])</f>
        <v>0.28104625060206706</v>
      </c>
      <c r="P1585">
        <f>AVERAGE(Tabela3[[#This Row],[ASE Log(Theta)]:[ASE Gamma]])</f>
        <v>8.6058682989038625E-5</v>
      </c>
    </row>
    <row r="1586" spans="1:16" x14ac:dyDescent="0.35">
      <c r="A1586" s="1">
        <v>1609</v>
      </c>
      <c r="B1586">
        <v>174.51072740159259</v>
      </c>
      <c r="C1586">
        <v>989.84357717589239</v>
      </c>
      <c r="D1586">
        <v>1232.968343400893</v>
      </c>
      <c r="E1586">
        <v>1291.0735838557389</v>
      </c>
      <c r="F1586">
        <v>1665.6645684066841</v>
      </c>
      <c r="G1586">
        <v>3.06898883632691</v>
      </c>
      <c r="H1586">
        <v>2.5</v>
      </c>
      <c r="I1586">
        <v>3.0861308574676509</v>
      </c>
      <c r="J1586">
        <v>2.499910831451416</v>
      </c>
      <c r="K1586">
        <v>0.55855599531139499</v>
      </c>
      <c r="L1586">
        <v>3.566741943359375E-3</v>
      </c>
      <c r="M1586">
        <f>ABS(G1586-I1586)^2</f>
        <v>2.9384888878960884E-4</v>
      </c>
      <c r="N1586">
        <f>ABS(H1586-J1586)^2</f>
        <v>7.9510300565743819E-9</v>
      </c>
      <c r="O1586">
        <f>AVERAGE(Tabela3[[#This Row],[APE Log(Theta)]:[APE Gamma]])</f>
        <v>0.28106136862737718</v>
      </c>
      <c r="P1586">
        <f>AVERAGE(Tabela3[[#This Row],[ASE Log(Theta)]:[ASE Gamma]])</f>
        <v>1.4692841990983271E-4</v>
      </c>
    </row>
    <row r="1587" spans="1:16" x14ac:dyDescent="0.35">
      <c r="A1587" s="1">
        <v>754</v>
      </c>
      <c r="B1587">
        <v>182.35438453469811</v>
      </c>
      <c r="C1587">
        <v>197.90758381633839</v>
      </c>
      <c r="D1587">
        <v>307.01471042502152</v>
      </c>
      <c r="E1587">
        <v>311.85150249234641</v>
      </c>
      <c r="F1587">
        <v>359.2086589709171</v>
      </c>
      <c r="G1587">
        <v>2.5091325081307501</v>
      </c>
      <c r="H1587">
        <v>4</v>
      </c>
      <c r="I1587">
        <v>2.5205435752868648</v>
      </c>
      <c r="J1587">
        <v>4.0043139457702637</v>
      </c>
      <c r="K1587">
        <v>0.45478136842665889</v>
      </c>
      <c r="L1587">
        <v>0.1078486442565918</v>
      </c>
      <c r="M1587">
        <f>ABS(G1587-I1587)^2</f>
        <v>1.3021245364136028E-4</v>
      </c>
      <c r="N1587">
        <f>ABS(H1587-J1587)^2</f>
        <v>1.8610128108775825E-5</v>
      </c>
      <c r="O1587">
        <f>AVERAGE(Tabela3[[#This Row],[APE Log(Theta)]:[APE Gamma]])</f>
        <v>0.28131500634162532</v>
      </c>
      <c r="P1587">
        <f>AVERAGE(Tabela3[[#This Row],[ASE Log(Theta)]:[ASE Gamma]])</f>
        <v>7.4411290875068053E-5</v>
      </c>
    </row>
    <row r="1588" spans="1:16" x14ac:dyDescent="0.35">
      <c r="A1588" s="1">
        <v>2395</v>
      </c>
      <c r="B1588">
        <v>188.39097293428199</v>
      </c>
      <c r="C1588">
        <v>452.75310698172558</v>
      </c>
      <c r="D1588">
        <v>484.51449470260332</v>
      </c>
      <c r="E1588">
        <v>576.25961327401103</v>
      </c>
      <c r="F1588">
        <v>1531.0966320341081</v>
      </c>
      <c r="G1588">
        <v>2.734014565224824</v>
      </c>
      <c r="H1588">
        <v>1</v>
      </c>
      <c r="I1588">
        <v>2.7468042373657231</v>
      </c>
      <c r="J1588">
        <v>1.000949621200562</v>
      </c>
      <c r="K1588">
        <v>0.4677982445147264</v>
      </c>
      <c r="L1588">
        <v>9.4962120056152344E-2</v>
      </c>
      <c r="M1588">
        <f>ABS(G1588-I1588)^2</f>
        <v>1.6357571347169056E-4</v>
      </c>
      <c r="N1588">
        <f>ABS(H1588-J1588)^2</f>
        <v>9.0178042455675255E-7</v>
      </c>
      <c r="O1588">
        <f>AVERAGE(Tabela3[[#This Row],[APE Log(Theta)]:[APE Gamma]])</f>
        <v>0.28138018228543937</v>
      </c>
      <c r="P1588">
        <f>AVERAGE(Tabela3[[#This Row],[ASE Log(Theta)]:[ASE Gamma]])</f>
        <v>8.2238746948123655E-5</v>
      </c>
    </row>
    <row r="1589" spans="1:16" x14ac:dyDescent="0.35">
      <c r="A1589" s="1">
        <v>1759</v>
      </c>
      <c r="B1589">
        <v>8.9911422055525509</v>
      </c>
      <c r="C1589">
        <v>9.1321118440737834</v>
      </c>
      <c r="D1589">
        <v>25.706647160950819</v>
      </c>
      <c r="E1589">
        <v>28.397024390103159</v>
      </c>
      <c r="F1589">
        <v>29.808775265562758</v>
      </c>
      <c r="G1589">
        <v>1.4083311389360591</v>
      </c>
      <c r="H1589">
        <v>3</v>
      </c>
      <c r="I1589">
        <v>1.416146516799927</v>
      </c>
      <c r="J1589">
        <v>2.9997637271881099</v>
      </c>
      <c r="K1589">
        <v>0.55493893785320114</v>
      </c>
      <c r="L1589">
        <v>7.8757603963216152E-3</v>
      </c>
      <c r="M1589">
        <f>ABS(G1589-I1589)^2</f>
        <v>6.1080131155036042E-5</v>
      </c>
      <c r="N1589">
        <f>ABS(H1589-J1589)^2</f>
        <v>5.5824841638451048E-8</v>
      </c>
      <c r="O1589">
        <f>AVERAGE(Tabela3[[#This Row],[APE Log(Theta)]:[APE Gamma]])</f>
        <v>0.2814073491247614</v>
      </c>
      <c r="P1589">
        <f>AVERAGE(Tabela3[[#This Row],[ASE Log(Theta)]:[ASE Gamma]])</f>
        <v>3.0567977998337243E-5</v>
      </c>
    </row>
    <row r="1590" spans="1:16" x14ac:dyDescent="0.35">
      <c r="A1590" s="1">
        <v>2301</v>
      </c>
      <c r="B1590">
        <v>188.40541968667071</v>
      </c>
      <c r="C1590">
        <v>452.78782633121432</v>
      </c>
      <c r="D1590">
        <v>484.55164967252949</v>
      </c>
      <c r="E1590">
        <v>576.30380371379135</v>
      </c>
      <c r="F1590">
        <v>1531.2140441031779</v>
      </c>
      <c r="G1590">
        <v>2.734047867798679</v>
      </c>
      <c r="H1590">
        <v>1</v>
      </c>
      <c r="I1590">
        <v>2.7468423843383789</v>
      </c>
      <c r="J1590">
        <v>1.000949382781982</v>
      </c>
      <c r="K1590">
        <v>0.46796973419493892</v>
      </c>
      <c r="L1590">
        <v>9.4938278198242188E-2</v>
      </c>
      <c r="M1590">
        <f>ABS(G1590-I1590)^2</f>
        <v>1.6369965348465363E-4</v>
      </c>
      <c r="N1590">
        <f>ABS(H1590-J1590)^2</f>
        <v>9.0132766672383956E-7</v>
      </c>
      <c r="O1590">
        <f>AVERAGE(Tabela3[[#This Row],[APE Log(Theta)]:[APE Gamma]])</f>
        <v>0.28145400619659056</v>
      </c>
      <c r="P1590">
        <f>AVERAGE(Tabela3[[#This Row],[ASE Log(Theta)]:[ASE Gamma]])</f>
        <v>8.2300490575688736E-5</v>
      </c>
    </row>
    <row r="1591" spans="1:16" x14ac:dyDescent="0.35">
      <c r="A1591" s="1">
        <v>1083</v>
      </c>
      <c r="B1591">
        <v>270.29145319062712</v>
      </c>
      <c r="C1591">
        <v>278.83354715657651</v>
      </c>
      <c r="D1591">
        <v>2209.4971885902519</v>
      </c>
      <c r="E1591">
        <v>2696.1760647259589</v>
      </c>
      <c r="F1591">
        <v>2970.919235368845</v>
      </c>
      <c r="G1591">
        <v>3.3408648578838771</v>
      </c>
      <c r="H1591">
        <v>1.5</v>
      </c>
      <c r="I1591">
        <v>3.3589777946472168</v>
      </c>
      <c r="J1591">
        <v>1.4996850490570071</v>
      </c>
      <c r="K1591">
        <v>0.54216310847163485</v>
      </c>
      <c r="L1591">
        <v>2.0996729532877609E-2</v>
      </c>
      <c r="M1591">
        <f>ABS(G1591-I1591)^2</f>
        <v>3.280784781927426E-4</v>
      </c>
      <c r="N1591">
        <f>ABS(H1591-J1591)^2</f>
        <v>9.9194096492143413E-8</v>
      </c>
      <c r="O1591">
        <f>AVERAGE(Tabela3[[#This Row],[APE Log(Theta)]:[APE Gamma]])</f>
        <v>0.28157991900225621</v>
      </c>
      <c r="P1591">
        <f>AVERAGE(Tabela3[[#This Row],[ASE Log(Theta)]:[ASE Gamma]])</f>
        <v>1.6408883614461736E-4</v>
      </c>
    </row>
    <row r="1592" spans="1:16" x14ac:dyDescent="0.35">
      <c r="A1592" s="1">
        <v>362</v>
      </c>
      <c r="B1592">
        <v>161.8401467633411</v>
      </c>
      <c r="C1592">
        <v>224.52834256569321</v>
      </c>
      <c r="D1592">
        <v>1300.343716655128</v>
      </c>
      <c r="E1592">
        <v>1384.244437435997</v>
      </c>
      <c r="F1592">
        <v>2436.7367436187528</v>
      </c>
      <c r="G1592">
        <v>3.201951456258707</v>
      </c>
      <c r="H1592">
        <v>1</v>
      </c>
      <c r="I1592">
        <v>3.2163405418396001</v>
      </c>
      <c r="J1592">
        <v>1.0011385679245</v>
      </c>
      <c r="K1592">
        <v>0.44938487598763871</v>
      </c>
      <c r="L1592">
        <v>0.1138567924499512</v>
      </c>
      <c r="M1592">
        <f>ABS(G1592-I1592)^2</f>
        <v>2.0704578385426353E-4</v>
      </c>
      <c r="N1592">
        <f>ABS(H1592-J1592)^2</f>
        <v>1.2963369187001372E-6</v>
      </c>
      <c r="O1592">
        <f>AVERAGE(Tabela3[[#This Row],[APE Log(Theta)]:[APE Gamma]])</f>
        <v>0.28162083421879497</v>
      </c>
      <c r="P1592">
        <f>AVERAGE(Tabela3[[#This Row],[ASE Log(Theta)]:[ASE Gamma]])</f>
        <v>1.0417106038648183E-4</v>
      </c>
    </row>
    <row r="1593" spans="1:16" x14ac:dyDescent="0.35">
      <c r="A1593" s="1">
        <v>1188</v>
      </c>
      <c r="B1593">
        <v>26.675497915053288</v>
      </c>
      <c r="C1593">
        <v>35.731094372501708</v>
      </c>
      <c r="D1593">
        <v>36.54781597705874</v>
      </c>
      <c r="E1593">
        <v>38.722664437713767</v>
      </c>
      <c r="F1593">
        <v>53.632334993285859</v>
      </c>
      <c r="G1593">
        <v>1.579097359956674</v>
      </c>
      <c r="H1593">
        <v>3</v>
      </c>
      <c r="I1593">
        <v>1.587067127227783</v>
      </c>
      <c r="J1593">
        <v>3.00175929069519</v>
      </c>
      <c r="K1593">
        <v>0.50470398299746855</v>
      </c>
      <c r="L1593">
        <v>5.8643023173014321E-2</v>
      </c>
      <c r="M1593">
        <f>ABS(G1593-I1593)^2</f>
        <v>6.3517190355639964E-5</v>
      </c>
      <c r="N1593">
        <f>ABS(H1593-J1593)^2</f>
        <v>3.0951037501820626E-6</v>
      </c>
      <c r="O1593">
        <f>AVERAGE(Tabela3[[#This Row],[APE Log(Theta)]:[APE Gamma]])</f>
        <v>0.28167350308524142</v>
      </c>
      <c r="P1593">
        <f>AVERAGE(Tabela3[[#This Row],[ASE Log(Theta)]:[ASE Gamma]])</f>
        <v>3.3306147052911016E-5</v>
      </c>
    </row>
    <row r="1594" spans="1:16" x14ac:dyDescent="0.35">
      <c r="A1594" s="1">
        <v>4767</v>
      </c>
      <c r="B1594">
        <v>6.5401039068409039</v>
      </c>
      <c r="C1594">
        <v>57.248643305738483</v>
      </c>
      <c r="D1594">
        <v>75.335017773208435</v>
      </c>
      <c r="E1594">
        <v>79.798684406072624</v>
      </c>
      <c r="F1594">
        <v>109.72142059044739</v>
      </c>
      <c r="G1594">
        <v>1.8495430327500479</v>
      </c>
      <c r="H1594">
        <v>2</v>
      </c>
      <c r="I1594">
        <v>1.859236478805542</v>
      </c>
      <c r="J1594">
        <v>2.0007920265197749</v>
      </c>
      <c r="K1594">
        <v>0.52409951452067927</v>
      </c>
      <c r="L1594">
        <v>3.9601325988769531E-2</v>
      </c>
      <c r="M1594">
        <f>ABS(G1594-I1594)^2</f>
        <v>9.3962896430773124E-5</v>
      </c>
      <c r="N1594">
        <f>ABS(H1594-J1594)^2</f>
        <v>6.2730600802681378E-7</v>
      </c>
      <c r="O1594">
        <f>AVERAGE(Tabela3[[#This Row],[APE Log(Theta)]:[APE Gamma]])</f>
        <v>0.2818504202547244</v>
      </c>
      <c r="P1594">
        <f>AVERAGE(Tabela3[[#This Row],[ASE Log(Theta)]:[ASE Gamma]])</f>
        <v>4.7295101219399968E-5</v>
      </c>
    </row>
    <row r="1595" spans="1:16" x14ac:dyDescent="0.35">
      <c r="A1595" s="1">
        <v>1350</v>
      </c>
      <c r="B1595">
        <v>2.3336269390957409</v>
      </c>
      <c r="C1595">
        <v>11.700307639212729</v>
      </c>
      <c r="D1595">
        <v>12.55780338738357</v>
      </c>
      <c r="E1595">
        <v>17.292913091378072</v>
      </c>
      <c r="F1595">
        <v>18.590800738545791</v>
      </c>
      <c r="G1595">
        <v>1.122301253518774</v>
      </c>
      <c r="H1595">
        <v>2</v>
      </c>
      <c r="I1595">
        <v>1.1281718015670781</v>
      </c>
      <c r="J1595">
        <v>2.0008141994476318</v>
      </c>
      <c r="K1595">
        <v>0.52308130547815224</v>
      </c>
      <c r="L1595">
        <v>4.0709972381591797E-2</v>
      </c>
      <c r="M1595">
        <f>ABS(G1595-I1595)^2</f>
        <v>3.4463334387447241E-5</v>
      </c>
      <c r="N1595">
        <f>ABS(H1595-J1595)^2</f>
        <v>6.6292074052398675E-7</v>
      </c>
      <c r="O1595">
        <f>AVERAGE(Tabela3[[#This Row],[APE Log(Theta)]:[APE Gamma]])</f>
        <v>0.28189563892987202</v>
      </c>
      <c r="P1595">
        <f>AVERAGE(Tabela3[[#This Row],[ASE Log(Theta)]:[ASE Gamma]])</f>
        <v>1.7563127563985614E-5</v>
      </c>
    </row>
    <row r="1596" spans="1:16" x14ac:dyDescent="0.35">
      <c r="A1596" s="1">
        <v>2366</v>
      </c>
      <c r="B1596">
        <v>178.14190022946141</v>
      </c>
      <c r="C1596">
        <v>756.63503663943413</v>
      </c>
      <c r="D1596">
        <v>908.60316463124889</v>
      </c>
      <c r="E1596">
        <v>944.14812725208378</v>
      </c>
      <c r="F1596">
        <v>1167.4472405850311</v>
      </c>
      <c r="G1596">
        <v>2.940071670235437</v>
      </c>
      <c r="H1596">
        <v>3</v>
      </c>
      <c r="I1596">
        <v>2.955990314483643</v>
      </c>
      <c r="J1596">
        <v>3.00067138671875</v>
      </c>
      <c r="K1596">
        <v>0.54143728567442728</v>
      </c>
      <c r="L1596">
        <v>2.2379557291666671E-2</v>
      </c>
      <c r="M1596">
        <f>ABS(G1596-I1596)^2</f>
        <v>2.5340323470094176E-4</v>
      </c>
      <c r="N1596">
        <f>ABS(H1596-J1596)^2</f>
        <v>4.507601261138916E-7</v>
      </c>
      <c r="O1596">
        <f>AVERAGE(Tabela3[[#This Row],[APE Log(Theta)]:[APE Gamma]])</f>
        <v>0.28190842148304696</v>
      </c>
      <c r="P1596">
        <f>AVERAGE(Tabela3[[#This Row],[ASE Log(Theta)]:[ASE Gamma]])</f>
        <v>1.2692699741352783E-4</v>
      </c>
    </row>
    <row r="1597" spans="1:16" x14ac:dyDescent="0.35">
      <c r="A1597" s="1">
        <v>4926</v>
      </c>
      <c r="B1597">
        <v>709.0757039726675</v>
      </c>
      <c r="C1597">
        <v>1587.7259041692021</v>
      </c>
      <c r="D1597">
        <v>1644.878142389193</v>
      </c>
      <c r="E1597">
        <v>1930.238481128265</v>
      </c>
      <c r="F1597">
        <v>2001.363329350228</v>
      </c>
      <c r="G1597">
        <v>3.2278275167733401</v>
      </c>
      <c r="H1597">
        <v>4</v>
      </c>
      <c r="I1597">
        <v>3.2423655986785889</v>
      </c>
      <c r="J1597">
        <v>4.0045757293701172</v>
      </c>
      <c r="K1597">
        <v>0.45039835089396502</v>
      </c>
      <c r="L1597">
        <v>0.1143932342529297</v>
      </c>
      <c r="M1597">
        <f>ABS(G1597-I1597)^2</f>
        <v>2.11355825483721E-4</v>
      </c>
      <c r="N1597">
        <f>ABS(H1597-J1597)^2</f>
        <v>2.0937299268553033E-5</v>
      </c>
      <c r="O1597">
        <f>AVERAGE(Tabela3[[#This Row],[APE Log(Theta)]:[APE Gamma]])</f>
        <v>0.28239579257344738</v>
      </c>
      <c r="P1597">
        <f>AVERAGE(Tabela3[[#This Row],[ASE Log(Theta)]:[ASE Gamma]])</f>
        <v>1.1614656237613701E-4</v>
      </c>
    </row>
    <row r="1598" spans="1:16" x14ac:dyDescent="0.35">
      <c r="A1598" s="1">
        <v>3501</v>
      </c>
      <c r="B1598">
        <v>145.0489841366699</v>
      </c>
      <c r="C1598">
        <v>180.42828846678191</v>
      </c>
      <c r="D1598">
        <v>581.87445485607134</v>
      </c>
      <c r="E1598">
        <v>606.64185892688567</v>
      </c>
      <c r="F1598">
        <v>884.42889697023872</v>
      </c>
      <c r="G1598">
        <v>2.823424819969413</v>
      </c>
      <c r="H1598">
        <v>1.5</v>
      </c>
      <c r="I1598">
        <v>2.8367223739624019</v>
      </c>
      <c r="J1598">
        <v>1.5014083385467529</v>
      </c>
      <c r="K1598">
        <v>0.4709724834512658</v>
      </c>
      <c r="L1598">
        <v>9.3889236450195313E-2</v>
      </c>
      <c r="M1598">
        <f>ABS(G1598-I1598)^2</f>
        <v>1.7682494219645585E-4</v>
      </c>
      <c r="N1598">
        <f>ABS(H1598-J1598)^2</f>
        <v>1.9834174622701539E-6</v>
      </c>
      <c r="O1598">
        <f>AVERAGE(Tabela3[[#This Row],[APE Log(Theta)]:[APE Gamma]])</f>
        <v>0.28243085995073058</v>
      </c>
      <c r="P1598">
        <f>AVERAGE(Tabela3[[#This Row],[ASE Log(Theta)]:[ASE Gamma]])</f>
        <v>8.9404179829363003E-5</v>
      </c>
    </row>
    <row r="1599" spans="1:16" x14ac:dyDescent="0.35">
      <c r="A1599" s="1">
        <v>2309</v>
      </c>
      <c r="B1599">
        <v>9.0438161110388418</v>
      </c>
      <c r="C1599">
        <v>692.96743303129881</v>
      </c>
      <c r="D1599">
        <v>1199.9861036045791</v>
      </c>
      <c r="E1599">
        <v>1346.399338261627</v>
      </c>
      <c r="F1599">
        <v>2545.454101201401</v>
      </c>
      <c r="G1599">
        <v>3.0242684921129839</v>
      </c>
      <c r="H1599">
        <v>1</v>
      </c>
      <c r="I1599">
        <v>3.0375299453735352</v>
      </c>
      <c r="J1599">
        <v>1.001266241073608</v>
      </c>
      <c r="K1599">
        <v>0.43850118781238973</v>
      </c>
      <c r="L1599">
        <v>0.12662410736083979</v>
      </c>
      <c r="M1599">
        <f>ABS(G1599-I1599)^2</f>
        <v>1.7586614258178622E-4</v>
      </c>
      <c r="N1599">
        <f>ABS(H1599-J1599)^2</f>
        <v>1.6033664564918249E-6</v>
      </c>
      <c r="O1599">
        <f>AVERAGE(Tabela3[[#This Row],[APE Log(Theta)]:[APE Gamma]])</f>
        <v>0.28256264758661476</v>
      </c>
      <c r="P1599">
        <f>AVERAGE(Tabela3[[#This Row],[ASE Log(Theta)]:[ASE Gamma]])</f>
        <v>8.873475451913903E-5</v>
      </c>
    </row>
    <row r="1600" spans="1:16" x14ac:dyDescent="0.35">
      <c r="A1600" s="1">
        <v>4216</v>
      </c>
      <c r="B1600">
        <v>12.57797094402946</v>
      </c>
      <c r="C1600">
        <v>36.845785658018087</v>
      </c>
      <c r="D1600">
        <v>38.624726766434577</v>
      </c>
      <c r="E1600">
        <v>47.808128156969893</v>
      </c>
      <c r="F1600">
        <v>50.171262702821373</v>
      </c>
      <c r="G1600">
        <v>1.602457136434027</v>
      </c>
      <c r="H1600">
        <v>3</v>
      </c>
      <c r="I1600">
        <v>1.6102654933929439</v>
      </c>
      <c r="J1600">
        <v>2.997637033462524</v>
      </c>
      <c r="K1600">
        <v>0.48727399824830331</v>
      </c>
      <c r="L1600">
        <v>7.8765551249186203E-2</v>
      </c>
      <c r="M1600">
        <f>ABS(G1600-I1600)^2</f>
        <v>6.0970438397866085E-5</v>
      </c>
      <c r="N1600">
        <f>ABS(H1600-J1600)^2</f>
        <v>5.5836108572314586E-6</v>
      </c>
      <c r="O1600">
        <f>AVERAGE(Tabela3[[#This Row],[APE Log(Theta)]:[APE Gamma]])</f>
        <v>0.28301977474874473</v>
      </c>
      <c r="P1600">
        <f>AVERAGE(Tabela3[[#This Row],[ASE Log(Theta)]:[ASE Gamma]])</f>
        <v>3.3277024627548773E-5</v>
      </c>
    </row>
    <row r="1601" spans="1:16" x14ac:dyDescent="0.35">
      <c r="A1601" s="1">
        <v>2070</v>
      </c>
      <c r="B1601">
        <v>211.42834479246261</v>
      </c>
      <c r="C1601">
        <v>1850.7329651270061</v>
      </c>
      <c r="D1601">
        <v>2435.4289074887138</v>
      </c>
      <c r="E1601">
        <v>2579.7302307298742</v>
      </c>
      <c r="F1601">
        <v>3547.071831603585</v>
      </c>
      <c r="G1601">
        <v>3.359121594303196</v>
      </c>
      <c r="H1601">
        <v>2</v>
      </c>
      <c r="I1601">
        <v>3.3770265579223628</v>
      </c>
      <c r="J1601">
        <v>1.9993224143981929</v>
      </c>
      <c r="K1601">
        <v>0.53302517091172485</v>
      </c>
      <c r="L1601">
        <v>3.3879280090332031E-2</v>
      </c>
      <c r="M1601">
        <f>ABS(G1601-I1601)^2</f>
        <v>3.2058772220368759E-4</v>
      </c>
      <c r="N1601">
        <f>ABS(H1601-J1601)^2</f>
        <v>4.5912224777626916E-7</v>
      </c>
      <c r="O1601">
        <f>AVERAGE(Tabela3[[#This Row],[APE Log(Theta)]:[APE Gamma]])</f>
        <v>0.28345222550102844</v>
      </c>
      <c r="P1601">
        <f>AVERAGE(Tabela3[[#This Row],[ASE Log(Theta)]:[ASE Gamma]])</f>
        <v>1.6052342222573192E-4</v>
      </c>
    </row>
    <row r="1602" spans="1:16" x14ac:dyDescent="0.35">
      <c r="A1602" s="1">
        <v>3895</v>
      </c>
      <c r="B1602">
        <v>2.4850039498712491</v>
      </c>
      <c r="C1602">
        <v>12.45927967793293</v>
      </c>
      <c r="D1602">
        <v>13.37239920252499</v>
      </c>
      <c r="E1602">
        <v>18.414664579380609</v>
      </c>
      <c r="F1602">
        <v>19.796743212287829</v>
      </c>
      <c r="G1602">
        <v>1.149596907308855</v>
      </c>
      <c r="H1602">
        <v>2</v>
      </c>
      <c r="I1602">
        <v>1.155905961990356</v>
      </c>
      <c r="J1602">
        <v>2.000373363494873</v>
      </c>
      <c r="K1602">
        <v>0.54880581544626872</v>
      </c>
      <c r="L1602">
        <v>1.866817474365234E-2</v>
      </c>
      <c r="M1602">
        <f>ABS(G1602-I1602)^2</f>
        <v>3.9804170974169718E-5</v>
      </c>
      <c r="N1602">
        <f>ABS(H1602-J1602)^2</f>
        <v>1.394002993038157E-7</v>
      </c>
      <c r="O1602">
        <f>AVERAGE(Tabela3[[#This Row],[APE Log(Theta)]:[APE Gamma]])</f>
        <v>0.28373699509496053</v>
      </c>
      <c r="P1602">
        <f>AVERAGE(Tabela3[[#This Row],[ASE Log(Theta)]:[ASE Gamma]])</f>
        <v>1.9971785636736767E-5</v>
      </c>
    </row>
    <row r="1603" spans="1:16" x14ac:dyDescent="0.35">
      <c r="A1603" s="1">
        <v>3387</v>
      </c>
      <c r="B1603">
        <v>30.440696993289489</v>
      </c>
      <c r="C1603">
        <v>172.66290074090949</v>
      </c>
      <c r="D1603">
        <v>215.07225545747261</v>
      </c>
      <c r="E1603">
        <v>225.2078158596581</v>
      </c>
      <c r="F1603">
        <v>290.54941879099312</v>
      </c>
      <c r="G1603">
        <v>2.3106212997122442</v>
      </c>
      <c r="H1603">
        <v>2.5</v>
      </c>
      <c r="I1603">
        <v>2.2976291179656978</v>
      </c>
      <c r="J1603">
        <v>2.5001323223114009</v>
      </c>
      <c r="K1603">
        <v>0.562280878660814</v>
      </c>
      <c r="L1603">
        <v>5.2928924560546884E-3</v>
      </c>
      <c r="M1603">
        <f>ABS(G1603-I1603)^2</f>
        <v>1.6879678653529274E-4</v>
      </c>
      <c r="N1603">
        <f>ABS(H1603-J1603)^2</f>
        <v>1.7509194094482863E-8</v>
      </c>
      <c r="O1603">
        <f>AVERAGE(Tabela3[[#This Row],[APE Log(Theta)]:[APE Gamma]])</f>
        <v>0.28378688555843434</v>
      </c>
      <c r="P1603">
        <f>AVERAGE(Tabela3[[#This Row],[ASE Log(Theta)]:[ASE Gamma]])</f>
        <v>8.4407147864693614E-5</v>
      </c>
    </row>
    <row r="1604" spans="1:16" x14ac:dyDescent="0.35">
      <c r="A1604" s="1">
        <v>1881</v>
      </c>
      <c r="B1604">
        <v>3.2477677911853422</v>
      </c>
      <c r="C1604">
        <v>248.85482872571549</v>
      </c>
      <c r="D1604">
        <v>430.93271350353422</v>
      </c>
      <c r="E1604">
        <v>483.51186614044019</v>
      </c>
      <c r="F1604">
        <v>914.11012147093834</v>
      </c>
      <c r="G1604">
        <v>2.579501739413804</v>
      </c>
      <c r="H1604">
        <v>1</v>
      </c>
      <c r="I1604">
        <v>2.5917737483978271</v>
      </c>
      <c r="J1604">
        <v>1.000924348831177</v>
      </c>
      <c r="K1604">
        <v>0.4757511420330337</v>
      </c>
      <c r="L1604">
        <v>9.2434883117675781E-2</v>
      </c>
      <c r="M1604">
        <f>ABS(G1604-I1604)^2</f>
        <v>1.5060220450394471E-4</v>
      </c>
      <c r="N1604">
        <f>ABS(H1604-J1604)^2</f>
        <v>8.5442076169824881E-7</v>
      </c>
      <c r="O1604">
        <f>AVERAGE(Tabela3[[#This Row],[APE Log(Theta)]:[APE Gamma]])</f>
        <v>0.28409301257535474</v>
      </c>
      <c r="P1604">
        <f>AVERAGE(Tabela3[[#This Row],[ASE Log(Theta)]:[ASE Gamma]])</f>
        <v>7.5728312632821477E-5</v>
      </c>
    </row>
    <row r="1605" spans="1:16" x14ac:dyDescent="0.35">
      <c r="A1605" s="1">
        <v>4272</v>
      </c>
      <c r="B1605">
        <v>87.460138885617511</v>
      </c>
      <c r="C1605">
        <v>135.5847478585099</v>
      </c>
      <c r="D1605">
        <v>140.25989359930679</v>
      </c>
      <c r="E1605">
        <v>152.96399225847989</v>
      </c>
      <c r="F1605">
        <v>249.33395084637269</v>
      </c>
      <c r="G1605">
        <v>2.1712874007683118</v>
      </c>
      <c r="H1605">
        <v>2</v>
      </c>
      <c r="I1605">
        <v>2.181881189346313</v>
      </c>
      <c r="J1605">
        <v>1.998388290405273</v>
      </c>
      <c r="K1605">
        <v>0.4879035623866752</v>
      </c>
      <c r="L1605">
        <v>8.0585479736328125E-2</v>
      </c>
      <c r="M1605">
        <f>ABS(G1605-I1605)^2</f>
        <v>1.1222835643538859E-4</v>
      </c>
      <c r="N1605">
        <f>ABS(H1605-J1605)^2</f>
        <v>2.5976078177350918E-6</v>
      </c>
      <c r="O1605">
        <f>AVERAGE(Tabela3[[#This Row],[APE Log(Theta)]:[APE Gamma]])</f>
        <v>0.28424452106150166</v>
      </c>
      <c r="P1605">
        <f>AVERAGE(Tabela3[[#This Row],[ASE Log(Theta)]:[ASE Gamma]])</f>
        <v>5.7412982126561845E-5</v>
      </c>
    </row>
    <row r="1606" spans="1:16" x14ac:dyDescent="0.35">
      <c r="A1606" s="1">
        <v>426</v>
      </c>
      <c r="B1606">
        <v>9.2014032395980934</v>
      </c>
      <c r="C1606">
        <v>33.418483996797526</v>
      </c>
      <c r="D1606">
        <v>35.363876335084633</v>
      </c>
      <c r="E1606">
        <v>45.679721446592417</v>
      </c>
      <c r="F1606">
        <v>48.402455756013552</v>
      </c>
      <c r="G1606">
        <v>1.5672699226614999</v>
      </c>
      <c r="H1606">
        <v>2.5</v>
      </c>
      <c r="I1606">
        <v>1.57537829875946</v>
      </c>
      <c r="J1606">
        <v>2.4987161159515381</v>
      </c>
      <c r="K1606">
        <v>0.51735670931469857</v>
      </c>
      <c r="L1606">
        <v>5.1355361938476563E-2</v>
      </c>
      <c r="M1606">
        <f>ABS(G1606-I1606)^2</f>
        <v>6.574576294597086E-5</v>
      </c>
      <c r="N1606">
        <f>ABS(H1606-J1606)^2</f>
        <v>1.6483582498949545E-6</v>
      </c>
      <c r="O1606">
        <f>AVERAGE(Tabela3[[#This Row],[APE Log(Theta)]:[APE Gamma]])</f>
        <v>0.28435603562658757</v>
      </c>
      <c r="P1606">
        <f>AVERAGE(Tabela3[[#This Row],[ASE Log(Theta)]:[ASE Gamma]])</f>
        <v>3.3697060597932907E-5</v>
      </c>
    </row>
    <row r="1607" spans="1:16" x14ac:dyDescent="0.35">
      <c r="A1607" s="1">
        <v>3422</v>
      </c>
      <c r="B1607">
        <v>188.85153776156761</v>
      </c>
      <c r="C1607">
        <v>453.85996551784473</v>
      </c>
      <c r="D1607">
        <v>485.69900121634129</v>
      </c>
      <c r="E1607">
        <v>577.6684117165554</v>
      </c>
      <c r="F1607">
        <v>1534.83974798551</v>
      </c>
      <c r="G1607">
        <v>2.7350750017173011</v>
      </c>
      <c r="H1607">
        <v>1</v>
      </c>
      <c r="I1607">
        <v>2.7480289936065669</v>
      </c>
      <c r="J1607">
        <v>1.000951766967773</v>
      </c>
      <c r="K1607">
        <v>0.47362474086204981</v>
      </c>
      <c r="L1607">
        <v>9.517669677734375E-2</v>
      </c>
      <c r="M1607">
        <f>ABS(G1607-I1607)^2</f>
        <v>1.6780590586716479E-4</v>
      </c>
      <c r="N1607">
        <f>ABS(H1607-J1607)^2</f>
        <v>9.0586036094379828E-7</v>
      </c>
      <c r="O1607">
        <f>AVERAGE(Tabela3[[#This Row],[APE Log(Theta)]:[APE Gamma]])</f>
        <v>0.28440071881969675</v>
      </c>
      <c r="P1607">
        <f>AVERAGE(Tabela3[[#This Row],[ASE Log(Theta)]:[ASE Gamma]])</f>
        <v>8.4355883114054298E-5</v>
      </c>
    </row>
    <row r="1608" spans="1:16" x14ac:dyDescent="0.35">
      <c r="A1608" s="1">
        <v>4979</v>
      </c>
      <c r="B1608">
        <v>1045.189556742964</v>
      </c>
      <c r="C1608">
        <v>1301.3538441219241</v>
      </c>
      <c r="D1608">
        <v>1323.5999221502209</v>
      </c>
      <c r="E1608">
        <v>1382.2435922437419</v>
      </c>
      <c r="F1608">
        <v>1764.739838032172</v>
      </c>
      <c r="G1608">
        <v>3.133933680773942</v>
      </c>
      <c r="H1608">
        <v>4</v>
      </c>
      <c r="I1608">
        <v>3.149955034255981</v>
      </c>
      <c r="J1608">
        <v>4.0023055076599121</v>
      </c>
      <c r="K1608">
        <v>0.51122184174883112</v>
      </c>
      <c r="L1608">
        <v>5.7637691497802727E-2</v>
      </c>
      <c r="M1608">
        <f>ABS(G1608-I1608)^2</f>
        <v>2.5668376739644436E-4</v>
      </c>
      <c r="N1608">
        <f>ABS(H1608-J1608)^2</f>
        <v>5.3153655699134106E-6</v>
      </c>
      <c r="O1608">
        <f>AVERAGE(Tabela3[[#This Row],[APE Log(Theta)]:[APE Gamma]])</f>
        <v>0.28442976662331693</v>
      </c>
      <c r="P1608">
        <f>AVERAGE(Tabela3[[#This Row],[ASE Log(Theta)]:[ASE Gamma]])</f>
        <v>1.3099956648317888E-4</v>
      </c>
    </row>
    <row r="1609" spans="1:16" x14ac:dyDescent="0.35">
      <c r="A1609" s="1">
        <v>747</v>
      </c>
      <c r="B1609">
        <v>453.20914072987438</v>
      </c>
      <c r="C1609">
        <v>463.90942220911319</v>
      </c>
      <c r="D1609">
        <v>2191.010786266148</v>
      </c>
      <c r="E1609">
        <v>2543.815517979775</v>
      </c>
      <c r="F1609">
        <v>2735.8517478131262</v>
      </c>
      <c r="G1609">
        <v>3.3380730690246989</v>
      </c>
      <c r="H1609">
        <v>2</v>
      </c>
      <c r="I1609">
        <v>3.3569095134735112</v>
      </c>
      <c r="J1609">
        <v>1.9999077320098879</v>
      </c>
      <c r="K1609">
        <v>0.56429095646834848</v>
      </c>
      <c r="L1609">
        <v>4.6133995056152344E-3</v>
      </c>
      <c r="M1609">
        <f>ABS(G1609-I1609)^2</f>
        <v>3.5481163947319067E-4</v>
      </c>
      <c r="N1609">
        <f>ABS(H1609-J1609)^2</f>
        <v>8.5133819993233804E-9</v>
      </c>
      <c r="O1609">
        <f>AVERAGE(Tabela3[[#This Row],[APE Log(Theta)]:[APE Gamma]])</f>
        <v>0.28445217798698186</v>
      </c>
      <c r="P1609">
        <f>AVERAGE(Tabela3[[#This Row],[ASE Log(Theta)]:[ASE Gamma]])</f>
        <v>1.7741007642759499E-4</v>
      </c>
    </row>
    <row r="1610" spans="1:16" x14ac:dyDescent="0.35">
      <c r="A1610" s="1">
        <v>4128</v>
      </c>
      <c r="B1610">
        <v>7.6846692818188336</v>
      </c>
      <c r="C1610">
        <v>7.8051550917467667</v>
      </c>
      <c r="D1610">
        <v>21.97129989272301</v>
      </c>
      <c r="E1610">
        <v>24.270747368551401</v>
      </c>
      <c r="F1610">
        <v>25.47736142694383</v>
      </c>
      <c r="G1610">
        <v>1.3401414542333301</v>
      </c>
      <c r="H1610">
        <v>3</v>
      </c>
      <c r="I1610">
        <v>1.3465796709060669</v>
      </c>
      <c r="J1610">
        <v>2.9973394870758061</v>
      </c>
      <c r="K1610">
        <v>0.48041321700775169</v>
      </c>
      <c r="L1610">
        <v>8.8683764139811203E-2</v>
      </c>
      <c r="M1610">
        <f>ABS(G1610-I1610)^2</f>
        <v>4.1450633925106206E-5</v>
      </c>
      <c r="N1610">
        <f>ABS(H1610-J1610)^2</f>
        <v>7.0783290198027331E-6</v>
      </c>
      <c r="O1610">
        <f>AVERAGE(Tabela3[[#This Row],[APE Log(Theta)]:[APE Gamma]])</f>
        <v>0.28454849057378145</v>
      </c>
      <c r="P1610">
        <f>AVERAGE(Tabela3[[#This Row],[ASE Log(Theta)]:[ASE Gamma]])</f>
        <v>2.4264481472454469E-5</v>
      </c>
    </row>
    <row r="1611" spans="1:16" x14ac:dyDescent="0.35">
      <c r="A1611" s="1">
        <v>4772</v>
      </c>
      <c r="B1611">
        <v>146.68555677706519</v>
      </c>
      <c r="C1611">
        <v>352.52401187676742</v>
      </c>
      <c r="D1611">
        <v>377.25416093478202</v>
      </c>
      <c r="E1611">
        <v>448.68902636179661</v>
      </c>
      <c r="F1611">
        <v>1192.147152548323</v>
      </c>
      <c r="G1611">
        <v>2.6253418298561342</v>
      </c>
      <c r="H1611">
        <v>1</v>
      </c>
      <c r="I1611">
        <v>2.638180255889893</v>
      </c>
      <c r="J1611">
        <v>1.000802278518677</v>
      </c>
      <c r="K1611">
        <v>0.48901921600289022</v>
      </c>
      <c r="L1611">
        <v>8.0227851867675781E-2</v>
      </c>
      <c r="M1611">
        <f>ABS(G1611-I1611)^2</f>
        <v>1.6482518302429682E-4</v>
      </c>
      <c r="N1611">
        <f>ABS(H1611-J1611)^2</f>
        <v>6.4365082153052912E-7</v>
      </c>
      <c r="O1611">
        <f>AVERAGE(Tabela3[[#This Row],[APE Log(Theta)]:[APE Gamma]])</f>
        <v>0.284623533935283</v>
      </c>
      <c r="P1611">
        <f>AVERAGE(Tabela3[[#This Row],[ASE Log(Theta)]:[ASE Gamma]])</f>
        <v>8.2734416922913671E-5</v>
      </c>
    </row>
    <row r="1612" spans="1:16" x14ac:dyDescent="0.35">
      <c r="A1612" s="1">
        <v>1776</v>
      </c>
      <c r="B1612">
        <v>86.815473279585348</v>
      </c>
      <c r="C1612">
        <v>1566.1662884031689</v>
      </c>
      <c r="D1612">
        <v>2258.4655284529381</v>
      </c>
      <c r="E1612">
        <v>2438.626270767802</v>
      </c>
      <c r="F1612">
        <v>3728.5459699591711</v>
      </c>
      <c r="G1612">
        <v>3.3172083164434358</v>
      </c>
      <c r="H1612">
        <v>1.5</v>
      </c>
      <c r="I1612">
        <v>3.3331649303436279</v>
      </c>
      <c r="J1612">
        <v>1.501327276229858</v>
      </c>
      <c r="K1612">
        <v>0.48102537971748699</v>
      </c>
      <c r="L1612">
        <v>8.8485081990559891E-2</v>
      </c>
      <c r="M1612">
        <f>ABS(G1612-I1612)^2</f>
        <v>2.546135271598036E-4</v>
      </c>
      <c r="N1612">
        <f>ABS(H1612-J1612)^2</f>
        <v>1.7616621903459453E-6</v>
      </c>
      <c r="O1612">
        <f>AVERAGE(Tabela3[[#This Row],[APE Log(Theta)]:[APE Gamma]])</f>
        <v>0.28475523085402343</v>
      </c>
      <c r="P1612">
        <f>AVERAGE(Tabela3[[#This Row],[ASE Log(Theta)]:[ASE Gamma]])</f>
        <v>1.2818759467507477E-4</v>
      </c>
    </row>
    <row r="1613" spans="1:16" x14ac:dyDescent="0.35">
      <c r="A1613" s="1">
        <v>4974</v>
      </c>
      <c r="B1613">
        <v>3.7389962615761059</v>
      </c>
      <c r="C1613">
        <v>15.880910497352319</v>
      </c>
      <c r="D1613">
        <v>19.07054899176725</v>
      </c>
      <c r="E1613">
        <v>19.81659740702484</v>
      </c>
      <c r="F1613">
        <v>24.503392309794531</v>
      </c>
      <c r="G1613">
        <v>1.2620606205630771</v>
      </c>
      <c r="H1613">
        <v>3</v>
      </c>
      <c r="I1613">
        <v>1.2688583135604861</v>
      </c>
      <c r="J1613">
        <v>2.999050378799438</v>
      </c>
      <c r="K1613">
        <v>0.53861858033221055</v>
      </c>
      <c r="L1613">
        <v>3.1654040018717453E-2</v>
      </c>
      <c r="M1613">
        <f>ABS(G1613-I1613)^2</f>
        <v>4.6208630087022741E-5</v>
      </c>
      <c r="N1613">
        <f>ABS(H1613-J1613)^2</f>
        <v>9.0178042455675255E-7</v>
      </c>
      <c r="O1613">
        <f>AVERAGE(Tabela3[[#This Row],[APE Log(Theta)]:[APE Gamma]])</f>
        <v>0.28513631017546398</v>
      </c>
      <c r="P1613">
        <f>AVERAGE(Tabela3[[#This Row],[ASE Log(Theta)]:[ASE Gamma]])</f>
        <v>2.3555205255789745E-5</v>
      </c>
    </row>
    <row r="1614" spans="1:16" x14ac:dyDescent="0.35">
      <c r="A1614" s="1">
        <v>1847</v>
      </c>
      <c r="B1614">
        <v>412.50445202201888</v>
      </c>
      <c r="C1614">
        <v>552.53834628362608</v>
      </c>
      <c r="D1614">
        <v>565.16796238358359</v>
      </c>
      <c r="E1614">
        <v>598.79937482620471</v>
      </c>
      <c r="F1614">
        <v>829.35947540766028</v>
      </c>
      <c r="G1614">
        <v>2.7684134655088428</v>
      </c>
      <c r="H1614">
        <v>3</v>
      </c>
      <c r="I1614">
        <v>2.7811985015869141</v>
      </c>
      <c r="J1614">
        <v>3.0032603740692139</v>
      </c>
      <c r="K1614">
        <v>0.46181815821074668</v>
      </c>
      <c r="L1614">
        <v>0.10867913564046219</v>
      </c>
      <c r="M1614">
        <f>ABS(G1614-I1614)^2</f>
        <v>1.6345714751758332E-4</v>
      </c>
      <c r="N1614">
        <f>ABS(H1614-J1614)^2</f>
        <v>1.0630039071202191E-5</v>
      </c>
      <c r="O1614">
        <f>AVERAGE(Tabela3[[#This Row],[APE Log(Theta)]:[APE Gamma]])</f>
        <v>0.28524864692560442</v>
      </c>
      <c r="P1614">
        <f>AVERAGE(Tabela3[[#This Row],[ASE Log(Theta)]:[ASE Gamma]])</f>
        <v>8.7043593294392754E-5</v>
      </c>
    </row>
    <row r="1615" spans="1:16" x14ac:dyDescent="0.35">
      <c r="A1615" s="1">
        <v>2328</v>
      </c>
      <c r="B1615">
        <v>10.241890215589249</v>
      </c>
      <c r="C1615">
        <v>13.718729712614261</v>
      </c>
      <c r="D1615">
        <v>14.032304853262429</v>
      </c>
      <c r="E1615">
        <v>14.867324287220301</v>
      </c>
      <c r="F1615">
        <v>20.5917988393748</v>
      </c>
      <c r="G1615">
        <v>1.1633649416564851</v>
      </c>
      <c r="H1615">
        <v>3</v>
      </c>
      <c r="I1615">
        <v>1.169722437858582</v>
      </c>
      <c r="J1615">
        <v>3.0007224082946782</v>
      </c>
      <c r="K1615">
        <v>0.5464747968977125</v>
      </c>
      <c r="L1615">
        <v>2.4080276489257809E-2</v>
      </c>
      <c r="M1615">
        <f>ABS(G1615-I1615)^2</f>
        <v>4.0417757959676668E-5</v>
      </c>
      <c r="N1615">
        <f>ABS(H1615-J1615)^2</f>
        <v>5.2187374421983393E-7</v>
      </c>
      <c r="O1615">
        <f>AVERAGE(Tabela3[[#This Row],[APE Log(Theta)]:[APE Gamma]])</f>
        <v>0.28527753669348516</v>
      </c>
      <c r="P1615">
        <f>AVERAGE(Tabela3[[#This Row],[ASE Log(Theta)]:[ASE Gamma]])</f>
        <v>2.0469815851948252E-5</v>
      </c>
    </row>
    <row r="1616" spans="1:16" x14ac:dyDescent="0.35">
      <c r="A1616" s="1">
        <v>4205</v>
      </c>
      <c r="B1616">
        <v>296.89134043224919</v>
      </c>
      <c r="C1616">
        <v>322.21351842384797</v>
      </c>
      <c r="D1616">
        <v>499.85093115849679</v>
      </c>
      <c r="E1616">
        <v>507.7257167520778</v>
      </c>
      <c r="F1616">
        <v>584.82794657703346</v>
      </c>
      <c r="G1616">
        <v>2.7208138286766141</v>
      </c>
      <c r="H1616">
        <v>4</v>
      </c>
      <c r="I1616">
        <v>2.7342488765716548</v>
      </c>
      <c r="J1616">
        <v>4.0031070709228516</v>
      </c>
      <c r="K1616">
        <v>0.4937878422051335</v>
      </c>
      <c r="L1616">
        <v>7.7676773071289063E-2</v>
      </c>
      <c r="M1616">
        <f>ABS(G1616-I1616)^2</f>
        <v>1.8050051194203718E-4</v>
      </c>
      <c r="N1616">
        <f>ABS(H1616-J1616)^2</f>
        <v>9.6538897196296602E-6</v>
      </c>
      <c r="O1616">
        <f>AVERAGE(Tabela3[[#This Row],[APE Log(Theta)]:[APE Gamma]])</f>
        <v>0.28573230763821128</v>
      </c>
      <c r="P1616">
        <f>AVERAGE(Tabela3[[#This Row],[ASE Log(Theta)]:[ASE Gamma]])</f>
        <v>9.507720083083342E-5</v>
      </c>
    </row>
    <row r="1617" spans="1:16" x14ac:dyDescent="0.35">
      <c r="A1617" s="1">
        <v>61</v>
      </c>
      <c r="B1617">
        <v>50.156306348962687</v>
      </c>
      <c r="C1617">
        <v>51.101444021975396</v>
      </c>
      <c r="D1617">
        <v>176.9303067187316</v>
      </c>
      <c r="E1617">
        <v>199.37702333510509</v>
      </c>
      <c r="F1617">
        <v>211.3297629045833</v>
      </c>
      <c r="G1617">
        <v>2.2457450731392412</v>
      </c>
      <c r="H1617">
        <v>2.5</v>
      </c>
      <c r="I1617">
        <v>2.25627613067627</v>
      </c>
      <c r="J1617">
        <v>2.5025708675384521</v>
      </c>
      <c r="K1617">
        <v>0.46893379230739479</v>
      </c>
      <c r="L1617">
        <v>0.1028347015380859</v>
      </c>
      <c r="M1617">
        <f>ABS(G1617-I1617)^2</f>
        <v>1.1090317284821036E-4</v>
      </c>
      <c r="N1617">
        <f>ABS(H1617-J1617)^2</f>
        <v>6.6093599002670089E-6</v>
      </c>
      <c r="O1617">
        <f>AVERAGE(Tabela3[[#This Row],[APE Log(Theta)]:[APE Gamma]])</f>
        <v>0.28588424692274034</v>
      </c>
      <c r="P1617">
        <f>AVERAGE(Tabela3[[#This Row],[ASE Log(Theta)]:[ASE Gamma]])</f>
        <v>5.8756266374238684E-5</v>
      </c>
    </row>
    <row r="1618" spans="1:16" x14ac:dyDescent="0.35">
      <c r="A1618" s="1">
        <v>1050</v>
      </c>
      <c r="B1618">
        <v>14.64199376742121</v>
      </c>
      <c r="C1618">
        <v>50.581197134519947</v>
      </c>
      <c r="D1618">
        <v>59.172715710424661</v>
      </c>
      <c r="E1618">
        <v>61.151420651141017</v>
      </c>
      <c r="F1618">
        <v>73.355496294645164</v>
      </c>
      <c r="G1618">
        <v>1.7564335801993449</v>
      </c>
      <c r="H1618">
        <v>3.5</v>
      </c>
      <c r="I1618">
        <v>1.765523314476013</v>
      </c>
      <c r="J1618">
        <v>3.5019180774688721</v>
      </c>
      <c r="K1618">
        <v>0.5175108457922234</v>
      </c>
      <c r="L1618">
        <v>5.4802213396344869E-2</v>
      </c>
      <c r="M1618">
        <f>ABS(G1618-I1618)^2</f>
        <v>8.2623269220433813E-5</v>
      </c>
      <c r="N1618">
        <f>ABS(H1618-J1618)^2</f>
        <v>3.6790211765946879E-6</v>
      </c>
      <c r="O1618">
        <f>AVERAGE(Tabela3[[#This Row],[APE Log(Theta)]:[APE Gamma]])</f>
        <v>0.28615652959428411</v>
      </c>
      <c r="P1618">
        <f>AVERAGE(Tabela3[[#This Row],[ASE Log(Theta)]:[ASE Gamma]])</f>
        <v>4.3151145198514251E-5</v>
      </c>
    </row>
    <row r="1619" spans="1:16" x14ac:dyDescent="0.35">
      <c r="A1619" s="1">
        <v>690</v>
      </c>
      <c r="B1619">
        <v>347.15471312737401</v>
      </c>
      <c r="C1619">
        <v>387.18456393791899</v>
      </c>
      <c r="D1619">
        <v>695.31302636526152</v>
      </c>
      <c r="E1619">
        <v>709.95677335254038</v>
      </c>
      <c r="F1619">
        <v>857.22964583953603</v>
      </c>
      <c r="G1619">
        <v>2.8714781300282342</v>
      </c>
      <c r="H1619">
        <v>3</v>
      </c>
      <c r="I1619">
        <v>2.884762287139893</v>
      </c>
      <c r="J1619">
        <v>3.0032954216003418</v>
      </c>
      <c r="K1619">
        <v>0.46262435268931701</v>
      </c>
      <c r="L1619">
        <v>0.10984738667805991</v>
      </c>
      <c r="M1619">
        <f>ABS(G1619-I1619)^2</f>
        <v>1.7646883016723687E-4</v>
      </c>
      <c r="N1619">
        <f>ABS(H1619-J1619)^2</f>
        <v>1.085980352399929E-5</v>
      </c>
      <c r="O1619">
        <f>AVERAGE(Tabela3[[#This Row],[APE Log(Theta)]:[APE Gamma]])</f>
        <v>0.28623586968368847</v>
      </c>
      <c r="P1619">
        <f>AVERAGE(Tabela3[[#This Row],[ASE Log(Theta)]:[ASE Gamma]])</f>
        <v>9.3664316845618078E-5</v>
      </c>
    </row>
    <row r="1620" spans="1:16" x14ac:dyDescent="0.35">
      <c r="A1620" s="1">
        <v>4442</v>
      </c>
      <c r="B1620">
        <v>144.14842708588719</v>
      </c>
      <c r="C1620">
        <v>179.30807402125129</v>
      </c>
      <c r="D1620">
        <v>578.26180533556681</v>
      </c>
      <c r="E1620">
        <v>602.87543748927123</v>
      </c>
      <c r="F1620">
        <v>878.93779557560845</v>
      </c>
      <c r="G1620">
        <v>2.820720036269412</v>
      </c>
      <c r="H1620">
        <v>1.5</v>
      </c>
      <c r="I1620">
        <v>2.8342115879058838</v>
      </c>
      <c r="J1620">
        <v>1.501413822174072</v>
      </c>
      <c r="K1620">
        <v>0.4783016911637647</v>
      </c>
      <c r="L1620">
        <v>9.4254811604817704E-2</v>
      </c>
      <c r="M1620">
        <f>ABS(G1620-I1620)^2</f>
        <v>1.8202196555958369E-4</v>
      </c>
      <c r="N1620">
        <f>ABS(H1620-J1620)^2</f>
        <v>1.9988931398978001E-6</v>
      </c>
      <c r="O1620">
        <f>AVERAGE(Tabela3[[#This Row],[APE Log(Theta)]:[APE Gamma]])</f>
        <v>0.28627825138429119</v>
      </c>
      <c r="P1620">
        <f>AVERAGE(Tabela3[[#This Row],[ASE Log(Theta)]:[ASE Gamma]])</f>
        <v>9.2010429349740746E-5</v>
      </c>
    </row>
    <row r="1621" spans="1:16" x14ac:dyDescent="0.35">
      <c r="A1621" s="1">
        <v>1106</v>
      </c>
      <c r="B1621">
        <v>4.9838680472070678</v>
      </c>
      <c r="C1621">
        <v>125.28475789952221</v>
      </c>
      <c r="D1621">
        <v>144.3215002037588</v>
      </c>
      <c r="E1621">
        <v>273.67806714655399</v>
      </c>
      <c r="F1621">
        <v>316.30049259502351</v>
      </c>
      <c r="G1621">
        <v>2.2061061833017361</v>
      </c>
      <c r="H1621">
        <v>1</v>
      </c>
      <c r="I1621">
        <v>2.2173771858215332</v>
      </c>
      <c r="J1621">
        <v>1.0006169080734251</v>
      </c>
      <c r="K1621">
        <v>0.51090027330092014</v>
      </c>
      <c r="L1621">
        <v>6.1690807342529297E-2</v>
      </c>
      <c r="M1621">
        <f>ABS(G1621-I1621)^2</f>
        <v>1.2703549780127186E-4</v>
      </c>
      <c r="N1621">
        <f>ABS(H1621-J1621)^2</f>
        <v>3.805755710570327E-7</v>
      </c>
      <c r="O1621">
        <f>AVERAGE(Tabela3[[#This Row],[APE Log(Theta)]:[APE Gamma]])</f>
        <v>0.28629554032172472</v>
      </c>
      <c r="P1621">
        <f>AVERAGE(Tabela3[[#This Row],[ASE Log(Theta)]:[ASE Gamma]])</f>
        <v>6.3708036686164449E-5</v>
      </c>
    </row>
    <row r="1622" spans="1:16" x14ac:dyDescent="0.35">
      <c r="A1622" s="1">
        <v>2965</v>
      </c>
      <c r="B1622">
        <v>59.473123941862767</v>
      </c>
      <c r="C1622">
        <v>84.458096932632159</v>
      </c>
      <c r="D1622">
        <v>86.779955925296889</v>
      </c>
      <c r="E1622">
        <v>93.01307215231158</v>
      </c>
      <c r="F1622">
        <v>137.49843533196599</v>
      </c>
      <c r="G1622">
        <v>1.9579025417470981</v>
      </c>
      <c r="H1622">
        <v>2.5</v>
      </c>
      <c r="I1622">
        <v>1.966984868049622</v>
      </c>
      <c r="J1622">
        <v>2.4972813129425049</v>
      </c>
      <c r="K1622">
        <v>0.46388040818513032</v>
      </c>
      <c r="L1622">
        <v>0.1087474822998047</v>
      </c>
      <c r="M1622">
        <f>ABS(G1622-I1622)^2</f>
        <v>8.2488651065517891E-5</v>
      </c>
      <c r="N1622">
        <f>ABS(H1622-J1622)^2</f>
        <v>7.3912593165914586E-6</v>
      </c>
      <c r="O1622">
        <f>AVERAGE(Tabela3[[#This Row],[APE Log(Theta)]:[APE Gamma]])</f>
        <v>0.2863139452424675</v>
      </c>
      <c r="P1622">
        <f>AVERAGE(Tabela3[[#This Row],[ASE Log(Theta)]:[ASE Gamma]])</f>
        <v>4.4939955191054675E-5</v>
      </c>
    </row>
    <row r="1623" spans="1:16" x14ac:dyDescent="0.35">
      <c r="A1623" s="1">
        <v>4037</v>
      </c>
      <c r="B1623">
        <v>427.86421716741398</v>
      </c>
      <c r="C1623">
        <v>958.05158357247308</v>
      </c>
      <c r="D1623">
        <v>992.53788387631812</v>
      </c>
      <c r="E1623">
        <v>1164.72750659385</v>
      </c>
      <c r="F1623">
        <v>1207.645036182219</v>
      </c>
      <c r="G1623">
        <v>3.0084408793664088</v>
      </c>
      <c r="H1623">
        <v>4</v>
      </c>
      <c r="I1623">
        <v>3.0236468315124512</v>
      </c>
      <c r="J1623">
        <v>4.0027065277099609</v>
      </c>
      <c r="K1623">
        <v>0.50544294389606914</v>
      </c>
      <c r="L1623">
        <v>6.7663192749023438E-2</v>
      </c>
      <c r="M1623">
        <f>ABS(G1623-I1623)^2</f>
        <v>2.3122098066773048E-4</v>
      </c>
      <c r="N1623">
        <f>ABS(H1623-J1623)^2</f>
        <v>7.3252922447863966E-6</v>
      </c>
      <c r="O1623">
        <f>AVERAGE(Tabela3[[#This Row],[APE Log(Theta)]:[APE Gamma]])</f>
        <v>0.28655306832254629</v>
      </c>
      <c r="P1623">
        <f>AVERAGE(Tabela3[[#This Row],[ASE Log(Theta)]:[ASE Gamma]])</f>
        <v>1.1927313645625844E-4</v>
      </c>
    </row>
    <row r="1624" spans="1:16" x14ac:dyDescent="0.35">
      <c r="A1624" s="1">
        <v>2560</v>
      </c>
      <c r="B1624">
        <v>6.0194161295183211</v>
      </c>
      <c r="C1624">
        <v>21.86185697510626</v>
      </c>
      <c r="D1624">
        <v>23.134502648206691</v>
      </c>
      <c r="E1624">
        <v>29.88296946754966</v>
      </c>
      <c r="F1624">
        <v>31.66414027288852</v>
      </c>
      <c r="G1624">
        <v>1.3829702268137301</v>
      </c>
      <c r="H1624">
        <v>2.5</v>
      </c>
      <c r="I1624">
        <v>1.38897168636322</v>
      </c>
      <c r="J1624">
        <v>2.5034818649291992</v>
      </c>
      <c r="K1624">
        <v>0.43395435658200099</v>
      </c>
      <c r="L1624">
        <v>0.13927459716796881</v>
      </c>
      <c r="M1624">
        <f>ABS(G1624-I1624)^2</f>
        <v>3.6017516724163997E-5</v>
      </c>
      <c r="N1624">
        <f>ABS(H1624-J1624)^2</f>
        <v>1.2123383385187481E-5</v>
      </c>
      <c r="O1624">
        <f>AVERAGE(Tabela3[[#This Row],[APE Log(Theta)]:[APE Gamma]])</f>
        <v>0.28661447687498487</v>
      </c>
      <c r="P1624">
        <f>AVERAGE(Tabela3[[#This Row],[ASE Log(Theta)]:[ASE Gamma]])</f>
        <v>2.4070450054675739E-5</v>
      </c>
    </row>
    <row r="1625" spans="1:16" x14ac:dyDescent="0.35">
      <c r="A1625" s="1">
        <v>2459</v>
      </c>
      <c r="B1625">
        <v>19.94245950038048</v>
      </c>
      <c r="C1625">
        <v>59.002307161925231</v>
      </c>
      <c r="D1625">
        <v>67.683816931499749</v>
      </c>
      <c r="E1625">
        <v>69.660126747483602</v>
      </c>
      <c r="F1625">
        <v>81.683080064353248</v>
      </c>
      <c r="G1625">
        <v>1.8167579109761141</v>
      </c>
      <c r="H1625">
        <v>4</v>
      </c>
      <c r="I1625">
        <v>1.8263827562332151</v>
      </c>
      <c r="J1625">
        <v>4.0017476081848136</v>
      </c>
      <c r="K1625">
        <v>0.52978138688439824</v>
      </c>
      <c r="L1625">
        <v>4.3690204620361328E-2</v>
      </c>
      <c r="M1625">
        <f>ABS(G1625-I1625)^2</f>
        <v>9.2637646223140687E-5</v>
      </c>
      <c r="N1625">
        <f>ABS(H1625-J1625)^2</f>
        <v>3.0541343676273634E-6</v>
      </c>
      <c r="O1625">
        <f>AVERAGE(Tabela3[[#This Row],[APE Log(Theta)]:[APE Gamma]])</f>
        <v>0.28673579575237979</v>
      </c>
      <c r="P1625">
        <f>AVERAGE(Tabela3[[#This Row],[ASE Log(Theta)]:[ASE Gamma]])</f>
        <v>4.7845890295384026E-5</v>
      </c>
    </row>
    <row r="1626" spans="1:16" x14ac:dyDescent="0.35">
      <c r="A1626" s="1">
        <v>1909</v>
      </c>
      <c r="B1626">
        <v>210.60981578142659</v>
      </c>
      <c r="C1626">
        <v>529.14339622213356</v>
      </c>
      <c r="D1626">
        <v>550.96702580452904</v>
      </c>
      <c r="E1626">
        <v>661.49744005808213</v>
      </c>
      <c r="F1626">
        <v>689.42675277484022</v>
      </c>
      <c r="G1626">
        <v>2.7544899362197541</v>
      </c>
      <c r="H1626">
        <v>3.5</v>
      </c>
      <c r="I1626">
        <v>2.769079446792603</v>
      </c>
      <c r="J1626">
        <v>3.5015420913696289</v>
      </c>
      <c r="K1626">
        <v>0.52966287445838223</v>
      </c>
      <c r="L1626">
        <v>4.405975341796875E-2</v>
      </c>
      <c r="M1626">
        <f>ABS(G1626-I1626)^2</f>
        <v>2.1285381875526843E-4</v>
      </c>
      <c r="N1626">
        <f>ABS(H1626-J1626)^2</f>
        <v>2.378045792283956E-6</v>
      </c>
      <c r="O1626">
        <f>AVERAGE(Tabela3[[#This Row],[APE Log(Theta)]:[APE Gamma]])</f>
        <v>0.28686131393817549</v>
      </c>
      <c r="P1626">
        <f>AVERAGE(Tabela3[[#This Row],[ASE Log(Theta)]:[ASE Gamma]])</f>
        <v>1.076159322737762E-4</v>
      </c>
    </row>
    <row r="1627" spans="1:16" x14ac:dyDescent="0.35">
      <c r="A1627" s="1">
        <v>4319</v>
      </c>
      <c r="B1627">
        <v>97.392590540299452</v>
      </c>
      <c r="C1627">
        <v>114.7145144424596</v>
      </c>
      <c r="D1627">
        <v>276.06532938757209</v>
      </c>
      <c r="E1627">
        <v>284.83226240438267</v>
      </c>
      <c r="F1627">
        <v>377.90887568048419</v>
      </c>
      <c r="G1627">
        <v>2.4849585140927521</v>
      </c>
      <c r="H1627">
        <v>2</v>
      </c>
      <c r="I1627">
        <v>2.497113943099976</v>
      </c>
      <c r="J1627">
        <v>2.0016937255859379</v>
      </c>
      <c r="K1627">
        <v>0.48916023902561351</v>
      </c>
      <c r="L1627">
        <v>8.4686279296875E-2</v>
      </c>
      <c r="M1627">
        <f>ABS(G1627-I1627)^2</f>
        <v>1.4775445434965981E-4</v>
      </c>
      <c r="N1627">
        <f>ABS(H1627-J1627)^2</f>
        <v>2.868706360460832E-6</v>
      </c>
      <c r="O1627">
        <f>AVERAGE(Tabela3[[#This Row],[APE Log(Theta)]:[APE Gamma]])</f>
        <v>0.28692325916124428</v>
      </c>
      <c r="P1627">
        <f>AVERAGE(Tabela3[[#This Row],[ASE Log(Theta)]:[ASE Gamma]])</f>
        <v>7.5311580355060312E-5</v>
      </c>
    </row>
    <row r="1628" spans="1:16" x14ac:dyDescent="0.35">
      <c r="A1628" s="1">
        <v>3821</v>
      </c>
      <c r="B1628">
        <v>30.72542624342789</v>
      </c>
      <c r="C1628">
        <v>174.27791560950851</v>
      </c>
      <c r="D1628">
        <v>217.08394927760691</v>
      </c>
      <c r="E1628">
        <v>227.31431337346879</v>
      </c>
      <c r="F1628">
        <v>293.26709369044579</v>
      </c>
      <c r="G1628">
        <v>2.3146646239844508</v>
      </c>
      <c r="H1628">
        <v>2.5</v>
      </c>
      <c r="I1628">
        <v>2.301468133926392</v>
      </c>
      <c r="J1628">
        <v>2.5000941753387451</v>
      </c>
      <c r="K1628">
        <v>0.5701253616319959</v>
      </c>
      <c r="L1628">
        <v>3.7670135498046879E-3</v>
      </c>
      <c r="M1628">
        <f>ABS(G1628-I1628)^2</f>
        <v>1.7414734985244436E-4</v>
      </c>
      <c r="N1628">
        <f>ABS(H1628-J1628)^2</f>
        <v>8.8689944277575705E-9</v>
      </c>
      <c r="O1628">
        <f>AVERAGE(Tabela3[[#This Row],[APE Log(Theta)]:[APE Gamma]])</f>
        <v>0.28694618759090029</v>
      </c>
      <c r="P1628">
        <f>AVERAGE(Tabela3[[#This Row],[ASE Log(Theta)]:[ASE Gamma]])</f>
        <v>8.707810942343606E-5</v>
      </c>
    </row>
    <row r="1629" spans="1:16" x14ac:dyDescent="0.35">
      <c r="A1629" s="1">
        <v>420</v>
      </c>
      <c r="B1629">
        <v>64.552739286986323</v>
      </c>
      <c r="C1629">
        <v>323.65366372754528</v>
      </c>
      <c r="D1629">
        <v>347.37369307071901</v>
      </c>
      <c r="E1629">
        <v>478.35619807028758</v>
      </c>
      <c r="F1629">
        <v>514.25833885714496</v>
      </c>
      <c r="G1629">
        <v>2.5641845001578978</v>
      </c>
      <c r="H1629">
        <v>2</v>
      </c>
      <c r="I1629">
        <v>2.578368186950684</v>
      </c>
      <c r="J1629">
        <v>2.0004169940948491</v>
      </c>
      <c r="K1629">
        <v>0.55314610910066742</v>
      </c>
      <c r="L1629">
        <v>2.0849704742431641E-2</v>
      </c>
      <c r="M1629">
        <f>ABS(G1629-I1629)^2</f>
        <v>2.0117697103585921E-4</v>
      </c>
      <c r="N1629">
        <f>ABS(H1629-J1629)^2</f>
        <v>1.7388407513900094E-7</v>
      </c>
      <c r="O1629">
        <f>AVERAGE(Tabela3[[#This Row],[APE Log(Theta)]:[APE Gamma]])</f>
        <v>0.28699790692154953</v>
      </c>
      <c r="P1629">
        <f>AVERAGE(Tabela3[[#This Row],[ASE Log(Theta)]:[ASE Gamma]])</f>
        <v>1.0067542755549911E-4</v>
      </c>
    </row>
    <row r="1630" spans="1:16" x14ac:dyDescent="0.35">
      <c r="A1630" s="1">
        <v>3053</v>
      </c>
      <c r="B1630">
        <v>1524.5258464998069</v>
      </c>
      <c r="C1630">
        <v>2164.987193977739</v>
      </c>
      <c r="D1630">
        <v>2224.5054067708929</v>
      </c>
      <c r="E1630">
        <v>2384.2842474050308</v>
      </c>
      <c r="F1630">
        <v>3524.6159041817932</v>
      </c>
      <c r="G1630">
        <v>3.3667165821874869</v>
      </c>
      <c r="H1630">
        <v>2.5</v>
      </c>
      <c r="I1630">
        <v>3.3855445384979248</v>
      </c>
      <c r="J1630">
        <v>2.5003693103790279</v>
      </c>
      <c r="K1630">
        <v>0.55923793556167478</v>
      </c>
      <c r="L1630">
        <v>1.4772415161132811E-2</v>
      </c>
      <c r="M1630">
        <f>ABS(G1630-I1630)^2</f>
        <v>3.5449193882775747E-4</v>
      </c>
      <c r="N1630">
        <f>ABS(H1630-J1630)^2</f>
        <v>1.363901560577136E-7</v>
      </c>
      <c r="O1630">
        <f>AVERAGE(Tabela3[[#This Row],[APE Log(Theta)]:[APE Gamma]])</f>
        <v>0.2870051753614038</v>
      </c>
      <c r="P1630">
        <f>AVERAGE(Tabela3[[#This Row],[ASE Log(Theta)]:[ASE Gamma]])</f>
        <v>1.7731416449190759E-4</v>
      </c>
    </row>
    <row r="1631" spans="1:16" x14ac:dyDescent="0.35">
      <c r="A1631" s="1">
        <v>1628</v>
      </c>
      <c r="B1631">
        <v>39.928184934124623</v>
      </c>
      <c r="C1631">
        <v>349.51041293828592</v>
      </c>
      <c r="D1631">
        <v>459.93008131230062</v>
      </c>
      <c r="E1631">
        <v>487.18134663468481</v>
      </c>
      <c r="F1631">
        <v>669.86354268588627</v>
      </c>
      <c r="G1631">
        <v>2.6352379528258458</v>
      </c>
      <c r="H1631">
        <v>2</v>
      </c>
      <c r="I1631">
        <v>2.6498174667358398</v>
      </c>
      <c r="J1631">
        <v>2.00041651725769</v>
      </c>
      <c r="K1631">
        <v>0.55325227440504776</v>
      </c>
      <c r="L1631">
        <v>2.0825862884521481E-2</v>
      </c>
      <c r="M1631">
        <f>ABS(G1631-I1631)^2</f>
        <v>2.1256222585170891E-4</v>
      </c>
      <c r="N1631">
        <f>ABS(H1631-J1631)^2</f>
        <v>1.7348662595358587E-7</v>
      </c>
      <c r="O1631">
        <f>AVERAGE(Tabela3[[#This Row],[APE Log(Theta)]:[APE Gamma]])</f>
        <v>0.28703906864478462</v>
      </c>
      <c r="P1631">
        <f>AVERAGE(Tabela3[[#This Row],[ASE Log(Theta)]:[ASE Gamma]])</f>
        <v>1.0636785623883124E-4</v>
      </c>
    </row>
    <row r="1632" spans="1:16" x14ac:dyDescent="0.35">
      <c r="A1632" s="1">
        <v>1066</v>
      </c>
      <c r="B1632">
        <v>48.846803551658553</v>
      </c>
      <c r="C1632">
        <v>53.636497284053739</v>
      </c>
      <c r="D1632">
        <v>88.593028795693641</v>
      </c>
      <c r="E1632">
        <v>90.189922418730887</v>
      </c>
      <c r="F1632">
        <v>106.0054634510772</v>
      </c>
      <c r="G1632">
        <v>1.972511918853938</v>
      </c>
      <c r="H1632">
        <v>3.5</v>
      </c>
      <c r="I1632">
        <v>1.9829602241516111</v>
      </c>
      <c r="J1632">
        <v>3.5015630722045898</v>
      </c>
      <c r="K1632">
        <v>0.52969542023066785</v>
      </c>
      <c r="L1632">
        <v>4.4659205845424113E-2</v>
      </c>
      <c r="M1632">
        <f>ABS(G1632-I1632)^2</f>
        <v>1.0916708359338492E-4</v>
      </c>
      <c r="N1632">
        <f>ABS(H1632-J1632)^2</f>
        <v>2.4431947167613544E-6</v>
      </c>
      <c r="O1632">
        <f>AVERAGE(Tabela3[[#This Row],[APE Log(Theta)]:[APE Gamma]])</f>
        <v>0.287177313038046</v>
      </c>
      <c r="P1632">
        <f>AVERAGE(Tabela3[[#This Row],[ASE Log(Theta)]:[ASE Gamma]])</f>
        <v>5.5805139155073137E-5</v>
      </c>
    </row>
    <row r="1633" spans="1:16" x14ac:dyDescent="0.35">
      <c r="A1633" s="1">
        <v>2630</v>
      </c>
      <c r="B1633">
        <v>14.69994850446737</v>
      </c>
      <c r="C1633">
        <v>50.781403474310473</v>
      </c>
      <c r="D1633">
        <v>59.406928293340457</v>
      </c>
      <c r="E1633">
        <v>61.393465181423608</v>
      </c>
      <c r="F1633">
        <v>73.645845994704857</v>
      </c>
      <c r="G1633">
        <v>1.7581491759153081</v>
      </c>
      <c r="H1633">
        <v>3.5</v>
      </c>
      <c r="I1633">
        <v>1.7672736644744871</v>
      </c>
      <c r="J1633">
        <v>3.5019412040710449</v>
      </c>
      <c r="K1633">
        <v>0.51898261445471228</v>
      </c>
      <c r="L1633">
        <v>5.5462973458426337E-2</v>
      </c>
      <c r="M1633">
        <f>ABS(G1633-I1633)^2</f>
        <v>8.3256291466588878E-5</v>
      </c>
      <c r="N1633">
        <f>ABS(H1633-J1633)^2</f>
        <v>3.7682732454413781E-6</v>
      </c>
      <c r="O1633">
        <f>AVERAGE(Tabela3[[#This Row],[APE Log(Theta)]:[APE Gamma]])</f>
        <v>0.2872227939565693</v>
      </c>
      <c r="P1633">
        <f>AVERAGE(Tabela3[[#This Row],[ASE Log(Theta)]:[ASE Gamma]])</f>
        <v>4.3512282356015128E-5</v>
      </c>
    </row>
    <row r="1634" spans="1:16" x14ac:dyDescent="0.35">
      <c r="A1634" s="1">
        <v>3817</v>
      </c>
      <c r="B1634">
        <v>12.694088095941449</v>
      </c>
      <c r="C1634">
        <v>37.185938112623603</v>
      </c>
      <c r="D1634">
        <v>38.981302026900252</v>
      </c>
      <c r="E1634">
        <v>48.24948262539197</v>
      </c>
      <c r="F1634">
        <v>50.634433126636416</v>
      </c>
      <c r="G1634">
        <v>1.6064480572470701</v>
      </c>
      <c r="H1634">
        <v>3</v>
      </c>
      <c r="I1634">
        <v>1.6144223213195801</v>
      </c>
      <c r="J1634">
        <v>2.997651338577271</v>
      </c>
      <c r="K1634">
        <v>0.49639103091669862</v>
      </c>
      <c r="L1634">
        <v>7.8288714090983078E-2</v>
      </c>
      <c r="M1634">
        <f>ABS(G1634-I1634)^2</f>
        <v>6.3588887498123876E-5</v>
      </c>
      <c r="N1634">
        <f>ABS(H1634-J1634)^2</f>
        <v>5.5162104786156362E-6</v>
      </c>
      <c r="O1634">
        <f>AVERAGE(Tabela3[[#This Row],[APE Log(Theta)]:[APE Gamma]])</f>
        <v>0.28733987250384085</v>
      </c>
      <c r="P1634">
        <f>AVERAGE(Tabela3[[#This Row],[ASE Log(Theta)]:[ASE Gamma]])</f>
        <v>3.4552548988369755E-5</v>
      </c>
    </row>
    <row r="1635" spans="1:16" x14ac:dyDescent="0.35">
      <c r="A1635" s="1">
        <v>4858</v>
      </c>
      <c r="B1635">
        <v>6.8264477479189321</v>
      </c>
      <c r="C1635">
        <v>6.9550842725968387</v>
      </c>
      <c r="D1635">
        <v>24.080830143977909</v>
      </c>
      <c r="E1635">
        <v>27.135906349707842</v>
      </c>
      <c r="F1635">
        <v>28.762715779170811</v>
      </c>
      <c r="G1635">
        <v>1.379614297131361</v>
      </c>
      <c r="H1635">
        <v>2.5</v>
      </c>
      <c r="I1635">
        <v>1.384705662727356</v>
      </c>
      <c r="J1635">
        <v>2.505144596099854</v>
      </c>
      <c r="K1635">
        <v>0.36904268146405073</v>
      </c>
      <c r="L1635">
        <v>0.2057838439941406</v>
      </c>
      <c r="M1635">
        <f>ABS(G1635-I1635)^2</f>
        <v>2.5922003632081418E-5</v>
      </c>
      <c r="N1635">
        <f>ABS(H1635-J1635)^2</f>
        <v>2.6466869030632575E-5</v>
      </c>
      <c r="O1635">
        <f>AVERAGE(Tabela3[[#This Row],[APE Log(Theta)]:[APE Gamma]])</f>
        <v>0.28741326272909568</v>
      </c>
      <c r="P1635">
        <f>AVERAGE(Tabela3[[#This Row],[ASE Log(Theta)]:[ASE Gamma]])</f>
        <v>2.6194436331356998E-5</v>
      </c>
    </row>
    <row r="1636" spans="1:16" x14ac:dyDescent="0.35">
      <c r="A1636" s="1">
        <v>3517</v>
      </c>
      <c r="B1636">
        <v>63.165511380775669</v>
      </c>
      <c r="C1636">
        <v>78.572388330716635</v>
      </c>
      <c r="D1636">
        <v>253.39300181352951</v>
      </c>
      <c r="E1636">
        <v>264.17863918299378</v>
      </c>
      <c r="F1636">
        <v>385.14853371480541</v>
      </c>
      <c r="G1636">
        <v>2.4623901449284871</v>
      </c>
      <c r="H1636">
        <v>1.5</v>
      </c>
      <c r="I1636">
        <v>2.4724042415618901</v>
      </c>
      <c r="J1636">
        <v>1.502527713775635</v>
      </c>
      <c r="K1636">
        <v>0.40668196524533318</v>
      </c>
      <c r="L1636">
        <v>0.1685142517089844</v>
      </c>
      <c r="M1636">
        <f>ABS(G1636-I1636)^2</f>
        <v>1.002821313831338E-4</v>
      </c>
      <c r="N1636">
        <f>ABS(H1636-J1636)^2</f>
        <v>6.3893369315348846E-6</v>
      </c>
      <c r="O1636">
        <f>AVERAGE(Tabela3[[#This Row],[APE Log(Theta)]:[APE Gamma]])</f>
        <v>0.28759810847715878</v>
      </c>
      <c r="P1636">
        <f>AVERAGE(Tabela3[[#This Row],[ASE Log(Theta)]:[ASE Gamma]])</f>
        <v>5.3335734157334342E-5</v>
      </c>
    </row>
    <row r="1637" spans="1:16" x14ac:dyDescent="0.35">
      <c r="A1637" s="1">
        <v>1297</v>
      </c>
      <c r="B1637">
        <v>62.211235235918309</v>
      </c>
      <c r="C1637">
        <v>156.30166226474111</v>
      </c>
      <c r="D1637">
        <v>162.7480614917408</v>
      </c>
      <c r="E1637">
        <v>195.39722162864311</v>
      </c>
      <c r="F1637">
        <v>203.64715545510339</v>
      </c>
      <c r="G1637">
        <v>2.2248801525305439</v>
      </c>
      <c r="H1637">
        <v>3.5</v>
      </c>
      <c r="I1637">
        <v>2.2349228858947749</v>
      </c>
      <c r="J1637">
        <v>3.504334688186646</v>
      </c>
      <c r="K1637">
        <v>0.45138311620106819</v>
      </c>
      <c r="L1637">
        <v>0.1238482339041574</v>
      </c>
      <c r="M1637">
        <f>ABS(G1637-I1637)^2</f>
        <v>1.0085649342503859E-4</v>
      </c>
      <c r="N1637">
        <f>ABS(H1637-J1637)^2</f>
        <v>1.878952167544797E-5</v>
      </c>
      <c r="O1637">
        <f>AVERAGE(Tabela3[[#This Row],[APE Log(Theta)]:[APE Gamma]])</f>
        <v>0.28761567505261282</v>
      </c>
      <c r="P1637">
        <f>AVERAGE(Tabela3[[#This Row],[ASE Log(Theta)]:[ASE Gamma]])</f>
        <v>5.9823007550243281E-5</v>
      </c>
    </row>
    <row r="1638" spans="1:16" x14ac:dyDescent="0.35">
      <c r="A1638" s="1">
        <v>241</v>
      </c>
      <c r="B1638">
        <v>20.513290311285381</v>
      </c>
      <c r="C1638">
        <v>45.932306274911312</v>
      </c>
      <c r="D1638">
        <v>47.58569878008111</v>
      </c>
      <c r="E1638">
        <v>55.841064799654923</v>
      </c>
      <c r="F1638">
        <v>57.898679595577292</v>
      </c>
      <c r="G1638">
        <v>1.6891702383246441</v>
      </c>
      <c r="H1638">
        <v>4</v>
      </c>
      <c r="I1638">
        <v>1.6971021890640261</v>
      </c>
      <c r="J1638">
        <v>3.9957578182220459</v>
      </c>
      <c r="K1638">
        <v>0.46957675191157061</v>
      </c>
      <c r="L1638">
        <v>0.1060545444488525</v>
      </c>
      <c r="M1638">
        <f>ABS(G1638-I1638)^2</f>
        <v>6.2915842531982986E-5</v>
      </c>
      <c r="N1638">
        <f>ABS(H1638-J1638)^2</f>
        <v>1.7996106237205822E-5</v>
      </c>
      <c r="O1638">
        <f>AVERAGE(Tabela3[[#This Row],[APE Log(Theta)]:[APE Gamma]])</f>
        <v>0.28781564818021155</v>
      </c>
      <c r="P1638">
        <f>AVERAGE(Tabela3[[#This Row],[ASE Log(Theta)]:[ASE Gamma]])</f>
        <v>4.0455974384594404E-5</v>
      </c>
    </row>
    <row r="1639" spans="1:16" x14ac:dyDescent="0.35">
      <c r="A1639" s="1">
        <v>4643</v>
      </c>
      <c r="B1639">
        <v>8.8945182171312762</v>
      </c>
      <c r="C1639">
        <v>76.326772304026974</v>
      </c>
      <c r="D1639">
        <v>83.874915393777457</v>
      </c>
      <c r="E1639">
        <v>128.50047547672801</v>
      </c>
      <c r="F1639">
        <v>141.5178811329103</v>
      </c>
      <c r="G1639">
        <v>1.954815527525593</v>
      </c>
      <c r="H1639">
        <v>1.5</v>
      </c>
      <c r="I1639">
        <v>1.966069102287292</v>
      </c>
      <c r="J1639">
        <v>1.4999978542327881</v>
      </c>
      <c r="K1639">
        <v>0.57568474381540791</v>
      </c>
      <c r="L1639">
        <v>1.430511474609375E-4</v>
      </c>
      <c r="M1639">
        <f>ABS(G1639-I1639)^2</f>
        <v>1.2664294491715052E-4</v>
      </c>
      <c r="N1639">
        <f>ABS(H1639-J1639)^2</f>
        <v>4.6043169277254492E-12</v>
      </c>
      <c r="O1639">
        <f>AVERAGE(Tabela3[[#This Row],[APE Log(Theta)]:[APE Gamma]])</f>
        <v>0.28791389748143442</v>
      </c>
      <c r="P1639">
        <f>AVERAGE(Tabela3[[#This Row],[ASE Log(Theta)]:[ASE Gamma]])</f>
        <v>6.3321474760733723E-5</v>
      </c>
    </row>
    <row r="1640" spans="1:16" x14ac:dyDescent="0.35">
      <c r="A1640" s="1">
        <v>859</v>
      </c>
      <c r="B1640">
        <v>7.9488228063002602</v>
      </c>
      <c r="C1640">
        <v>19.970897747989</v>
      </c>
      <c r="D1640">
        <v>20.79456384302431</v>
      </c>
      <c r="E1640">
        <v>24.966195988224349</v>
      </c>
      <c r="F1640">
        <v>26.02030240327225</v>
      </c>
      <c r="G1640">
        <v>1.331314143841748</v>
      </c>
      <c r="H1640">
        <v>3.5</v>
      </c>
      <c r="I1640">
        <v>1.337037205696106</v>
      </c>
      <c r="J1640">
        <v>3.505120992660522</v>
      </c>
      <c r="K1640">
        <v>0.42988064694055389</v>
      </c>
      <c r="L1640">
        <v>0.14631407601492749</v>
      </c>
      <c r="M1640">
        <f>ABS(G1640-I1640)^2</f>
        <v>3.2753436988807657E-5</v>
      </c>
      <c r="N1640">
        <f>ABS(H1640-J1640)^2</f>
        <v>2.6224565829120366E-5</v>
      </c>
      <c r="O1640">
        <f>AVERAGE(Tabela3[[#This Row],[APE Log(Theta)]:[APE Gamma]])</f>
        <v>0.28809736147774068</v>
      </c>
      <c r="P1640">
        <f>AVERAGE(Tabela3[[#This Row],[ASE Log(Theta)]:[ASE Gamma]])</f>
        <v>2.9489001408964012E-5</v>
      </c>
    </row>
    <row r="1641" spans="1:16" x14ac:dyDescent="0.35">
      <c r="A1641" s="1">
        <v>2497</v>
      </c>
      <c r="B1641">
        <v>141.76864897194781</v>
      </c>
      <c r="C1641">
        <v>145.11581104923559</v>
      </c>
      <c r="D1641">
        <v>685.37152307140514</v>
      </c>
      <c r="E1641">
        <v>795.73260291503254</v>
      </c>
      <c r="F1641">
        <v>855.8035820954093</v>
      </c>
      <c r="G1641">
        <v>2.833354609139441</v>
      </c>
      <c r="H1641">
        <v>2</v>
      </c>
      <c r="I1641">
        <v>2.8491380214691162</v>
      </c>
      <c r="J1641">
        <v>2.000388622283936</v>
      </c>
      <c r="K1641">
        <v>0.55705742863117935</v>
      </c>
      <c r="L1641">
        <v>1.943111419677734E-2</v>
      </c>
      <c r="M1641">
        <f>ABS(G1641-I1641)^2</f>
        <v>2.4911610476854228E-4</v>
      </c>
      <c r="N1641">
        <f>ABS(H1641-J1641)^2</f>
        <v>1.5102727957162598E-7</v>
      </c>
      <c r="O1641">
        <f>AVERAGE(Tabela3[[#This Row],[APE Log(Theta)]:[APE Gamma]])</f>
        <v>0.28824427141397835</v>
      </c>
      <c r="P1641">
        <f>AVERAGE(Tabela3[[#This Row],[ASE Log(Theta)]:[ASE Gamma]])</f>
        <v>1.2463356602405694E-4</v>
      </c>
    </row>
    <row r="1642" spans="1:16" x14ac:dyDescent="0.35">
      <c r="A1642" s="1">
        <v>3187</v>
      </c>
      <c r="B1642">
        <v>8.9248179166038923</v>
      </c>
      <c r="C1642">
        <v>76.586783943338972</v>
      </c>
      <c r="D1642">
        <v>84.160640226498316</v>
      </c>
      <c r="E1642">
        <v>128.93821990469871</v>
      </c>
      <c r="F1642">
        <v>141.9999701189185</v>
      </c>
      <c r="G1642">
        <v>1.956292463014969</v>
      </c>
      <c r="H1642">
        <v>1.5</v>
      </c>
      <c r="I1642">
        <v>1.967555165290833</v>
      </c>
      <c r="J1642">
        <v>1.499984502792358</v>
      </c>
      <c r="K1642">
        <v>0.57571669312194185</v>
      </c>
      <c r="L1642">
        <v>1.033147176106771E-3</v>
      </c>
      <c r="M1642">
        <f>ABS(G1642-I1642)^2</f>
        <v>1.2684846255475238E-4</v>
      </c>
      <c r="N1642">
        <f>ABS(H1642-J1642)^2</f>
        <v>2.4016344470067815E-10</v>
      </c>
      <c r="O1642">
        <f>AVERAGE(Tabela3[[#This Row],[APE Log(Theta)]:[APE Gamma]])</f>
        <v>0.28837492014902433</v>
      </c>
      <c r="P1642">
        <f>AVERAGE(Tabela3[[#This Row],[ASE Log(Theta)]:[ASE Gamma]])</f>
        <v>6.3424351359098549E-5</v>
      </c>
    </row>
    <row r="1643" spans="1:16" x14ac:dyDescent="0.35">
      <c r="A1643" s="1">
        <v>2189</v>
      </c>
      <c r="B1643">
        <v>37.260066752911378</v>
      </c>
      <c r="C1643">
        <v>319.74082931268208</v>
      </c>
      <c r="D1643">
        <v>351.36078989052868</v>
      </c>
      <c r="E1643">
        <v>538.30192677799425</v>
      </c>
      <c r="F1643">
        <v>592.83320006999668</v>
      </c>
      <c r="G1643">
        <v>2.5769367271974022</v>
      </c>
      <c r="H1643">
        <v>1.5</v>
      </c>
      <c r="I1643">
        <v>2.591000080108643</v>
      </c>
      <c r="J1643">
        <v>1.49953293800354</v>
      </c>
      <c r="K1643">
        <v>0.54573916242542997</v>
      </c>
      <c r="L1643">
        <v>3.1137466430664059E-2</v>
      </c>
      <c r="M1643">
        <f>ABS(G1643-I1643)^2</f>
        <v>1.9777789510610604E-4</v>
      </c>
      <c r="N1643">
        <f>ABS(H1643-J1643)^2</f>
        <v>2.1814690853716456E-7</v>
      </c>
      <c r="O1643">
        <f>AVERAGE(Tabela3[[#This Row],[APE Log(Theta)]:[APE Gamma]])</f>
        <v>0.28843831442804702</v>
      </c>
      <c r="P1643">
        <f>AVERAGE(Tabela3[[#This Row],[ASE Log(Theta)]:[ASE Gamma]])</f>
        <v>9.8998021007321604E-5</v>
      </c>
    </row>
    <row r="1644" spans="1:16" x14ac:dyDescent="0.35">
      <c r="A1644" s="1">
        <v>611</v>
      </c>
      <c r="B1644">
        <v>139.97667255095101</v>
      </c>
      <c r="C1644">
        <v>410.04630213294621</v>
      </c>
      <c r="D1644">
        <v>429.84363336612438</v>
      </c>
      <c r="E1644">
        <v>532.04310377888555</v>
      </c>
      <c r="F1644">
        <v>558.34175814773744</v>
      </c>
      <c r="G1644">
        <v>2.648902214778956</v>
      </c>
      <c r="H1644">
        <v>3</v>
      </c>
      <c r="I1644">
        <v>2.6634049415588379</v>
      </c>
      <c r="J1644">
        <v>3.000890731811523</v>
      </c>
      <c r="K1644">
        <v>0.54749951504314254</v>
      </c>
      <c r="L1644">
        <v>2.9691060384114579E-2</v>
      </c>
      <c r="M1644">
        <f>ABS(G1644-I1644)^2</f>
        <v>2.1032908405190209E-4</v>
      </c>
      <c r="N1644">
        <f>ABS(H1644-J1644)^2</f>
        <v>7.9340316005903346E-7</v>
      </c>
      <c r="O1644">
        <f>AVERAGE(Tabela3[[#This Row],[APE Log(Theta)]:[APE Gamma]])</f>
        <v>0.28859528771362858</v>
      </c>
      <c r="P1644">
        <f>AVERAGE(Tabela3[[#This Row],[ASE Log(Theta)]:[ASE Gamma]])</f>
        <v>1.0556124360598056E-4</v>
      </c>
    </row>
    <row r="1645" spans="1:16" x14ac:dyDescent="0.35">
      <c r="A1645" s="1">
        <v>2775</v>
      </c>
      <c r="B1645">
        <v>10.91625440748661</v>
      </c>
      <c r="C1645">
        <v>11.98665229465797</v>
      </c>
      <c r="D1645">
        <v>19.798717024355671</v>
      </c>
      <c r="E1645">
        <v>20.155589854986889</v>
      </c>
      <c r="F1645">
        <v>23.690037494299681</v>
      </c>
      <c r="G1645">
        <v>1.3217494178462139</v>
      </c>
      <c r="H1645">
        <v>3.5</v>
      </c>
      <c r="I1645">
        <v>1.3274495601654051</v>
      </c>
      <c r="J1645">
        <v>3.4948911666870122</v>
      </c>
      <c r="K1645">
        <v>0.43125741099093662</v>
      </c>
      <c r="L1645">
        <v>0.1459666660853795</v>
      </c>
      <c r="M1645">
        <f>ABS(G1645-I1645)^2</f>
        <v>3.2491622459033716E-5</v>
      </c>
      <c r="N1645">
        <f>ABS(H1645-J1645)^2</f>
        <v>2.6100177819894281E-5</v>
      </c>
      <c r="O1645">
        <f>AVERAGE(Tabela3[[#This Row],[APE Log(Theta)]:[APE Gamma]])</f>
        <v>0.28861203853815809</v>
      </c>
      <c r="P1645">
        <f>AVERAGE(Tabela3[[#This Row],[ASE Log(Theta)]:[ASE Gamma]])</f>
        <v>2.9295900139464E-5</v>
      </c>
    </row>
    <row r="1646" spans="1:16" x14ac:dyDescent="0.35">
      <c r="A1646" s="1">
        <v>3301</v>
      </c>
      <c r="B1646">
        <v>228.698434895183</v>
      </c>
      <c r="C1646">
        <v>410.32762771016871</v>
      </c>
      <c r="D1646">
        <v>429.30009287575132</v>
      </c>
      <c r="E1646">
        <v>481.9129410593265</v>
      </c>
      <c r="F1646">
        <v>924.46725726347734</v>
      </c>
      <c r="G1646">
        <v>2.665232843315414</v>
      </c>
      <c r="H1646">
        <v>1.5</v>
      </c>
      <c r="I1646">
        <v>2.678878545761108</v>
      </c>
      <c r="J1646">
        <v>1.500979900360107</v>
      </c>
      <c r="K1646">
        <v>0.5119891299523327</v>
      </c>
      <c r="L1646">
        <v>6.5326690673828125E-2</v>
      </c>
      <c r="M1646">
        <f>ABS(G1646-I1646)^2</f>
        <v>1.8620519523641823E-4</v>
      </c>
      <c r="N1646">
        <f>ABS(H1646-J1646)^2</f>
        <v>9.6020471573778474E-7</v>
      </c>
      <c r="O1646">
        <f>AVERAGE(Tabela3[[#This Row],[APE Log(Theta)]:[APE Gamma]])</f>
        <v>0.28865791031308041</v>
      </c>
      <c r="P1646">
        <f>AVERAGE(Tabela3[[#This Row],[ASE Log(Theta)]:[ASE Gamma]])</f>
        <v>9.3582699976078008E-5</v>
      </c>
    </row>
    <row r="1647" spans="1:16" x14ac:dyDescent="0.35">
      <c r="A1647" s="1">
        <v>72</v>
      </c>
      <c r="B1647">
        <v>139.8671794520657</v>
      </c>
      <c r="C1647">
        <v>409.72555411480317</v>
      </c>
      <c r="D1647">
        <v>429.50739940231</v>
      </c>
      <c r="E1647">
        <v>531.62692694662042</v>
      </c>
      <c r="F1647">
        <v>557.9050098794545</v>
      </c>
      <c r="G1647">
        <v>2.648562366318906</v>
      </c>
      <c r="H1647">
        <v>3</v>
      </c>
      <c r="I1647">
        <v>2.663068532943726</v>
      </c>
      <c r="J1647">
        <v>3.0008916854858398</v>
      </c>
      <c r="K1647">
        <v>0.54769964299466234</v>
      </c>
      <c r="L1647">
        <v>2.9722849527994789E-2</v>
      </c>
      <c r="M1647">
        <f>ABS(G1647-I1647)^2</f>
        <v>2.1042887014704375E-4</v>
      </c>
      <c r="N1647">
        <f>ABS(H1647-J1647)^2</f>
        <v>7.9510300565743819E-7</v>
      </c>
      <c r="O1647">
        <f>AVERAGE(Tabela3[[#This Row],[APE Log(Theta)]:[APE Gamma]])</f>
        <v>0.28871124626132855</v>
      </c>
      <c r="P1647">
        <f>AVERAGE(Tabela3[[#This Row],[ASE Log(Theta)]:[ASE Gamma]])</f>
        <v>1.0561198657635059E-4</v>
      </c>
    </row>
    <row r="1648" spans="1:16" x14ac:dyDescent="0.35">
      <c r="A1648" s="1">
        <v>3955</v>
      </c>
      <c r="B1648">
        <v>106.7363474734169</v>
      </c>
      <c r="C1648">
        <v>108.40983722326339</v>
      </c>
      <c r="D1648">
        <v>305.1707515039966</v>
      </c>
      <c r="E1648">
        <v>337.10896716118373</v>
      </c>
      <c r="F1648">
        <v>353.86825408425108</v>
      </c>
      <c r="G1648">
        <v>2.4828286094643111</v>
      </c>
      <c r="H1648">
        <v>3</v>
      </c>
      <c r="I1648">
        <v>2.496903657913208</v>
      </c>
      <c r="J1648">
        <v>2.9996838569641109</v>
      </c>
      <c r="K1648">
        <v>0.56689569289012465</v>
      </c>
      <c r="L1648">
        <v>1.0538101196289061E-2</v>
      </c>
      <c r="M1648">
        <f>ABS(G1648-I1648)^2</f>
        <v>1.9810698883879655E-4</v>
      </c>
      <c r="N1648">
        <f>ABS(H1648-J1648)^2</f>
        <v>9.9946419141186865E-8</v>
      </c>
      <c r="O1648">
        <f>AVERAGE(Tabela3[[#This Row],[APE Log(Theta)]:[APE Gamma]])</f>
        <v>0.28871689704320685</v>
      </c>
      <c r="P1648">
        <f>AVERAGE(Tabela3[[#This Row],[ASE Log(Theta)]:[ASE Gamma]])</f>
        <v>9.9103467628968862E-5</v>
      </c>
    </row>
    <row r="1649" spans="1:16" x14ac:dyDescent="0.35">
      <c r="A1649" s="1">
        <v>812</v>
      </c>
      <c r="B1649">
        <v>295.160958400776</v>
      </c>
      <c r="C1649">
        <v>1479.8740786357821</v>
      </c>
      <c r="D1649">
        <v>1588.3315456860939</v>
      </c>
      <c r="E1649">
        <v>2187.2359785023332</v>
      </c>
      <c r="F1649">
        <v>2351.394934424824</v>
      </c>
      <c r="G1649">
        <v>3.2243287357840349</v>
      </c>
      <c r="H1649">
        <v>2</v>
      </c>
      <c r="I1649">
        <v>3.2424089908599849</v>
      </c>
      <c r="J1649">
        <v>1.9996600151062009</v>
      </c>
      <c r="K1649">
        <v>0.56074478000004624</v>
      </c>
      <c r="L1649">
        <v>1.699924468994141E-2</v>
      </c>
      <c r="M1649">
        <f>ABS(G1649-I1649)^2</f>
        <v>3.2689562361141626E-4</v>
      </c>
      <c r="N1649">
        <f>ABS(H1649-J1649)^2</f>
        <v>1.1558972801155142E-7</v>
      </c>
      <c r="O1649">
        <f>AVERAGE(Tabela3[[#This Row],[APE Log(Theta)]:[APE Gamma]])</f>
        <v>0.28887201234499382</v>
      </c>
      <c r="P1649">
        <f>AVERAGE(Tabela3[[#This Row],[ASE Log(Theta)]:[ASE Gamma]])</f>
        <v>1.6350560666971391E-4</v>
      </c>
    </row>
    <row r="1650" spans="1:16" x14ac:dyDescent="0.35">
      <c r="A1650" s="1">
        <v>372</v>
      </c>
      <c r="B1650">
        <v>151.15420245683541</v>
      </c>
      <c r="C1650">
        <v>154.00252885037369</v>
      </c>
      <c r="D1650">
        <v>533.20831116317322</v>
      </c>
      <c r="E1650">
        <v>600.85514951519019</v>
      </c>
      <c r="F1650">
        <v>636.87667797919971</v>
      </c>
      <c r="G1650">
        <v>2.7248397529337822</v>
      </c>
      <c r="H1650">
        <v>2.5</v>
      </c>
      <c r="I1650">
        <v>2.7386329174041748</v>
      </c>
      <c r="J1650">
        <v>2.501790046691895</v>
      </c>
      <c r="K1650">
        <v>0.50620094101099888</v>
      </c>
      <c r="L1650">
        <v>7.160186767578125E-2</v>
      </c>
      <c r="M1650">
        <f>ABS(G1650-I1650)^2</f>
        <v>1.902513861073003E-4</v>
      </c>
      <c r="N1650">
        <f>ABS(H1650-J1650)^2</f>
        <v>3.2042671591641448E-6</v>
      </c>
      <c r="O1650">
        <f>AVERAGE(Tabela3[[#This Row],[APE Log(Theta)]:[APE Gamma]])</f>
        <v>0.28890140434339007</v>
      </c>
      <c r="P1650">
        <f>AVERAGE(Tabela3[[#This Row],[ASE Log(Theta)]:[ASE Gamma]])</f>
        <v>9.6727826633232226E-5</v>
      </c>
    </row>
    <row r="1651" spans="1:16" x14ac:dyDescent="0.35">
      <c r="A1651" s="1">
        <v>4142</v>
      </c>
      <c r="B1651">
        <v>122.0714775003752</v>
      </c>
      <c r="C1651">
        <v>124.9535887652473</v>
      </c>
      <c r="D1651">
        <v>590.14679948430489</v>
      </c>
      <c r="E1651">
        <v>685.17443904172353</v>
      </c>
      <c r="F1651">
        <v>736.89922612701116</v>
      </c>
      <c r="G1651">
        <v>2.768388609620358</v>
      </c>
      <c r="H1651">
        <v>2</v>
      </c>
      <c r="I1651">
        <v>2.7838177680969238</v>
      </c>
      <c r="J1651">
        <v>2.000417947769165</v>
      </c>
      <c r="K1651">
        <v>0.55733354858303863</v>
      </c>
      <c r="L1651">
        <v>2.089738845825195E-2</v>
      </c>
      <c r="M1651">
        <f>ABS(G1651-I1651)^2</f>
        <v>2.3805893129498181E-4</v>
      </c>
      <c r="N1651">
        <f>ABS(H1651-J1651)^2</f>
        <v>1.7468033775003278E-7</v>
      </c>
      <c r="O1651">
        <f>AVERAGE(Tabela3[[#This Row],[APE Log(Theta)]:[APE Gamma]])</f>
        <v>0.28911546852064529</v>
      </c>
      <c r="P1651">
        <f>AVERAGE(Tabela3[[#This Row],[ASE Log(Theta)]:[ASE Gamma]])</f>
        <v>1.1911680581636592E-4</v>
      </c>
    </row>
    <row r="1652" spans="1:16" x14ac:dyDescent="0.35">
      <c r="A1652" s="1">
        <v>421</v>
      </c>
      <c r="B1652">
        <v>4.9302964338634654</v>
      </c>
      <c r="C1652">
        <v>5.0232021766895816</v>
      </c>
      <c r="D1652">
        <v>17.392007581032178</v>
      </c>
      <c r="E1652">
        <v>19.598489177098489</v>
      </c>
      <c r="F1652">
        <v>20.773427157265679</v>
      </c>
      <c r="G1652">
        <v>1.2382925588019069</v>
      </c>
      <c r="H1652">
        <v>2.5</v>
      </c>
      <c r="I1652">
        <v>1.243706941604614</v>
      </c>
      <c r="J1652">
        <v>2.503528356552124</v>
      </c>
      <c r="K1652">
        <v>0.43724584826270402</v>
      </c>
      <c r="L1652">
        <v>0.14113426208496091</v>
      </c>
      <c r="M1652">
        <f>ABS(G1652-I1652)^2</f>
        <v>2.9315541134250592E-5</v>
      </c>
      <c r="N1652">
        <f>ABS(H1652-J1652)^2</f>
        <v>1.2449299958916527E-5</v>
      </c>
      <c r="O1652">
        <f>AVERAGE(Tabela3[[#This Row],[APE Log(Theta)]:[APE Gamma]])</f>
        <v>0.28919005517383245</v>
      </c>
      <c r="P1652">
        <f>AVERAGE(Tabela3[[#This Row],[ASE Log(Theta)]:[ASE Gamma]])</f>
        <v>2.0882420546583561E-5</v>
      </c>
    </row>
    <row r="1653" spans="1:16" x14ac:dyDescent="0.35">
      <c r="A1653" s="1">
        <v>4483</v>
      </c>
      <c r="B1653">
        <v>21.705449376466522</v>
      </c>
      <c r="C1653">
        <v>22.39141256900658</v>
      </c>
      <c r="D1653">
        <v>177.43117219680499</v>
      </c>
      <c r="E1653">
        <v>216.51336878076091</v>
      </c>
      <c r="F1653">
        <v>238.5763082911466</v>
      </c>
      <c r="G1653">
        <v>2.24560132630815</v>
      </c>
      <c r="H1653">
        <v>1.5</v>
      </c>
      <c r="I1653">
        <v>2.256718635559082</v>
      </c>
      <c r="J1653">
        <v>1.5012514591217041</v>
      </c>
      <c r="K1653">
        <v>0.49507047937174481</v>
      </c>
      <c r="L1653">
        <v>8.3430608113606766E-2</v>
      </c>
      <c r="M1653">
        <f>ABS(G1653-I1653)^2</f>
        <v>1.235945649808586E-4</v>
      </c>
      <c r="N1653">
        <f>ABS(H1653-J1653)^2</f>
        <v>1.5661499332964013E-6</v>
      </c>
      <c r="O1653">
        <f>AVERAGE(Tabela3[[#This Row],[APE Log(Theta)]:[APE Gamma]])</f>
        <v>0.28925054374267578</v>
      </c>
      <c r="P1653">
        <f>AVERAGE(Tabela3[[#This Row],[ASE Log(Theta)]:[ASE Gamma]])</f>
        <v>6.2580357457077502E-5</v>
      </c>
    </row>
    <row r="1654" spans="1:16" x14ac:dyDescent="0.35">
      <c r="A1654" s="1">
        <v>3942</v>
      </c>
      <c r="B1654">
        <v>33.983311651821452</v>
      </c>
      <c r="C1654">
        <v>43.658225941446041</v>
      </c>
      <c r="D1654">
        <v>44.512197661714957</v>
      </c>
      <c r="E1654">
        <v>46.773146058393287</v>
      </c>
      <c r="F1654">
        <v>61.837122655504118</v>
      </c>
      <c r="G1654">
        <v>1.6623955486581969</v>
      </c>
      <c r="H1654">
        <v>3.5</v>
      </c>
      <c r="I1654">
        <v>1.6719669103622441</v>
      </c>
      <c r="J1654">
        <v>3.5000970363616939</v>
      </c>
      <c r="K1654">
        <v>0.57575717835458817</v>
      </c>
      <c r="L1654">
        <v>2.772467476981027E-3</v>
      </c>
      <c r="M1654">
        <f>ABS(G1654-I1654)^2</f>
        <v>9.1610964869700453E-5</v>
      </c>
      <c r="N1654">
        <f>ABS(H1654-J1654)^2</f>
        <v>9.4160554907878013E-9</v>
      </c>
      <c r="O1654">
        <f>AVERAGE(Tabela3[[#This Row],[APE Log(Theta)]:[APE Gamma]])</f>
        <v>0.28926482291578459</v>
      </c>
      <c r="P1654">
        <f>AVERAGE(Tabela3[[#This Row],[ASE Log(Theta)]:[ASE Gamma]])</f>
        <v>4.5810190462595623E-5</v>
      </c>
    </row>
    <row r="1655" spans="1:16" x14ac:dyDescent="0.35">
      <c r="A1655" s="1">
        <v>1381</v>
      </c>
      <c r="B1655">
        <v>64.720345789303607</v>
      </c>
      <c r="C1655">
        <v>324.49400697461311</v>
      </c>
      <c r="D1655">
        <v>348.27562365237532</v>
      </c>
      <c r="E1655">
        <v>479.59821521945793</v>
      </c>
      <c r="F1655">
        <v>515.59357330908904</v>
      </c>
      <c r="G1655">
        <v>2.5653106529039449</v>
      </c>
      <c r="H1655">
        <v>2</v>
      </c>
      <c r="I1655">
        <v>2.5796244144439702</v>
      </c>
      <c r="J1655">
        <v>2.000412225723267</v>
      </c>
      <c r="K1655">
        <v>0.55797380811643948</v>
      </c>
      <c r="L1655">
        <v>2.0611286163330082E-2</v>
      </c>
      <c r="M1655">
        <f>ABS(G1655-I1655)^2</f>
        <v>2.0488376942470694E-4</v>
      </c>
      <c r="N1655">
        <f>ABS(H1655-J1655)^2</f>
        <v>1.699300469230389E-7</v>
      </c>
      <c r="O1655">
        <f>AVERAGE(Tabela3[[#This Row],[APE Log(Theta)]:[APE Gamma]])</f>
        <v>0.28929254713988478</v>
      </c>
      <c r="P1655">
        <f>AVERAGE(Tabela3[[#This Row],[ASE Log(Theta)]:[ASE Gamma]])</f>
        <v>1.02526849735815E-4</v>
      </c>
    </row>
    <row r="1656" spans="1:16" x14ac:dyDescent="0.35">
      <c r="A1656" s="1">
        <v>1931</v>
      </c>
      <c r="B1656">
        <v>50.433581277326347</v>
      </c>
      <c r="C1656">
        <v>52.843171395845637</v>
      </c>
      <c r="D1656">
        <v>1178.722350463514</v>
      </c>
      <c r="E1656">
        <v>1588.8895619204559</v>
      </c>
      <c r="F1656">
        <v>1837.839608456989</v>
      </c>
      <c r="G1656">
        <v>3.0662686254141418</v>
      </c>
      <c r="H1656">
        <v>1</v>
      </c>
      <c r="I1656">
        <v>3.0811951160430908</v>
      </c>
      <c r="J1656">
        <v>1.0009181499481199</v>
      </c>
      <c r="K1656">
        <v>0.48679657435209189</v>
      </c>
      <c r="L1656">
        <v>9.1814994812011719E-2</v>
      </c>
      <c r="M1656">
        <f>ABS(G1656-I1656)^2</f>
        <v>2.2280012249610286E-4</v>
      </c>
      <c r="N1656">
        <f>ABS(H1656-J1656)^2</f>
        <v>8.4299932723256614E-7</v>
      </c>
      <c r="O1656">
        <f>AVERAGE(Tabela3[[#This Row],[APE Log(Theta)]:[APE Gamma]])</f>
        <v>0.28930578458205181</v>
      </c>
      <c r="P1656">
        <f>AVERAGE(Tabela3[[#This Row],[ASE Log(Theta)]:[ASE Gamma]])</f>
        <v>1.1182156091166771E-4</v>
      </c>
    </row>
    <row r="1657" spans="1:16" x14ac:dyDescent="0.35">
      <c r="A1657" s="1">
        <v>1877</v>
      </c>
      <c r="B1657">
        <v>135.10799850791159</v>
      </c>
      <c r="C1657">
        <v>395.78405577963127</v>
      </c>
      <c r="D1657">
        <v>414.89279547152012</v>
      </c>
      <c r="E1657">
        <v>513.53755994833421</v>
      </c>
      <c r="F1657">
        <v>538.9214935029313</v>
      </c>
      <c r="G1657">
        <v>2.6335276096743701</v>
      </c>
      <c r="H1657">
        <v>3</v>
      </c>
      <c r="I1657">
        <v>2.6479706764221191</v>
      </c>
      <c r="J1657">
        <v>3.000923871994019</v>
      </c>
      <c r="K1657">
        <v>0.54843042824734023</v>
      </c>
      <c r="L1657">
        <v>3.0795733133951821E-2</v>
      </c>
      <c r="M1657">
        <f>ABS(G1657-I1657)^2</f>
        <v>2.0860217707993547E-4</v>
      </c>
      <c r="N1657">
        <f>ABS(H1657-J1657)^2</f>
        <v>8.5353946133264091E-7</v>
      </c>
      <c r="O1657">
        <f>AVERAGE(Tabela3[[#This Row],[APE Log(Theta)]:[APE Gamma]])</f>
        <v>0.28961308069064601</v>
      </c>
      <c r="P1657">
        <f>AVERAGE(Tabela3[[#This Row],[ASE Log(Theta)]:[ASE Gamma]])</f>
        <v>1.0472785827063405E-4</v>
      </c>
    </row>
    <row r="1658" spans="1:16" x14ac:dyDescent="0.35">
      <c r="A1658" s="1">
        <v>2047</v>
      </c>
      <c r="B1658">
        <v>726.9963250787124</v>
      </c>
      <c r="C1658">
        <v>798.28225350228502</v>
      </c>
      <c r="D1658">
        <v>1318.5470016261679</v>
      </c>
      <c r="E1658">
        <v>1342.313875015579</v>
      </c>
      <c r="F1658">
        <v>1577.699598822207</v>
      </c>
      <c r="G1658">
        <v>3.1452079848642511</v>
      </c>
      <c r="H1658">
        <v>3.5</v>
      </c>
      <c r="I1658">
        <v>3.1599221229553218</v>
      </c>
      <c r="J1658">
        <v>3.5039033889770508</v>
      </c>
      <c r="K1658">
        <v>0.46782718859548522</v>
      </c>
      <c r="L1658">
        <v>0.111525399344308</v>
      </c>
      <c r="M1658">
        <f>ABS(G1658-I1658)^2</f>
        <v>2.1650585976309752E-4</v>
      </c>
      <c r="N1658">
        <f>ABS(H1658-J1658)^2</f>
        <v>1.5236445506161544E-5</v>
      </c>
      <c r="O1658">
        <f>AVERAGE(Tabela3[[#This Row],[APE Log(Theta)]:[APE Gamma]])</f>
        <v>0.28967629396989658</v>
      </c>
      <c r="P1658">
        <f>AVERAGE(Tabela3[[#This Row],[ASE Log(Theta)]:[ASE Gamma]])</f>
        <v>1.1587115263462953E-4</v>
      </c>
    </row>
    <row r="1659" spans="1:16" x14ac:dyDescent="0.35">
      <c r="A1659" s="1">
        <v>3926</v>
      </c>
      <c r="B1659">
        <v>9.3675543642146586</v>
      </c>
      <c r="C1659">
        <v>12.54758093337826</v>
      </c>
      <c r="D1659">
        <v>12.83438660259125</v>
      </c>
      <c r="E1659">
        <v>13.59812159467992</v>
      </c>
      <c r="F1659">
        <v>18.833905756108319</v>
      </c>
      <c r="G1659">
        <v>1.12461104758634</v>
      </c>
      <c r="H1659">
        <v>3</v>
      </c>
      <c r="I1659">
        <v>1.130649209022522</v>
      </c>
      <c r="J1659">
        <v>3.0012896060943599</v>
      </c>
      <c r="K1659">
        <v>0.53691109020680294</v>
      </c>
      <c r="L1659">
        <v>4.2986869812011719E-2</v>
      </c>
      <c r="M1659">
        <f>ABS(G1659-I1659)^2</f>
        <v>3.6459393529395056E-5</v>
      </c>
      <c r="N1659">
        <f>ABS(H1659-J1659)^2</f>
        <v>1.6630838786102146E-6</v>
      </c>
      <c r="O1659">
        <f>AVERAGE(Tabela3[[#This Row],[APE Log(Theta)]:[APE Gamma]])</f>
        <v>0.28994898000940733</v>
      </c>
      <c r="P1659">
        <f>AVERAGE(Tabela3[[#This Row],[ASE Log(Theta)]:[ASE Gamma]])</f>
        <v>1.9061238704002635E-5</v>
      </c>
    </row>
    <row r="1660" spans="1:16" x14ac:dyDescent="0.35">
      <c r="A1660" s="1">
        <v>2712</v>
      </c>
      <c r="B1660">
        <v>25.08681516880333</v>
      </c>
      <c r="C1660">
        <v>63.028983381258882</v>
      </c>
      <c r="D1660">
        <v>65.628507812799</v>
      </c>
      <c r="E1660">
        <v>78.794352256572964</v>
      </c>
      <c r="F1660">
        <v>82.121155916304417</v>
      </c>
      <c r="G1660">
        <v>1.830456858053723</v>
      </c>
      <c r="H1660">
        <v>3.5</v>
      </c>
      <c r="I1660">
        <v>1.8404475450515749</v>
      </c>
      <c r="J1660">
        <v>3.5011963844299321</v>
      </c>
      <c r="K1660">
        <v>0.54580292094261629</v>
      </c>
      <c r="L1660">
        <v>3.4182412283761163E-2</v>
      </c>
      <c r="M1660">
        <f>ABS(G1660-I1660)^2</f>
        <v>9.9813826689046673E-5</v>
      </c>
      <c r="N1660">
        <f>ABS(H1660-J1660)^2</f>
        <v>1.4313357041839193E-6</v>
      </c>
      <c r="O1660">
        <f>AVERAGE(Tabela3[[#This Row],[APE Log(Theta)]:[APE Gamma]])</f>
        <v>0.28999266661318873</v>
      </c>
      <c r="P1660">
        <f>AVERAGE(Tabela3[[#This Row],[ASE Log(Theta)]:[ASE Gamma]])</f>
        <v>5.0622581196615294E-5</v>
      </c>
    </row>
    <row r="1661" spans="1:16" x14ac:dyDescent="0.35">
      <c r="A1661" s="1">
        <v>3965</v>
      </c>
      <c r="B1661">
        <v>6.0968697947181738</v>
      </c>
      <c r="C1661">
        <v>30.568404503449958</v>
      </c>
      <c r="D1661">
        <v>32.808711143099863</v>
      </c>
      <c r="E1661">
        <v>45.179731911375526</v>
      </c>
      <c r="F1661">
        <v>48.570613230229768</v>
      </c>
      <c r="G1661">
        <v>1.5393767442255211</v>
      </c>
      <c r="H1661">
        <v>2</v>
      </c>
      <c r="I1661">
        <v>1.5465254783630371</v>
      </c>
      <c r="J1661">
        <v>2.0023119449615479</v>
      </c>
      <c r="K1661">
        <v>0.46439146000693021</v>
      </c>
      <c r="L1661">
        <v>0.11559724807739261</v>
      </c>
      <c r="M1661">
        <f>ABS(G1661-I1661)^2</f>
        <v>5.1104399768887255E-5</v>
      </c>
      <c r="N1661">
        <f>ABS(H1661-J1661)^2</f>
        <v>5.3450895052264968E-6</v>
      </c>
      <c r="O1661">
        <f>AVERAGE(Tabela3[[#This Row],[APE Log(Theta)]:[APE Gamma]])</f>
        <v>0.2899943540421614</v>
      </c>
      <c r="P1661">
        <f>AVERAGE(Tabela3[[#This Row],[ASE Log(Theta)]:[ASE Gamma]])</f>
        <v>2.8224744637056876E-5</v>
      </c>
    </row>
    <row r="1662" spans="1:16" x14ac:dyDescent="0.35">
      <c r="A1662" s="1">
        <v>3025</v>
      </c>
      <c r="B1662">
        <v>2.9056062873942761</v>
      </c>
      <c r="C1662">
        <v>10.03750218395805</v>
      </c>
      <c r="D1662">
        <v>11.74243190793853</v>
      </c>
      <c r="E1662">
        <v>12.135092744158531</v>
      </c>
      <c r="F1662">
        <v>14.556910393097899</v>
      </c>
      <c r="G1662">
        <v>1.054070129150479</v>
      </c>
      <c r="H1662">
        <v>3.5</v>
      </c>
      <c r="I1662">
        <v>1.056102871894836</v>
      </c>
      <c r="J1662">
        <v>3.5135543346405029</v>
      </c>
      <c r="K1662">
        <v>0.1928470116116146</v>
      </c>
      <c r="L1662">
        <v>0.38726670401436941</v>
      </c>
      <c r="M1662">
        <f>ABS(G1662-I1662)^2</f>
        <v>4.1320430647357887E-6</v>
      </c>
      <c r="N1662">
        <f>ABS(H1662-J1662)^2</f>
        <v>1.8371998754673768E-4</v>
      </c>
      <c r="O1662">
        <f>AVERAGE(Tabela3[[#This Row],[APE Log(Theta)]:[APE Gamma]])</f>
        <v>0.29005685781299201</v>
      </c>
      <c r="P1662">
        <f>AVERAGE(Tabela3[[#This Row],[ASE Log(Theta)]:[ASE Gamma]])</f>
        <v>9.3926015305736735E-5</v>
      </c>
    </row>
    <row r="1663" spans="1:16" x14ac:dyDescent="0.35">
      <c r="A1663" s="1">
        <v>276</v>
      </c>
      <c r="B1663">
        <v>31.148194875157849</v>
      </c>
      <c r="C1663">
        <v>176.6759046671458</v>
      </c>
      <c r="D1663">
        <v>220.07093092204411</v>
      </c>
      <c r="E1663">
        <v>230.4420604216678</v>
      </c>
      <c r="F1663">
        <v>297.30232259007579</v>
      </c>
      <c r="G1663">
        <v>2.320599590710879</v>
      </c>
      <c r="H1663">
        <v>2.5</v>
      </c>
      <c r="I1663">
        <v>2.3071637153625488</v>
      </c>
      <c r="J1663">
        <v>2.5000431537628169</v>
      </c>
      <c r="K1663">
        <v>0.57898292329760603</v>
      </c>
      <c r="L1663">
        <v>1.7261505126953121E-3</v>
      </c>
      <c r="M1663">
        <f>ABS(G1663-I1663)^2</f>
        <v>1.8052274637586526E-4</v>
      </c>
      <c r="N1663">
        <f>ABS(H1663-J1663)^2</f>
        <v>1.8622472452606031E-9</v>
      </c>
      <c r="O1663">
        <f>AVERAGE(Tabela3[[#This Row],[APE Log(Theta)]:[APE Gamma]])</f>
        <v>0.29035453690515067</v>
      </c>
      <c r="P1663">
        <f>AVERAGE(Tabela3[[#This Row],[ASE Log(Theta)]:[ASE Gamma]])</f>
        <v>9.0262304311555268E-5</v>
      </c>
    </row>
    <row r="1664" spans="1:16" x14ac:dyDescent="0.35">
      <c r="A1664" s="1">
        <v>929</v>
      </c>
      <c r="B1664">
        <v>242.67291484439539</v>
      </c>
      <c r="C1664">
        <v>311.76093297481953</v>
      </c>
      <c r="D1664">
        <v>317.85909694057989</v>
      </c>
      <c r="E1664">
        <v>334.00440212319842</v>
      </c>
      <c r="F1664">
        <v>441.57541072361249</v>
      </c>
      <c r="G1664">
        <v>2.516151157002811</v>
      </c>
      <c r="H1664">
        <v>3.5</v>
      </c>
      <c r="I1664">
        <v>2.5281450748443599</v>
      </c>
      <c r="J1664">
        <v>3.5036551952362061</v>
      </c>
      <c r="K1664">
        <v>0.47667715861062437</v>
      </c>
      <c r="L1664">
        <v>0.1044341496058873</v>
      </c>
      <c r="M1664">
        <f>ABS(G1664-I1664)^2</f>
        <v>1.4385406518982517E-4</v>
      </c>
      <c r="N1664">
        <f>ABS(H1664-J1664)^2</f>
        <v>1.3360452214783436E-5</v>
      </c>
      <c r="O1664">
        <f>AVERAGE(Tabela3[[#This Row],[APE Log(Theta)]:[APE Gamma]])</f>
        <v>0.29055565410825585</v>
      </c>
      <c r="P1664">
        <f>AVERAGE(Tabela3[[#This Row],[ASE Log(Theta)]:[ASE Gamma]])</f>
        <v>7.8607258702304304E-5</v>
      </c>
    </row>
    <row r="1665" spans="1:16" x14ac:dyDescent="0.35">
      <c r="A1665" s="1">
        <v>3279</v>
      </c>
      <c r="B1665">
        <v>8.0037829208647864</v>
      </c>
      <c r="C1665">
        <v>8.386183610017504</v>
      </c>
      <c r="D1665">
        <v>187.06261935284891</v>
      </c>
      <c r="E1665">
        <v>252.15594087815791</v>
      </c>
      <c r="F1665">
        <v>291.66418281047117</v>
      </c>
      <c r="G1665">
        <v>2.2668441181659391</v>
      </c>
      <c r="H1665">
        <v>1</v>
      </c>
      <c r="I1665">
        <v>2.277509450912476</v>
      </c>
      <c r="J1665">
        <v>1.001108050346375</v>
      </c>
      <c r="K1665">
        <v>0.47049255222567271</v>
      </c>
      <c r="L1665">
        <v>0.1108050346374512</v>
      </c>
      <c r="M1665">
        <f>ABS(G1665-I1665)^2</f>
        <v>1.1374932259435266E-4</v>
      </c>
      <c r="N1665">
        <f>ABS(H1665-J1665)^2</f>
        <v>1.2277755701016596E-6</v>
      </c>
      <c r="O1665">
        <f>AVERAGE(Tabela3[[#This Row],[APE Log(Theta)]:[APE Gamma]])</f>
        <v>0.29064879343156197</v>
      </c>
      <c r="P1665">
        <f>AVERAGE(Tabela3[[#This Row],[ASE Log(Theta)]:[ASE Gamma]])</f>
        <v>5.7488549082227164E-5</v>
      </c>
    </row>
    <row r="1666" spans="1:16" x14ac:dyDescent="0.35">
      <c r="A1666" s="1">
        <v>977</v>
      </c>
      <c r="B1666">
        <v>165.1730041336551</v>
      </c>
      <c r="C1666">
        <v>205.4608145939979</v>
      </c>
      <c r="D1666">
        <v>662.60341159405993</v>
      </c>
      <c r="E1666">
        <v>690.80703231789721</v>
      </c>
      <c r="F1666">
        <v>1007.134098350832</v>
      </c>
      <c r="G1666">
        <v>2.8798491961587449</v>
      </c>
      <c r="H1666">
        <v>1.5</v>
      </c>
      <c r="I1666">
        <v>2.894101619720459</v>
      </c>
      <c r="J1666">
        <v>1.5012974739074709</v>
      </c>
      <c r="K1666">
        <v>0.49490173237975499</v>
      </c>
      <c r="L1666">
        <v>8.6498260498046875E-2</v>
      </c>
      <c r="M1666">
        <f>ABS(G1666-I1666)^2</f>
        <v>2.031315773825026E-4</v>
      </c>
      <c r="N1666">
        <f>ABS(H1666-J1666)^2</f>
        <v>1.6834385405678709E-6</v>
      </c>
      <c r="O1666">
        <f>AVERAGE(Tabela3[[#This Row],[APE Log(Theta)]:[APE Gamma]])</f>
        <v>0.29069999643890093</v>
      </c>
      <c r="P1666">
        <f>AVERAGE(Tabela3[[#This Row],[ASE Log(Theta)]:[ASE Gamma]])</f>
        <v>1.0240750796153523E-4</v>
      </c>
    </row>
    <row r="1667" spans="1:16" x14ac:dyDescent="0.35">
      <c r="A1667" s="1">
        <v>2203</v>
      </c>
      <c r="B1667">
        <v>9.2015687174709697</v>
      </c>
      <c r="C1667">
        <v>9.3458375752284546</v>
      </c>
      <c r="D1667">
        <v>26.30827929750582</v>
      </c>
      <c r="E1667">
        <v>29.061621462940192</v>
      </c>
      <c r="F1667">
        <v>30.506412613553849</v>
      </c>
      <c r="G1667">
        <v>1.418378146122623</v>
      </c>
      <c r="H1667">
        <v>3</v>
      </c>
      <c r="I1667">
        <v>1.4265414476394651</v>
      </c>
      <c r="J1667">
        <v>3.0001945495605469</v>
      </c>
      <c r="K1667">
        <v>0.57553773929456475</v>
      </c>
      <c r="L1667">
        <v>6.4849853515625E-3</v>
      </c>
      <c r="M1667">
        <f>ABS(G1667-I1667)^2</f>
        <v>6.6639491654876218E-5</v>
      </c>
      <c r="N1667">
        <f>ABS(H1667-J1667)^2</f>
        <v>3.7849531508982182E-8</v>
      </c>
      <c r="O1667">
        <f>AVERAGE(Tabela3[[#This Row],[APE Log(Theta)]:[APE Gamma]])</f>
        <v>0.29101136232306363</v>
      </c>
      <c r="P1667">
        <f>AVERAGE(Tabela3[[#This Row],[ASE Log(Theta)]:[ASE Gamma]])</f>
        <v>3.33386705931926E-5</v>
      </c>
    </row>
    <row r="1668" spans="1:16" x14ac:dyDescent="0.35">
      <c r="A1668" s="1">
        <v>900</v>
      </c>
      <c r="B1668">
        <v>156.39082857630331</v>
      </c>
      <c r="C1668">
        <v>280.59430190133679</v>
      </c>
      <c r="D1668">
        <v>293.56824091731829</v>
      </c>
      <c r="E1668">
        <v>329.54647979315371</v>
      </c>
      <c r="F1668">
        <v>632.17835496496002</v>
      </c>
      <c r="G1668">
        <v>2.500180931400299</v>
      </c>
      <c r="H1668">
        <v>1.5</v>
      </c>
      <c r="I1668">
        <v>2.513039112091064</v>
      </c>
      <c r="J1668">
        <v>1.5010256767272949</v>
      </c>
      <c r="K1668">
        <v>0.5142900071461588</v>
      </c>
      <c r="L1668">
        <v>6.8378448486328125E-2</v>
      </c>
      <c r="M1668">
        <f>ABS(G1668-I1668)^2</f>
        <v>1.6533281067636325E-4</v>
      </c>
      <c r="N1668">
        <f>ABS(H1668-J1668)^2</f>
        <v>1.0520127489144215E-6</v>
      </c>
      <c r="O1668">
        <f>AVERAGE(Tabela3[[#This Row],[APE Log(Theta)]:[APE Gamma]])</f>
        <v>0.29133422781624346</v>
      </c>
      <c r="P1668">
        <f>AVERAGE(Tabela3[[#This Row],[ASE Log(Theta)]:[ASE Gamma]])</f>
        <v>8.3192411712638834E-5</v>
      </c>
    </row>
    <row r="1669" spans="1:16" x14ac:dyDescent="0.35">
      <c r="A1669" s="1">
        <v>1216</v>
      </c>
      <c r="B1669">
        <v>32.686996687939278</v>
      </c>
      <c r="C1669">
        <v>286.12484461696982</v>
      </c>
      <c r="D1669">
        <v>376.51932010789278</v>
      </c>
      <c r="E1669">
        <v>398.82842383511081</v>
      </c>
      <c r="F1669">
        <v>548.3802340945274</v>
      </c>
      <c r="G1669">
        <v>2.5483334034821108</v>
      </c>
      <c r="H1669">
        <v>2</v>
      </c>
      <c r="I1669">
        <v>2.5619769096374512</v>
      </c>
      <c r="J1669">
        <v>1.9990525245666499</v>
      </c>
      <c r="K1669">
        <v>0.53538937003680631</v>
      </c>
      <c r="L1669">
        <v>4.7373771667480469E-2</v>
      </c>
      <c r="M1669">
        <f>ABS(G1669-I1669)^2</f>
        <v>1.8614526021081083E-4</v>
      </c>
      <c r="N1669">
        <f>ABS(H1669-J1669)^2</f>
        <v>8.977096968018716E-7</v>
      </c>
      <c r="O1669">
        <f>AVERAGE(Tabela3[[#This Row],[APE Log(Theta)]:[APE Gamma]])</f>
        <v>0.29138157085214339</v>
      </c>
      <c r="P1669">
        <f>AVERAGE(Tabela3[[#This Row],[ASE Log(Theta)]:[ASE Gamma]])</f>
        <v>9.3521484953806348E-5</v>
      </c>
    </row>
    <row r="1670" spans="1:16" x14ac:dyDescent="0.35">
      <c r="A1670" s="1">
        <v>191</v>
      </c>
      <c r="B1670">
        <v>33.238244516396129</v>
      </c>
      <c r="C1670">
        <v>188.53089057066339</v>
      </c>
      <c r="D1670">
        <v>234.83773111910571</v>
      </c>
      <c r="E1670">
        <v>245.90476532771169</v>
      </c>
      <c r="F1670">
        <v>317.25136346256221</v>
      </c>
      <c r="G1670">
        <v>2.348804785943944</v>
      </c>
      <c r="H1670">
        <v>2.5</v>
      </c>
      <c r="I1670">
        <v>2.335233211517334</v>
      </c>
      <c r="J1670">
        <v>2.4998757839202881</v>
      </c>
      <c r="K1670">
        <v>0.57780767937067512</v>
      </c>
      <c r="L1670">
        <v>4.9686431884765616E-3</v>
      </c>
      <c r="M1670">
        <f>ABS(G1670-I1670)^2</f>
        <v>1.8418763241701607E-4</v>
      </c>
      <c r="N1670">
        <f>ABS(H1670-J1670)^2</f>
        <v>1.5429634458996588E-8</v>
      </c>
      <c r="O1670">
        <f>AVERAGE(Tabela3[[#This Row],[APE Log(Theta)]:[APE Gamma]])</f>
        <v>0.29138816127957584</v>
      </c>
      <c r="P1670">
        <f>AVERAGE(Tabela3[[#This Row],[ASE Log(Theta)]:[ASE Gamma]])</f>
        <v>9.2101531025737534E-5</v>
      </c>
    </row>
    <row r="1671" spans="1:16" x14ac:dyDescent="0.35">
      <c r="A1671" s="1">
        <v>2469</v>
      </c>
      <c r="B1671">
        <v>44.475214199187192</v>
      </c>
      <c r="C1671">
        <v>111.7410686759652</v>
      </c>
      <c r="D1671">
        <v>116.3496411524165</v>
      </c>
      <c r="E1671">
        <v>139.69073677615231</v>
      </c>
      <c r="F1671">
        <v>145.58866779567811</v>
      </c>
      <c r="G1671">
        <v>2.0791293763502732</v>
      </c>
      <c r="H1671">
        <v>3.5</v>
      </c>
      <c r="I1671">
        <v>2.0896024703979492</v>
      </c>
      <c r="J1671">
        <v>3.502768993377686</v>
      </c>
      <c r="K1671">
        <v>0.50372498060032378</v>
      </c>
      <c r="L1671">
        <v>7.9114096505301337E-2</v>
      </c>
      <c r="M1671">
        <f>ABS(G1671-I1671)^2</f>
        <v>1.0968569893146742E-4</v>
      </c>
      <c r="N1671">
        <f>ABS(H1671-J1671)^2</f>
        <v>7.6673243256688734E-6</v>
      </c>
      <c r="O1671">
        <f>AVERAGE(Tabela3[[#This Row],[APE Log(Theta)]:[APE Gamma]])</f>
        <v>0.29141953855281255</v>
      </c>
      <c r="P1671">
        <f>AVERAGE(Tabela3[[#This Row],[ASE Log(Theta)]:[ASE Gamma]])</f>
        <v>5.8676511628568144E-5</v>
      </c>
    </row>
    <row r="1672" spans="1:16" x14ac:dyDescent="0.35">
      <c r="A1672" s="1">
        <v>4540</v>
      </c>
      <c r="B1672">
        <v>49.073234247682407</v>
      </c>
      <c r="C1672">
        <v>53.885130736587968</v>
      </c>
      <c r="D1672">
        <v>89.003704207685686</v>
      </c>
      <c r="E1672">
        <v>90.608000274859478</v>
      </c>
      <c r="F1672">
        <v>106.49685468092861</v>
      </c>
      <c r="G1672">
        <v>1.9745204511074921</v>
      </c>
      <c r="H1672">
        <v>3.5</v>
      </c>
      <c r="I1672">
        <v>1.9851269721984861</v>
      </c>
      <c r="J1672">
        <v>3.5016133785247798</v>
      </c>
      <c r="K1672">
        <v>0.53716947246837266</v>
      </c>
      <c r="L1672">
        <v>4.6096529279436381E-2</v>
      </c>
      <c r="M1672">
        <f>ABS(G1672-I1672)^2</f>
        <v>1.124982896537011E-4</v>
      </c>
      <c r="N1672">
        <f>ABS(H1672-J1672)^2</f>
        <v>2.6029902642207382E-6</v>
      </c>
      <c r="O1672">
        <f>AVERAGE(Tabela3[[#This Row],[APE Log(Theta)]:[APE Gamma]])</f>
        <v>0.29163300087390454</v>
      </c>
      <c r="P1672">
        <f>AVERAGE(Tabela3[[#This Row],[ASE Log(Theta)]:[ASE Gamma]])</f>
        <v>5.7550639958960915E-5</v>
      </c>
    </row>
    <row r="1673" spans="1:16" x14ac:dyDescent="0.35">
      <c r="A1673" s="1">
        <v>3814</v>
      </c>
      <c r="B1673">
        <v>412.35731975982571</v>
      </c>
      <c r="C1673">
        <v>585.59080429675066</v>
      </c>
      <c r="D1673">
        <v>601.68942982063277</v>
      </c>
      <c r="E1673">
        <v>644.9067846654159</v>
      </c>
      <c r="F1673">
        <v>953.34636061970025</v>
      </c>
      <c r="G1673">
        <v>2.7988554986179661</v>
      </c>
      <c r="H1673">
        <v>2.5</v>
      </c>
      <c r="I1673">
        <v>2.8132612705230708</v>
      </c>
      <c r="J1673">
        <v>2.501717329025269</v>
      </c>
      <c r="K1673">
        <v>0.51470223854781105</v>
      </c>
      <c r="L1673">
        <v>6.8693161010742188E-2</v>
      </c>
      <c r="M1673">
        <f>ABS(G1673-I1673)^2</f>
        <v>2.0752626418190463E-4</v>
      </c>
      <c r="N1673">
        <f>ABS(H1673-J1673)^2</f>
        <v>2.9492189810313697E-6</v>
      </c>
      <c r="O1673">
        <f>AVERAGE(Tabela3[[#This Row],[APE Log(Theta)]:[APE Gamma]])</f>
        <v>0.29169769977927662</v>
      </c>
      <c r="P1673">
        <f>AVERAGE(Tabela3[[#This Row],[ASE Log(Theta)]:[ASE Gamma]])</f>
        <v>1.05237741581468E-4</v>
      </c>
    </row>
    <row r="1674" spans="1:16" x14ac:dyDescent="0.35">
      <c r="A1674" s="1">
        <v>602</v>
      </c>
      <c r="B1674">
        <v>147.23056172411631</v>
      </c>
      <c r="C1674">
        <v>151.88352902315981</v>
      </c>
      <c r="D1674">
        <v>1203.5360658428669</v>
      </c>
      <c r="E1674">
        <v>1468.635104184219</v>
      </c>
      <c r="F1674">
        <v>1618.2905626388681</v>
      </c>
      <c r="G1674">
        <v>3.077030513710735</v>
      </c>
      <c r="H1674">
        <v>1.5</v>
      </c>
      <c r="I1674">
        <v>3.0942902565002441</v>
      </c>
      <c r="J1674">
        <v>1.499661922454834</v>
      </c>
      <c r="K1674">
        <v>0.5609220549683408</v>
      </c>
      <c r="L1674">
        <v>2.2538503011067711E-2</v>
      </c>
      <c r="M1674">
        <f>ABS(G1674-I1674)^2</f>
        <v>2.97898721160013E-4</v>
      </c>
      <c r="N1674">
        <f>ABS(H1674-J1674)^2</f>
        <v>1.1429642654547933E-7</v>
      </c>
      <c r="O1674">
        <f>AVERAGE(Tabela3[[#This Row],[APE Log(Theta)]:[APE Gamma]])</f>
        <v>0.29173027898970427</v>
      </c>
      <c r="P1674">
        <f>AVERAGE(Tabela3[[#This Row],[ASE Log(Theta)]:[ASE Gamma]])</f>
        <v>1.4900650879327924E-4</v>
      </c>
    </row>
    <row r="1675" spans="1:16" x14ac:dyDescent="0.35">
      <c r="A1675" s="1">
        <v>2504</v>
      </c>
      <c r="B1675">
        <v>32.680547692494272</v>
      </c>
      <c r="C1675">
        <v>821.52546313347909</v>
      </c>
      <c r="D1675">
        <v>946.35444313265157</v>
      </c>
      <c r="E1675">
        <v>1794.579840608892</v>
      </c>
      <c r="F1675">
        <v>2074.066414981397</v>
      </c>
      <c r="G1675">
        <v>3.0228289741225161</v>
      </c>
      <c r="H1675">
        <v>1</v>
      </c>
      <c r="I1675">
        <v>3.039669513702393</v>
      </c>
      <c r="J1675">
        <v>0.99973434209823608</v>
      </c>
      <c r="K1675">
        <v>0.55711188836824921</v>
      </c>
      <c r="L1675">
        <v>2.6565790176391602E-2</v>
      </c>
      <c r="M1675">
        <f>ABS(G1675-I1675)^2</f>
        <v>2.8360377334140269E-4</v>
      </c>
      <c r="N1675">
        <f>ABS(H1675-J1675)^2</f>
        <v>7.0574120769606452E-8</v>
      </c>
      <c r="O1675">
        <f>AVERAGE(Tabela3[[#This Row],[APE Log(Theta)]:[APE Gamma]])</f>
        <v>0.29183883927232041</v>
      </c>
      <c r="P1675">
        <f>AVERAGE(Tabela3[[#This Row],[ASE Log(Theta)]:[ASE Gamma]])</f>
        <v>1.4183717373108615E-4</v>
      </c>
    </row>
    <row r="1676" spans="1:16" x14ac:dyDescent="0.35">
      <c r="A1676" s="1">
        <v>2164</v>
      </c>
      <c r="B1676">
        <v>136.64616068469459</v>
      </c>
      <c r="C1676">
        <v>775.07169051119047</v>
      </c>
      <c r="D1676">
        <v>965.44431898323876</v>
      </c>
      <c r="E1676">
        <v>1010.942141048607</v>
      </c>
      <c r="F1676">
        <v>1304.2560285564721</v>
      </c>
      <c r="G1676">
        <v>2.9627641414933041</v>
      </c>
      <c r="H1676">
        <v>2.5</v>
      </c>
      <c r="I1676">
        <v>2.9797391891479492</v>
      </c>
      <c r="J1676">
        <v>2.499731302261353</v>
      </c>
      <c r="K1676">
        <v>0.57294630432813498</v>
      </c>
      <c r="L1676">
        <v>1.0747909545898439E-2</v>
      </c>
      <c r="M1676">
        <f>ABS(G1676-I1676)^2</f>
        <v>2.8815224287747146E-4</v>
      </c>
      <c r="N1676">
        <f>ABS(H1676-J1676)^2</f>
        <v>7.2198474754020572E-8</v>
      </c>
      <c r="O1676">
        <f>AVERAGE(Tabela3[[#This Row],[APE Log(Theta)]:[APE Gamma]])</f>
        <v>0.29184710693701671</v>
      </c>
      <c r="P1676">
        <f>AVERAGE(Tabela3[[#This Row],[ASE Log(Theta)]:[ASE Gamma]])</f>
        <v>1.4411222067611275E-4</v>
      </c>
    </row>
    <row r="1677" spans="1:16" x14ac:dyDescent="0.35">
      <c r="A1677" s="1">
        <v>880</v>
      </c>
      <c r="B1677">
        <v>8.6168239274704526</v>
      </c>
      <c r="C1677">
        <v>10.149383719975351</v>
      </c>
      <c r="D1677">
        <v>24.424921060370941</v>
      </c>
      <c r="E1677">
        <v>25.20057676241867</v>
      </c>
      <c r="F1677">
        <v>33.435543959780169</v>
      </c>
      <c r="G1677">
        <v>1.4317798151765739</v>
      </c>
      <c r="H1677">
        <v>2</v>
      </c>
      <c r="I1677">
        <v>1.438459515571594</v>
      </c>
      <c r="J1677">
        <v>2.002344131469727</v>
      </c>
      <c r="K1677">
        <v>0.46653125880228541</v>
      </c>
      <c r="L1677">
        <v>0.1172065734863281</v>
      </c>
      <c r="M1677">
        <f>ABS(G1677-I1677)^2</f>
        <v>4.4618397367231451E-5</v>
      </c>
      <c r="N1677">
        <f>ABS(H1677-J1677)^2</f>
        <v>5.494952347364496E-6</v>
      </c>
      <c r="O1677">
        <f>AVERAGE(Tabela3[[#This Row],[APE Log(Theta)]:[APE Gamma]])</f>
        <v>0.29186891614430677</v>
      </c>
      <c r="P1677">
        <f>AVERAGE(Tabela3[[#This Row],[ASE Log(Theta)]:[ASE Gamma]])</f>
        <v>2.5056674857297973E-5</v>
      </c>
    </row>
    <row r="1678" spans="1:16" x14ac:dyDescent="0.35">
      <c r="A1678" s="1">
        <v>744</v>
      </c>
      <c r="B1678">
        <v>2.4344479166219859</v>
      </c>
      <c r="C1678">
        <v>20.89079445136592</v>
      </c>
      <c r="D1678">
        <v>22.95673672846593</v>
      </c>
      <c r="E1678">
        <v>35.17084424052711</v>
      </c>
      <c r="F1678">
        <v>38.733734922844171</v>
      </c>
      <c r="G1678">
        <v>1.3920935861229811</v>
      </c>
      <c r="H1678">
        <v>1.5</v>
      </c>
      <c r="I1678">
        <v>1.397552371025085</v>
      </c>
      <c r="J1678">
        <v>1.502874374389648</v>
      </c>
      <c r="K1678">
        <v>0.39212772449496391</v>
      </c>
      <c r="L1678">
        <v>0.19162495930989579</v>
      </c>
      <c r="M1678">
        <f>ABS(G1678-I1678)^2</f>
        <v>2.9798332607437938E-5</v>
      </c>
      <c r="N1678">
        <f>ABS(H1678-J1678)^2</f>
        <v>8.2620281318642746E-6</v>
      </c>
      <c r="O1678">
        <f>AVERAGE(Tabela3[[#This Row],[APE Log(Theta)]:[APE Gamma]])</f>
        <v>0.29187634190242984</v>
      </c>
      <c r="P1678">
        <f>AVERAGE(Tabela3[[#This Row],[ASE Log(Theta)]:[ASE Gamma]])</f>
        <v>1.9030180369651106E-5</v>
      </c>
    </row>
    <row r="1679" spans="1:16" x14ac:dyDescent="0.35">
      <c r="A1679" s="1">
        <v>2522</v>
      </c>
      <c r="B1679">
        <v>9.5746756997766305</v>
      </c>
      <c r="C1679">
        <v>12.825014254813929</v>
      </c>
      <c r="D1679">
        <v>13.118161341535099</v>
      </c>
      <c r="E1679">
        <v>13.89878289818764</v>
      </c>
      <c r="F1679">
        <v>19.250332879174231</v>
      </c>
      <c r="G1679">
        <v>1.134108898468559</v>
      </c>
      <c r="H1679">
        <v>3</v>
      </c>
      <c r="I1679">
        <v>1.140306353569031</v>
      </c>
      <c r="J1679">
        <v>3.0011222362518311</v>
      </c>
      <c r="K1679">
        <v>0.54646031865550815</v>
      </c>
      <c r="L1679">
        <v>3.7407875061035163E-2</v>
      </c>
      <c r="M1679">
        <f>ABS(G1679-I1679)^2</f>
        <v>3.8408449722366188E-5</v>
      </c>
      <c r="N1679">
        <f>ABS(H1679-J1679)^2</f>
        <v>1.2594142049238144E-6</v>
      </c>
      <c r="O1679">
        <f>AVERAGE(Tabela3[[#This Row],[APE Log(Theta)]:[APE Gamma]])</f>
        <v>0.29193409685827165</v>
      </c>
      <c r="P1679">
        <f>AVERAGE(Tabela3[[#This Row],[ASE Log(Theta)]:[ASE Gamma]])</f>
        <v>1.9833931963645001E-5</v>
      </c>
    </row>
    <row r="1680" spans="1:16" x14ac:dyDescent="0.35">
      <c r="A1680" s="1">
        <v>3179</v>
      </c>
      <c r="B1680">
        <v>12.123213594608179</v>
      </c>
      <c r="C1680">
        <v>14.27940825141364</v>
      </c>
      <c r="D1680">
        <v>34.363999721791473</v>
      </c>
      <c r="E1680">
        <v>35.455288093348209</v>
      </c>
      <c r="F1680">
        <v>47.041258413564847</v>
      </c>
      <c r="G1680">
        <v>1.5800503532402219</v>
      </c>
      <c r="H1680">
        <v>2</v>
      </c>
      <c r="I1680">
        <v>1.586529135704041</v>
      </c>
      <c r="J1680">
        <v>2.0034830570220952</v>
      </c>
      <c r="K1680">
        <v>0.4100364555175422</v>
      </c>
      <c r="L1680">
        <v>0.1741528511047363</v>
      </c>
      <c r="M1680">
        <f>ABS(G1680-I1680)^2</f>
        <v>4.1974622213489304E-5</v>
      </c>
      <c r="N1680">
        <f>ABS(H1680-J1680)^2</f>
        <v>1.2131686219166478E-5</v>
      </c>
      <c r="O1680">
        <f>AVERAGE(Tabela3[[#This Row],[APE Log(Theta)]:[APE Gamma]])</f>
        <v>0.29209465331113926</v>
      </c>
      <c r="P1680">
        <f>AVERAGE(Tabela3[[#This Row],[ASE Log(Theta)]:[ASE Gamma]])</f>
        <v>2.7053154216327893E-5</v>
      </c>
    </row>
    <row r="1681" spans="1:16" x14ac:dyDescent="0.35">
      <c r="A1681" s="1">
        <v>3978</v>
      </c>
      <c r="B1681">
        <v>5.9581423583311723</v>
      </c>
      <c r="C1681">
        <v>21.639317381033361</v>
      </c>
      <c r="D1681">
        <v>22.899008342564098</v>
      </c>
      <c r="E1681">
        <v>29.578780125236541</v>
      </c>
      <c r="F1681">
        <v>31.341819761368409</v>
      </c>
      <c r="G1681">
        <v>1.378526734781061</v>
      </c>
      <c r="H1681">
        <v>2.5</v>
      </c>
      <c r="I1681">
        <v>1.3846027851104741</v>
      </c>
      <c r="J1681">
        <v>2.503589391708374</v>
      </c>
      <c r="K1681">
        <v>0.44076405455985679</v>
      </c>
      <c r="L1681">
        <v>0.14357566833496091</v>
      </c>
      <c r="M1681">
        <f>ABS(G1681-I1681)^2</f>
        <v>3.6918387605560456E-5</v>
      </c>
      <c r="N1681">
        <f>ABS(H1681-J1681)^2</f>
        <v>1.2883732836144191E-5</v>
      </c>
      <c r="O1681">
        <f>AVERAGE(Tabela3[[#This Row],[APE Log(Theta)]:[APE Gamma]])</f>
        <v>0.29216986144740886</v>
      </c>
      <c r="P1681">
        <f>AVERAGE(Tabela3[[#This Row],[ASE Log(Theta)]:[ASE Gamma]])</f>
        <v>2.4901060220852323E-5</v>
      </c>
    </row>
    <row r="1682" spans="1:16" x14ac:dyDescent="0.35">
      <c r="A1682" s="1">
        <v>1661</v>
      </c>
      <c r="B1682">
        <v>17.499702548188651</v>
      </c>
      <c r="C1682">
        <v>21.78868420101907</v>
      </c>
      <c r="D1682">
        <v>22.161152281902051</v>
      </c>
      <c r="E1682">
        <v>23.143028513203799</v>
      </c>
      <c r="F1682">
        <v>29.547197483237319</v>
      </c>
      <c r="G1682">
        <v>1.357769285865589</v>
      </c>
      <c r="H1682">
        <v>4</v>
      </c>
      <c r="I1682">
        <v>1.3620454072952271</v>
      </c>
      <c r="J1682">
        <v>4.0108003616333008</v>
      </c>
      <c r="K1682">
        <v>0.31493726321199023</v>
      </c>
      <c r="L1682">
        <v>0.27000904083251948</v>
      </c>
      <c r="M1682">
        <f>ABS(G1682-I1682)^2</f>
        <v>1.8285214481009923E-5</v>
      </c>
      <c r="N1682">
        <f>ABS(H1682-J1682)^2</f>
        <v>1.1664781141007552E-4</v>
      </c>
      <c r="O1682">
        <f>AVERAGE(Tabela3[[#This Row],[APE Log(Theta)]:[APE Gamma]])</f>
        <v>0.29247315202225488</v>
      </c>
      <c r="P1682">
        <f>AVERAGE(Tabela3[[#This Row],[ASE Log(Theta)]:[ASE Gamma]])</f>
        <v>6.7466512945542725E-5</v>
      </c>
    </row>
    <row r="1683" spans="1:16" x14ac:dyDescent="0.35">
      <c r="A1683" s="1">
        <v>3619</v>
      </c>
      <c r="B1683">
        <v>9.2230521691140623</v>
      </c>
      <c r="C1683">
        <v>9.367657859983856</v>
      </c>
      <c r="D1683">
        <v>26.369702807284948</v>
      </c>
      <c r="E1683">
        <v>29.129473364995061</v>
      </c>
      <c r="F1683">
        <v>30.577637755734571</v>
      </c>
      <c r="G1683">
        <v>1.4193909375159099</v>
      </c>
      <c r="H1683">
        <v>3</v>
      </c>
      <c r="I1683">
        <v>1.42759096622467</v>
      </c>
      <c r="J1683">
        <v>3.000238418579102</v>
      </c>
      <c r="K1683">
        <v>0.57771460223012383</v>
      </c>
      <c r="L1683">
        <v>7.9472859700520839E-3</v>
      </c>
      <c r="M1683">
        <f>ABS(G1683-I1683)^2</f>
        <v>6.7240470824488541E-5</v>
      </c>
      <c r="N1683">
        <f>ABS(H1683-J1683)^2</f>
        <v>5.6843418861019773E-8</v>
      </c>
      <c r="O1683">
        <f>AVERAGE(Tabela3[[#This Row],[APE Log(Theta)]:[APE Gamma]])</f>
        <v>0.29283094410008798</v>
      </c>
      <c r="P1683">
        <f>AVERAGE(Tabela3[[#This Row],[ASE Log(Theta)]:[ASE Gamma]])</f>
        <v>3.3648657121674783E-5</v>
      </c>
    </row>
    <row r="1684" spans="1:16" x14ac:dyDescent="0.35">
      <c r="A1684" s="1">
        <v>93</v>
      </c>
      <c r="B1684">
        <v>207.27254198151201</v>
      </c>
      <c r="C1684">
        <v>210.52231099311399</v>
      </c>
      <c r="D1684">
        <v>592.61459568302371</v>
      </c>
      <c r="E1684">
        <v>654.63578436261207</v>
      </c>
      <c r="F1684">
        <v>687.180836583055</v>
      </c>
      <c r="G1684">
        <v>2.7710580459403351</v>
      </c>
      <c r="H1684">
        <v>3</v>
      </c>
      <c r="I1684">
        <v>2.7850217819213872</v>
      </c>
      <c r="J1684">
        <v>3.0024528503417969</v>
      </c>
      <c r="K1684">
        <v>0.50391351424445285</v>
      </c>
      <c r="L1684">
        <v>8.1761678059895829E-2</v>
      </c>
      <c r="M1684">
        <f>ABS(G1684-I1684)^2</f>
        <v>1.9498592254852765E-4</v>
      </c>
      <c r="N1684">
        <f>ABS(H1684-J1684)^2</f>
        <v>6.0164747992530465E-6</v>
      </c>
      <c r="O1684">
        <f>AVERAGE(Tabela3[[#This Row],[APE Log(Theta)]:[APE Gamma]])</f>
        <v>0.29283759615217436</v>
      </c>
      <c r="P1684">
        <f>AVERAGE(Tabela3[[#This Row],[ASE Log(Theta)]:[ASE Gamma]])</f>
        <v>1.0050119867389035E-4</v>
      </c>
    </row>
    <row r="1685" spans="1:16" x14ac:dyDescent="0.35">
      <c r="A1685" s="1">
        <v>358</v>
      </c>
      <c r="B1685">
        <v>150.59358249393799</v>
      </c>
      <c r="C1685">
        <v>153.43134465167529</v>
      </c>
      <c r="D1685">
        <v>531.23068024876807</v>
      </c>
      <c r="E1685">
        <v>598.62662138859628</v>
      </c>
      <c r="F1685">
        <v>634.51454861874811</v>
      </c>
      <c r="G1685">
        <v>2.7232259917158501</v>
      </c>
      <c r="H1685">
        <v>2.5</v>
      </c>
      <c r="I1685">
        <v>2.7372269630432129</v>
      </c>
      <c r="J1685">
        <v>2.5017886161804199</v>
      </c>
      <c r="K1685">
        <v>0.51413181902472394</v>
      </c>
      <c r="L1685">
        <v>7.1544647216796875E-2</v>
      </c>
      <c r="M1685">
        <f>ABS(G1685-I1685)^2</f>
        <v>1.9602719810963458E-4</v>
      </c>
      <c r="N1685">
        <f>ABS(H1685-J1685)^2</f>
        <v>3.1991478408599505E-6</v>
      </c>
      <c r="O1685">
        <f>AVERAGE(Tabela3[[#This Row],[APE Log(Theta)]:[APE Gamma]])</f>
        <v>0.29283823312076041</v>
      </c>
      <c r="P1685">
        <f>AVERAGE(Tabela3[[#This Row],[ASE Log(Theta)]:[ASE Gamma]])</f>
        <v>9.9613172975247268E-5</v>
      </c>
    </row>
    <row r="1686" spans="1:16" x14ac:dyDescent="0.35">
      <c r="A1686" s="1">
        <v>4790</v>
      </c>
      <c r="B1686">
        <v>227.52232691876969</v>
      </c>
      <c r="C1686">
        <v>408.21747074248401</v>
      </c>
      <c r="D1686">
        <v>427.09236782622253</v>
      </c>
      <c r="E1686">
        <v>479.43464839336912</v>
      </c>
      <c r="F1686">
        <v>919.71307818175853</v>
      </c>
      <c r="G1686">
        <v>2.662993671499768</v>
      </c>
      <c r="H1686">
        <v>1.5</v>
      </c>
      <c r="I1686">
        <v>2.676854133605957</v>
      </c>
      <c r="J1686">
        <v>1.500978469848633</v>
      </c>
      <c r="K1686">
        <v>0.52048423000506117</v>
      </c>
      <c r="L1686">
        <v>6.52313232421875E-2</v>
      </c>
      <c r="M1686">
        <f>ABS(G1686-I1686)^2</f>
        <v>1.9211240979710329E-4</v>
      </c>
      <c r="N1686">
        <f>ABS(H1686-J1686)^2</f>
        <v>9.5740324468395353E-7</v>
      </c>
      <c r="O1686">
        <f>AVERAGE(Tabela3[[#This Row],[APE Log(Theta)]:[APE Gamma]])</f>
        <v>0.29285777662362433</v>
      </c>
      <c r="P1686">
        <f>AVERAGE(Tabela3[[#This Row],[ASE Log(Theta)]:[ASE Gamma]])</f>
        <v>9.6534906520893624E-5</v>
      </c>
    </row>
    <row r="1687" spans="1:16" x14ac:dyDescent="0.35">
      <c r="A1687" s="1">
        <v>3306</v>
      </c>
      <c r="B1687">
        <v>122.45125871742989</v>
      </c>
      <c r="C1687">
        <v>139.5845068324694</v>
      </c>
      <c r="D1687">
        <v>281.80715381267822</v>
      </c>
      <c r="E1687">
        <v>288.94412138128439</v>
      </c>
      <c r="F1687">
        <v>362.28653508417949</v>
      </c>
      <c r="G1687">
        <v>2.485109330805694</v>
      </c>
      <c r="H1687">
        <v>2.5</v>
      </c>
      <c r="I1687">
        <v>2.499204158782959</v>
      </c>
      <c r="J1687">
        <v>2.5004703998565669</v>
      </c>
      <c r="K1687">
        <v>0.56717134343121067</v>
      </c>
      <c r="L1687">
        <v>1.8815994262695309E-2</v>
      </c>
      <c r="M1687">
        <f>ABS(G1687-I1687)^2</f>
        <v>1.9866417570869283E-4</v>
      </c>
      <c r="N1687">
        <f>ABS(H1687-J1687)^2</f>
        <v>2.2127602505819652E-7</v>
      </c>
      <c r="O1687">
        <f>AVERAGE(Tabela3[[#This Row],[APE Log(Theta)]:[APE Gamma]])</f>
        <v>0.29299366884695299</v>
      </c>
      <c r="P1687">
        <f>AVERAGE(Tabela3[[#This Row],[ASE Log(Theta)]:[ASE Gamma]])</f>
        <v>9.9442725866875518E-5</v>
      </c>
    </row>
    <row r="1688" spans="1:16" x14ac:dyDescent="0.35">
      <c r="A1688" s="1">
        <v>2495</v>
      </c>
      <c r="B1688">
        <v>21.636575441456049</v>
      </c>
      <c r="C1688">
        <v>22.32036199238307</v>
      </c>
      <c r="D1688">
        <v>176.86816229036361</v>
      </c>
      <c r="E1688">
        <v>215.82634648365649</v>
      </c>
      <c r="F1688">
        <v>237.81927770093469</v>
      </c>
      <c r="G1688">
        <v>2.244221067991885</v>
      </c>
      <c r="H1688">
        <v>1.5</v>
      </c>
      <c r="I1688">
        <v>2.255501508712769</v>
      </c>
      <c r="J1688">
        <v>1.5012528896331789</v>
      </c>
      <c r="K1688">
        <v>0.50264391871952219</v>
      </c>
      <c r="L1688">
        <v>8.3525975545247391E-2</v>
      </c>
      <c r="M1688">
        <f>ABS(G1688-I1688)^2</f>
        <v>1.2724834285737717E-4</v>
      </c>
      <c r="N1688">
        <f>ABS(H1688-J1688)^2</f>
        <v>1.5697324329272414E-6</v>
      </c>
      <c r="O1688">
        <f>AVERAGE(Tabela3[[#This Row],[APE Log(Theta)]:[APE Gamma]])</f>
        <v>0.29308494713238481</v>
      </c>
      <c r="P1688">
        <f>AVERAGE(Tabela3[[#This Row],[ASE Log(Theta)]:[ASE Gamma]])</f>
        <v>6.4409037645152213E-5</v>
      </c>
    </row>
    <row r="1689" spans="1:16" x14ac:dyDescent="0.35">
      <c r="A1689" s="1">
        <v>640</v>
      </c>
      <c r="B1689">
        <v>20.410079269208389</v>
      </c>
      <c r="C1689">
        <v>59.789087553377122</v>
      </c>
      <c r="D1689">
        <v>62.675747826294113</v>
      </c>
      <c r="E1689">
        <v>77.577511487209222</v>
      </c>
      <c r="F1689">
        <v>81.412133432136528</v>
      </c>
      <c r="G1689">
        <v>1.812691240734005</v>
      </c>
      <c r="H1689">
        <v>3</v>
      </c>
      <c r="I1689">
        <v>1.82210910320282</v>
      </c>
      <c r="J1689">
        <v>3.002007007598877</v>
      </c>
      <c r="K1689">
        <v>0.51955138620305163</v>
      </c>
      <c r="L1689">
        <v>6.6900253295898438E-2</v>
      </c>
      <c r="M1689">
        <f>ABS(G1689-I1689)^2</f>
        <v>8.869613348151495E-5</v>
      </c>
      <c r="N1689">
        <f>ABS(H1689-J1689)^2</f>
        <v>4.0280795019498328E-6</v>
      </c>
      <c r="O1689">
        <f>AVERAGE(Tabela3[[#This Row],[APE Log(Theta)]:[APE Gamma]])</f>
        <v>0.29322581974947504</v>
      </c>
      <c r="P1689">
        <f>AVERAGE(Tabela3[[#This Row],[ASE Log(Theta)]:[ASE Gamma]])</f>
        <v>4.6362106491732392E-5</v>
      </c>
    </row>
    <row r="1690" spans="1:16" x14ac:dyDescent="0.35">
      <c r="A1690" s="1">
        <v>2594</v>
      </c>
      <c r="B1690">
        <v>954.80026912013261</v>
      </c>
      <c r="C1690">
        <v>1355.9168971766251</v>
      </c>
      <c r="D1690">
        <v>1393.192752960196</v>
      </c>
      <c r="E1690">
        <v>1493.261164648615</v>
      </c>
      <c r="F1690">
        <v>2207.4432005100821</v>
      </c>
      <c r="G1690">
        <v>3.1634943232287691</v>
      </c>
      <c r="H1690">
        <v>2.5</v>
      </c>
      <c r="I1690">
        <v>3.181408166885376</v>
      </c>
      <c r="J1690">
        <v>2.5005075931549068</v>
      </c>
      <c r="K1690">
        <v>0.56626760873474213</v>
      </c>
      <c r="L1690">
        <v>2.0303726196289059E-2</v>
      </c>
      <c r="M1690">
        <f>ABS(G1690-I1690)^2</f>
        <v>3.2090579455335401E-4</v>
      </c>
      <c r="N1690">
        <f>ABS(H1690-J1690)^2</f>
        <v>2.5765081090822087E-7</v>
      </c>
      <c r="O1690">
        <f>AVERAGE(Tabela3[[#This Row],[APE Log(Theta)]:[APE Gamma]])</f>
        <v>0.2932856674655156</v>
      </c>
      <c r="P1690">
        <f>AVERAGE(Tabela3[[#This Row],[ASE Log(Theta)]:[ASE Gamma]])</f>
        <v>1.6058172268213112E-4</v>
      </c>
    </row>
    <row r="1691" spans="1:16" x14ac:dyDescent="0.35">
      <c r="A1691" s="1">
        <v>743</v>
      </c>
      <c r="B1691">
        <v>541.64212813528809</v>
      </c>
      <c r="C1691">
        <v>547.99891950714778</v>
      </c>
      <c r="D1691">
        <v>1190.9276084169239</v>
      </c>
      <c r="E1691">
        <v>1283.2341587011861</v>
      </c>
      <c r="F1691">
        <v>1330.7895607922881</v>
      </c>
      <c r="G1691">
        <v>3.0745996400341089</v>
      </c>
      <c r="H1691">
        <v>4</v>
      </c>
      <c r="I1691">
        <v>3.092072486877441</v>
      </c>
      <c r="J1691">
        <v>4.0007376670837402</v>
      </c>
      <c r="K1691">
        <v>0.56829665286562847</v>
      </c>
      <c r="L1691">
        <v>1.8441677093505859E-2</v>
      </c>
      <c r="M1691">
        <f>ABS(G1691-I1691)^2</f>
        <v>3.0530037681053904E-4</v>
      </c>
      <c r="N1691">
        <f>ABS(H1691-J1691)^2</f>
        <v>5.4415272643382195E-7</v>
      </c>
      <c r="O1691">
        <f>AVERAGE(Tabela3[[#This Row],[APE Log(Theta)]:[APE Gamma]])</f>
        <v>0.29336916497956717</v>
      </c>
      <c r="P1691">
        <f>AVERAGE(Tabela3[[#This Row],[ASE Log(Theta)]:[ASE Gamma]])</f>
        <v>1.5292226476848643E-4</v>
      </c>
    </row>
    <row r="1692" spans="1:16" x14ac:dyDescent="0.35">
      <c r="A1692" s="1">
        <v>1806</v>
      </c>
      <c r="B1692">
        <v>297.12727950045371</v>
      </c>
      <c r="C1692">
        <v>306.51747335001568</v>
      </c>
      <c r="D1692">
        <v>2428.8666214196378</v>
      </c>
      <c r="E1692">
        <v>2963.8653006215131</v>
      </c>
      <c r="F1692">
        <v>3265.8862853430542</v>
      </c>
      <c r="G1692">
        <v>3.3819750712391938</v>
      </c>
      <c r="H1692">
        <v>1.5</v>
      </c>
      <c r="I1692">
        <v>3.3628265857696529</v>
      </c>
      <c r="J1692">
        <v>1.499684810638428</v>
      </c>
      <c r="K1692">
        <v>0.56619238954130702</v>
      </c>
      <c r="L1692">
        <v>2.1012624104817711E-2</v>
      </c>
      <c r="M1692">
        <f>ABS(G1692-I1692)^2</f>
        <v>3.6666449577722109E-4</v>
      </c>
      <c r="N1692">
        <f>ABS(H1692-J1692)^2</f>
        <v>9.9344333648192422E-8</v>
      </c>
      <c r="O1692">
        <f>AVERAGE(Tabela3[[#This Row],[APE Log(Theta)]:[APE Gamma]])</f>
        <v>0.29360250682306238</v>
      </c>
      <c r="P1692">
        <f>AVERAGE(Tabela3[[#This Row],[ASE Log(Theta)]:[ASE Gamma]])</f>
        <v>1.8338192005543463E-4</v>
      </c>
    </row>
    <row r="1693" spans="1:16" x14ac:dyDescent="0.35">
      <c r="A1693" s="1">
        <v>4900</v>
      </c>
      <c r="B1693">
        <v>10.87038994575121</v>
      </c>
      <c r="C1693">
        <v>11.93629057396311</v>
      </c>
      <c r="D1693">
        <v>19.715533043341921</v>
      </c>
      <c r="E1693">
        <v>20.07090647869763</v>
      </c>
      <c r="F1693">
        <v>23.590504194908789</v>
      </c>
      <c r="G1693">
        <v>1.319920892833466</v>
      </c>
      <c r="H1693">
        <v>3.5</v>
      </c>
      <c r="I1693">
        <v>1.325669527053833</v>
      </c>
      <c r="J1693">
        <v>3.49467945098877</v>
      </c>
      <c r="K1693">
        <v>0.43552869354362739</v>
      </c>
      <c r="L1693">
        <v>0.15201568603515619</v>
      </c>
      <c r="M1693">
        <f>ABS(G1693-I1693)^2</f>
        <v>3.3046795399574243E-5</v>
      </c>
      <c r="N1693">
        <f>ABS(H1693-J1693)^2</f>
        <v>2.8308241780900792E-5</v>
      </c>
      <c r="O1693">
        <f>AVERAGE(Tabela3[[#This Row],[APE Log(Theta)]:[APE Gamma]])</f>
        <v>0.29377218978939179</v>
      </c>
      <c r="P1693">
        <f>AVERAGE(Tabela3[[#This Row],[ASE Log(Theta)]:[ASE Gamma]])</f>
        <v>3.0677518590237516E-5</v>
      </c>
    </row>
    <row r="1694" spans="1:16" x14ac:dyDescent="0.35">
      <c r="A1694" s="1">
        <v>4011</v>
      </c>
      <c r="B1694">
        <v>407.41220993643879</v>
      </c>
      <c r="C1694">
        <v>545.71742833461906</v>
      </c>
      <c r="D1694">
        <v>558.19113566240776</v>
      </c>
      <c r="E1694">
        <v>591.4073785401954</v>
      </c>
      <c r="F1694">
        <v>819.12128475530812</v>
      </c>
      <c r="G1694">
        <v>2.763018865846735</v>
      </c>
      <c r="H1694">
        <v>3</v>
      </c>
      <c r="I1694">
        <v>2.776241779327393</v>
      </c>
      <c r="J1694">
        <v>3.003273725509644</v>
      </c>
      <c r="K1694">
        <v>0.47856761472402859</v>
      </c>
      <c r="L1694">
        <v>0.1091241836547852</v>
      </c>
      <c r="M1694">
        <f>ABS(G1694-I1694)^2</f>
        <v>1.7484544091696895E-4</v>
      </c>
      <c r="N1694">
        <f>ABS(H1694-J1694)^2</f>
        <v>1.0717278712493859E-5</v>
      </c>
      <c r="O1694">
        <f>AVERAGE(Tabela3[[#This Row],[APE Log(Theta)]:[APE Gamma]])</f>
        <v>0.2938458991894069</v>
      </c>
      <c r="P1694">
        <f>AVERAGE(Tabela3[[#This Row],[ASE Log(Theta)]:[ASE Gamma]])</f>
        <v>9.27813598147314E-5</v>
      </c>
    </row>
    <row r="1695" spans="1:16" x14ac:dyDescent="0.35">
      <c r="A1695" s="1">
        <v>3020</v>
      </c>
      <c r="B1695">
        <v>7.9360195523639936</v>
      </c>
      <c r="C1695">
        <v>8.3151826775959741</v>
      </c>
      <c r="D1695">
        <v>185.47886910209121</v>
      </c>
      <c r="E1695">
        <v>250.02108338510331</v>
      </c>
      <c r="F1695">
        <v>289.19483204300531</v>
      </c>
      <c r="G1695">
        <v>2.2631515461462328</v>
      </c>
      <c r="H1695">
        <v>1</v>
      </c>
      <c r="I1695">
        <v>2.273938655853271</v>
      </c>
      <c r="J1695">
        <v>1.0011119842529299</v>
      </c>
      <c r="K1695">
        <v>0.47664106831057351</v>
      </c>
      <c r="L1695">
        <v>0.11119842529296881</v>
      </c>
      <c r="M1695">
        <f>ABS(G1695-I1695)^2</f>
        <v>1.1636173583167826E-4</v>
      </c>
      <c r="N1695">
        <f>ABS(H1695-J1695)^2</f>
        <v>1.236508978764089E-6</v>
      </c>
      <c r="O1695">
        <f>AVERAGE(Tabela3[[#This Row],[APE Log(Theta)]:[APE Gamma]])</f>
        <v>0.29391974680177113</v>
      </c>
      <c r="P1695">
        <f>AVERAGE(Tabela3[[#This Row],[ASE Log(Theta)]:[ASE Gamma]])</f>
        <v>5.8799122405221169E-5</v>
      </c>
    </row>
    <row r="1696" spans="1:16" x14ac:dyDescent="0.35">
      <c r="A1696" s="1">
        <v>3125</v>
      </c>
      <c r="B1696">
        <v>9.3344765712333704</v>
      </c>
      <c r="C1696">
        <v>33.901791693227558</v>
      </c>
      <c r="D1696">
        <v>35.875318853242668</v>
      </c>
      <c r="E1696">
        <v>46.340354674240743</v>
      </c>
      <c r="F1696">
        <v>49.102465947835462</v>
      </c>
      <c r="G1696">
        <v>1.5735058291464219</v>
      </c>
      <c r="H1696">
        <v>2.5</v>
      </c>
      <c r="I1696">
        <v>1.5818643569946289</v>
      </c>
      <c r="J1696">
        <v>2.498579740524292</v>
      </c>
      <c r="K1696">
        <v>0.53120412351705437</v>
      </c>
      <c r="L1696">
        <v>5.6810379028320313E-2</v>
      </c>
      <c r="M1696">
        <f>ABS(G1696-I1696)^2</f>
        <v>6.9864987789252094E-5</v>
      </c>
      <c r="N1696">
        <f>ABS(H1696-J1696)^2</f>
        <v>2.0171369783383852E-6</v>
      </c>
      <c r="O1696">
        <f>AVERAGE(Tabela3[[#This Row],[APE Log(Theta)]:[APE Gamma]])</f>
        <v>0.29400725127268734</v>
      </c>
      <c r="P1696">
        <f>AVERAGE(Tabela3[[#This Row],[ASE Log(Theta)]:[ASE Gamma]])</f>
        <v>3.594106238379524E-5</v>
      </c>
    </row>
    <row r="1697" spans="1:16" x14ac:dyDescent="0.35">
      <c r="A1697" s="1">
        <v>1218</v>
      </c>
      <c r="B1697">
        <v>6.9182411227326517</v>
      </c>
      <c r="C1697">
        <v>7.0486073875566086</v>
      </c>
      <c r="D1697">
        <v>24.404638477222029</v>
      </c>
      <c r="E1697">
        <v>27.500795456670989</v>
      </c>
      <c r="F1697">
        <v>29.149480147356709</v>
      </c>
      <c r="G1697">
        <v>1.3854152212901281</v>
      </c>
      <c r="H1697">
        <v>2.5</v>
      </c>
      <c r="I1697">
        <v>1.390678763389587</v>
      </c>
      <c r="J1697">
        <v>2.505204439163208</v>
      </c>
      <c r="K1697">
        <v>0.37992523963738589</v>
      </c>
      <c r="L1697">
        <v>0.20817756652832031</v>
      </c>
      <c r="M1697">
        <f>ABS(G1697-I1697)^2</f>
        <v>2.7704875432776158E-5</v>
      </c>
      <c r="N1697">
        <f>ABS(H1697-J1697)^2</f>
        <v>2.7086187003533269E-5</v>
      </c>
      <c r="O1697">
        <f>AVERAGE(Tabela3[[#This Row],[APE Log(Theta)]:[APE Gamma]])</f>
        <v>0.2940514030828531</v>
      </c>
      <c r="P1697">
        <f>AVERAGE(Tabela3[[#This Row],[ASE Log(Theta)]:[ASE Gamma]])</f>
        <v>2.7395531218154715E-5</v>
      </c>
    </row>
    <row r="1698" spans="1:16" x14ac:dyDescent="0.35">
      <c r="A1698" s="1">
        <v>3697</v>
      </c>
      <c r="B1698">
        <v>5.8465318595048226</v>
      </c>
      <c r="C1698">
        <v>17.297709372302052</v>
      </c>
      <c r="D1698">
        <v>19.842868030162251</v>
      </c>
      <c r="E1698">
        <v>20.42226287878567</v>
      </c>
      <c r="F1698">
        <v>23.947032710263901</v>
      </c>
      <c r="G1698">
        <v>1.283877512852297</v>
      </c>
      <c r="H1698">
        <v>4</v>
      </c>
      <c r="I1698">
        <v>1.2900410890579219</v>
      </c>
      <c r="J1698">
        <v>4.0043320655822754</v>
      </c>
      <c r="K1698">
        <v>0.48007509625526401</v>
      </c>
      <c r="L1698">
        <v>0.10830163955688479</v>
      </c>
      <c r="M1698">
        <f>ABS(G1698-I1698)^2</f>
        <v>3.798967164254556E-5</v>
      </c>
      <c r="N1698">
        <f>ABS(H1698-J1698)^2</f>
        <v>1.8766792209135019E-5</v>
      </c>
      <c r="O1698">
        <f>AVERAGE(Tabela3[[#This Row],[APE Log(Theta)]:[APE Gamma]])</f>
        <v>0.29418836790607439</v>
      </c>
      <c r="P1698">
        <f>AVERAGE(Tabela3[[#This Row],[ASE Log(Theta)]:[ASE Gamma]])</f>
        <v>2.837823192584029E-5</v>
      </c>
    </row>
    <row r="1699" spans="1:16" x14ac:dyDescent="0.35">
      <c r="A1699" s="1">
        <v>1359</v>
      </c>
      <c r="B1699">
        <v>7.3313393971377474</v>
      </c>
      <c r="C1699">
        <v>7.4462854452663976</v>
      </c>
      <c r="D1699">
        <v>20.961091571103211</v>
      </c>
      <c r="E1699">
        <v>23.15481380597857</v>
      </c>
      <c r="F1699">
        <v>24.305949509939399</v>
      </c>
      <c r="G1699">
        <v>1.319699597542169</v>
      </c>
      <c r="H1699">
        <v>3</v>
      </c>
      <c r="I1699">
        <v>1.326097846031189</v>
      </c>
      <c r="J1699">
        <v>2.9968879222869869</v>
      </c>
      <c r="K1699">
        <v>0.48482613019933762</v>
      </c>
      <c r="L1699">
        <v>0.1037359237670898</v>
      </c>
      <c r="M1699">
        <f>ABS(G1699-I1699)^2</f>
        <v>4.0937583727245832E-5</v>
      </c>
      <c r="N1699">
        <f>ABS(H1699-J1699)^2</f>
        <v>9.6850276918330927E-6</v>
      </c>
      <c r="O1699">
        <f>AVERAGE(Tabela3[[#This Row],[APE Log(Theta)]:[APE Gamma]])</f>
        <v>0.29428102698321373</v>
      </c>
      <c r="P1699">
        <f>AVERAGE(Tabela3[[#This Row],[ASE Log(Theta)]:[ASE Gamma]])</f>
        <v>2.5311305709539462E-5</v>
      </c>
    </row>
    <row r="1700" spans="1:16" x14ac:dyDescent="0.35">
      <c r="A1700" s="1">
        <v>1430</v>
      </c>
      <c r="B1700">
        <v>69.317616107569023</v>
      </c>
      <c r="C1700">
        <v>155.21244641811339</v>
      </c>
      <c r="D1700">
        <v>160.79951827296051</v>
      </c>
      <c r="E1700">
        <v>188.69569113887411</v>
      </c>
      <c r="F1700">
        <v>195.64869333192229</v>
      </c>
      <c r="G1700">
        <v>2.2179785305056301</v>
      </c>
      <c r="H1700">
        <v>4</v>
      </c>
      <c r="I1700">
        <v>2.23006272315979</v>
      </c>
      <c r="J1700">
        <v>3.9982466697692871</v>
      </c>
      <c r="K1700">
        <v>0.54482910848578514</v>
      </c>
      <c r="L1700">
        <v>4.3833255767822273E-2</v>
      </c>
      <c r="M1700">
        <f>ABS(G1700-I1700)^2</f>
        <v>1.460277121028531E-4</v>
      </c>
      <c r="N1700">
        <f>ABS(H1700-J1700)^2</f>
        <v>3.0741668979317183E-6</v>
      </c>
      <c r="O1700">
        <f>AVERAGE(Tabela3[[#This Row],[APE Log(Theta)]:[APE Gamma]])</f>
        <v>0.2943311821268037</v>
      </c>
      <c r="P1700">
        <f>AVERAGE(Tabela3[[#This Row],[ASE Log(Theta)]:[ASE Gamma]])</f>
        <v>7.4550939500392409E-5</v>
      </c>
    </row>
    <row r="1701" spans="1:16" x14ac:dyDescent="0.35">
      <c r="A1701" s="1">
        <v>4749</v>
      </c>
      <c r="B1701">
        <v>4.7040776553351771</v>
      </c>
      <c r="C1701">
        <v>13.91761305712266</v>
      </c>
      <c r="D1701">
        <v>15.96542948221558</v>
      </c>
      <c r="E1701">
        <v>16.43160642720132</v>
      </c>
      <c r="F1701">
        <v>19.267610985613249</v>
      </c>
      <c r="G1701">
        <v>1.1894536747269371</v>
      </c>
      <c r="H1701">
        <v>4</v>
      </c>
      <c r="I1701">
        <v>1.1940867900848391</v>
      </c>
      <c r="J1701">
        <v>4.0079708099365234</v>
      </c>
      <c r="K1701">
        <v>0.38951625072455293</v>
      </c>
      <c r="L1701">
        <v>0.19927024841308591</v>
      </c>
      <c r="M1701">
        <f>ABS(G1701-I1701)^2</f>
        <v>2.1465757919627441E-5</v>
      </c>
      <c r="N1701">
        <f>ABS(H1701-J1701)^2</f>
        <v>6.3533811044180766E-5</v>
      </c>
      <c r="O1701">
        <f>AVERAGE(Tabela3[[#This Row],[APE Log(Theta)]:[APE Gamma]])</f>
        <v>0.2943932495688194</v>
      </c>
      <c r="P1701">
        <f>AVERAGE(Tabela3[[#This Row],[ASE Log(Theta)]:[ASE Gamma]])</f>
        <v>4.2499784481904107E-5</v>
      </c>
    </row>
    <row r="1702" spans="1:16" x14ac:dyDescent="0.35">
      <c r="A1702" s="1">
        <v>4669</v>
      </c>
      <c r="B1702">
        <v>201.80658298439141</v>
      </c>
      <c r="C1702">
        <v>286.58659269353927</v>
      </c>
      <c r="D1702">
        <v>294.46521749790122</v>
      </c>
      <c r="E1702">
        <v>315.61567679356602</v>
      </c>
      <c r="F1702">
        <v>466.56519047442652</v>
      </c>
      <c r="G1702">
        <v>2.4885171194171591</v>
      </c>
      <c r="H1702">
        <v>2.5</v>
      </c>
      <c r="I1702">
        <v>2.502128124237061</v>
      </c>
      <c r="J1702">
        <v>2.501052618026733</v>
      </c>
      <c r="K1702">
        <v>0.54695242856473769</v>
      </c>
      <c r="L1702">
        <v>4.2104721069335938E-2</v>
      </c>
      <c r="M1702">
        <f>ABS(G1702-I1702)^2</f>
        <v>1.8525945220739142E-4</v>
      </c>
      <c r="N1702">
        <f>ABS(H1702-J1702)^2</f>
        <v>1.1080047102031786E-6</v>
      </c>
      <c r="O1702">
        <f>AVERAGE(Tabela3[[#This Row],[APE Log(Theta)]:[APE Gamma]])</f>
        <v>0.29452857481703681</v>
      </c>
      <c r="P1702">
        <f>AVERAGE(Tabela3[[#This Row],[ASE Log(Theta)]:[ASE Gamma]])</f>
        <v>9.3183728458797304E-5</v>
      </c>
    </row>
    <row r="1703" spans="1:16" x14ac:dyDescent="0.35">
      <c r="A1703" s="1">
        <v>4475</v>
      </c>
      <c r="B1703">
        <v>4.8846193846955437</v>
      </c>
      <c r="C1703">
        <v>4.9766643962776103</v>
      </c>
      <c r="D1703">
        <v>17.230878205534339</v>
      </c>
      <c r="E1703">
        <v>19.41691771060194</v>
      </c>
      <c r="F1703">
        <v>20.580970402103571</v>
      </c>
      <c r="G1703">
        <v>1.2342502554372421</v>
      </c>
      <c r="H1703">
        <v>2.5</v>
      </c>
      <c r="I1703">
        <v>1.2397885322570801</v>
      </c>
      <c r="J1703">
        <v>2.503510713577271</v>
      </c>
      <c r="K1703">
        <v>0.44871587390322309</v>
      </c>
      <c r="L1703">
        <v>0.14042854309082031</v>
      </c>
      <c r="M1703">
        <f>ABS(G1703-I1703)^2</f>
        <v>3.0672510133154733E-5</v>
      </c>
      <c r="N1703">
        <f>ABS(H1703-J1703)^2</f>
        <v>1.2325109821634605E-5</v>
      </c>
      <c r="O1703">
        <f>AVERAGE(Tabela3[[#This Row],[APE Log(Theta)]:[APE Gamma]])</f>
        <v>0.2945722084970217</v>
      </c>
      <c r="P1703">
        <f>AVERAGE(Tabela3[[#This Row],[ASE Log(Theta)]:[ASE Gamma]])</f>
        <v>2.1498809977394668E-5</v>
      </c>
    </row>
    <row r="1704" spans="1:16" x14ac:dyDescent="0.35">
      <c r="A1704" s="1">
        <v>4424</v>
      </c>
      <c r="B1704">
        <v>6.155852520512771</v>
      </c>
      <c r="C1704">
        <v>30.864131307779498</v>
      </c>
      <c r="D1704">
        <v>33.126111264503812</v>
      </c>
      <c r="E1704">
        <v>45.616812549231803</v>
      </c>
      <c r="F1704">
        <v>49.040498147948682</v>
      </c>
      <c r="G1704">
        <v>1.5435580305634431</v>
      </c>
      <c r="H1704">
        <v>2</v>
      </c>
      <c r="I1704">
        <v>1.5508131980896001</v>
      </c>
      <c r="J1704">
        <v>2.0023825168609619</v>
      </c>
      <c r="K1704">
        <v>0.4700288154056747</v>
      </c>
      <c r="L1704">
        <v>0.1191258430480957</v>
      </c>
      <c r="M1704">
        <f>ABS(G1704-I1704)^2</f>
        <v>5.2637455832602476E-5</v>
      </c>
      <c r="N1704">
        <f>ABS(H1704-J1704)^2</f>
        <v>5.6763865927678125E-6</v>
      </c>
      <c r="O1704">
        <f>AVERAGE(Tabela3[[#This Row],[APE Log(Theta)]:[APE Gamma]])</f>
        <v>0.29457732922688518</v>
      </c>
      <c r="P1704">
        <f>AVERAGE(Tabela3[[#This Row],[ASE Log(Theta)]:[ASE Gamma]])</f>
        <v>2.9156921212685144E-5</v>
      </c>
    </row>
    <row r="1705" spans="1:16" x14ac:dyDescent="0.35">
      <c r="A1705" s="1">
        <v>4214</v>
      </c>
      <c r="B1705">
        <v>36.868366161317283</v>
      </c>
      <c r="C1705">
        <v>127.3628527955381</v>
      </c>
      <c r="D1705">
        <v>148.99619438614869</v>
      </c>
      <c r="E1705">
        <v>153.9785498930782</v>
      </c>
      <c r="F1705">
        <v>184.7082672138342</v>
      </c>
      <c r="G1705">
        <v>2.1574872546175961</v>
      </c>
      <c r="H1705">
        <v>3.5</v>
      </c>
      <c r="I1705">
        <v>2.165642261505127</v>
      </c>
      <c r="J1705">
        <v>3.4926013946533199</v>
      </c>
      <c r="K1705">
        <v>0.37798632970262142</v>
      </c>
      <c r="L1705">
        <v>0.2113887241908482</v>
      </c>
      <c r="M1705">
        <f>ABS(G1705-I1705)^2</f>
        <v>6.6504137335676454E-5</v>
      </c>
      <c r="N1705">
        <f>ABS(H1705-J1705)^2</f>
        <v>5.4739361075923832E-5</v>
      </c>
      <c r="O1705">
        <f>AVERAGE(Tabela3[[#This Row],[APE Log(Theta)]:[APE Gamma]])</f>
        <v>0.29468752694673483</v>
      </c>
      <c r="P1705">
        <f>AVERAGE(Tabela3[[#This Row],[ASE Log(Theta)]:[ASE Gamma]])</f>
        <v>6.0621749205800143E-5</v>
      </c>
    </row>
    <row r="1706" spans="1:16" x14ac:dyDescent="0.35">
      <c r="A1706" s="1">
        <v>720</v>
      </c>
      <c r="B1706">
        <v>6.9860209140591794</v>
      </c>
      <c r="C1706">
        <v>24.133414250328681</v>
      </c>
      <c r="D1706">
        <v>28.232618867417461</v>
      </c>
      <c r="E1706">
        <v>29.17670300774498</v>
      </c>
      <c r="F1706">
        <v>34.999538957312247</v>
      </c>
      <c r="G1706">
        <v>1.4350632439971771</v>
      </c>
      <c r="H1706">
        <v>3.5</v>
      </c>
      <c r="I1706">
        <v>1.438691258430481</v>
      </c>
      <c r="J1706">
        <v>3.4882164001464839</v>
      </c>
      <c r="K1706">
        <v>0.25281216339974683</v>
      </c>
      <c r="L1706">
        <v>0.33667428152901779</v>
      </c>
      <c r="M1706">
        <f>ABS(G1706-I1706)^2</f>
        <v>1.3162488728261056E-5</v>
      </c>
      <c r="N1706">
        <f>ABS(H1706-J1706)^2</f>
        <v>1.3885322550778392E-4</v>
      </c>
      <c r="O1706">
        <f>AVERAGE(Tabela3[[#This Row],[APE Log(Theta)]:[APE Gamma]])</f>
        <v>0.29474322246438234</v>
      </c>
      <c r="P1706">
        <f>AVERAGE(Tabela3[[#This Row],[ASE Log(Theta)]:[ASE Gamma]])</f>
        <v>7.6007857118022491E-5</v>
      </c>
    </row>
    <row r="1707" spans="1:16" x14ac:dyDescent="0.35">
      <c r="A1707" s="1">
        <v>1495</v>
      </c>
      <c r="B1707">
        <v>5.8392764141468811</v>
      </c>
      <c r="C1707">
        <v>17.276243212844751</v>
      </c>
      <c r="D1707">
        <v>19.81824337263923</v>
      </c>
      <c r="E1707">
        <v>20.39691920223294</v>
      </c>
      <c r="F1707">
        <v>23.9173148550483</v>
      </c>
      <c r="G1707">
        <v>1.283338226187001</v>
      </c>
      <c r="H1707">
        <v>4</v>
      </c>
      <c r="I1707">
        <v>1.2895017862319951</v>
      </c>
      <c r="J1707">
        <v>4.0043716430664063</v>
      </c>
      <c r="K1707">
        <v>0.48027557499838019</v>
      </c>
      <c r="L1707">
        <v>0.10929107666015619</v>
      </c>
      <c r="M1707">
        <f>ABS(G1707-I1707)^2</f>
        <v>3.7989472428247379E-5</v>
      </c>
      <c r="N1707">
        <f>ABS(H1707-J1707)^2</f>
        <v>1.911126310005784E-5</v>
      </c>
      <c r="O1707">
        <f>AVERAGE(Tabela3[[#This Row],[APE Log(Theta)]:[APE Gamma]])</f>
        <v>0.29478332582926819</v>
      </c>
      <c r="P1707">
        <f>AVERAGE(Tabela3[[#This Row],[ASE Log(Theta)]:[ASE Gamma]])</f>
        <v>2.855036776415261E-5</v>
      </c>
    </row>
    <row r="1708" spans="1:16" x14ac:dyDescent="0.35">
      <c r="A1708" s="1">
        <v>4249</v>
      </c>
      <c r="B1708">
        <v>710.5463460002685</v>
      </c>
      <c r="C1708">
        <v>1591.018890277596</v>
      </c>
      <c r="D1708">
        <v>1648.28966377249</v>
      </c>
      <c r="E1708">
        <v>1934.2418475075331</v>
      </c>
      <c r="F1708">
        <v>2005.5142105722921</v>
      </c>
      <c r="G1708">
        <v>3.2287273223884041</v>
      </c>
      <c r="H1708">
        <v>4</v>
      </c>
      <c r="I1708">
        <v>3.2440681457519531</v>
      </c>
      <c r="J1708">
        <v>4.00457763671875</v>
      </c>
      <c r="K1708">
        <v>0.47513530353504352</v>
      </c>
      <c r="L1708">
        <v>0.11444091796875</v>
      </c>
      <c r="M1708">
        <f>ABS(G1708-I1708)^2</f>
        <v>2.3534086147161169E-4</v>
      </c>
      <c r="N1708">
        <f>ABS(H1708-J1708)^2</f>
        <v>2.0954757928848267E-5</v>
      </c>
      <c r="O1708">
        <f>AVERAGE(Tabela3[[#This Row],[APE Log(Theta)]:[APE Gamma]])</f>
        <v>0.29478811075189676</v>
      </c>
      <c r="P1708">
        <f>AVERAGE(Tabela3[[#This Row],[ASE Log(Theta)]:[ASE Gamma]])</f>
        <v>1.2814780970022999E-4</v>
      </c>
    </row>
    <row r="1709" spans="1:16" x14ac:dyDescent="0.35">
      <c r="A1709" s="1">
        <v>692</v>
      </c>
      <c r="B1709">
        <v>38.39431591548653</v>
      </c>
      <c r="C1709">
        <v>42.821502642189422</v>
      </c>
      <c r="D1709">
        <v>76.899627125689776</v>
      </c>
      <c r="E1709">
        <v>78.519183556167363</v>
      </c>
      <c r="F1709">
        <v>94.807140994821552</v>
      </c>
      <c r="G1709">
        <v>1.9152219982420959</v>
      </c>
      <c r="H1709">
        <v>3</v>
      </c>
      <c r="I1709">
        <v>1.9242678880691531</v>
      </c>
      <c r="J1709">
        <v>3.0035281181335449</v>
      </c>
      <c r="K1709">
        <v>0.47231547232434412</v>
      </c>
      <c r="L1709">
        <v>0.11760393778483071</v>
      </c>
      <c r="M1709">
        <f>ABS(G1709-I1709)^2</f>
        <v>8.182812276325547E-5</v>
      </c>
      <c r="N1709">
        <f>ABS(H1709-J1709)^2</f>
        <v>1.2447617564248503E-5</v>
      </c>
      <c r="O1709">
        <f>AVERAGE(Tabela3[[#This Row],[APE Log(Theta)]:[APE Gamma]])</f>
        <v>0.29495970505458741</v>
      </c>
      <c r="P1709">
        <f>AVERAGE(Tabela3[[#This Row],[ASE Log(Theta)]:[ASE Gamma]])</f>
        <v>4.7137870163751987E-5</v>
      </c>
    </row>
    <row r="1710" spans="1:16" x14ac:dyDescent="0.35">
      <c r="A1710" s="1">
        <v>3756</v>
      </c>
      <c r="B1710">
        <v>289.36200044182323</v>
      </c>
      <c r="C1710">
        <v>322.72786663899927</v>
      </c>
      <c r="D1710">
        <v>579.56052628468638</v>
      </c>
      <c r="E1710">
        <v>591.76644993189961</v>
      </c>
      <c r="F1710">
        <v>714.52201505082883</v>
      </c>
      <c r="G1710">
        <v>2.7923965623850959</v>
      </c>
      <c r="H1710">
        <v>3</v>
      </c>
      <c r="I1710">
        <v>2.8058290481567378</v>
      </c>
      <c r="J1710">
        <v>3.0032672882080078</v>
      </c>
      <c r="K1710">
        <v>0.48103789958003462</v>
      </c>
      <c r="L1710">
        <v>0.10890960693359381</v>
      </c>
      <c r="M1710">
        <f>ABS(G1710-I1710)^2</f>
        <v>1.8043167400536239E-4</v>
      </c>
      <c r="N1710">
        <f>ABS(H1710-J1710)^2</f>
        <v>1.0675172234186903E-5</v>
      </c>
      <c r="O1710">
        <f>AVERAGE(Tabela3[[#This Row],[APE Log(Theta)]:[APE Gamma]])</f>
        <v>0.29497375325681419</v>
      </c>
      <c r="P1710">
        <f>AVERAGE(Tabela3[[#This Row],[ASE Log(Theta)]:[ASE Gamma]])</f>
        <v>9.5553423119774648E-5</v>
      </c>
    </row>
    <row r="1711" spans="1:16" x14ac:dyDescent="0.35">
      <c r="A1711" s="1">
        <v>4961</v>
      </c>
      <c r="B1711">
        <v>226.90998372242171</v>
      </c>
      <c r="C1711">
        <v>407.1188128910776</v>
      </c>
      <c r="D1711">
        <v>425.94291093910158</v>
      </c>
      <c r="E1711">
        <v>478.14431988357859</v>
      </c>
      <c r="F1711">
        <v>917.23780442008535</v>
      </c>
      <c r="G1711">
        <v>2.6618232554622869</v>
      </c>
      <c r="H1711">
        <v>1.5</v>
      </c>
      <c r="I1711">
        <v>2.6757948398590088</v>
      </c>
      <c r="J1711">
        <v>1.500977754592896</v>
      </c>
      <c r="K1711">
        <v>0.52488775759438511</v>
      </c>
      <c r="L1711">
        <v>6.5183639526367188E-2</v>
      </c>
      <c r="M1711">
        <f>ABS(G1711-I1711)^2</f>
        <v>1.9520517055472171E-4</v>
      </c>
      <c r="N1711">
        <f>ABS(H1711-J1711)^2</f>
        <v>9.5600404392912864E-7</v>
      </c>
      <c r="O1711">
        <f>AVERAGE(Tabela3[[#This Row],[APE Log(Theta)]:[APE Gamma]])</f>
        <v>0.29503569856037615</v>
      </c>
      <c r="P1711">
        <f>AVERAGE(Tabela3[[#This Row],[ASE Log(Theta)]:[ASE Gamma]])</f>
        <v>9.808058729932542E-5</v>
      </c>
    </row>
    <row r="1712" spans="1:16" x14ac:dyDescent="0.35">
      <c r="A1712" s="1">
        <v>1906</v>
      </c>
      <c r="B1712">
        <v>142.845094863611</v>
      </c>
      <c r="C1712">
        <v>144.52154582518509</v>
      </c>
      <c r="D1712">
        <v>314.07853703269882</v>
      </c>
      <c r="E1712">
        <v>338.4221714122512</v>
      </c>
      <c r="F1712">
        <v>350.96376588970998</v>
      </c>
      <c r="G1712">
        <v>2.4957525360529211</v>
      </c>
      <c r="H1712">
        <v>4</v>
      </c>
      <c r="I1712">
        <v>2.5062167644500728</v>
      </c>
      <c r="J1712">
        <v>4.0068349838256836</v>
      </c>
      <c r="K1712">
        <v>0.41928148908951851</v>
      </c>
      <c r="L1712">
        <v>0.17087459564208979</v>
      </c>
      <c r="M1712">
        <f>ABS(G1712-I1712)^2</f>
        <v>1.0950007594775529E-4</v>
      </c>
      <c r="N1712">
        <f>ABS(H1712-J1712)^2</f>
        <v>4.6717003897356335E-5</v>
      </c>
      <c r="O1712">
        <f>AVERAGE(Tabela3[[#This Row],[APE Log(Theta)]:[APE Gamma]])</f>
        <v>0.29507804236580415</v>
      </c>
      <c r="P1712">
        <f>AVERAGE(Tabela3[[#This Row],[ASE Log(Theta)]:[ASE Gamma]])</f>
        <v>7.810853992255582E-5</v>
      </c>
    </row>
    <row r="1713" spans="1:16" x14ac:dyDescent="0.35">
      <c r="A1713" s="1">
        <v>1425</v>
      </c>
      <c r="B1713">
        <v>38.951653120574122</v>
      </c>
      <c r="C1713">
        <v>43.443105502695722</v>
      </c>
      <c r="D1713">
        <v>78.015912758929119</v>
      </c>
      <c r="E1713">
        <v>79.658978894760764</v>
      </c>
      <c r="F1713">
        <v>96.183374578477782</v>
      </c>
      <c r="G1713">
        <v>1.9214809582158161</v>
      </c>
      <c r="H1713">
        <v>3</v>
      </c>
      <c r="I1713">
        <v>1.9303890466690059</v>
      </c>
      <c r="J1713">
        <v>3.0038003921508789</v>
      </c>
      <c r="K1713">
        <v>0.46360534644391249</v>
      </c>
      <c r="L1713">
        <v>0.12667973836263019</v>
      </c>
      <c r="M1713">
        <f>ABS(G1713-I1713)^2</f>
        <v>7.9354039889853437E-5</v>
      </c>
      <c r="N1713">
        <f>ABS(H1713-J1713)^2</f>
        <v>1.4442980500461999E-5</v>
      </c>
      <c r="O1713">
        <f>AVERAGE(Tabela3[[#This Row],[APE Log(Theta)]:[APE Gamma]])</f>
        <v>0.29514254240327131</v>
      </c>
      <c r="P1713">
        <f>AVERAGE(Tabela3[[#This Row],[ASE Log(Theta)]:[ASE Gamma]])</f>
        <v>4.6898510195157718E-5</v>
      </c>
    </row>
    <row r="1714" spans="1:16" x14ac:dyDescent="0.35">
      <c r="A1714" s="1">
        <v>2337</v>
      </c>
      <c r="B1714">
        <v>206.7433366234356</v>
      </c>
      <c r="C1714">
        <v>209.98480837020441</v>
      </c>
      <c r="D1714">
        <v>591.10154037761936</v>
      </c>
      <c r="E1714">
        <v>652.96437742486057</v>
      </c>
      <c r="F1714">
        <v>685.4263360727092</v>
      </c>
      <c r="G1714">
        <v>2.7699477933927699</v>
      </c>
      <c r="H1714">
        <v>3</v>
      </c>
      <c r="I1714">
        <v>2.7840394973754878</v>
      </c>
      <c r="J1714">
        <v>3.002449512481689</v>
      </c>
      <c r="K1714">
        <v>0.50873536376143025</v>
      </c>
      <c r="L1714">
        <v>8.1650416056315109E-2</v>
      </c>
      <c r="M1714">
        <f>ABS(G1714-I1714)^2</f>
        <v>1.9857612113654961E-4</v>
      </c>
      <c r="N1714">
        <f>ABS(H1714-J1714)^2</f>
        <v>6.0001113979502483E-6</v>
      </c>
      <c r="O1714">
        <f>AVERAGE(Tabela3[[#This Row],[APE Log(Theta)]:[APE Gamma]])</f>
        <v>0.29519288990887266</v>
      </c>
      <c r="P1714">
        <f>AVERAGE(Tabela3[[#This Row],[ASE Log(Theta)]:[ASE Gamma]])</f>
        <v>1.0228811626724993E-4</v>
      </c>
    </row>
    <row r="1715" spans="1:16" x14ac:dyDescent="0.35">
      <c r="A1715" s="1">
        <v>557</v>
      </c>
      <c r="B1715">
        <v>117.6024908841422</v>
      </c>
      <c r="C1715">
        <v>499.50160453209111</v>
      </c>
      <c r="D1715">
        <v>599.82516885815448</v>
      </c>
      <c r="E1715">
        <v>623.29059803124346</v>
      </c>
      <c r="F1715">
        <v>770.70415939075065</v>
      </c>
      <c r="G1715">
        <v>2.759722110065379</v>
      </c>
      <c r="H1715">
        <v>3</v>
      </c>
      <c r="I1715">
        <v>2.775458812713623</v>
      </c>
      <c r="J1715">
        <v>3.000607013702393</v>
      </c>
      <c r="K1715">
        <v>0.57022779905441989</v>
      </c>
      <c r="L1715">
        <v>2.0233790079752609E-2</v>
      </c>
      <c r="M1715">
        <f>ABS(G1715-I1715)^2</f>
        <v>2.4764381023924991E-4</v>
      </c>
      <c r="N1715">
        <f>ABS(H1715-J1715)^2</f>
        <v>3.6846563489288454E-7</v>
      </c>
      <c r="O1715">
        <f>AVERAGE(Tabela3[[#This Row],[APE Log(Theta)]:[APE Gamma]])</f>
        <v>0.29523079456708623</v>
      </c>
      <c r="P1715">
        <f>AVERAGE(Tabela3[[#This Row],[ASE Log(Theta)]:[ASE Gamma]])</f>
        <v>1.240061379370714E-4</v>
      </c>
    </row>
    <row r="1716" spans="1:16" x14ac:dyDescent="0.35">
      <c r="A1716" s="1">
        <v>4491</v>
      </c>
      <c r="B1716">
        <v>38.035970441560501</v>
      </c>
      <c r="C1716">
        <v>42.421836928850041</v>
      </c>
      <c r="D1716">
        <v>76.181900226016708</v>
      </c>
      <c r="E1716">
        <v>77.786340858679154</v>
      </c>
      <c r="F1716">
        <v>93.922277986814223</v>
      </c>
      <c r="G1716">
        <v>1.911149565448157</v>
      </c>
      <c r="H1716">
        <v>3</v>
      </c>
      <c r="I1716">
        <v>1.92030394077301</v>
      </c>
      <c r="J1716">
        <v>3.0033502578735352</v>
      </c>
      <c r="K1716">
        <v>0.47899837303976978</v>
      </c>
      <c r="L1716">
        <v>0.1116752624511719</v>
      </c>
      <c r="M1716">
        <f>ABS(G1716-I1716)^2</f>
        <v>8.3802587588278958E-5</v>
      </c>
      <c r="N1716">
        <f>ABS(H1716-J1716)^2</f>
        <v>1.1224227819184307E-5</v>
      </c>
      <c r="O1716">
        <f>AVERAGE(Tabela3[[#This Row],[APE Log(Theta)]:[APE Gamma]])</f>
        <v>0.29533681774547083</v>
      </c>
      <c r="P1716">
        <f>AVERAGE(Tabela3[[#This Row],[ASE Log(Theta)]:[ASE Gamma]])</f>
        <v>4.7513407703731633E-5</v>
      </c>
    </row>
    <row r="1717" spans="1:16" x14ac:dyDescent="0.35">
      <c r="A1717" s="1">
        <v>4701</v>
      </c>
      <c r="B1717">
        <v>6.0310201159120416</v>
      </c>
      <c r="C1717">
        <v>9.3495660098935129</v>
      </c>
      <c r="D1717">
        <v>9.6719517088739533</v>
      </c>
      <c r="E1717">
        <v>10.547992789350721</v>
      </c>
      <c r="F1717">
        <v>17.193410533007771</v>
      </c>
      <c r="G1717">
        <v>1.009868015127275</v>
      </c>
      <c r="H1717">
        <v>2</v>
      </c>
      <c r="I1717">
        <v>1.0157607793807979</v>
      </c>
      <c r="J1717">
        <v>1.999848604202271</v>
      </c>
      <c r="K1717">
        <v>0.58351825835187887</v>
      </c>
      <c r="L1717">
        <v>7.5697898864746094E-3</v>
      </c>
      <c r="M1717">
        <f>ABS(G1717-I1717)^2</f>
        <v>3.4724670547597532E-5</v>
      </c>
      <c r="N1717">
        <f>ABS(H1717-J1717)^2</f>
        <v>2.2920687570014845E-8</v>
      </c>
      <c r="O1717">
        <f>AVERAGE(Tabela3[[#This Row],[APE Log(Theta)]:[APE Gamma]])</f>
        <v>0.29554402411917674</v>
      </c>
      <c r="P1717">
        <f>AVERAGE(Tabela3[[#This Row],[ASE Log(Theta)]:[ASE Gamma]])</f>
        <v>1.7373795617583773E-5</v>
      </c>
    </row>
    <row r="1718" spans="1:16" x14ac:dyDescent="0.35">
      <c r="A1718" s="1">
        <v>2048</v>
      </c>
      <c r="B1718">
        <v>15.805236845142311</v>
      </c>
      <c r="C1718">
        <v>22.44510019038405</v>
      </c>
      <c r="D1718">
        <v>23.062144140117759</v>
      </c>
      <c r="E1718">
        <v>24.718621414584959</v>
      </c>
      <c r="F1718">
        <v>36.540796787177129</v>
      </c>
      <c r="G1718">
        <v>1.3823827987116999</v>
      </c>
      <c r="H1718">
        <v>2.5</v>
      </c>
      <c r="I1718">
        <v>1.3895472288131709</v>
      </c>
      <c r="J1718">
        <v>2.501822710037231</v>
      </c>
      <c r="K1718">
        <v>0.51826672815578489</v>
      </c>
      <c r="L1718">
        <v>7.2908401489257813E-2</v>
      </c>
      <c r="M1718">
        <f>ABS(G1718-I1718)^2</f>
        <v>5.1329058678864525E-5</v>
      </c>
      <c r="N1718">
        <f>ABS(H1718-J1718)^2</f>
        <v>3.3222718798226381E-6</v>
      </c>
      <c r="O1718">
        <f>AVERAGE(Tabela3[[#This Row],[APE Log(Theta)]:[APE Gamma]])</f>
        <v>0.29558756482252135</v>
      </c>
      <c r="P1718">
        <f>AVERAGE(Tabela3[[#This Row],[ASE Log(Theta)]:[ASE Gamma]])</f>
        <v>2.7325665279343581E-5</v>
      </c>
    </row>
    <row r="1719" spans="1:16" x14ac:dyDescent="0.35">
      <c r="A1719" s="1">
        <v>1953</v>
      </c>
      <c r="B1719">
        <v>36.811989369712848</v>
      </c>
      <c r="C1719">
        <v>127.1680975145804</v>
      </c>
      <c r="D1719">
        <v>148.7683587569806</v>
      </c>
      <c r="E1719">
        <v>153.74309555857121</v>
      </c>
      <c r="F1719">
        <v>184.42582292425629</v>
      </c>
      <c r="G1719">
        <v>2.156822650487964</v>
      </c>
      <c r="H1719">
        <v>3.5</v>
      </c>
      <c r="I1719">
        <v>2.1650123596191411</v>
      </c>
      <c r="J1719">
        <v>3.4925930500030522</v>
      </c>
      <c r="K1719">
        <v>0.37971175466484519</v>
      </c>
      <c r="L1719">
        <v>0.21162714276994979</v>
      </c>
      <c r="M1719">
        <f>ABS(G1719-I1719)^2</f>
        <v>6.7071335653285801E-5</v>
      </c>
      <c r="N1719">
        <f>ABS(H1719-J1719)^2</f>
        <v>5.4862908257284985E-5</v>
      </c>
      <c r="O1719">
        <f>AVERAGE(Tabela3[[#This Row],[APE Log(Theta)]:[APE Gamma]])</f>
        <v>0.29566944871739748</v>
      </c>
      <c r="P1719">
        <f>AVERAGE(Tabela3[[#This Row],[ASE Log(Theta)]:[ASE Gamma]])</f>
        <v>6.096712195528539E-5</v>
      </c>
    </row>
    <row r="1720" spans="1:16" x14ac:dyDescent="0.35">
      <c r="A1720" s="1">
        <v>1217</v>
      </c>
      <c r="B1720">
        <v>300.12461053347567</v>
      </c>
      <c r="C1720">
        <v>465.26703666150348</v>
      </c>
      <c r="D1720">
        <v>481.31007423864401</v>
      </c>
      <c r="E1720">
        <v>524.90493597616842</v>
      </c>
      <c r="F1720">
        <v>855.60411684695032</v>
      </c>
      <c r="G1720">
        <v>2.7067788475936672</v>
      </c>
      <c r="H1720">
        <v>2</v>
      </c>
      <c r="I1720">
        <v>2.7214093208312988</v>
      </c>
      <c r="J1720">
        <v>2.0010216236114502</v>
      </c>
      <c r="K1720">
        <v>0.54051232337056998</v>
      </c>
      <c r="L1720">
        <v>5.1081180572509773E-2</v>
      </c>
      <c r="M1720">
        <f>ABS(G1720-I1720)^2</f>
        <v>2.1405074715705649E-4</v>
      </c>
      <c r="N1720">
        <f>ABS(H1720-J1720)^2</f>
        <v>1.0437148034725396E-6</v>
      </c>
      <c r="O1720">
        <f>AVERAGE(Tabela3[[#This Row],[APE Log(Theta)]:[APE Gamma]])</f>
        <v>0.29579675197153987</v>
      </c>
      <c r="P1720">
        <f>AVERAGE(Tabela3[[#This Row],[ASE Log(Theta)]:[ASE Gamma]])</f>
        <v>1.0754723098026452E-4</v>
      </c>
    </row>
    <row r="1721" spans="1:16" x14ac:dyDescent="0.35">
      <c r="A1721" s="1">
        <v>1999</v>
      </c>
      <c r="B1721">
        <v>15.80048324438884</v>
      </c>
      <c r="C1721">
        <v>22.43834957688664</v>
      </c>
      <c r="D1721">
        <v>23.05520794379024</v>
      </c>
      <c r="E1721">
        <v>24.71118701429522</v>
      </c>
      <c r="F1721">
        <v>36.529806736167977</v>
      </c>
      <c r="G1721">
        <v>1.3822521601699349</v>
      </c>
      <c r="H1721">
        <v>2.5</v>
      </c>
      <c r="I1721">
        <v>1.3894228935241699</v>
      </c>
      <c r="J1721">
        <v>2.501821756362915</v>
      </c>
      <c r="K1721">
        <v>0.51877172348592604</v>
      </c>
      <c r="L1721">
        <v>7.2870254516601563E-2</v>
      </c>
      <c r="M1721">
        <f>ABS(G1721-I1721)^2</f>
        <v>5.141941683753855E-5</v>
      </c>
      <c r="N1721">
        <f>ABS(H1721-J1721)^2</f>
        <v>3.3187962458214315E-6</v>
      </c>
      <c r="O1721">
        <f>AVERAGE(Tabela3[[#This Row],[APE Log(Theta)]:[APE Gamma]])</f>
        <v>0.2958209890012638</v>
      </c>
      <c r="P1721">
        <f>AVERAGE(Tabela3[[#This Row],[ASE Log(Theta)]:[ASE Gamma]])</f>
        <v>2.7369106541679991E-5</v>
      </c>
    </row>
    <row r="1722" spans="1:16" x14ac:dyDescent="0.35">
      <c r="A1722" s="1">
        <v>530</v>
      </c>
      <c r="B1722">
        <v>4.1278008486862383</v>
      </c>
      <c r="C1722">
        <v>12.09193962893305</v>
      </c>
      <c r="D1722">
        <v>12.67574719612815</v>
      </c>
      <c r="E1722">
        <v>15.68952837135593</v>
      </c>
      <c r="F1722">
        <v>16.4650547918996</v>
      </c>
      <c r="G1722">
        <v>1.1185652852923511</v>
      </c>
      <c r="H1722">
        <v>3</v>
      </c>
      <c r="I1722">
        <v>1.1246516704559331</v>
      </c>
      <c r="J1722">
        <v>3.0014305114746089</v>
      </c>
      <c r="K1722">
        <v>0.54412426736368413</v>
      </c>
      <c r="L1722">
        <v>4.76837158203125E-2</v>
      </c>
      <c r="M1722">
        <f>ABS(G1722-I1722)^2</f>
        <v>3.704408435947052E-5</v>
      </c>
      <c r="N1722">
        <f>ABS(H1722-J1722)^2</f>
        <v>2.046363078987818E-6</v>
      </c>
      <c r="O1722">
        <f>AVERAGE(Tabela3[[#This Row],[APE Log(Theta)]:[APE Gamma]])</f>
        <v>0.29590399159199832</v>
      </c>
      <c r="P1722">
        <f>AVERAGE(Tabela3[[#This Row],[ASE Log(Theta)]:[ASE Gamma]])</f>
        <v>1.9545223719229167E-5</v>
      </c>
    </row>
    <row r="1723" spans="1:16" x14ac:dyDescent="0.35">
      <c r="A1723" s="1">
        <v>3067</v>
      </c>
      <c r="B1723">
        <v>1.988161964913665</v>
      </c>
      <c r="C1723">
        <v>17.40332826277027</v>
      </c>
      <c r="D1723">
        <v>22.901504180403151</v>
      </c>
      <c r="E1723">
        <v>24.25843861904902</v>
      </c>
      <c r="F1723">
        <v>33.35481488696923</v>
      </c>
      <c r="G1723">
        <v>1.3324101456043129</v>
      </c>
      <c r="H1723">
        <v>2</v>
      </c>
      <c r="I1723">
        <v>1.33831250667572</v>
      </c>
      <c r="J1723">
        <v>2.002977609634399</v>
      </c>
      <c r="K1723">
        <v>0.44298379826057871</v>
      </c>
      <c r="L1723">
        <v>0.1488804817199707</v>
      </c>
      <c r="M1723">
        <f>ABS(G1723-I1723)^2</f>
        <v>3.4837866217261607E-5</v>
      </c>
      <c r="N1723">
        <f>ABS(H1723-J1723)^2</f>
        <v>8.8661591348655678E-6</v>
      </c>
      <c r="O1723">
        <f>AVERAGE(Tabela3[[#This Row],[APE Log(Theta)]:[APE Gamma]])</f>
        <v>0.29593213999027468</v>
      </c>
      <c r="P1723">
        <f>AVERAGE(Tabela3[[#This Row],[ASE Log(Theta)]:[ASE Gamma]])</f>
        <v>2.1852012676063588E-5</v>
      </c>
    </row>
    <row r="1724" spans="1:16" x14ac:dyDescent="0.35">
      <c r="A1724" s="1">
        <v>4416</v>
      </c>
      <c r="B1724">
        <v>1.879093420437485</v>
      </c>
      <c r="C1724">
        <v>16.44859936434073</v>
      </c>
      <c r="D1724">
        <v>21.645150939896311</v>
      </c>
      <c r="E1724">
        <v>22.927645334529409</v>
      </c>
      <c r="F1724">
        <v>31.525003646639959</v>
      </c>
      <c r="G1724">
        <v>1.307906756344708</v>
      </c>
      <c r="H1724">
        <v>2</v>
      </c>
      <c r="I1724">
        <v>1.313470721244812</v>
      </c>
      <c r="J1724">
        <v>2.003329753875732</v>
      </c>
      <c r="K1724">
        <v>0.42540990579894228</v>
      </c>
      <c r="L1724">
        <v>0.16648769378662109</v>
      </c>
      <c r="M1724">
        <f>ABS(G1724-I1724)^2</f>
        <v>3.0957705409589575E-5</v>
      </c>
      <c r="N1724">
        <f>ABS(H1724-J1724)^2</f>
        <v>1.1087260872952127E-5</v>
      </c>
      <c r="O1724">
        <f>AVERAGE(Tabela3[[#This Row],[APE Log(Theta)]:[APE Gamma]])</f>
        <v>0.29594879979278166</v>
      </c>
      <c r="P1724">
        <f>AVERAGE(Tabela3[[#This Row],[ASE Log(Theta)]:[ASE Gamma]])</f>
        <v>2.1022483141270849E-5</v>
      </c>
    </row>
    <row r="1725" spans="1:16" x14ac:dyDescent="0.35">
      <c r="A1725" s="1">
        <v>2927</v>
      </c>
      <c r="B1725">
        <v>41.740930066736077</v>
      </c>
      <c r="C1725">
        <v>358.19258414983989</v>
      </c>
      <c r="D1725">
        <v>393.61513376429332</v>
      </c>
      <c r="E1725">
        <v>603.03764964870538</v>
      </c>
      <c r="F1725">
        <v>664.12680657442911</v>
      </c>
      <c r="G1725">
        <v>2.6262552203187401</v>
      </c>
      <c r="H1725">
        <v>1.5</v>
      </c>
      <c r="I1725">
        <v>2.6407086849212651</v>
      </c>
      <c r="J1725">
        <v>1.499365568161011</v>
      </c>
      <c r="K1725">
        <v>0.55034501181383011</v>
      </c>
      <c r="L1725">
        <v>4.2295455932617188E-2</v>
      </c>
      <c r="M1725">
        <f>ABS(G1725-I1725)^2</f>
        <v>2.0890263901644158E-4</v>
      </c>
      <c r="N1725">
        <f>ABS(H1725-J1725)^2</f>
        <v>4.0250375832300981E-7</v>
      </c>
      <c r="O1725">
        <f>AVERAGE(Tabela3[[#This Row],[APE Log(Theta)]:[APE Gamma]])</f>
        <v>0.29632023387322365</v>
      </c>
      <c r="P1725">
        <f>AVERAGE(Tabela3[[#This Row],[ASE Log(Theta)]:[ASE Gamma]])</f>
        <v>1.046525713873823E-4</v>
      </c>
    </row>
    <row r="1726" spans="1:16" x14ac:dyDescent="0.35">
      <c r="A1726" s="1">
        <v>3388</v>
      </c>
      <c r="B1726">
        <v>115.29992211350709</v>
      </c>
      <c r="C1726">
        <v>418.75662892375721</v>
      </c>
      <c r="D1726">
        <v>443.13373524591361</v>
      </c>
      <c r="E1726">
        <v>572.39838183516599</v>
      </c>
      <c r="F1726">
        <v>606.51611862351069</v>
      </c>
      <c r="G1726">
        <v>2.6652448730718659</v>
      </c>
      <c r="H1726">
        <v>2.5</v>
      </c>
      <c r="I1726">
        <v>2.680695772171021</v>
      </c>
      <c r="J1726">
        <v>2.5003304481506352</v>
      </c>
      <c r="K1726">
        <v>0.5797178058669894</v>
      </c>
      <c r="L1726">
        <v>1.321792602539062E-2</v>
      </c>
      <c r="M1726">
        <f>ABS(G1726-I1726)^2</f>
        <v>2.387302829722716E-4</v>
      </c>
      <c r="N1726">
        <f>ABS(H1726-J1726)^2</f>
        <v>1.0919598025823025E-7</v>
      </c>
      <c r="O1726">
        <f>AVERAGE(Tabela3[[#This Row],[APE Log(Theta)]:[APE Gamma]])</f>
        <v>0.29646786594619001</v>
      </c>
      <c r="P1726">
        <f>AVERAGE(Tabela3[[#This Row],[ASE Log(Theta)]:[ASE Gamma]])</f>
        <v>1.1941973947626492E-4</v>
      </c>
    </row>
    <row r="1727" spans="1:16" x14ac:dyDescent="0.35">
      <c r="A1727" s="1">
        <v>998</v>
      </c>
      <c r="B1727">
        <v>18.321584104854331</v>
      </c>
      <c r="C1727">
        <v>25.418383475988669</v>
      </c>
      <c r="D1727">
        <v>147.20918910654569</v>
      </c>
      <c r="E1727">
        <v>156.70741400924811</v>
      </c>
      <c r="F1727">
        <v>275.85786396303791</v>
      </c>
      <c r="G1727">
        <v>2.2558282132061929</v>
      </c>
      <c r="H1727">
        <v>1</v>
      </c>
      <c r="I1727">
        <v>2.2662360668182369</v>
      </c>
      <c r="J1727">
        <v>1.0013167858123779</v>
      </c>
      <c r="K1727">
        <v>0.46137616114180202</v>
      </c>
      <c r="L1727">
        <v>0.131678581237793</v>
      </c>
      <c r="M1727">
        <f>ABS(G1727-I1727)^2</f>
        <v>1.083234168097372E-4</v>
      </c>
      <c r="N1727">
        <f>ABS(H1727-J1727)^2</f>
        <v>1.7339248756798042E-6</v>
      </c>
      <c r="O1727">
        <f>AVERAGE(Tabela3[[#This Row],[APE Log(Theta)]:[APE Gamma]])</f>
        <v>0.2965273711897975</v>
      </c>
      <c r="P1727">
        <f>AVERAGE(Tabela3[[#This Row],[ASE Log(Theta)]:[ASE Gamma]])</f>
        <v>5.50286708427085E-5</v>
      </c>
    </row>
    <row r="1728" spans="1:16" x14ac:dyDescent="0.35">
      <c r="A1728" s="1">
        <v>3511</v>
      </c>
      <c r="B1728">
        <v>150.04665315638039</v>
      </c>
      <c r="C1728">
        <v>152.87410906234149</v>
      </c>
      <c r="D1728">
        <v>529.3013440896367</v>
      </c>
      <c r="E1728">
        <v>596.45251505512397</v>
      </c>
      <c r="F1728">
        <v>632.21010366166888</v>
      </c>
      <c r="G1728">
        <v>2.7216458395794212</v>
      </c>
      <c r="H1728">
        <v>2.5</v>
      </c>
      <c r="I1728">
        <v>2.7358508110046391</v>
      </c>
      <c r="J1728">
        <v>2.501787662506104</v>
      </c>
      <c r="K1728">
        <v>0.52192578544358259</v>
      </c>
      <c r="L1728">
        <v>7.1506500244140625E-2</v>
      </c>
      <c r="M1728">
        <f>ABS(G1728-I1728)^2</f>
        <v>2.0178121319125783E-4</v>
      </c>
      <c r="N1728">
        <f>ABS(H1728-J1728)^2</f>
        <v>3.1957372357298898E-6</v>
      </c>
      <c r="O1728">
        <f>AVERAGE(Tabela3[[#This Row],[APE Log(Theta)]:[APE Gamma]])</f>
        <v>0.29671614284386161</v>
      </c>
      <c r="P1728">
        <f>AVERAGE(Tabela3[[#This Row],[ASE Log(Theta)]:[ASE Gamma]])</f>
        <v>1.0248847521349387E-4</v>
      </c>
    </row>
    <row r="1729" spans="1:16" x14ac:dyDescent="0.35">
      <c r="A1729" s="1">
        <v>4635</v>
      </c>
      <c r="B1729">
        <v>321.5038489762415</v>
      </c>
      <c r="C1729">
        <v>353.02904322470209</v>
      </c>
      <c r="D1729">
        <v>583.10877435728116</v>
      </c>
      <c r="E1729">
        <v>593.61933817890622</v>
      </c>
      <c r="F1729">
        <v>697.71534745336282</v>
      </c>
      <c r="G1729">
        <v>2.7908619459045698</v>
      </c>
      <c r="H1729">
        <v>3.5</v>
      </c>
      <c r="I1729">
        <v>2.8051223754882808</v>
      </c>
      <c r="J1729">
        <v>3.5028903484344478</v>
      </c>
      <c r="K1729">
        <v>0.51096864911708717</v>
      </c>
      <c r="L1729">
        <v>8.258138384137835E-2</v>
      </c>
      <c r="M1729">
        <f>ABS(G1729-I1729)^2</f>
        <v>2.0335985191197953E-4</v>
      </c>
      <c r="N1729">
        <f>ABS(H1729-J1729)^2</f>
        <v>8.3541140725148381E-6</v>
      </c>
      <c r="O1729">
        <f>AVERAGE(Tabela3[[#This Row],[APE Log(Theta)]:[APE Gamma]])</f>
        <v>0.29677501647923277</v>
      </c>
      <c r="P1729">
        <f>AVERAGE(Tabela3[[#This Row],[ASE Log(Theta)]:[ASE Gamma]])</f>
        <v>1.0585698299224718E-4</v>
      </c>
    </row>
    <row r="1730" spans="1:16" x14ac:dyDescent="0.35">
      <c r="A1730" s="1">
        <v>1095</v>
      </c>
      <c r="B1730">
        <v>37.425107622618476</v>
      </c>
      <c r="C1730">
        <v>41.740536502169178</v>
      </c>
      <c r="D1730">
        <v>74.958408626244733</v>
      </c>
      <c r="E1730">
        <v>76.537081725797989</v>
      </c>
      <c r="F1730">
        <v>92.413873525815077</v>
      </c>
      <c r="G1730">
        <v>1.904118122128525</v>
      </c>
      <c r="H1730">
        <v>3</v>
      </c>
      <c r="I1730">
        <v>1.9134929180145259</v>
      </c>
      <c r="J1730">
        <v>3.0030438899993901</v>
      </c>
      <c r="K1730">
        <v>0.49234318906232932</v>
      </c>
      <c r="L1730">
        <v>0.10146299997965499</v>
      </c>
      <c r="M1730">
        <f>ABS(G1730-I1730)^2</f>
        <v>8.7886797904178932E-5</v>
      </c>
      <c r="N1730">
        <f>ABS(H1730-J1730)^2</f>
        <v>9.2652663283870177E-6</v>
      </c>
      <c r="O1730">
        <f>AVERAGE(Tabela3[[#This Row],[APE Log(Theta)]:[APE Gamma]])</f>
        <v>0.29690309452099217</v>
      </c>
      <c r="P1730">
        <f>AVERAGE(Tabela3[[#This Row],[ASE Log(Theta)]:[ASE Gamma]])</f>
        <v>4.8576032116282971E-5</v>
      </c>
    </row>
    <row r="1731" spans="1:16" x14ac:dyDescent="0.35">
      <c r="A1731" s="1">
        <v>3109</v>
      </c>
      <c r="B1731">
        <v>37.380759453562291</v>
      </c>
      <c r="C1731">
        <v>41.691074617170457</v>
      </c>
      <c r="D1731">
        <v>74.869584080662662</v>
      </c>
      <c r="E1731">
        <v>76.446386477205252</v>
      </c>
      <c r="F1731">
        <v>92.304364526466642</v>
      </c>
      <c r="G1731">
        <v>1.9036031847816881</v>
      </c>
      <c r="H1731">
        <v>3</v>
      </c>
      <c r="I1731">
        <v>1.9129956960678101</v>
      </c>
      <c r="J1731">
        <v>3.0030210018157959</v>
      </c>
      <c r="K1731">
        <v>0.49340699580722319</v>
      </c>
      <c r="L1731">
        <v>0.10070006052652999</v>
      </c>
      <c r="M1731">
        <f>ABS(G1731-I1731)^2</f>
        <v>8.8219268259928245E-5</v>
      </c>
      <c r="N1731">
        <f>ABS(H1731-J1731)^2</f>
        <v>9.1264519710421155E-6</v>
      </c>
      <c r="O1731">
        <f>AVERAGE(Tabela3[[#This Row],[APE Log(Theta)]:[APE Gamma]])</f>
        <v>0.29705352816687658</v>
      </c>
      <c r="P1731">
        <f>AVERAGE(Tabela3[[#This Row],[ASE Log(Theta)]:[ASE Gamma]])</f>
        <v>4.867286011548518E-5</v>
      </c>
    </row>
    <row r="1732" spans="1:16" x14ac:dyDescent="0.35">
      <c r="A1732" s="1">
        <v>3904</v>
      </c>
      <c r="B1732">
        <v>5.8077237495684964</v>
      </c>
      <c r="C1732">
        <v>17.18289063478408</v>
      </c>
      <c r="D1732">
        <v>19.711155038174589</v>
      </c>
      <c r="E1732">
        <v>20.28670397959657</v>
      </c>
      <c r="F1732">
        <v>23.788077093429649</v>
      </c>
      <c r="G1732">
        <v>1.2809851427412591</v>
      </c>
      <c r="H1732">
        <v>4</v>
      </c>
      <c r="I1732">
        <v>1.287148118019104</v>
      </c>
      <c r="J1732">
        <v>4.0045404434204102</v>
      </c>
      <c r="K1732">
        <v>0.48111215908846522</v>
      </c>
      <c r="L1732">
        <v>0.11351108551025391</v>
      </c>
      <c r="M1732">
        <f>ABS(G1732-I1732)^2</f>
        <v>3.7982264275327774E-5</v>
      </c>
      <c r="N1732">
        <f>ABS(H1732-J1732)^2</f>
        <v>2.0615626453945879E-5</v>
      </c>
      <c r="O1732">
        <f>AVERAGE(Tabela3[[#This Row],[APE Log(Theta)]:[APE Gamma]])</f>
        <v>0.29731162229935959</v>
      </c>
      <c r="P1732">
        <f>AVERAGE(Tabela3[[#This Row],[ASE Log(Theta)]:[ASE Gamma]])</f>
        <v>2.9298945364636826E-5</v>
      </c>
    </row>
    <row r="1733" spans="1:16" x14ac:dyDescent="0.35">
      <c r="A1733" s="1">
        <v>2466</v>
      </c>
      <c r="B1733">
        <v>7.3234599527842823</v>
      </c>
      <c r="C1733">
        <v>10.40008409814048</v>
      </c>
      <c r="D1733">
        <v>10.68599545140005</v>
      </c>
      <c r="E1733">
        <v>11.453535039773019</v>
      </c>
      <c r="F1733">
        <v>16.931417386254981</v>
      </c>
      <c r="G1733">
        <v>1.048298101513002</v>
      </c>
      <c r="H1733">
        <v>2.5</v>
      </c>
      <c r="I1733">
        <v>1.0526478290557859</v>
      </c>
      <c r="J1733">
        <v>2.5044922828674321</v>
      </c>
      <c r="K1733">
        <v>0.41493231138225312</v>
      </c>
      <c r="L1733">
        <v>0.1796913146972656</v>
      </c>
      <c r="M1733">
        <f>ABS(G1733-I1733)^2</f>
        <v>1.8920129696453337E-5</v>
      </c>
      <c r="N1733">
        <f>ABS(H1733-J1733)^2</f>
        <v>2.0180605361023834E-5</v>
      </c>
      <c r="O1733">
        <f>AVERAGE(Tabela3[[#This Row],[APE Log(Theta)]:[APE Gamma]])</f>
        <v>0.29731181303975934</v>
      </c>
      <c r="P1733">
        <f>AVERAGE(Tabela3[[#This Row],[ASE Log(Theta)]:[ASE Gamma]])</f>
        <v>1.9550367528738584E-5</v>
      </c>
    </row>
    <row r="1734" spans="1:16" x14ac:dyDescent="0.35">
      <c r="A1734" s="1">
        <v>1575</v>
      </c>
      <c r="B1734">
        <v>18.480445281094909</v>
      </c>
      <c r="C1734">
        <v>333.39045795119023</v>
      </c>
      <c r="D1734">
        <v>480.7604801439029</v>
      </c>
      <c r="E1734">
        <v>519.11137099752932</v>
      </c>
      <c r="F1734">
        <v>793.69710459299495</v>
      </c>
      <c r="G1734">
        <v>2.645323610485975</v>
      </c>
      <c r="H1734">
        <v>1.5</v>
      </c>
      <c r="I1734">
        <v>2.6605885028839111</v>
      </c>
      <c r="J1734">
        <v>1.5002672672271731</v>
      </c>
      <c r="K1734">
        <v>0.57705198477141439</v>
      </c>
      <c r="L1734">
        <v>1.781781514485677E-2</v>
      </c>
      <c r="M1734">
        <f>ABS(G1734-I1734)^2</f>
        <v>2.3301693992056912E-4</v>
      </c>
      <c r="N1734">
        <f>ABS(H1734-J1734)^2</f>
        <v>7.1431770720783335E-8</v>
      </c>
      <c r="O1734">
        <f>AVERAGE(Tabela3[[#This Row],[APE Log(Theta)]:[APE Gamma]])</f>
        <v>0.2974348999581356</v>
      </c>
      <c r="P1734">
        <f>AVERAGE(Tabela3[[#This Row],[ASE Log(Theta)]:[ASE Gamma]])</f>
        <v>1.1654418584564495E-4</v>
      </c>
    </row>
    <row r="1735" spans="1:16" x14ac:dyDescent="0.35">
      <c r="A1735" s="1">
        <v>510</v>
      </c>
      <c r="B1735">
        <v>20.266805759097561</v>
      </c>
      <c r="C1735">
        <v>59.369383527385438</v>
      </c>
      <c r="D1735">
        <v>62.235780187195253</v>
      </c>
      <c r="E1735">
        <v>77.032937297671211</v>
      </c>
      <c r="F1735">
        <v>80.840641182224957</v>
      </c>
      <c r="G1735">
        <v>1.809631854445314</v>
      </c>
      <c r="H1735">
        <v>3</v>
      </c>
      <c r="I1735">
        <v>1.819227814674377</v>
      </c>
      <c r="J1735">
        <v>3.0019524097442631</v>
      </c>
      <c r="K1735">
        <v>0.53027140329626521</v>
      </c>
      <c r="L1735">
        <v>6.5080324808756515E-2</v>
      </c>
      <c r="M1735">
        <f>ABS(G1735-I1735)^2</f>
        <v>9.2082452717757857E-5</v>
      </c>
      <c r="N1735">
        <f>ABS(H1735-J1735)^2</f>
        <v>3.8119038094936572E-6</v>
      </c>
      <c r="O1735">
        <f>AVERAGE(Tabela3[[#This Row],[APE Log(Theta)]:[APE Gamma]])</f>
        <v>0.29767586405251084</v>
      </c>
      <c r="P1735">
        <f>AVERAGE(Tabela3[[#This Row],[ASE Log(Theta)]:[ASE Gamma]])</f>
        <v>4.7947178263625758E-5</v>
      </c>
    </row>
    <row r="1736" spans="1:16" x14ac:dyDescent="0.35">
      <c r="A1736" s="1">
        <v>3726</v>
      </c>
      <c r="B1736">
        <v>85.492901101455914</v>
      </c>
      <c r="C1736">
        <v>428.64316789359123</v>
      </c>
      <c r="D1736">
        <v>460.05770033882231</v>
      </c>
      <c r="E1736">
        <v>633.52941462448666</v>
      </c>
      <c r="F1736">
        <v>681.07779453096305</v>
      </c>
      <c r="G1736">
        <v>2.6861998785411352</v>
      </c>
      <c r="H1736">
        <v>2</v>
      </c>
      <c r="I1736">
        <v>2.7021443843841548</v>
      </c>
      <c r="J1736">
        <v>1.9999575614929199</v>
      </c>
      <c r="K1736">
        <v>0.59357108792959579</v>
      </c>
      <c r="L1736">
        <v>2.1219253540039058E-3</v>
      </c>
      <c r="M1736">
        <f>ABS(G1736-I1736)^2</f>
        <v>2.5422726657808783E-4</v>
      </c>
      <c r="N1736">
        <f>ABS(H1736-J1736)^2</f>
        <v>1.8010268831858411E-9</v>
      </c>
      <c r="O1736">
        <f>AVERAGE(Tabela3[[#This Row],[APE Log(Theta)]:[APE Gamma]])</f>
        <v>0.29784650664179985</v>
      </c>
      <c r="P1736">
        <f>AVERAGE(Tabela3[[#This Row],[ASE Log(Theta)]:[ASE Gamma]])</f>
        <v>1.2711453380248551E-4</v>
      </c>
    </row>
    <row r="1737" spans="1:16" x14ac:dyDescent="0.35">
      <c r="A1737" s="1">
        <v>25</v>
      </c>
      <c r="B1737">
        <v>5.9554249178023486</v>
      </c>
      <c r="C1737">
        <v>13.33508165539121</v>
      </c>
      <c r="D1737">
        <v>13.81509508935401</v>
      </c>
      <c r="E1737">
        <v>16.211795557805971</v>
      </c>
      <c r="F1737">
        <v>16.80916293480513</v>
      </c>
      <c r="G1737">
        <v>1.152047665674486</v>
      </c>
      <c r="H1737">
        <v>4</v>
      </c>
      <c r="I1737">
        <v>1.158749580383301</v>
      </c>
      <c r="J1737">
        <v>3.999422550201416</v>
      </c>
      <c r="K1737">
        <v>0.58173935927303921</v>
      </c>
      <c r="L1737">
        <v>1.4436244964599609E-2</v>
      </c>
      <c r="M1737">
        <f>ABS(G1737-I1737)^2</f>
        <v>4.4915660764230609E-5</v>
      </c>
      <c r="N1737">
        <f>ABS(H1737-J1737)^2</f>
        <v>3.3344826988468412E-7</v>
      </c>
      <c r="O1737">
        <f>AVERAGE(Tabela3[[#This Row],[APE Log(Theta)]:[APE Gamma]])</f>
        <v>0.29808780211881941</v>
      </c>
      <c r="P1737">
        <f>AVERAGE(Tabela3[[#This Row],[ASE Log(Theta)]:[ASE Gamma]])</f>
        <v>2.2624554517057647E-5</v>
      </c>
    </row>
    <row r="1738" spans="1:16" x14ac:dyDescent="0.35">
      <c r="A1738" s="1">
        <v>4829</v>
      </c>
      <c r="B1738">
        <v>389.70977030119451</v>
      </c>
      <c r="C1738">
        <v>427.92292466432002</v>
      </c>
      <c r="D1738">
        <v>706.81326907591665</v>
      </c>
      <c r="E1738">
        <v>719.55361238970465</v>
      </c>
      <c r="F1738">
        <v>845.73322732369979</v>
      </c>
      <c r="G1738">
        <v>2.8744170633321189</v>
      </c>
      <c r="H1738">
        <v>3.5</v>
      </c>
      <c r="I1738">
        <v>2.8889529705047612</v>
      </c>
      <c r="J1738">
        <v>3.5031683444976811</v>
      </c>
      <c r="K1738">
        <v>0.50569930710720723</v>
      </c>
      <c r="L1738">
        <v>9.0524128505161824E-2</v>
      </c>
      <c r="M1738">
        <f>ABS(G1738-I1738)^2</f>
        <v>2.1129259733167397E-4</v>
      </c>
      <c r="N1738">
        <f>ABS(H1738-J1738)^2</f>
        <v>1.0038406855986153E-5</v>
      </c>
      <c r="O1738">
        <f>AVERAGE(Tabela3[[#This Row],[APE Log(Theta)]:[APE Gamma]])</f>
        <v>0.29811171780618451</v>
      </c>
      <c r="P1738">
        <f>AVERAGE(Tabela3[[#This Row],[ASE Log(Theta)]:[ASE Gamma]])</f>
        <v>1.1066550209383007E-4</v>
      </c>
    </row>
    <row r="1739" spans="1:16" x14ac:dyDescent="0.35">
      <c r="A1739" s="1">
        <v>1105</v>
      </c>
      <c r="B1739">
        <v>171.5007127020522</v>
      </c>
      <c r="C1739">
        <v>972.77045071594296</v>
      </c>
      <c r="D1739">
        <v>1211.70172619653</v>
      </c>
      <c r="E1739">
        <v>1268.8047495928961</v>
      </c>
      <c r="F1739">
        <v>1636.9346736313889</v>
      </c>
      <c r="G1739">
        <v>3.0614326367353262</v>
      </c>
      <c r="H1739">
        <v>2.5</v>
      </c>
      <c r="I1739">
        <v>3.0795598030090332</v>
      </c>
      <c r="J1739">
        <v>2.4998927116394039</v>
      </c>
      <c r="K1739">
        <v>0.59211383769128478</v>
      </c>
      <c r="L1739">
        <v>4.291534423828125E-3</v>
      </c>
      <c r="M1739">
        <f>ABS(G1739-I1739)^2</f>
        <v>3.2859415711462158E-4</v>
      </c>
      <c r="N1739">
        <f>ABS(H1739-J1739)^2</f>
        <v>1.1510792319408914E-8</v>
      </c>
      <c r="O1739">
        <f>AVERAGE(Tabela3[[#This Row],[APE Log(Theta)]:[APE Gamma]])</f>
        <v>0.29820268605755645</v>
      </c>
      <c r="P1739">
        <f>AVERAGE(Tabela3[[#This Row],[ASE Log(Theta)]:[ASE Gamma]])</f>
        <v>1.643028339534705E-4</v>
      </c>
    </row>
    <row r="1740" spans="1:16" x14ac:dyDescent="0.35">
      <c r="A1740" s="1">
        <v>3191</v>
      </c>
      <c r="B1740">
        <v>38.441053944851362</v>
      </c>
      <c r="C1740">
        <v>336.49284735117612</v>
      </c>
      <c r="D1740">
        <v>442.79991929900223</v>
      </c>
      <c r="E1740">
        <v>469.03620732590741</v>
      </c>
      <c r="F1740">
        <v>644.91437871672292</v>
      </c>
      <c r="G1740">
        <v>2.6187536707396681</v>
      </c>
      <c r="H1740">
        <v>2</v>
      </c>
      <c r="I1740">
        <v>2.6341514587402339</v>
      </c>
      <c r="J1740">
        <v>2.0001711845397949</v>
      </c>
      <c r="K1740">
        <v>0.58798153383464757</v>
      </c>
      <c r="L1740">
        <v>8.5592269897460938E-3</v>
      </c>
      <c r="M1740">
        <f>ABS(G1740-I1740)^2</f>
        <v>2.3709187531036793E-4</v>
      </c>
      <c r="N1740">
        <f>ABS(H1740-J1740)^2</f>
        <v>2.9304146664799191E-8</v>
      </c>
      <c r="O1740">
        <f>AVERAGE(Tabela3[[#This Row],[APE Log(Theta)]:[APE Gamma]])</f>
        <v>0.29827038041219683</v>
      </c>
      <c r="P1740">
        <f>AVERAGE(Tabela3[[#This Row],[ASE Log(Theta)]:[ASE Gamma]])</f>
        <v>1.1856058972851636E-4</v>
      </c>
    </row>
    <row r="1741" spans="1:16" x14ac:dyDescent="0.35">
      <c r="A1741" s="1">
        <v>1248</v>
      </c>
      <c r="B1741">
        <v>393.62789866794247</v>
      </c>
      <c r="C1741">
        <v>558.99305463731321</v>
      </c>
      <c r="D1741">
        <v>574.36047467025628</v>
      </c>
      <c r="E1741">
        <v>615.61488136648529</v>
      </c>
      <c r="F1741">
        <v>910.04501836424924</v>
      </c>
      <c r="G1741">
        <v>2.778667662275955</v>
      </c>
      <c r="H1741">
        <v>2.5</v>
      </c>
      <c r="I1741">
        <v>2.7933461666107182</v>
      </c>
      <c r="J1741">
        <v>2.501717329025269</v>
      </c>
      <c r="K1741">
        <v>0.52825692449812156</v>
      </c>
      <c r="L1741">
        <v>6.8693161010742188E-2</v>
      </c>
      <c r="M1741">
        <f>ABS(G1741-I1741)^2</f>
        <v>2.1545848950566362E-4</v>
      </c>
      <c r="N1741">
        <f>ABS(H1741-J1741)^2</f>
        <v>2.9492189810313697E-6</v>
      </c>
      <c r="O1741">
        <f>AVERAGE(Tabela3[[#This Row],[APE Log(Theta)]:[APE Gamma]])</f>
        <v>0.29847504275443187</v>
      </c>
      <c r="P1741">
        <f>AVERAGE(Tabela3[[#This Row],[ASE Log(Theta)]:[ASE Gamma]])</f>
        <v>1.0920385424334749E-4</v>
      </c>
    </row>
    <row r="1742" spans="1:16" x14ac:dyDescent="0.35">
      <c r="A1742" s="1">
        <v>3917</v>
      </c>
      <c r="B1742">
        <v>38.391408821397313</v>
      </c>
      <c r="C1742">
        <v>336.05827994904092</v>
      </c>
      <c r="D1742">
        <v>442.22806045531439</v>
      </c>
      <c r="E1742">
        <v>468.43046533843432</v>
      </c>
      <c r="F1742">
        <v>644.08149692335132</v>
      </c>
      <c r="G1742">
        <v>2.6181924338511502</v>
      </c>
      <c r="H1742">
        <v>2</v>
      </c>
      <c r="I1742">
        <v>2.6336097717285161</v>
      </c>
      <c r="J1742">
        <v>2.0001626014709468</v>
      </c>
      <c r="K1742">
        <v>0.58885426747214953</v>
      </c>
      <c r="L1742">
        <v>8.1300735473632813E-3</v>
      </c>
      <c r="M1742">
        <f>ABS(G1742-I1742)^2</f>
        <v>2.3769430722486059E-4</v>
      </c>
      <c r="N1742">
        <f>ABS(H1742-J1742)^2</f>
        <v>2.6439238354070048E-8</v>
      </c>
      <c r="O1742">
        <f>AVERAGE(Tabela3[[#This Row],[APE Log(Theta)]:[APE Gamma]])</f>
        <v>0.2984921705097564</v>
      </c>
      <c r="P1742">
        <f>AVERAGE(Tabela3[[#This Row],[ASE Log(Theta)]:[ASE Gamma]])</f>
        <v>1.1886037323160733E-4</v>
      </c>
    </row>
    <row r="1743" spans="1:16" x14ac:dyDescent="0.35">
      <c r="A1743" s="1">
        <v>4908</v>
      </c>
      <c r="B1743">
        <v>4.9211569339724344</v>
      </c>
      <c r="C1743">
        <v>123.7083223749875</v>
      </c>
      <c r="D1743">
        <v>142.50552878241629</v>
      </c>
      <c r="E1743">
        <v>270.23442536147888</v>
      </c>
      <c r="F1743">
        <v>312.32054051374553</v>
      </c>
      <c r="G1743">
        <v>2.2006068626245749</v>
      </c>
      <c r="H1743">
        <v>1</v>
      </c>
      <c r="I1743">
        <v>2.2123606204986568</v>
      </c>
      <c r="J1743">
        <v>1.000629663467407</v>
      </c>
      <c r="K1743">
        <v>0.5341143878858966</v>
      </c>
      <c r="L1743">
        <v>6.2966346740722656E-2</v>
      </c>
      <c r="M1743">
        <f>ABS(G1743-I1743)^2</f>
        <v>1.3815082416254081E-4</v>
      </c>
      <c r="N1743">
        <f>ABS(H1743-J1743)^2</f>
        <v>3.9647608218701184E-7</v>
      </c>
      <c r="O1743">
        <f>AVERAGE(Tabela3[[#This Row],[APE Log(Theta)]:[APE Gamma]])</f>
        <v>0.29854036731330963</v>
      </c>
      <c r="P1743">
        <f>AVERAGE(Tabela3[[#This Row],[ASE Log(Theta)]:[ASE Gamma]])</f>
        <v>6.9273650122363915E-5</v>
      </c>
    </row>
    <row r="1744" spans="1:16" x14ac:dyDescent="0.35">
      <c r="A1744" s="1">
        <v>2030</v>
      </c>
      <c r="B1744">
        <v>393.39089461046649</v>
      </c>
      <c r="C1744">
        <v>558.65648392548542</v>
      </c>
      <c r="D1744">
        <v>574.01465120751038</v>
      </c>
      <c r="E1744">
        <v>615.24421855213654</v>
      </c>
      <c r="F1744">
        <v>909.49707864105358</v>
      </c>
      <c r="G1744">
        <v>2.7784060940431732</v>
      </c>
      <c r="H1744">
        <v>2.5</v>
      </c>
      <c r="I1744">
        <v>2.793094396591187</v>
      </c>
      <c r="J1744">
        <v>2.501717329025269</v>
      </c>
      <c r="K1744">
        <v>0.52865931224037632</v>
      </c>
      <c r="L1744">
        <v>6.8693161010742188E-2</v>
      </c>
      <c r="M1744">
        <f>ABS(G1744-I1744)^2</f>
        <v>2.1574623174198831E-4</v>
      </c>
      <c r="N1744">
        <f>ABS(H1744-J1744)^2</f>
        <v>2.9492189810313697E-6</v>
      </c>
      <c r="O1744">
        <f>AVERAGE(Tabela3[[#This Row],[APE Log(Theta)]:[APE Gamma]])</f>
        <v>0.29867623662555925</v>
      </c>
      <c r="P1744">
        <f>AVERAGE(Tabela3[[#This Row],[ASE Log(Theta)]:[ASE Gamma]])</f>
        <v>1.0934772536150984E-4</v>
      </c>
    </row>
    <row r="1745" spans="1:16" x14ac:dyDescent="0.35">
      <c r="A1745" s="1">
        <v>4664</v>
      </c>
      <c r="B1745">
        <v>40.14566766490411</v>
      </c>
      <c r="C1745">
        <v>44.774799940939779</v>
      </c>
      <c r="D1745">
        <v>80.40739366052243</v>
      </c>
      <c r="E1745">
        <v>82.100825947885724</v>
      </c>
      <c r="F1745">
        <v>99.131756456236417</v>
      </c>
      <c r="G1745">
        <v>1.934593749307929</v>
      </c>
      <c r="H1745">
        <v>3</v>
      </c>
      <c r="I1745">
        <v>1.9433416128158569</v>
      </c>
      <c r="J1745">
        <v>3.0043587684631352</v>
      </c>
      <c r="K1745">
        <v>0.45218090418504148</v>
      </c>
      <c r="L1745">
        <v>0.14529228210449219</v>
      </c>
      <c r="M1745">
        <f>ABS(G1745-I1745)^2</f>
        <v>7.6525115953336427E-5</v>
      </c>
      <c r="N1745">
        <f>ABS(H1745-J1745)^2</f>
        <v>1.8998862515222079E-5</v>
      </c>
      <c r="O1745">
        <f>AVERAGE(Tabela3[[#This Row],[APE Log(Theta)]:[APE Gamma]])</f>
        <v>0.29873659314476686</v>
      </c>
      <c r="P1745">
        <f>AVERAGE(Tabela3[[#This Row],[ASE Log(Theta)]:[ASE Gamma]])</f>
        <v>4.7761989234279255E-5</v>
      </c>
    </row>
    <row r="1746" spans="1:16" x14ac:dyDescent="0.35">
      <c r="A1746" s="1">
        <v>2805</v>
      </c>
      <c r="B1746">
        <v>7.7746574898421974</v>
      </c>
      <c r="C1746">
        <v>19.53331877422281</v>
      </c>
      <c r="D1746">
        <v>20.338937660307391</v>
      </c>
      <c r="E1746">
        <v>24.419165876847771</v>
      </c>
      <c r="F1746">
        <v>25.450175943941879</v>
      </c>
      <c r="G1746">
        <v>1.3216925933727699</v>
      </c>
      <c r="H1746">
        <v>3.5</v>
      </c>
      <c r="I1746">
        <v>1.3276722431182859</v>
      </c>
      <c r="J1746">
        <v>3.5050797462463379</v>
      </c>
      <c r="K1746">
        <v>0.45242364037593852</v>
      </c>
      <c r="L1746">
        <v>0.14513560703822551</v>
      </c>
      <c r="M1746">
        <f>ABS(G1746-I1746)^2</f>
        <v>3.5756211079049728E-5</v>
      </c>
      <c r="N1746">
        <f>ABS(H1746-J1746)^2</f>
        <v>2.580382192718389E-5</v>
      </c>
      <c r="O1746">
        <f>AVERAGE(Tabela3[[#This Row],[APE Log(Theta)]:[APE Gamma]])</f>
        <v>0.298779623707082</v>
      </c>
      <c r="P1746">
        <f>AVERAGE(Tabela3[[#This Row],[ASE Log(Theta)]:[ASE Gamma]])</f>
        <v>3.0780016503116812E-5</v>
      </c>
    </row>
    <row r="1747" spans="1:16" x14ac:dyDescent="0.35">
      <c r="A1747" s="1">
        <v>4745</v>
      </c>
      <c r="B1747">
        <v>2.0543835024353818</v>
      </c>
      <c r="C1747">
        <v>17.982996909437009</v>
      </c>
      <c r="D1747">
        <v>23.66430562472722</v>
      </c>
      <c r="E1747">
        <v>25.06643672563154</v>
      </c>
      <c r="F1747">
        <v>34.465794356724487</v>
      </c>
      <c r="G1747">
        <v>1.3466399032901539</v>
      </c>
      <c r="H1747">
        <v>2</v>
      </c>
      <c r="I1747">
        <v>1.3528591394424441</v>
      </c>
      <c r="J1747">
        <v>2.0027146339416499</v>
      </c>
      <c r="K1747">
        <v>0.46183364514113112</v>
      </c>
      <c r="L1747">
        <v>0.1357316970825195</v>
      </c>
      <c r="M1747">
        <f>ABS(G1747-I1747)^2</f>
        <v>3.867889831795269E-5</v>
      </c>
      <c r="N1747">
        <f>ABS(H1747-J1747)^2</f>
        <v>7.3692374371579258E-6</v>
      </c>
      <c r="O1747">
        <f>AVERAGE(Tabela3[[#This Row],[APE Log(Theta)]:[APE Gamma]])</f>
        <v>0.29878267111182533</v>
      </c>
      <c r="P1747">
        <f>AVERAGE(Tabela3[[#This Row],[ASE Log(Theta)]:[ASE Gamma]])</f>
        <v>2.3024067877555307E-5</v>
      </c>
    </row>
    <row r="1748" spans="1:16" x14ac:dyDescent="0.35">
      <c r="A1748" s="1">
        <v>3259</v>
      </c>
      <c r="B1748">
        <v>839.68220175599117</v>
      </c>
      <c r="C1748">
        <v>922.01759090179553</v>
      </c>
      <c r="D1748">
        <v>1522.924410002139</v>
      </c>
      <c r="E1748">
        <v>1550.3751960488439</v>
      </c>
      <c r="F1748">
        <v>1822.2461753230209</v>
      </c>
      <c r="G1748">
        <v>3.20779071713297</v>
      </c>
      <c r="H1748">
        <v>3.5</v>
      </c>
      <c r="I1748">
        <v>3.223404169082642</v>
      </c>
      <c r="J1748">
        <v>3.503881692886353</v>
      </c>
      <c r="K1748">
        <v>0.48673536793654709</v>
      </c>
      <c r="L1748">
        <v>0.110905511038644</v>
      </c>
      <c r="M1748">
        <f>ABS(G1748-I1748)^2</f>
        <v>2.4377988178471663E-4</v>
      </c>
      <c r="N1748">
        <f>ABS(H1748-J1748)^2</f>
        <v>1.5067539663963353E-5</v>
      </c>
      <c r="O1748">
        <f>AVERAGE(Tabela3[[#This Row],[APE Log(Theta)]:[APE Gamma]])</f>
        <v>0.29882043948759557</v>
      </c>
      <c r="P1748">
        <f>AVERAGE(Tabela3[[#This Row],[ASE Log(Theta)]:[ASE Gamma]])</f>
        <v>1.2942371072433999E-4</v>
      </c>
    </row>
    <row r="1749" spans="1:16" x14ac:dyDescent="0.35">
      <c r="A1749" s="1">
        <v>1136</v>
      </c>
      <c r="B1749">
        <v>5.0837430885205377</v>
      </c>
      <c r="C1749">
        <v>5.6699413157010206</v>
      </c>
      <c r="D1749">
        <v>10.18218292443505</v>
      </c>
      <c r="E1749">
        <v>10.396626354760331</v>
      </c>
      <c r="F1749">
        <v>12.553294316683189</v>
      </c>
      <c r="G1749">
        <v>1.0371386591983871</v>
      </c>
      <c r="H1749">
        <v>3</v>
      </c>
      <c r="I1749">
        <v>1.038033008575439</v>
      </c>
      <c r="J1749">
        <v>3.0153696537017818</v>
      </c>
      <c r="K1749">
        <v>8.6232382634699997E-2</v>
      </c>
      <c r="L1749">
        <v>0.51232179005940759</v>
      </c>
      <c r="M1749">
        <f>ABS(G1749-I1749)^2</f>
        <v>7.9986080823313267E-7</v>
      </c>
      <c r="N1749">
        <f>ABS(H1749-J1749)^2</f>
        <v>2.3622625491269444E-4</v>
      </c>
      <c r="O1749">
        <f>AVERAGE(Tabela3[[#This Row],[APE Log(Theta)]:[APE Gamma]])</f>
        <v>0.2992770863470538</v>
      </c>
      <c r="P1749">
        <f>AVERAGE(Tabela3[[#This Row],[ASE Log(Theta)]:[ASE Gamma]])</f>
        <v>1.1851305786046378E-4</v>
      </c>
    </row>
    <row r="1750" spans="1:16" x14ac:dyDescent="0.35">
      <c r="A1750" s="1">
        <v>4376</v>
      </c>
      <c r="B1750">
        <v>19.45258615892833</v>
      </c>
      <c r="C1750">
        <v>30.15629775072264</v>
      </c>
      <c r="D1750">
        <v>31.196127740557611</v>
      </c>
      <c r="E1750">
        <v>34.02173008795716</v>
      </c>
      <c r="F1750">
        <v>55.456007993861768</v>
      </c>
      <c r="G1750">
        <v>1.518454585662985</v>
      </c>
      <c r="H1750">
        <v>2</v>
      </c>
      <c r="I1750">
        <v>1.5252270698547361</v>
      </c>
      <c r="J1750">
        <v>2.0030555725097661</v>
      </c>
      <c r="K1750">
        <v>0.44601163944553329</v>
      </c>
      <c r="L1750">
        <v>0.15277862548828119</v>
      </c>
      <c r="M1750">
        <f>ABS(G1750-I1750)^2</f>
        <v>4.5866542127519062E-5</v>
      </c>
      <c r="N1750">
        <f>ABS(H1750-J1750)^2</f>
        <v>9.3365233624381144E-6</v>
      </c>
      <c r="O1750">
        <f>AVERAGE(Tabela3[[#This Row],[APE Log(Theta)]:[APE Gamma]])</f>
        <v>0.29939513246690724</v>
      </c>
      <c r="P1750">
        <f>AVERAGE(Tabela3[[#This Row],[ASE Log(Theta)]:[ASE Gamma]])</f>
        <v>2.7601532744978587E-5</v>
      </c>
    </row>
    <row r="1751" spans="1:16" x14ac:dyDescent="0.35">
      <c r="A1751" s="1">
        <v>4354</v>
      </c>
      <c r="B1751">
        <v>36.778298292024317</v>
      </c>
      <c r="C1751">
        <v>41.019144629476401</v>
      </c>
      <c r="D1751">
        <v>73.662920084305497</v>
      </c>
      <c r="E1751">
        <v>75.214309348070074</v>
      </c>
      <c r="F1751">
        <v>90.816706290503745</v>
      </c>
      <c r="G1751">
        <v>1.8965466950631651</v>
      </c>
      <c r="H1751">
        <v>3</v>
      </c>
      <c r="I1751">
        <v>1.906200528144836</v>
      </c>
      <c r="J1751">
        <v>3.0027117729187012</v>
      </c>
      <c r="K1751">
        <v>0.5090216395304632</v>
      </c>
      <c r="L1751">
        <v>9.0392430623372391E-2</v>
      </c>
      <c r="M1751">
        <f>ABS(G1751-I1751)^2</f>
        <v>9.3196493168763321E-5</v>
      </c>
      <c r="N1751">
        <f>ABS(H1751-J1751)^2</f>
        <v>7.3537123626010725E-6</v>
      </c>
      <c r="O1751">
        <f>AVERAGE(Tabela3[[#This Row],[APE Log(Theta)]:[APE Gamma]])</f>
        <v>0.29970703507691782</v>
      </c>
      <c r="P1751">
        <f>AVERAGE(Tabela3[[#This Row],[ASE Log(Theta)]:[ASE Gamma]])</f>
        <v>5.0275102765682197E-5</v>
      </c>
    </row>
    <row r="1752" spans="1:16" x14ac:dyDescent="0.35">
      <c r="A1752" s="1">
        <v>3186</v>
      </c>
      <c r="B1752">
        <v>50.239919568403181</v>
      </c>
      <c r="C1752">
        <v>52.640257015818449</v>
      </c>
      <c r="D1752">
        <v>1174.19613243665</v>
      </c>
      <c r="E1752">
        <v>1582.788328177809</v>
      </c>
      <c r="F1752">
        <v>1830.7824225446229</v>
      </c>
      <c r="G1752">
        <v>3.0645977524519581</v>
      </c>
      <c r="H1752">
        <v>1</v>
      </c>
      <c r="I1752">
        <v>3.0801713466644292</v>
      </c>
      <c r="J1752">
        <v>1.0009124279022219</v>
      </c>
      <c r="K1752">
        <v>0.50817743372716118</v>
      </c>
      <c r="L1752">
        <v>9.1242790222167969E-2</v>
      </c>
      <c r="M1752">
        <f>ABS(G1752-I1752)^2</f>
        <v>2.4253683669471225E-4</v>
      </c>
      <c r="N1752">
        <f>ABS(H1752-J1752)^2</f>
        <v>8.3252467675306027E-7</v>
      </c>
      <c r="O1752">
        <f>AVERAGE(Tabela3[[#This Row],[APE Log(Theta)]:[APE Gamma]])</f>
        <v>0.29971011197466457</v>
      </c>
      <c r="P1752">
        <f>AVERAGE(Tabela3[[#This Row],[ASE Log(Theta)]:[ASE Gamma]])</f>
        <v>1.2168468068573266E-4</v>
      </c>
    </row>
    <row r="1753" spans="1:16" x14ac:dyDescent="0.35">
      <c r="A1753" s="1">
        <v>2907</v>
      </c>
      <c r="B1753">
        <v>669.01295834278017</v>
      </c>
      <c r="C1753">
        <v>1200.333969185099</v>
      </c>
      <c r="D1753">
        <v>1255.8342398944251</v>
      </c>
      <c r="E1753">
        <v>1409.742932913096</v>
      </c>
      <c r="F1753">
        <v>2704.349834997065</v>
      </c>
      <c r="G1753">
        <v>3.1314041806551529</v>
      </c>
      <c r="H1753">
        <v>1.5</v>
      </c>
      <c r="I1753">
        <v>3.147969245910645</v>
      </c>
      <c r="J1753">
        <v>1.5010578632354741</v>
      </c>
      <c r="K1753">
        <v>0.52899799258829217</v>
      </c>
      <c r="L1753">
        <v>7.0524215698242188E-2</v>
      </c>
      <c r="M1753">
        <f>ABS(G1753-I1753)^2</f>
        <v>2.7440138691871031E-4</v>
      </c>
      <c r="N1753">
        <f>ABS(H1753-J1753)^2</f>
        <v>1.1190746249676823E-6</v>
      </c>
      <c r="O1753">
        <f>AVERAGE(Tabela3[[#This Row],[APE Log(Theta)]:[APE Gamma]])</f>
        <v>0.29976110414326718</v>
      </c>
      <c r="P1753">
        <f>AVERAGE(Tabela3[[#This Row],[ASE Log(Theta)]:[ASE Gamma]])</f>
        <v>1.3776023077183898E-4</v>
      </c>
    </row>
    <row r="1754" spans="1:16" x14ac:dyDescent="0.35">
      <c r="A1754" s="1">
        <v>4084</v>
      </c>
      <c r="B1754">
        <v>38.047938489723172</v>
      </c>
      <c r="C1754">
        <v>333.05172060622232</v>
      </c>
      <c r="D1754">
        <v>438.27164876678211</v>
      </c>
      <c r="E1754">
        <v>464.23963274761792</v>
      </c>
      <c r="F1754">
        <v>638.31919509164186</v>
      </c>
      <c r="G1754">
        <v>2.6142895152910719</v>
      </c>
      <c r="H1754">
        <v>2</v>
      </c>
      <c r="I1754">
        <v>2.6298282146453862</v>
      </c>
      <c r="J1754">
        <v>2.0001034736633301</v>
      </c>
      <c r="K1754">
        <v>0.59437561384947779</v>
      </c>
      <c r="L1754">
        <v>5.1736831665039063E-3</v>
      </c>
      <c r="M1754">
        <f>ABS(G1754-I1754)^2</f>
        <v>2.4145117762376731E-4</v>
      </c>
      <c r="N1754">
        <f>ABS(H1754-J1754)^2</f>
        <v>1.0706799002946354E-8</v>
      </c>
      <c r="O1754">
        <f>AVERAGE(Tabela3[[#This Row],[APE Log(Theta)]:[APE Gamma]])</f>
        <v>0.29977464850799085</v>
      </c>
      <c r="P1754">
        <f>AVERAGE(Tabela3[[#This Row],[ASE Log(Theta)]:[ASE Gamma]])</f>
        <v>1.2073094221138513E-4</v>
      </c>
    </row>
    <row r="1755" spans="1:16" x14ac:dyDescent="0.35">
      <c r="A1755" s="1">
        <v>1905</v>
      </c>
      <c r="B1755">
        <v>171.17351030091521</v>
      </c>
      <c r="C1755">
        <v>970.91452357596449</v>
      </c>
      <c r="D1755">
        <v>1209.389947382163</v>
      </c>
      <c r="E1755">
        <v>1266.384025188315</v>
      </c>
      <c r="F1755">
        <v>1633.811602320035</v>
      </c>
      <c r="G1755">
        <v>3.0606032645157248</v>
      </c>
      <c r="H1755">
        <v>2.5</v>
      </c>
      <c r="I1755">
        <v>3.0788283348083501</v>
      </c>
      <c r="J1755">
        <v>2.499891042709351</v>
      </c>
      <c r="K1755">
        <v>0.59547313772824118</v>
      </c>
      <c r="L1755">
        <v>4.3582916259765616E-3</v>
      </c>
      <c r="M1755">
        <f>ABS(G1755-I1755)^2</f>
        <v>3.3215318717113001E-4</v>
      </c>
      <c r="N1755">
        <f>ABS(H1755-J1755)^2</f>
        <v>1.187169118556412E-8</v>
      </c>
      <c r="O1755">
        <f>AVERAGE(Tabela3[[#This Row],[APE Log(Theta)]:[APE Gamma]])</f>
        <v>0.29991571467710887</v>
      </c>
      <c r="P1755">
        <f>AVERAGE(Tabela3[[#This Row],[ASE Log(Theta)]:[ASE Gamma]])</f>
        <v>1.6608252943115778E-4</v>
      </c>
    </row>
    <row r="1756" spans="1:16" x14ac:dyDescent="0.35">
      <c r="A1756" s="1">
        <v>4901</v>
      </c>
      <c r="B1756">
        <v>7.7531907232376804</v>
      </c>
      <c r="C1756">
        <v>19.479384926244851</v>
      </c>
      <c r="D1756">
        <v>20.28277940146344</v>
      </c>
      <c r="E1756">
        <v>24.351741616005391</v>
      </c>
      <c r="F1756">
        <v>25.379904940010679</v>
      </c>
      <c r="G1756">
        <v>1.3204917954138911</v>
      </c>
      <c r="H1756">
        <v>3.5</v>
      </c>
      <c r="I1756">
        <v>1.32650363445282</v>
      </c>
      <c r="J1756">
        <v>3.5050737857818599</v>
      </c>
      <c r="K1756">
        <v>0.45527272943369063</v>
      </c>
      <c r="L1756">
        <v>0.14496530805315291</v>
      </c>
      <c r="M1756">
        <f>ABS(G1756-I1756)^2</f>
        <v>3.6142208629990644E-5</v>
      </c>
      <c r="N1756">
        <f>ABS(H1756-J1756)^2</f>
        <v>2.5743302160203753E-5</v>
      </c>
      <c r="O1756">
        <f>AVERAGE(Tabela3[[#This Row],[APE Log(Theta)]:[APE Gamma]])</f>
        <v>0.30011901874342178</v>
      </c>
      <c r="P1756">
        <f>AVERAGE(Tabela3[[#This Row],[ASE Log(Theta)]:[ASE Gamma]])</f>
        <v>3.0942755395097198E-5</v>
      </c>
    </row>
    <row r="1757" spans="1:16" x14ac:dyDescent="0.35">
      <c r="A1757" s="1">
        <v>1730</v>
      </c>
      <c r="B1757">
        <v>157.91463413475159</v>
      </c>
      <c r="C1757">
        <v>283.32829315132602</v>
      </c>
      <c r="D1757">
        <v>296.42864469780869</v>
      </c>
      <c r="E1757">
        <v>332.75744019439531</v>
      </c>
      <c r="F1757">
        <v>638.33803133470497</v>
      </c>
      <c r="G1757">
        <v>2.5043920292595709</v>
      </c>
      <c r="H1757">
        <v>1.5</v>
      </c>
      <c r="I1757">
        <v>2.5177242755889888</v>
      </c>
      <c r="J1757">
        <v>1.501020669937134</v>
      </c>
      <c r="K1757">
        <v>0.53235460637366849</v>
      </c>
      <c r="L1757">
        <v>6.8044662475585938E-2</v>
      </c>
      <c r="M1757">
        <f>ABS(G1757-I1757)^2</f>
        <v>1.7774879218827638E-4</v>
      </c>
      <c r="N1757">
        <f>ABS(H1757-J1757)^2</f>
        <v>1.0417671205691461E-6</v>
      </c>
      <c r="O1757">
        <f>AVERAGE(Tabela3[[#This Row],[APE Log(Theta)]:[APE Gamma]])</f>
        <v>0.30019963442462722</v>
      </c>
      <c r="P1757">
        <f>AVERAGE(Tabela3[[#This Row],[ASE Log(Theta)]:[ASE Gamma]])</f>
        <v>8.9395279654422768E-5</v>
      </c>
    </row>
    <row r="1758" spans="1:16" x14ac:dyDescent="0.35">
      <c r="A1758" s="1">
        <v>2968</v>
      </c>
      <c r="B1758">
        <v>40.47617087452354</v>
      </c>
      <c r="C1758">
        <v>45.14341294332074</v>
      </c>
      <c r="D1758">
        <v>81.069355541534264</v>
      </c>
      <c r="E1758">
        <v>82.776729178956018</v>
      </c>
      <c r="F1758">
        <v>99.947868519871122</v>
      </c>
      <c r="G1758">
        <v>1.938154484881579</v>
      </c>
      <c r="H1758">
        <v>3</v>
      </c>
      <c r="I1758">
        <v>1.946891188621521</v>
      </c>
      <c r="J1758">
        <v>3.0045080184936519</v>
      </c>
      <c r="K1758">
        <v>0.45077437366793621</v>
      </c>
      <c r="L1758">
        <v>0.15026728312174481</v>
      </c>
      <c r="M1758">
        <f>ABS(G1758-I1758)^2</f>
        <v>7.6329992239515711E-5</v>
      </c>
      <c r="N1758">
        <f>ABS(H1758-J1758)^2</f>
        <v>2.0322230739107542E-5</v>
      </c>
      <c r="O1758">
        <f>AVERAGE(Tabela3[[#This Row],[APE Log(Theta)]:[APE Gamma]])</f>
        <v>0.30052082839484051</v>
      </c>
      <c r="P1758">
        <f>AVERAGE(Tabela3[[#This Row],[ASE Log(Theta)]:[ASE Gamma]])</f>
        <v>4.8326111489311623E-5</v>
      </c>
    </row>
    <row r="1759" spans="1:16" x14ac:dyDescent="0.35">
      <c r="A1759" s="1">
        <v>3743</v>
      </c>
      <c r="B1759">
        <v>32.380771743194501</v>
      </c>
      <c r="C1759">
        <v>35.555881846447747</v>
      </c>
      <c r="D1759">
        <v>58.728728082233111</v>
      </c>
      <c r="E1759">
        <v>59.787316242480827</v>
      </c>
      <c r="F1759">
        <v>70.271511459511416</v>
      </c>
      <c r="G1759">
        <v>1.79396296457685</v>
      </c>
      <c r="H1759">
        <v>3.5</v>
      </c>
      <c r="I1759">
        <v>1.8039314746856689</v>
      </c>
      <c r="J1759">
        <v>3.5015943050384521</v>
      </c>
      <c r="K1759">
        <v>0.55566978280235879</v>
      </c>
      <c r="L1759">
        <v>4.5551572527204237E-2</v>
      </c>
      <c r="M1759">
        <f>ABS(G1759-I1759)^2</f>
        <v>9.9371193789625387E-5</v>
      </c>
      <c r="N1759">
        <f>ABS(H1759-J1759)^2</f>
        <v>2.5418085556339065E-6</v>
      </c>
      <c r="O1759">
        <f>AVERAGE(Tabela3[[#This Row],[APE Log(Theta)]:[APE Gamma]])</f>
        <v>0.3006106776647815</v>
      </c>
      <c r="P1759">
        <f>AVERAGE(Tabela3[[#This Row],[ASE Log(Theta)]:[ASE Gamma]])</f>
        <v>5.0956501172629647E-5</v>
      </c>
    </row>
    <row r="1760" spans="1:16" x14ac:dyDescent="0.35">
      <c r="A1760" s="1">
        <v>2637</v>
      </c>
      <c r="B1760">
        <v>8.3218858677731316</v>
      </c>
      <c r="C1760">
        <v>10.691093828540779</v>
      </c>
      <c r="D1760">
        <v>10.900215742943811</v>
      </c>
      <c r="E1760">
        <v>11.453880279904061</v>
      </c>
      <c r="F1760">
        <v>15.14277014562269</v>
      </c>
      <c r="G1760">
        <v>1.0513516056216989</v>
      </c>
      <c r="H1760">
        <v>3.5</v>
      </c>
      <c r="I1760">
        <v>1.0561714172363279</v>
      </c>
      <c r="J1760">
        <v>3.494981050491333</v>
      </c>
      <c r="K1760">
        <v>0.45843955427062621</v>
      </c>
      <c r="L1760">
        <v>0.14339855739048549</v>
      </c>
      <c r="M1760">
        <f>ABS(G1760-I1760)^2</f>
        <v>2.3230584000512279E-5</v>
      </c>
      <c r="N1760">
        <f>ABS(H1760-J1760)^2</f>
        <v>2.5189854170548642E-5</v>
      </c>
      <c r="O1760">
        <f>AVERAGE(Tabela3[[#This Row],[APE Log(Theta)]:[APE Gamma]])</f>
        <v>0.30091905583055584</v>
      </c>
      <c r="P1760">
        <f>AVERAGE(Tabela3[[#This Row],[ASE Log(Theta)]:[ASE Gamma]])</f>
        <v>2.4210219085530459E-5</v>
      </c>
    </row>
    <row r="1761" spans="1:16" x14ac:dyDescent="0.35">
      <c r="A1761" s="1">
        <v>2886</v>
      </c>
      <c r="B1761">
        <v>138.12943411794751</v>
      </c>
      <c r="C1761">
        <v>783.48497663383807</v>
      </c>
      <c r="D1761">
        <v>975.92407123136104</v>
      </c>
      <c r="E1761">
        <v>1021.915765282611</v>
      </c>
      <c r="F1761">
        <v>1318.4135307330721</v>
      </c>
      <c r="G1761">
        <v>2.9674529401826391</v>
      </c>
      <c r="H1761">
        <v>2.5</v>
      </c>
      <c r="I1761">
        <v>2.9850006103515621</v>
      </c>
      <c r="J1761">
        <v>2.499735832214355</v>
      </c>
      <c r="K1761">
        <v>0.59133777426790235</v>
      </c>
      <c r="L1761">
        <v>1.056671142578125E-2</v>
      </c>
      <c r="M1761">
        <f>ABS(G1761-I1761)^2</f>
        <v>3.0792072835731022E-4</v>
      </c>
      <c r="N1761">
        <f>ABS(H1761-J1761)^2</f>
        <v>6.9784618972569639E-8</v>
      </c>
      <c r="O1761">
        <f>AVERAGE(Tabela3[[#This Row],[APE Log(Theta)]:[APE Gamma]])</f>
        <v>0.3009522428468418</v>
      </c>
      <c r="P1761">
        <f>AVERAGE(Tabela3[[#This Row],[ASE Log(Theta)]:[ASE Gamma]])</f>
        <v>1.5399525648814139E-4</v>
      </c>
    </row>
    <row r="1762" spans="1:16" x14ac:dyDescent="0.35">
      <c r="A1762" s="1">
        <v>3834</v>
      </c>
      <c r="B1762">
        <v>36.554348197607602</v>
      </c>
      <c r="C1762">
        <v>40.769371210387668</v>
      </c>
      <c r="D1762">
        <v>73.214372471338081</v>
      </c>
      <c r="E1762">
        <v>74.756315029076774</v>
      </c>
      <c r="F1762">
        <v>90.263705991607821</v>
      </c>
      <c r="G1762">
        <v>1.8938941086028971</v>
      </c>
      <c r="H1762">
        <v>3</v>
      </c>
      <c r="I1762">
        <v>1.903654813766479</v>
      </c>
      <c r="J1762">
        <v>3.0025966167449951</v>
      </c>
      <c r="K1762">
        <v>0.51537755565345522</v>
      </c>
      <c r="L1762">
        <v>8.6553891499837235E-2</v>
      </c>
      <c r="M1762">
        <f>ABS(G1762-I1762)^2</f>
        <v>9.5271365290375574E-5</v>
      </c>
      <c r="N1762">
        <f>ABS(H1762-J1762)^2</f>
        <v>6.7424185203890374E-6</v>
      </c>
      <c r="O1762">
        <f>AVERAGE(Tabela3[[#This Row],[APE Log(Theta)]:[APE Gamma]])</f>
        <v>0.30096572357664625</v>
      </c>
      <c r="P1762">
        <f>AVERAGE(Tabela3[[#This Row],[ASE Log(Theta)]:[ASE Gamma]])</f>
        <v>5.1006891905382306E-5</v>
      </c>
    </row>
    <row r="1763" spans="1:16" x14ac:dyDescent="0.35">
      <c r="A1763" s="1">
        <v>1896</v>
      </c>
      <c r="B1763">
        <v>40.5536321357419</v>
      </c>
      <c r="C1763">
        <v>45.22980613780377</v>
      </c>
      <c r="D1763">
        <v>81.224501999085163</v>
      </c>
      <c r="E1763">
        <v>82.935143122350269</v>
      </c>
      <c r="F1763">
        <v>100.13914372660049</v>
      </c>
      <c r="G1763">
        <v>1.938984821555404</v>
      </c>
      <c r="H1763">
        <v>3</v>
      </c>
      <c r="I1763">
        <v>1.947720885276794</v>
      </c>
      <c r="J1763">
        <v>3.0045421123504639</v>
      </c>
      <c r="K1763">
        <v>0.45054832942852108</v>
      </c>
      <c r="L1763">
        <v>0.15140374501546219</v>
      </c>
      <c r="M1763">
        <f>ABS(G1763-I1763)^2</f>
        <v>7.631880934418684E-5</v>
      </c>
      <c r="N1763">
        <f>ABS(H1763-J1763)^2</f>
        <v>2.0630784604236396E-5</v>
      </c>
      <c r="O1763">
        <f>AVERAGE(Tabela3[[#This Row],[APE Log(Theta)]:[APE Gamma]])</f>
        <v>0.30097603722199162</v>
      </c>
      <c r="P1763">
        <f>AVERAGE(Tabela3[[#This Row],[ASE Log(Theta)]:[ASE Gamma]])</f>
        <v>4.8474796974211618E-5</v>
      </c>
    </row>
    <row r="1764" spans="1:16" x14ac:dyDescent="0.35">
      <c r="A1764" s="1">
        <v>4087</v>
      </c>
      <c r="B1764">
        <v>5.7166956782491773</v>
      </c>
      <c r="C1764">
        <v>103.13018767403661</v>
      </c>
      <c r="D1764">
        <v>148.71726937895599</v>
      </c>
      <c r="E1764">
        <v>160.58064002101571</v>
      </c>
      <c r="F1764">
        <v>245.52031829596891</v>
      </c>
      <c r="G1764">
        <v>2.135756252933263</v>
      </c>
      <c r="H1764">
        <v>1.5</v>
      </c>
      <c r="I1764">
        <v>2.1486153602600102</v>
      </c>
      <c r="J1764">
        <v>1.4999909400939939</v>
      </c>
      <c r="K1764">
        <v>0.6020868396890322</v>
      </c>
      <c r="L1764">
        <v>6.0399373372395837E-4</v>
      </c>
      <c r="M1764">
        <f>ABS(G1764-I1764)^2</f>
        <v>1.6535664124080407E-4</v>
      </c>
      <c r="N1764">
        <f>ABS(H1764-J1764)^2</f>
        <v>8.208189683903018E-11</v>
      </c>
      <c r="O1764">
        <f>AVERAGE(Tabela3[[#This Row],[APE Log(Theta)]:[APE Gamma]])</f>
        <v>0.3013454167113781</v>
      </c>
      <c r="P1764">
        <f>AVERAGE(Tabela3[[#This Row],[ASE Log(Theta)]:[ASE Gamma]])</f>
        <v>8.2678361661350455E-5</v>
      </c>
    </row>
    <row r="1765" spans="1:16" x14ac:dyDescent="0.35">
      <c r="A1765" s="1">
        <v>511</v>
      </c>
      <c r="B1765">
        <v>2.0981550743101631</v>
      </c>
      <c r="C1765">
        <v>18.36615031814199</v>
      </c>
      <c r="D1765">
        <v>24.168507422148011</v>
      </c>
      <c r="E1765">
        <v>25.600512926827651</v>
      </c>
      <c r="F1765">
        <v>35.200137283991182</v>
      </c>
      <c r="G1765">
        <v>1.3557959681353271</v>
      </c>
      <c r="H1765">
        <v>2</v>
      </c>
      <c r="I1765">
        <v>1.3622628450393679</v>
      </c>
      <c r="J1765">
        <v>2.0025262832641602</v>
      </c>
      <c r="K1765">
        <v>0.47698009553271448</v>
      </c>
      <c r="L1765">
        <v>0.12631416320800781</v>
      </c>
      <c r="M1765">
        <f>ABS(G1765-I1765)^2</f>
        <v>4.1820496892016285E-5</v>
      </c>
      <c r="N1765">
        <f>ABS(H1765-J1765)^2</f>
        <v>6.3821071307756938E-6</v>
      </c>
      <c r="O1765">
        <f>AVERAGE(Tabela3[[#This Row],[APE Log(Theta)]:[APE Gamma]])</f>
        <v>0.30164712937036114</v>
      </c>
      <c r="P1765">
        <f>AVERAGE(Tabela3[[#This Row],[ASE Log(Theta)]:[ASE Gamma]])</f>
        <v>2.4101302011395989E-5</v>
      </c>
    </row>
    <row r="1766" spans="1:16" x14ac:dyDescent="0.35">
      <c r="A1766" s="1">
        <v>3763</v>
      </c>
      <c r="B1766">
        <v>20.128797534861771</v>
      </c>
      <c r="C1766">
        <v>58.965103578587382</v>
      </c>
      <c r="D1766">
        <v>61.811981310862294</v>
      </c>
      <c r="E1766">
        <v>76.50837615022219</v>
      </c>
      <c r="F1766">
        <v>80.290151210186139</v>
      </c>
      <c r="G1766">
        <v>1.806664380831998</v>
      </c>
      <c r="H1766">
        <v>3</v>
      </c>
      <c r="I1766">
        <v>1.8164269924163821</v>
      </c>
      <c r="J1766">
        <v>3.001897811889648</v>
      </c>
      <c r="K1766">
        <v>0.54036663853903022</v>
      </c>
      <c r="L1766">
        <v>6.3260396321614579E-2</v>
      </c>
      <c r="M1766">
        <f>ABS(G1766-I1766)^2</f>
        <v>9.5308584947550104E-5</v>
      </c>
      <c r="N1766">
        <f>ABS(H1766-J1766)^2</f>
        <v>3.6016899684892875E-6</v>
      </c>
      <c r="O1766">
        <f>AVERAGE(Tabela3[[#This Row],[APE Log(Theta)]:[APE Gamma]])</f>
        <v>0.30181351743032242</v>
      </c>
      <c r="P1766">
        <f>AVERAGE(Tabela3[[#This Row],[ASE Log(Theta)]:[ASE Gamma]])</f>
        <v>4.9455137458019698E-5</v>
      </c>
    </row>
    <row r="1767" spans="1:16" x14ac:dyDescent="0.35">
      <c r="A1767" s="1">
        <v>3273</v>
      </c>
      <c r="B1767">
        <v>8.0607625392545081</v>
      </c>
      <c r="C1767">
        <v>8.9902360842303963</v>
      </c>
      <c r="D1767">
        <v>16.144828181907329</v>
      </c>
      <c r="E1767">
        <v>16.484848820215841</v>
      </c>
      <c r="F1767">
        <v>19.904452843151901</v>
      </c>
      <c r="G1767">
        <v>1.2373311917477749</v>
      </c>
      <c r="H1767">
        <v>3</v>
      </c>
      <c r="I1767">
        <v>1.2428954839706421</v>
      </c>
      <c r="J1767">
        <v>2.9953780174255371</v>
      </c>
      <c r="K1767">
        <v>0.44970111963373172</v>
      </c>
      <c r="L1767">
        <v>0.15406608581542969</v>
      </c>
      <c r="M1767">
        <f>ABS(G1767-I1767)^2</f>
        <v>3.0961347941459739E-5</v>
      </c>
      <c r="N1767">
        <f>ABS(H1767-J1767)^2</f>
        <v>2.136272291863861E-5</v>
      </c>
      <c r="O1767">
        <f>AVERAGE(Tabela3[[#This Row],[APE Log(Theta)]:[APE Gamma]])</f>
        <v>0.3018836027245807</v>
      </c>
      <c r="P1767">
        <f>AVERAGE(Tabela3[[#This Row],[ASE Log(Theta)]:[ASE Gamma]])</f>
        <v>2.6162035430049175E-5</v>
      </c>
    </row>
    <row r="1768" spans="1:16" x14ac:dyDescent="0.35">
      <c r="A1768" s="1">
        <v>3864</v>
      </c>
      <c r="B1768">
        <v>36.359931440245163</v>
      </c>
      <c r="C1768">
        <v>40.552536569879763</v>
      </c>
      <c r="D1768">
        <v>72.824976911300851</v>
      </c>
      <c r="E1768">
        <v>74.358718543926756</v>
      </c>
      <c r="F1768">
        <v>89.783632405517892</v>
      </c>
      <c r="G1768">
        <v>1.891578119871238</v>
      </c>
      <c r="H1768">
        <v>3</v>
      </c>
      <c r="I1768">
        <v>1.901435971260071</v>
      </c>
      <c r="J1768">
        <v>3.002495288848877</v>
      </c>
      <c r="K1768">
        <v>0.52114429138690865</v>
      </c>
      <c r="L1768">
        <v>8.3176294962565109E-2</v>
      </c>
      <c r="M1768">
        <f>ABS(G1768-I1768)^2</f>
        <v>9.7177234004316597E-5</v>
      </c>
      <c r="N1768">
        <f>ABS(H1768-J1768)^2</f>
        <v>6.2264664393296698E-6</v>
      </c>
      <c r="O1768">
        <f>AVERAGE(Tabela3[[#This Row],[APE Log(Theta)]:[APE Gamma]])</f>
        <v>0.30216029317473686</v>
      </c>
      <c r="P1768">
        <f>AVERAGE(Tabela3[[#This Row],[ASE Log(Theta)]:[ASE Gamma]])</f>
        <v>5.1701850221823133E-5</v>
      </c>
    </row>
    <row r="1769" spans="1:16" x14ac:dyDescent="0.35">
      <c r="A1769" s="1">
        <v>2924</v>
      </c>
      <c r="B1769">
        <v>9.3993257329840603</v>
      </c>
      <c r="C1769">
        <v>9.8484019602383128</v>
      </c>
      <c r="D1769">
        <v>219.6789329679446</v>
      </c>
      <c r="E1769">
        <v>296.12195223865399</v>
      </c>
      <c r="F1769">
        <v>342.51886713889343</v>
      </c>
      <c r="G1769">
        <v>2.3366455173134248</v>
      </c>
      <c r="H1769">
        <v>1</v>
      </c>
      <c r="I1769">
        <v>2.3484106063842769</v>
      </c>
      <c r="J1769">
        <v>1.0010131597518921</v>
      </c>
      <c r="K1769">
        <v>0.50350337625792263</v>
      </c>
      <c r="L1769">
        <v>0.101315975189209</v>
      </c>
      <c r="M1769">
        <f>ABS(G1769-I1769)^2</f>
        <v>1.3841732084508241E-4</v>
      </c>
      <c r="N1769">
        <f>ABS(H1769-J1769)^2</f>
        <v>1.026492682854041E-6</v>
      </c>
      <c r="O1769">
        <f>AVERAGE(Tabela3[[#This Row],[APE Log(Theta)]:[APE Gamma]])</f>
        <v>0.30240967572356581</v>
      </c>
      <c r="P1769">
        <f>AVERAGE(Tabela3[[#This Row],[ASE Log(Theta)]:[ASE Gamma]])</f>
        <v>6.9721906763968225E-5</v>
      </c>
    </row>
    <row r="1770" spans="1:16" x14ac:dyDescent="0.35">
      <c r="A1770" s="1">
        <v>4479</v>
      </c>
      <c r="B1770">
        <v>669.62527874865134</v>
      </c>
      <c r="C1770">
        <v>1201.4325861461409</v>
      </c>
      <c r="D1770">
        <v>1256.983654000519</v>
      </c>
      <c r="E1770">
        <v>1411.0332133988329</v>
      </c>
      <c r="F1770">
        <v>2706.8250166328362</v>
      </c>
      <c r="G1770">
        <v>3.131801490973364</v>
      </c>
      <c r="H1770">
        <v>1.5</v>
      </c>
      <c r="I1770">
        <v>3.1485369205474849</v>
      </c>
      <c r="J1770">
        <v>1.5010571479797361</v>
      </c>
      <c r="K1770">
        <v>0.53437070077260729</v>
      </c>
      <c r="L1770">
        <v>7.0476531982421875E-2</v>
      </c>
      <c r="M1770">
        <f>ABS(G1770-I1770)^2</f>
        <v>2.8007460303035997E-4</v>
      </c>
      <c r="N1770">
        <f>ABS(H1770-J1770)^2</f>
        <v>1.1175618510601306E-6</v>
      </c>
      <c r="O1770">
        <f>AVERAGE(Tabela3[[#This Row],[APE Log(Theta)]:[APE Gamma]])</f>
        <v>0.30242361637751458</v>
      </c>
      <c r="P1770">
        <f>AVERAGE(Tabela3[[#This Row],[ASE Log(Theta)]:[ASE Gamma]])</f>
        <v>1.4059608244071004E-4</v>
      </c>
    </row>
    <row r="1771" spans="1:16" x14ac:dyDescent="0.35">
      <c r="A1771" s="1">
        <v>3784</v>
      </c>
      <c r="B1771">
        <v>11.029150894261241</v>
      </c>
      <c r="C1771">
        <v>14.1691064901896</v>
      </c>
      <c r="D1771">
        <v>14.446259672280171</v>
      </c>
      <c r="E1771">
        <v>15.180041632278369</v>
      </c>
      <c r="F1771">
        <v>20.06899632449273</v>
      </c>
      <c r="G1771">
        <v>1.173671928866264</v>
      </c>
      <c r="H1771">
        <v>3.5</v>
      </c>
      <c r="I1771">
        <v>1.1803116798400879</v>
      </c>
      <c r="J1771">
        <v>3.5013694763183589</v>
      </c>
      <c r="K1771">
        <v>0.56572461268948282</v>
      </c>
      <c r="L1771">
        <v>3.9127894810267863E-2</v>
      </c>
      <c r="M1771">
        <f>ABS(G1771-I1771)^2</f>
        <v>4.408629299439483E-5</v>
      </c>
      <c r="N1771">
        <f>ABS(H1771-J1771)^2</f>
        <v>1.8754653865459319E-6</v>
      </c>
      <c r="O1771">
        <f>AVERAGE(Tabela3[[#This Row],[APE Log(Theta)]:[APE Gamma]])</f>
        <v>0.30242625374987536</v>
      </c>
      <c r="P1771">
        <f>AVERAGE(Tabela3[[#This Row],[ASE Log(Theta)]:[ASE Gamma]])</f>
        <v>2.2980879190470379E-5</v>
      </c>
    </row>
    <row r="1772" spans="1:16" x14ac:dyDescent="0.35">
      <c r="A1772" s="1">
        <v>2558</v>
      </c>
      <c r="B1772">
        <v>7.7887108524437387</v>
      </c>
      <c r="C1772">
        <v>8.1608359371735393</v>
      </c>
      <c r="D1772">
        <v>182.03600320567719</v>
      </c>
      <c r="E1772">
        <v>245.38018242674539</v>
      </c>
      <c r="F1772">
        <v>283.82678645657251</v>
      </c>
      <c r="G1772">
        <v>2.25501439842684</v>
      </c>
      <c r="H1772">
        <v>1</v>
      </c>
      <c r="I1772">
        <v>2.2661304473876949</v>
      </c>
      <c r="J1772">
        <v>1.0011200904846189</v>
      </c>
      <c r="K1772">
        <v>0.49294802590219089</v>
      </c>
      <c r="L1772">
        <v>0.1120090484619141</v>
      </c>
      <c r="M1772">
        <f>ABS(G1772-I1772)^2</f>
        <v>1.2356654450012175E-4</v>
      </c>
      <c r="N1772">
        <f>ABS(H1772-J1772)^2</f>
        <v>1.2546026937338439E-6</v>
      </c>
      <c r="O1772">
        <f>AVERAGE(Tabela3[[#This Row],[APE Log(Theta)]:[APE Gamma]])</f>
        <v>0.30247853718205248</v>
      </c>
      <c r="P1772">
        <f>AVERAGE(Tabela3[[#This Row],[ASE Log(Theta)]:[ASE Gamma]])</f>
        <v>6.2410573596927802E-5</v>
      </c>
    </row>
    <row r="1773" spans="1:16" x14ac:dyDescent="0.35">
      <c r="A1773" s="1">
        <v>2010</v>
      </c>
      <c r="B1773">
        <v>41.571675481731752</v>
      </c>
      <c r="C1773">
        <v>51.711539384501492</v>
      </c>
      <c r="D1773">
        <v>166.76777264150999</v>
      </c>
      <c r="E1773">
        <v>173.86621935373711</v>
      </c>
      <c r="F1773">
        <v>253.4812036799201</v>
      </c>
      <c r="G1773">
        <v>2.280707656862385</v>
      </c>
      <c r="H1773">
        <v>1.5</v>
      </c>
      <c r="I1773">
        <v>2.2919695377349849</v>
      </c>
      <c r="J1773">
        <v>1.5016717910766599</v>
      </c>
      <c r="K1773">
        <v>0.49378888340707272</v>
      </c>
      <c r="L1773">
        <v>0.11145273844401039</v>
      </c>
      <c r="M1773">
        <f>ABS(G1773-I1773)^2</f>
        <v>1.2682996078863234E-4</v>
      </c>
      <c r="N1773">
        <f>ABS(H1773-J1773)^2</f>
        <v>2.794885403999782E-6</v>
      </c>
      <c r="O1773">
        <f>AVERAGE(Tabela3[[#This Row],[APE Log(Theta)]:[APE Gamma]])</f>
        <v>0.30262081092554155</v>
      </c>
      <c r="P1773">
        <f>AVERAGE(Tabela3[[#This Row],[ASE Log(Theta)]:[ASE Gamma]])</f>
        <v>6.4812423096316068E-5</v>
      </c>
    </row>
    <row r="1774" spans="1:16" x14ac:dyDescent="0.35">
      <c r="A1774" s="1">
        <v>704</v>
      </c>
      <c r="B1774">
        <v>44.760427586928451</v>
      </c>
      <c r="C1774">
        <v>162.56494732959001</v>
      </c>
      <c r="D1774">
        <v>172.02835096691049</v>
      </c>
      <c r="E1774">
        <v>222.21000544810059</v>
      </c>
      <c r="F1774">
        <v>235.45480612924251</v>
      </c>
      <c r="G1774">
        <v>2.254310085748005</v>
      </c>
      <c r="H1774">
        <v>2.5</v>
      </c>
      <c r="I1774">
        <v>2.265917301177979</v>
      </c>
      <c r="J1774">
        <v>2.5022633075714111</v>
      </c>
      <c r="K1774">
        <v>0.51488992146003543</v>
      </c>
      <c r="L1774">
        <v>9.0532302856445313E-2</v>
      </c>
      <c r="M1774">
        <f>ABS(G1774-I1774)^2</f>
        <v>1.3472745003782662E-4</v>
      </c>
      <c r="N1774">
        <f>ABS(H1774-J1774)^2</f>
        <v>5.1225611628069601E-6</v>
      </c>
      <c r="O1774">
        <f>AVERAGE(Tabela3[[#This Row],[APE Log(Theta)]:[APE Gamma]])</f>
        <v>0.30271111215824037</v>
      </c>
      <c r="P1774">
        <f>AVERAGE(Tabela3[[#This Row],[ASE Log(Theta)]:[ASE Gamma]])</f>
        <v>6.9925005600316793E-5</v>
      </c>
    </row>
    <row r="1775" spans="1:16" x14ac:dyDescent="0.35">
      <c r="A1775" s="1">
        <v>2926</v>
      </c>
      <c r="B1775">
        <v>11.14199885469184</v>
      </c>
      <c r="C1775">
        <v>17.27284137210107</v>
      </c>
      <c r="D1775">
        <v>17.86843233677585</v>
      </c>
      <c r="E1775">
        <v>19.486873086058448</v>
      </c>
      <c r="F1775">
        <v>31.763939894942489</v>
      </c>
      <c r="G1775">
        <v>1.2764403475861019</v>
      </c>
      <c r="H1775">
        <v>2</v>
      </c>
      <c r="I1775">
        <v>1.2825907468795781</v>
      </c>
      <c r="J1775">
        <v>2.0024735927581792</v>
      </c>
      <c r="K1775">
        <v>0.4818399312672027</v>
      </c>
      <c r="L1775">
        <v>0.12367963790893551</v>
      </c>
      <c r="M1775">
        <f>ABS(G1775-I1775)^2</f>
        <v>3.7827411469192061E-5</v>
      </c>
      <c r="N1775">
        <f>ABS(H1775-J1775)^2</f>
        <v>6.1186611333163599E-6</v>
      </c>
      <c r="O1775">
        <f>AVERAGE(Tabela3[[#This Row],[APE Log(Theta)]:[APE Gamma]])</f>
        <v>0.30275978458806913</v>
      </c>
      <c r="P1775">
        <f>AVERAGE(Tabela3[[#This Row],[ASE Log(Theta)]:[ASE Gamma]])</f>
        <v>2.197303630125421E-5</v>
      </c>
    </row>
    <row r="1776" spans="1:16" x14ac:dyDescent="0.35">
      <c r="A1776" s="1">
        <v>4739</v>
      </c>
      <c r="B1776">
        <v>10.89566075374454</v>
      </c>
      <c r="C1776">
        <v>11.82496324044121</v>
      </c>
      <c r="D1776">
        <v>18.344105844977069</v>
      </c>
      <c r="E1776">
        <v>18.633103807030171</v>
      </c>
      <c r="F1776">
        <v>21.46269034298933</v>
      </c>
      <c r="G1776">
        <v>1.2854698707924881</v>
      </c>
      <c r="H1776">
        <v>4</v>
      </c>
      <c r="I1776">
        <v>1.2911868095397949</v>
      </c>
      <c r="J1776">
        <v>3.993546724319458</v>
      </c>
      <c r="K1776">
        <v>0.44473533586457048</v>
      </c>
      <c r="L1776">
        <v>0.1613318920135498</v>
      </c>
      <c r="M1776">
        <f>ABS(G1776-I1776)^2</f>
        <v>3.2683388640458213E-5</v>
      </c>
      <c r="N1776">
        <f>ABS(H1776-J1776)^2</f>
        <v>4.1644767009074712E-5</v>
      </c>
      <c r="O1776">
        <f>AVERAGE(Tabela3[[#This Row],[APE Log(Theta)]:[APE Gamma]])</f>
        <v>0.30303361393906014</v>
      </c>
      <c r="P1776">
        <f>AVERAGE(Tabela3[[#This Row],[ASE Log(Theta)]:[ASE Gamma]])</f>
        <v>3.7164077824766459E-5</v>
      </c>
    </row>
    <row r="1777" spans="1:16" x14ac:dyDescent="0.35">
      <c r="A1777" s="1">
        <v>4327</v>
      </c>
      <c r="B1777">
        <v>7.090970532696689</v>
      </c>
      <c r="C1777">
        <v>7.202147903703195</v>
      </c>
      <c r="D1777">
        <v>20.273851013073919</v>
      </c>
      <c r="E1777">
        <v>22.395648802233129</v>
      </c>
      <c r="F1777">
        <v>23.509042810305939</v>
      </c>
      <c r="G1777">
        <v>1.3052219529554161</v>
      </c>
      <c r="H1777">
        <v>3</v>
      </c>
      <c r="I1777">
        <v>1.311695456504822</v>
      </c>
      <c r="J1777">
        <v>2.9966742992401119</v>
      </c>
      <c r="K1777">
        <v>0.49596955787846769</v>
      </c>
      <c r="L1777">
        <v>0.1108566919962565</v>
      </c>
      <c r="M1777">
        <f>ABS(G1777-I1777)^2</f>
        <v>4.19062482041708E-5</v>
      </c>
      <c r="N1777">
        <f>ABS(H1777-J1777)^2</f>
        <v>1.1060285544320548E-5</v>
      </c>
      <c r="O1777">
        <f>AVERAGE(Tabela3[[#This Row],[APE Log(Theta)]:[APE Gamma]])</f>
        <v>0.30341312493736211</v>
      </c>
      <c r="P1777">
        <f>AVERAGE(Tabela3[[#This Row],[ASE Log(Theta)]:[ASE Gamma]])</f>
        <v>2.6483266874245674E-5</v>
      </c>
    </row>
    <row r="1778" spans="1:16" x14ac:dyDescent="0.35">
      <c r="A1778" s="1">
        <v>4005</v>
      </c>
      <c r="B1778">
        <v>2.121345715526616</v>
      </c>
      <c r="C1778">
        <v>18.569149042006821</v>
      </c>
      <c r="D1778">
        <v>24.435638861204531</v>
      </c>
      <c r="E1778">
        <v>25.883472140620949</v>
      </c>
      <c r="F1778">
        <v>35.589199925031338</v>
      </c>
      <c r="G1778">
        <v>1.3605698356733189</v>
      </c>
      <c r="H1778">
        <v>2</v>
      </c>
      <c r="I1778">
        <v>1.3671784400939939</v>
      </c>
      <c r="J1778">
        <v>2.0024230480194092</v>
      </c>
      <c r="K1778">
        <v>0.48572327912920171</v>
      </c>
      <c r="L1778">
        <v>0.121152400970459</v>
      </c>
      <c r="M1778">
        <f>ABS(G1778-I1778)^2</f>
        <v>4.3673652388965319E-5</v>
      </c>
      <c r="N1778">
        <f>ABS(H1778-J1778)^2</f>
        <v>5.8711617043627484E-6</v>
      </c>
      <c r="O1778">
        <f>AVERAGE(Tabela3[[#This Row],[APE Log(Theta)]:[APE Gamma]])</f>
        <v>0.30343784004983038</v>
      </c>
      <c r="P1778">
        <f>AVERAGE(Tabela3[[#This Row],[ASE Log(Theta)]:[ASE Gamma]])</f>
        <v>2.4772407046664034E-5</v>
      </c>
    </row>
    <row r="1779" spans="1:16" x14ac:dyDescent="0.35">
      <c r="A1779" s="1">
        <v>3940</v>
      </c>
      <c r="B1779">
        <v>1.765316310005099</v>
      </c>
      <c r="C1779">
        <v>15.452654146300979</v>
      </c>
      <c r="D1779">
        <v>20.33456004429258</v>
      </c>
      <c r="E1779">
        <v>21.539400765734101</v>
      </c>
      <c r="F1779">
        <v>29.616198165084889</v>
      </c>
      <c r="G1779">
        <v>1.280780918191208</v>
      </c>
      <c r="H1779">
        <v>2</v>
      </c>
      <c r="I1779">
        <v>1.2862862348556521</v>
      </c>
      <c r="J1779">
        <v>2.003547191619873</v>
      </c>
      <c r="K1779">
        <v>0.42984062194015149</v>
      </c>
      <c r="L1779">
        <v>0.17735958099365229</v>
      </c>
      <c r="M1779">
        <f>ABS(G1779-I1779)^2</f>
        <v>3.0308511575805835E-5</v>
      </c>
      <c r="N1779">
        <f>ABS(H1779-J1779)^2</f>
        <v>1.258256838809757E-5</v>
      </c>
      <c r="O1779">
        <f>AVERAGE(Tabela3[[#This Row],[APE Log(Theta)]:[APE Gamma]])</f>
        <v>0.30360010146690186</v>
      </c>
      <c r="P1779">
        <f>AVERAGE(Tabela3[[#This Row],[ASE Log(Theta)]:[ASE Gamma]])</f>
        <v>2.1445539981951702E-5</v>
      </c>
    </row>
    <row r="1780" spans="1:16" x14ac:dyDescent="0.35">
      <c r="A1780" s="1">
        <v>2245</v>
      </c>
      <c r="B1780">
        <v>365.95103131639701</v>
      </c>
      <c r="C1780">
        <v>879.47667476330184</v>
      </c>
      <c r="D1780">
        <v>941.17343449366183</v>
      </c>
      <c r="E1780">
        <v>1119.3890901406221</v>
      </c>
      <c r="F1780">
        <v>2974.1679381495642</v>
      </c>
      <c r="G1780">
        <v>3.0223774516258999</v>
      </c>
      <c r="H1780">
        <v>1</v>
      </c>
      <c r="I1780">
        <v>3.0369539260864258</v>
      </c>
      <c r="J1780">
        <v>1.001250267028809</v>
      </c>
      <c r="K1780">
        <v>0.48228504526079058</v>
      </c>
      <c r="L1780">
        <v>0.1250267028808594</v>
      </c>
      <c r="M1780">
        <f>ABS(G1780-I1780)^2</f>
        <v>2.1247360769836385E-4</v>
      </c>
      <c r="N1780">
        <f>ABS(H1780-J1780)^2</f>
        <v>1.5631676433269795E-6</v>
      </c>
      <c r="O1780">
        <f>AVERAGE(Tabela3[[#This Row],[APE Log(Theta)]:[APE Gamma]])</f>
        <v>0.303655874070825</v>
      </c>
      <c r="P1780">
        <f>AVERAGE(Tabela3[[#This Row],[ASE Log(Theta)]:[ASE Gamma]])</f>
        <v>1.0701838767084541E-4</v>
      </c>
    </row>
    <row r="1781" spans="1:16" x14ac:dyDescent="0.35">
      <c r="A1781" s="1">
        <v>1363</v>
      </c>
      <c r="B1781">
        <v>1.7647869339124751</v>
      </c>
      <c r="C1781">
        <v>15.44802026532097</v>
      </c>
      <c r="D1781">
        <v>20.328462196626148</v>
      </c>
      <c r="E1781">
        <v>21.532941615184029</v>
      </c>
      <c r="F1781">
        <v>29.607316976385651</v>
      </c>
      <c r="G1781">
        <v>1.280650664143824</v>
      </c>
      <c r="H1781">
        <v>2</v>
      </c>
      <c r="I1781">
        <v>1.286156535148621</v>
      </c>
      <c r="J1781">
        <v>2.003548383712769</v>
      </c>
      <c r="K1781">
        <v>0.42992762655361128</v>
      </c>
      <c r="L1781">
        <v>0.17741918563842771</v>
      </c>
      <c r="M1781">
        <f>ABS(G1781-I1781)^2</f>
        <v>3.0314615521464847E-5</v>
      </c>
      <c r="N1781">
        <f>ABS(H1781-J1781)^2</f>
        <v>1.2591026973044304E-5</v>
      </c>
      <c r="O1781">
        <f>AVERAGE(Tabela3[[#This Row],[APE Log(Theta)]:[APE Gamma]])</f>
        <v>0.3036734060960195</v>
      </c>
      <c r="P1781">
        <f>AVERAGE(Tabela3[[#This Row],[ASE Log(Theta)]:[ASE Gamma]])</f>
        <v>2.1452821247254575E-5</v>
      </c>
    </row>
    <row r="1782" spans="1:16" x14ac:dyDescent="0.35">
      <c r="A1782" s="1">
        <v>2817</v>
      </c>
      <c r="B1782">
        <v>1.759820941233412</v>
      </c>
      <c r="C1782">
        <v>15.40455056704214</v>
      </c>
      <c r="D1782">
        <v>20.271259260393361</v>
      </c>
      <c r="E1782">
        <v>21.472349354234641</v>
      </c>
      <c r="F1782">
        <v>29.524003961921359</v>
      </c>
      <c r="G1782">
        <v>1.279426865797338</v>
      </c>
      <c r="H1782">
        <v>2</v>
      </c>
      <c r="I1782">
        <v>1.2849375009536741</v>
      </c>
      <c r="J1782">
        <v>2.0035533905029301</v>
      </c>
      <c r="K1782">
        <v>0.4307112273199058</v>
      </c>
      <c r="L1782">
        <v>0.1776695251464844</v>
      </c>
      <c r="M1782">
        <f>ABS(G1782-I1782)^2</f>
        <v>3.0367099826247358E-5</v>
      </c>
      <c r="N1782">
        <f>ABS(H1782-J1782)^2</f>
        <v>1.2626584066314054E-5</v>
      </c>
      <c r="O1782">
        <f>AVERAGE(Tabela3[[#This Row],[APE Log(Theta)]:[APE Gamma]])</f>
        <v>0.30419037623319511</v>
      </c>
      <c r="P1782">
        <f>AVERAGE(Tabela3[[#This Row],[ASE Log(Theta)]:[ASE Gamma]])</f>
        <v>2.1496841946280705E-5</v>
      </c>
    </row>
    <row r="1783" spans="1:16" x14ac:dyDescent="0.35">
      <c r="A1783" s="1">
        <v>561</v>
      </c>
      <c r="B1783">
        <v>32.162191423155747</v>
      </c>
      <c r="C1783">
        <v>35.315868541796057</v>
      </c>
      <c r="D1783">
        <v>58.332290829857229</v>
      </c>
      <c r="E1783">
        <v>59.383733189483173</v>
      </c>
      <c r="F1783">
        <v>69.797156815148924</v>
      </c>
      <c r="G1783">
        <v>1.791021401775871</v>
      </c>
      <c r="H1783">
        <v>3.5</v>
      </c>
      <c r="I1783">
        <v>1.8010542392730711</v>
      </c>
      <c r="J1783">
        <v>3.5017070770263672</v>
      </c>
      <c r="K1783">
        <v>0.56017407091017057</v>
      </c>
      <c r="L1783">
        <v>4.8773629324776788E-2</v>
      </c>
      <c r="M1783">
        <f>ABS(G1783-I1783)^2</f>
        <v>1.0065782824522388E-4</v>
      </c>
      <c r="N1783">
        <f>ABS(H1783-J1783)^2</f>
        <v>2.9141119739506394E-6</v>
      </c>
      <c r="O1783">
        <f>AVERAGE(Tabela3[[#This Row],[APE Log(Theta)]:[APE Gamma]])</f>
        <v>0.30447385011747369</v>
      </c>
      <c r="P1783">
        <f>AVERAGE(Tabela3[[#This Row],[ASE Log(Theta)]:[ASE Gamma]])</f>
        <v>5.1785970109587259E-5</v>
      </c>
    </row>
    <row r="1784" spans="1:16" x14ac:dyDescent="0.35">
      <c r="A1784" s="1">
        <v>3433</v>
      </c>
      <c r="B1784">
        <v>436.26551857051692</v>
      </c>
      <c r="C1784">
        <v>1096.0886001181891</v>
      </c>
      <c r="D1784">
        <v>1141.294931273882</v>
      </c>
      <c r="E1784">
        <v>1370.2520115183479</v>
      </c>
      <c r="F1784">
        <v>1428.105896677908</v>
      </c>
      <c r="G1784">
        <v>3.0707622166630428</v>
      </c>
      <c r="H1784">
        <v>3.5</v>
      </c>
      <c r="I1784">
        <v>3.0876190662384029</v>
      </c>
      <c r="J1784">
        <v>3.5021073818206792</v>
      </c>
      <c r="K1784">
        <v>0.54894675608190224</v>
      </c>
      <c r="L1784">
        <v>6.0210909162248881E-2</v>
      </c>
      <c r="M1784">
        <f>ABS(G1784-I1784)^2</f>
        <v>2.841533776063161E-4</v>
      </c>
      <c r="N1784">
        <f>ABS(H1784-J1784)^2</f>
        <v>4.4410581381289905E-6</v>
      </c>
      <c r="O1784">
        <f>AVERAGE(Tabela3[[#This Row],[APE Log(Theta)]:[APE Gamma]])</f>
        <v>0.30457883262207558</v>
      </c>
      <c r="P1784">
        <f>AVERAGE(Tabela3[[#This Row],[ASE Log(Theta)]:[ASE Gamma]])</f>
        <v>1.4429721787222256E-4</v>
      </c>
    </row>
    <row r="1785" spans="1:16" x14ac:dyDescent="0.35">
      <c r="A1785" s="1">
        <v>3531</v>
      </c>
      <c r="B1785">
        <v>35.750709998767881</v>
      </c>
      <c r="C1785">
        <v>104.7277818972739</v>
      </c>
      <c r="D1785">
        <v>109.7841147473727</v>
      </c>
      <c r="E1785">
        <v>135.886347084867</v>
      </c>
      <c r="F1785">
        <v>142.60314888165519</v>
      </c>
      <c r="G1785">
        <v>2.0561312204758422</v>
      </c>
      <c r="H1785">
        <v>3</v>
      </c>
      <c r="I1785">
        <v>2.0678422451019292</v>
      </c>
      <c r="J1785">
        <v>2.9988114833831792</v>
      </c>
      <c r="K1785">
        <v>0.56956601356290359</v>
      </c>
      <c r="L1785">
        <v>3.9617220560709633E-2</v>
      </c>
      <c r="M1785">
        <f>ABS(G1785-I1785)^2</f>
        <v>1.3714809779281556E-4</v>
      </c>
      <c r="N1785">
        <f>ABS(H1785-J1785)^2</f>
        <v>1.4125717484592672E-6</v>
      </c>
      <c r="O1785">
        <f>AVERAGE(Tabela3[[#This Row],[APE Log(Theta)]:[APE Gamma]])</f>
        <v>0.3045916170618066</v>
      </c>
      <c r="P1785">
        <f>AVERAGE(Tabela3[[#This Row],[ASE Log(Theta)]:[ASE Gamma]])</f>
        <v>6.9280334770637414E-5</v>
      </c>
    </row>
    <row r="1786" spans="1:16" x14ac:dyDescent="0.35">
      <c r="A1786" s="1">
        <v>4975</v>
      </c>
      <c r="B1786">
        <v>68.802900550574861</v>
      </c>
      <c r="C1786">
        <v>123.4452302895523</v>
      </c>
      <c r="D1786">
        <v>129.1530115193849</v>
      </c>
      <c r="E1786">
        <v>144.9813514156159</v>
      </c>
      <c r="F1786">
        <v>278.12183670130332</v>
      </c>
      <c r="G1786">
        <v>2.143576398148654</v>
      </c>
      <c r="H1786">
        <v>1.5</v>
      </c>
      <c r="I1786">
        <v>2.1565027236938481</v>
      </c>
      <c r="J1786">
        <v>1.499907255172729</v>
      </c>
      <c r="K1786">
        <v>0.60302611823669006</v>
      </c>
      <c r="L1786">
        <v>6.1829884847005214E-3</v>
      </c>
      <c r="M1786">
        <f>ABS(G1786-I1786)^2</f>
        <v>1.6708989210033828E-4</v>
      </c>
      <c r="N1786">
        <f>ABS(H1786-J1786)^2</f>
        <v>8.6016029855187036E-9</v>
      </c>
      <c r="O1786">
        <f>AVERAGE(Tabela3[[#This Row],[APE Log(Theta)]:[APE Gamma]])</f>
        <v>0.30460455336069531</v>
      </c>
      <c r="P1786">
        <f>AVERAGE(Tabela3[[#This Row],[ASE Log(Theta)]:[ASE Gamma]])</f>
        <v>8.3549246851661896E-5</v>
      </c>
    </row>
    <row r="1787" spans="1:16" x14ac:dyDescent="0.35">
      <c r="A1787" s="1">
        <v>1792</v>
      </c>
      <c r="B1787">
        <v>2.194106724365712</v>
      </c>
      <c r="C1787">
        <v>55.15557939418516</v>
      </c>
      <c r="D1787">
        <v>63.536347886470899</v>
      </c>
      <c r="E1787">
        <v>120.4845075651973</v>
      </c>
      <c r="F1787">
        <v>139.2486781651132</v>
      </c>
      <c r="G1787">
        <v>1.849797396303402</v>
      </c>
      <c r="H1787">
        <v>1</v>
      </c>
      <c r="I1787">
        <v>1.8596915006637571</v>
      </c>
      <c r="J1787">
        <v>1.000745296478271</v>
      </c>
      <c r="K1787">
        <v>0.53487502902358364</v>
      </c>
      <c r="L1787">
        <v>7.4529647827148438E-2</v>
      </c>
      <c r="M1787">
        <f>ABS(G1787-I1787)^2</f>
        <v>9.7893301093597679E-5</v>
      </c>
      <c r="N1787">
        <f>ABS(H1787-J1787)^2</f>
        <v>5.5546684052321522E-7</v>
      </c>
      <c r="O1787">
        <f>AVERAGE(Tabela3[[#This Row],[APE Log(Theta)]:[APE Gamma]])</f>
        <v>0.30470233842536604</v>
      </c>
      <c r="P1787">
        <f>AVERAGE(Tabela3[[#This Row],[ASE Log(Theta)]:[ASE Gamma]])</f>
        <v>4.9224383967060446E-5</v>
      </c>
    </row>
    <row r="1788" spans="1:16" x14ac:dyDescent="0.35">
      <c r="A1788" s="1">
        <v>586</v>
      </c>
      <c r="B1788">
        <v>32.021502875912887</v>
      </c>
      <c r="C1788">
        <v>34.75265089189012</v>
      </c>
      <c r="D1788">
        <v>53.911905973128633</v>
      </c>
      <c r="E1788">
        <v>54.761248595129402</v>
      </c>
      <c r="F1788">
        <v>63.077184218191213</v>
      </c>
      <c r="G1788">
        <v>1.7536580091147971</v>
      </c>
      <c r="H1788">
        <v>4</v>
      </c>
      <c r="I1788">
        <v>1.7611925601959231</v>
      </c>
      <c r="J1788">
        <v>3.9928009510040279</v>
      </c>
      <c r="K1788">
        <v>0.42964768740337389</v>
      </c>
      <c r="L1788">
        <v>0.17997622489929199</v>
      </c>
      <c r="M1788">
        <f>ABS(G1788-I1788)^2</f>
        <v>5.6769459994096902E-5</v>
      </c>
      <c r="N1788">
        <f>ABS(H1788-J1788)^2</f>
        <v>5.1826306446407246E-5</v>
      </c>
      <c r="O1788">
        <f>AVERAGE(Tabela3[[#This Row],[APE Log(Theta)]:[APE Gamma]])</f>
        <v>0.30481195615133294</v>
      </c>
      <c r="P1788">
        <f>AVERAGE(Tabela3[[#This Row],[ASE Log(Theta)]:[ASE Gamma]])</f>
        <v>5.4297883220252074E-5</v>
      </c>
    </row>
    <row r="1789" spans="1:16" x14ac:dyDescent="0.35">
      <c r="A1789" s="1">
        <v>2279</v>
      </c>
      <c r="B1789">
        <v>269.148126768145</v>
      </c>
      <c r="C1789">
        <v>277.65408787965413</v>
      </c>
      <c r="D1789">
        <v>2200.1510679997</v>
      </c>
      <c r="E1789">
        <v>2684.7713040571462</v>
      </c>
      <c r="F1789">
        <v>2958.3523176185381</v>
      </c>
      <c r="G1789">
        <v>3.3390239062063949</v>
      </c>
      <c r="H1789">
        <v>1.5</v>
      </c>
      <c r="I1789">
        <v>3.3586869239807129</v>
      </c>
      <c r="J1789">
        <v>1.4996852874755859</v>
      </c>
      <c r="K1789">
        <v>0.58888520497770214</v>
      </c>
      <c r="L1789">
        <v>2.09808349609375E-2</v>
      </c>
      <c r="M1789">
        <f>ABS(G1789-I1789)^2</f>
        <v>3.8663426799314575E-4</v>
      </c>
      <c r="N1789">
        <f>ABS(H1789-J1789)^2</f>
        <v>9.9043973023071885E-8</v>
      </c>
      <c r="O1789">
        <f>AVERAGE(Tabela3[[#This Row],[APE Log(Theta)]:[APE Gamma]])</f>
        <v>0.30493301996931982</v>
      </c>
      <c r="P1789">
        <f>AVERAGE(Tabela3[[#This Row],[ASE Log(Theta)]:[ASE Gamma]])</f>
        <v>1.9336665598308441E-4</v>
      </c>
    </row>
    <row r="1790" spans="1:16" x14ac:dyDescent="0.35">
      <c r="A1790" s="1">
        <v>4215</v>
      </c>
      <c r="B1790">
        <v>1.751361507018693</v>
      </c>
      <c r="C1790">
        <v>15.33050111173911</v>
      </c>
      <c r="D1790">
        <v>20.1738156056755</v>
      </c>
      <c r="E1790">
        <v>21.369132076532338</v>
      </c>
      <c r="F1790">
        <v>29.382082495129449</v>
      </c>
      <c r="G1790">
        <v>1.27733418462102</v>
      </c>
      <c r="H1790">
        <v>2</v>
      </c>
      <c r="I1790">
        <v>1.282855272293091</v>
      </c>
      <c r="J1790">
        <v>2.00356125831604</v>
      </c>
      <c r="K1790">
        <v>0.432235176866335</v>
      </c>
      <c r="L1790">
        <v>0.17806291580200201</v>
      </c>
      <c r="M1790">
        <f>ABS(G1790-I1790)^2</f>
        <v>3.0482409082694877E-5</v>
      </c>
      <c r="N1790">
        <f>ABS(H1790-J1790)^2</f>
        <v>1.2682560793564335E-5</v>
      </c>
      <c r="O1790">
        <f>AVERAGE(Tabela3[[#This Row],[APE Log(Theta)]:[APE Gamma]])</f>
        <v>0.30514904633416851</v>
      </c>
      <c r="P1790">
        <f>AVERAGE(Tabela3[[#This Row],[ASE Log(Theta)]:[ASE Gamma]])</f>
        <v>2.1582484938129608E-5</v>
      </c>
    </row>
    <row r="1791" spans="1:16" x14ac:dyDescent="0.35">
      <c r="A1791" s="1">
        <v>4326</v>
      </c>
      <c r="B1791">
        <v>36.909510759471921</v>
      </c>
      <c r="C1791">
        <v>323.08652066645618</v>
      </c>
      <c r="D1791">
        <v>425.15817618077591</v>
      </c>
      <c r="E1791">
        <v>450.3491752779106</v>
      </c>
      <c r="F1791">
        <v>619.22012425393393</v>
      </c>
      <c r="G1791">
        <v>2.601096673057016</v>
      </c>
      <c r="H1791">
        <v>2</v>
      </c>
      <c r="I1791">
        <v>2.6168467998504639</v>
      </c>
      <c r="J1791">
        <v>1.9998993873596189</v>
      </c>
      <c r="K1791">
        <v>0.60551870126907237</v>
      </c>
      <c r="L1791">
        <v>5.0306320190429688E-3</v>
      </c>
      <c r="M1791">
        <f>ABS(G1791-I1791)^2</f>
        <v>2.4806649400968523E-4</v>
      </c>
      <c r="N1791">
        <f>ABS(H1791-J1791)^2</f>
        <v>1.0122903404452816E-8</v>
      </c>
      <c r="O1791">
        <f>AVERAGE(Tabela3[[#This Row],[APE Log(Theta)]:[APE Gamma]])</f>
        <v>0.30527466664405767</v>
      </c>
      <c r="P1791">
        <f>AVERAGE(Tabela3[[#This Row],[ASE Log(Theta)]:[ASE Gamma]])</f>
        <v>1.2403830845654485E-4</v>
      </c>
    </row>
    <row r="1792" spans="1:16" x14ac:dyDescent="0.35">
      <c r="A1792" s="1">
        <v>957</v>
      </c>
      <c r="B1792">
        <v>1597.1599938658769</v>
      </c>
      <c r="C1792">
        <v>2139.3517995629099</v>
      </c>
      <c r="D1792">
        <v>2188.2519204558112</v>
      </c>
      <c r="E1792">
        <v>2318.4680823111748</v>
      </c>
      <c r="F1792">
        <v>3211.164796311095</v>
      </c>
      <c r="G1792">
        <v>3.3563332487255049</v>
      </c>
      <c r="H1792">
        <v>3</v>
      </c>
      <c r="I1792">
        <v>3.3765778541564941</v>
      </c>
      <c r="J1792">
        <v>3.0002343654632568</v>
      </c>
      <c r="K1792">
        <v>0.60317626203168961</v>
      </c>
      <c r="L1792">
        <v>7.8121821085611982E-3</v>
      </c>
      <c r="M1792">
        <f>ABS(G1792-I1792)^2</f>
        <v>4.0984404905644031E-4</v>
      </c>
      <c r="N1792">
        <f>ABS(H1792-J1792)^2</f>
        <v>5.4927170367591316E-8</v>
      </c>
      <c r="O1792">
        <f>AVERAGE(Tabela3[[#This Row],[APE Log(Theta)]:[APE Gamma]])</f>
        <v>0.30549422207012539</v>
      </c>
      <c r="P1792">
        <f>AVERAGE(Tabela3[[#This Row],[ASE Log(Theta)]:[ASE Gamma]])</f>
        <v>2.0494948811340395E-4</v>
      </c>
    </row>
    <row r="1793" spans="1:16" x14ac:dyDescent="0.35">
      <c r="A1793" s="1">
        <v>2085</v>
      </c>
      <c r="B1793">
        <v>207.69062389140521</v>
      </c>
      <c r="C1793">
        <v>521.80911740336717</v>
      </c>
      <c r="D1793">
        <v>543.33025698902907</v>
      </c>
      <c r="E1793">
        <v>652.32864630968663</v>
      </c>
      <c r="F1793">
        <v>679.87084020734255</v>
      </c>
      <c r="G1793">
        <v>2.7484282188932352</v>
      </c>
      <c r="H1793">
        <v>3.5</v>
      </c>
      <c r="I1793">
        <v>2.764021635055542</v>
      </c>
      <c r="J1793">
        <v>3.5015344619750981</v>
      </c>
      <c r="K1793">
        <v>0.56735759206351477</v>
      </c>
      <c r="L1793">
        <v>4.3841770717075887E-2</v>
      </c>
      <c r="M1793">
        <f>ABS(G1793-I1793)^2</f>
        <v>2.4315462761089111E-4</v>
      </c>
      <c r="N1793">
        <f>ABS(H1793-J1793)^2</f>
        <v>2.3545735530219631E-6</v>
      </c>
      <c r="O1793">
        <f>AVERAGE(Tabela3[[#This Row],[APE Log(Theta)]:[APE Gamma]])</f>
        <v>0.30559968139029531</v>
      </c>
      <c r="P1793">
        <f>AVERAGE(Tabela3[[#This Row],[ASE Log(Theta)]:[ASE Gamma]])</f>
        <v>1.2275460058195655E-4</v>
      </c>
    </row>
    <row r="1794" spans="1:16" x14ac:dyDescent="0.35">
      <c r="A1794" s="1">
        <v>395</v>
      </c>
      <c r="B1794">
        <v>5.1198133230383398</v>
      </c>
      <c r="C1794">
        <v>44.816163611102027</v>
      </c>
      <c r="D1794">
        <v>58.974785902585097</v>
      </c>
      <c r="E1794">
        <v>62.469094283929863</v>
      </c>
      <c r="F1794">
        <v>85.89361865857758</v>
      </c>
      <c r="G1794">
        <v>1.7432125106158789</v>
      </c>
      <c r="H1794">
        <v>2</v>
      </c>
      <c r="I1794">
        <v>1.7528271675109861</v>
      </c>
      <c r="J1794">
        <v>1.998800992965698</v>
      </c>
      <c r="K1794">
        <v>0.55154818110561654</v>
      </c>
      <c r="L1794">
        <v>5.9950351715087891E-2</v>
      </c>
      <c r="M1794">
        <f>ABS(G1794-I1794)^2</f>
        <v>9.2441627210632611E-5</v>
      </c>
      <c r="N1794">
        <f>ABS(H1794-J1794)^2</f>
        <v>1.437617868305629E-6</v>
      </c>
      <c r="O1794">
        <f>AVERAGE(Tabela3[[#This Row],[APE Log(Theta)]:[APE Gamma]])</f>
        <v>0.30574926641035222</v>
      </c>
      <c r="P1794">
        <f>AVERAGE(Tabela3[[#This Row],[ASE Log(Theta)]:[ASE Gamma]])</f>
        <v>4.6939622539469118E-5</v>
      </c>
    </row>
    <row r="1795" spans="1:16" x14ac:dyDescent="0.35">
      <c r="A1795" s="1">
        <v>3335</v>
      </c>
      <c r="B1795">
        <v>386.58536517011748</v>
      </c>
      <c r="C1795">
        <v>548.99191567928494</v>
      </c>
      <c r="D1795">
        <v>564.08439186113549</v>
      </c>
      <c r="E1795">
        <v>604.60070163366004</v>
      </c>
      <c r="F1795">
        <v>893.76308675308167</v>
      </c>
      <c r="G1795">
        <v>2.770827199549871</v>
      </c>
      <c r="H1795">
        <v>2.5</v>
      </c>
      <c r="I1795">
        <v>2.7858772277832031</v>
      </c>
      <c r="J1795">
        <v>2.5017151832580571</v>
      </c>
      <c r="K1795">
        <v>0.54316011607569914</v>
      </c>
      <c r="L1795">
        <v>6.8607330322265625E-2</v>
      </c>
      <c r="M1795">
        <f>ABS(G1795-I1795)^2</f>
        <v>2.2650334982409406E-4</v>
      </c>
      <c r="N1795">
        <f>ABS(H1795-J1795)^2</f>
        <v>2.9418536087193161E-6</v>
      </c>
      <c r="O1795">
        <f>AVERAGE(Tabela3[[#This Row],[APE Log(Theta)]:[APE Gamma]])</f>
        <v>0.30588372319898238</v>
      </c>
      <c r="P1795">
        <f>AVERAGE(Tabela3[[#This Row],[ASE Log(Theta)]:[ASE Gamma]])</f>
        <v>1.1472260171640668E-4</v>
      </c>
    </row>
    <row r="1796" spans="1:16" x14ac:dyDescent="0.35">
      <c r="A1796" s="1">
        <v>2098</v>
      </c>
      <c r="B1796">
        <v>10.864080155108759</v>
      </c>
      <c r="C1796">
        <v>13.957040765104381</v>
      </c>
      <c r="D1796">
        <v>14.23004585990657</v>
      </c>
      <c r="E1796">
        <v>14.952845475781009</v>
      </c>
      <c r="F1796">
        <v>19.768628318914331</v>
      </c>
      <c r="G1796">
        <v>1.167122811515475</v>
      </c>
      <c r="H1796">
        <v>3.5</v>
      </c>
      <c r="I1796">
        <v>1.1738986968994141</v>
      </c>
      <c r="J1796">
        <v>3.5011041164398189</v>
      </c>
      <c r="K1796">
        <v>0.58056318641743787</v>
      </c>
      <c r="L1796">
        <v>3.1546183994838169E-2</v>
      </c>
      <c r="M1796">
        <f>ABS(G1796-I1796)^2</f>
        <v>4.5912622736278556E-5</v>
      </c>
      <c r="N1796">
        <f>ABS(H1796-J1796)^2</f>
        <v>1.2190731126783446E-6</v>
      </c>
      <c r="O1796">
        <f>AVERAGE(Tabela3[[#This Row],[APE Log(Theta)]:[APE Gamma]])</f>
        <v>0.30605468520613804</v>
      </c>
      <c r="P1796">
        <f>AVERAGE(Tabela3[[#This Row],[ASE Log(Theta)]:[ASE Gamma]])</f>
        <v>2.3565847924478449E-5</v>
      </c>
    </row>
    <row r="1797" spans="1:16" x14ac:dyDescent="0.35">
      <c r="A1797" s="1">
        <v>1469</v>
      </c>
      <c r="B1797">
        <v>15.661886528321929</v>
      </c>
      <c r="C1797">
        <v>17.19761935601565</v>
      </c>
      <c r="D1797">
        <v>28.405829313500671</v>
      </c>
      <c r="E1797">
        <v>28.917845758862541</v>
      </c>
      <c r="F1797">
        <v>33.988826683349593</v>
      </c>
      <c r="G1797">
        <v>1.478519842474298</v>
      </c>
      <c r="H1797">
        <v>3.5</v>
      </c>
      <c r="I1797">
        <v>1.483814597129822</v>
      </c>
      <c r="J1797">
        <v>3.5089001655578609</v>
      </c>
      <c r="K1797">
        <v>0.35811184289978848</v>
      </c>
      <c r="L1797">
        <v>0.25429044451032368</v>
      </c>
      <c r="M1797">
        <f>ABS(G1797-I1797)^2</f>
        <v>2.803442686219287E-5</v>
      </c>
      <c r="N1797">
        <f>ABS(H1797-J1797)^2</f>
        <v>7.9212946957333145E-5</v>
      </c>
      <c r="O1797">
        <f>AVERAGE(Tabela3[[#This Row],[APE Log(Theta)]:[APE Gamma]])</f>
        <v>0.30620114370505608</v>
      </c>
      <c r="P1797">
        <f>AVERAGE(Tabela3[[#This Row],[ASE Log(Theta)]:[ASE Gamma]])</f>
        <v>5.3623686909763009E-5</v>
      </c>
    </row>
    <row r="1798" spans="1:16" x14ac:dyDescent="0.35">
      <c r="A1798" s="1">
        <v>387</v>
      </c>
      <c r="B1798">
        <v>386.24772697282992</v>
      </c>
      <c r="C1798">
        <v>548.51243389483125</v>
      </c>
      <c r="D1798">
        <v>563.59172852117115</v>
      </c>
      <c r="E1798">
        <v>604.07265192104728</v>
      </c>
      <c r="F1798">
        <v>892.98248669782424</v>
      </c>
      <c r="G1798">
        <v>2.7704477271468848</v>
      </c>
      <c r="H1798">
        <v>2.5</v>
      </c>
      <c r="I1798">
        <v>2.785518884658813</v>
      </c>
      <c r="J1798">
        <v>2.5017151832580571</v>
      </c>
      <c r="K1798">
        <v>0.54399718010379261</v>
      </c>
      <c r="L1798">
        <v>6.8607330322265625E-2</v>
      </c>
      <c r="M1798">
        <f>ABS(G1798-I1798)^2</f>
        <v>2.2713978874935054E-4</v>
      </c>
      <c r="N1798">
        <f>ABS(H1798-J1798)^2</f>
        <v>2.9418536087193161E-6</v>
      </c>
      <c r="O1798">
        <f>AVERAGE(Tabela3[[#This Row],[APE Log(Theta)]:[APE Gamma]])</f>
        <v>0.30630225521302912</v>
      </c>
      <c r="P1798">
        <f>AVERAGE(Tabela3[[#This Row],[ASE Log(Theta)]:[ASE Gamma]])</f>
        <v>1.1504082117903492E-4</v>
      </c>
    </row>
    <row r="1799" spans="1:16" x14ac:dyDescent="0.35">
      <c r="A1799" s="1">
        <v>2404</v>
      </c>
      <c r="B1799">
        <v>10.094580868777941</v>
      </c>
      <c r="C1799">
        <v>11.507003741793991</v>
      </c>
      <c r="D1799">
        <v>23.231489274657029</v>
      </c>
      <c r="E1799">
        <v>23.81984334331867</v>
      </c>
      <c r="F1799">
        <v>29.86601170442723</v>
      </c>
      <c r="G1799">
        <v>1.401234368629195</v>
      </c>
      <c r="H1799">
        <v>2.5</v>
      </c>
      <c r="I1799">
        <v>1.4073778390884399</v>
      </c>
      <c r="J1799">
        <v>2.504358053207397</v>
      </c>
      <c r="K1799">
        <v>0.43843275591755299</v>
      </c>
      <c r="L1799">
        <v>0.17432212829589841</v>
      </c>
      <c r="M1799">
        <f>ABS(G1799-I1799)^2</f>
        <v>3.7742229283614791E-5</v>
      </c>
      <c r="N1799">
        <f>ABS(H1799-J1799)^2</f>
        <v>1.8992627758503427E-5</v>
      </c>
      <c r="O1799">
        <f>AVERAGE(Tabela3[[#This Row],[APE Log(Theta)]:[APE Gamma]])</f>
        <v>0.30637744210672568</v>
      </c>
      <c r="P1799">
        <f>AVERAGE(Tabela3[[#This Row],[ASE Log(Theta)]:[ASE Gamma]])</f>
        <v>2.8367428521059109E-5</v>
      </c>
    </row>
    <row r="1800" spans="1:16" x14ac:dyDescent="0.35">
      <c r="A1800" s="1">
        <v>315</v>
      </c>
      <c r="B1800">
        <v>63.951455056244519</v>
      </c>
      <c r="C1800">
        <v>271.62566177468119</v>
      </c>
      <c r="D1800">
        <v>326.18095109590109</v>
      </c>
      <c r="E1800">
        <v>338.9412959479219</v>
      </c>
      <c r="F1800">
        <v>419.103813536524</v>
      </c>
      <c r="G1800">
        <v>2.495156019854111</v>
      </c>
      <c r="H1800">
        <v>3</v>
      </c>
      <c r="I1800">
        <v>2.5092988014221191</v>
      </c>
      <c r="J1800">
        <v>3.0013964176177979</v>
      </c>
      <c r="K1800">
        <v>0.56680950832225319</v>
      </c>
      <c r="L1800">
        <v>4.6547253926595047E-2</v>
      </c>
      <c r="M1800">
        <f>ABS(G1800-I1800)^2</f>
        <v>2.0001827048039217E-4</v>
      </c>
      <c r="N1800">
        <f>ABS(H1800-J1800)^2</f>
        <v>1.9499821632962266E-6</v>
      </c>
      <c r="O1800">
        <f>AVERAGE(Tabela3[[#This Row],[APE Log(Theta)]:[APE Gamma]])</f>
        <v>0.30667838112442414</v>
      </c>
      <c r="P1800">
        <f>AVERAGE(Tabela3[[#This Row],[ASE Log(Theta)]:[ASE Gamma]])</f>
        <v>1.009841263218442E-4</v>
      </c>
    </row>
    <row r="1801" spans="1:16" x14ac:dyDescent="0.35">
      <c r="A1801" s="1">
        <v>4343</v>
      </c>
      <c r="B1801">
        <v>27.570941211030419</v>
      </c>
      <c r="C1801">
        <v>29.92249609210295</v>
      </c>
      <c r="D1801">
        <v>46.418870342210759</v>
      </c>
      <c r="E1801">
        <v>47.150165671788201</v>
      </c>
      <c r="F1801">
        <v>54.310297195490612</v>
      </c>
      <c r="G1801">
        <v>1.6886678903780159</v>
      </c>
      <c r="H1801">
        <v>4</v>
      </c>
      <c r="I1801">
        <v>1.6961126327514651</v>
      </c>
      <c r="J1801">
        <v>3.9930992126464839</v>
      </c>
      <c r="K1801">
        <v>0.4408648033085063</v>
      </c>
      <c r="L1801">
        <v>0.1725196838378906</v>
      </c>
      <c r="M1801">
        <f>ABS(G1801-I1801)^2</f>
        <v>5.54241890070295E-5</v>
      </c>
      <c r="N1801">
        <f>ABS(H1801-J1801)^2</f>
        <v>4.7620866098447309E-5</v>
      </c>
      <c r="O1801">
        <f>AVERAGE(Tabela3[[#This Row],[APE Log(Theta)]:[APE Gamma]])</f>
        <v>0.30669224357319846</v>
      </c>
      <c r="P1801">
        <f>AVERAGE(Tabela3[[#This Row],[ASE Log(Theta)]:[ASE Gamma]])</f>
        <v>5.1522527552738404E-5</v>
      </c>
    </row>
    <row r="1802" spans="1:16" x14ac:dyDescent="0.35">
      <c r="A1802" s="1">
        <v>1439</v>
      </c>
      <c r="B1802">
        <v>7.6444232926123341</v>
      </c>
      <c r="C1802">
        <v>19.20611386608125</v>
      </c>
      <c r="D1802">
        <v>19.99823773594942</v>
      </c>
      <c r="E1802">
        <v>24.01011757225697</v>
      </c>
      <c r="F1802">
        <v>25.023857069091321</v>
      </c>
      <c r="G1802">
        <v>1.314356055084364</v>
      </c>
      <c r="H1802">
        <v>3.5</v>
      </c>
      <c r="I1802">
        <v>1.3205316066741939</v>
      </c>
      <c r="J1802">
        <v>3.5050346851348881</v>
      </c>
      <c r="K1802">
        <v>0.46985377865771</v>
      </c>
      <c r="L1802">
        <v>0.14384814671107701</v>
      </c>
      <c r="M1802">
        <f>ABS(G1802-I1802)^2</f>
        <v>3.8137437438650025E-5</v>
      </c>
      <c r="N1802">
        <f>ABS(H1802-J1802)^2</f>
        <v>2.5348054407463603E-5</v>
      </c>
      <c r="O1802">
        <f>AVERAGE(Tabela3[[#This Row],[APE Log(Theta)]:[APE Gamma]])</f>
        <v>0.30685096268439349</v>
      </c>
      <c r="P1802">
        <f>AVERAGE(Tabela3[[#This Row],[ASE Log(Theta)]:[ASE Gamma]])</f>
        <v>3.1742745923056811E-5</v>
      </c>
    </row>
    <row r="1803" spans="1:16" x14ac:dyDescent="0.35">
      <c r="A1803" s="1">
        <v>2325</v>
      </c>
      <c r="B1803">
        <v>239.23451971142779</v>
      </c>
      <c r="C1803">
        <v>320.44804667527308</v>
      </c>
      <c r="D1803">
        <v>327.77267099630171</v>
      </c>
      <c r="E1803">
        <v>347.27741758385588</v>
      </c>
      <c r="F1803">
        <v>480.99218031392888</v>
      </c>
      <c r="G1803">
        <v>2.5318086706130578</v>
      </c>
      <c r="H1803">
        <v>3</v>
      </c>
      <c r="I1803">
        <v>2.544350147247314</v>
      </c>
      <c r="J1803">
        <v>3.0035769939422612</v>
      </c>
      <c r="K1803">
        <v>0.4953564137696006</v>
      </c>
      <c r="L1803">
        <v>0.11923313140869141</v>
      </c>
      <c r="M1803">
        <f>ABS(G1803-I1803)^2</f>
        <v>1.5728863616759419E-4</v>
      </c>
      <c r="N1803">
        <f>ABS(H1803-J1803)^2</f>
        <v>1.2794885662973222E-5</v>
      </c>
      <c r="O1803">
        <f>AVERAGE(Tabela3[[#This Row],[APE Log(Theta)]:[APE Gamma]])</f>
        <v>0.307294772589146</v>
      </c>
      <c r="P1803">
        <f>AVERAGE(Tabela3[[#This Row],[ASE Log(Theta)]:[ASE Gamma]])</f>
        <v>8.5041760915283705E-5</v>
      </c>
    </row>
    <row r="1804" spans="1:16" x14ac:dyDescent="0.35">
      <c r="A1804" s="1">
        <v>866</v>
      </c>
      <c r="B1804">
        <v>4.1898571916816509</v>
      </c>
      <c r="C1804">
        <v>12.27372687608954</v>
      </c>
      <c r="D1804">
        <v>12.8663112627004</v>
      </c>
      <c r="E1804">
        <v>15.925400883073401</v>
      </c>
      <c r="F1804">
        <v>16.71258637713332</v>
      </c>
      <c r="G1804">
        <v>1.125045769888581</v>
      </c>
      <c r="H1804">
        <v>3</v>
      </c>
      <c r="I1804">
        <v>1.1313730478286741</v>
      </c>
      <c r="J1804">
        <v>3.001569509506226</v>
      </c>
      <c r="K1804">
        <v>0.56240182483597789</v>
      </c>
      <c r="L1804">
        <v>5.2316983540852867E-2</v>
      </c>
      <c r="M1804">
        <f>ABS(G1804-I1804)^2</f>
        <v>4.0034446131189218E-5</v>
      </c>
      <c r="N1804">
        <f>ABS(H1804-J1804)^2</f>
        <v>2.4633600901338768E-6</v>
      </c>
      <c r="O1804">
        <f>AVERAGE(Tabela3[[#This Row],[APE Log(Theta)]:[APE Gamma]])</f>
        <v>0.3073594041884154</v>
      </c>
      <c r="P1804">
        <f>AVERAGE(Tabela3[[#This Row],[ASE Log(Theta)]:[ASE Gamma]])</f>
        <v>2.1248903110661548E-5</v>
      </c>
    </row>
    <row r="1805" spans="1:16" x14ac:dyDescent="0.35">
      <c r="A1805" s="1">
        <v>597</v>
      </c>
      <c r="B1805">
        <v>45.116334714390248</v>
      </c>
      <c r="C1805">
        <v>113.3518420653418</v>
      </c>
      <c r="D1805">
        <v>118.0268481816002</v>
      </c>
      <c r="E1805">
        <v>141.70441110563209</v>
      </c>
      <c r="F1805">
        <v>147.68736216703871</v>
      </c>
      <c r="G1805">
        <v>2.08534513795487</v>
      </c>
      <c r="H1805">
        <v>3.5</v>
      </c>
      <c r="I1805">
        <v>2.0964844226837158</v>
      </c>
      <c r="J1805">
        <v>3.5028221607208252</v>
      </c>
      <c r="K1805">
        <v>0.53416983721794431</v>
      </c>
      <c r="L1805">
        <v>8.0633163452148438E-2</v>
      </c>
      <c r="M1805">
        <f>ABS(G1805-I1805)^2</f>
        <v>1.2408366427029823E-4</v>
      </c>
      <c r="N1805">
        <f>ABS(H1805-J1805)^2</f>
        <v>7.964591134168586E-6</v>
      </c>
      <c r="O1805">
        <f>AVERAGE(Tabela3[[#This Row],[APE Log(Theta)]:[APE Gamma]])</f>
        <v>0.30740150033504637</v>
      </c>
      <c r="P1805">
        <f>AVERAGE(Tabela3[[#This Row],[ASE Log(Theta)]:[ASE Gamma]])</f>
        <v>6.6024127702233408E-5</v>
      </c>
    </row>
    <row r="1806" spans="1:16" x14ac:dyDescent="0.35">
      <c r="A1806" s="1">
        <v>4868</v>
      </c>
      <c r="B1806">
        <v>399.89002726659203</v>
      </c>
      <c r="C1806">
        <v>535.64167193376784</v>
      </c>
      <c r="D1806">
        <v>547.88507319118992</v>
      </c>
      <c r="E1806">
        <v>580.48803389323803</v>
      </c>
      <c r="F1806">
        <v>803.99758501727058</v>
      </c>
      <c r="G1806">
        <v>2.7549253989362481</v>
      </c>
      <c r="H1806">
        <v>3</v>
      </c>
      <c r="I1806">
        <v>2.7688615322113042</v>
      </c>
      <c r="J1806">
        <v>3.003292560577393</v>
      </c>
      <c r="K1806">
        <v>0.50586245567436161</v>
      </c>
      <c r="L1806">
        <v>0.10975201924641929</v>
      </c>
      <c r="M1806">
        <f>ABS(G1806-I1806)^2</f>
        <v>1.9421581066012447E-4</v>
      </c>
      <c r="N1806">
        <f>ABS(H1806-J1806)^2</f>
        <v>1.0840955155802671E-5</v>
      </c>
      <c r="O1806">
        <f>AVERAGE(Tabela3[[#This Row],[APE Log(Theta)]:[APE Gamma]])</f>
        <v>0.30780723746039046</v>
      </c>
      <c r="P1806">
        <f>AVERAGE(Tabela3[[#This Row],[ASE Log(Theta)]:[ASE Gamma]])</f>
        <v>1.0252838290796357E-4</v>
      </c>
    </row>
    <row r="1807" spans="1:16" x14ac:dyDescent="0.35">
      <c r="A1807" s="1">
        <v>1879</v>
      </c>
      <c r="B1807">
        <v>2.6425399398878562</v>
      </c>
      <c r="C1807">
        <v>9.1287317668931944</v>
      </c>
      <c r="D1807">
        <v>10.679301405273479</v>
      </c>
      <c r="E1807">
        <v>11.036411708566369</v>
      </c>
      <c r="F1807">
        <v>13.238964026893999</v>
      </c>
      <c r="G1807">
        <v>1.012854922590178</v>
      </c>
      <c r="H1807">
        <v>3.5</v>
      </c>
      <c r="I1807">
        <v>1.0118817090988159</v>
      </c>
      <c r="J1807">
        <v>3.5181870460510249</v>
      </c>
      <c r="K1807">
        <v>9.6086168873349823E-2</v>
      </c>
      <c r="L1807">
        <v>0.51962988717215397</v>
      </c>
      <c r="M1807">
        <f>ABS(G1807-I1807)^2</f>
        <v>9.4714449976908163E-7</v>
      </c>
      <c r="N1807">
        <f>ABS(H1807-J1807)^2</f>
        <v>3.307686440621021E-4</v>
      </c>
      <c r="O1807">
        <f>AVERAGE(Tabela3[[#This Row],[APE Log(Theta)]:[APE Gamma]])</f>
        <v>0.30785802802275192</v>
      </c>
      <c r="P1807">
        <f>AVERAGE(Tabela3[[#This Row],[ASE Log(Theta)]:[ASE Gamma]])</f>
        <v>1.6585789428093559E-4</v>
      </c>
    </row>
    <row r="1808" spans="1:16" x14ac:dyDescent="0.35">
      <c r="A1808" s="1">
        <v>4967</v>
      </c>
      <c r="B1808">
        <v>409.76319369607558</v>
      </c>
      <c r="C1808">
        <v>635.23383345685966</v>
      </c>
      <c r="D1808">
        <v>657.13755638884493</v>
      </c>
      <c r="E1808">
        <v>716.65806602833811</v>
      </c>
      <c r="F1808">
        <v>1168.1650326360409</v>
      </c>
      <c r="G1808">
        <v>2.842010184135253</v>
      </c>
      <c r="H1808">
        <v>2</v>
      </c>
      <c r="I1808">
        <v>2.8583118915557861</v>
      </c>
      <c r="J1808">
        <v>2.0008430480957031</v>
      </c>
      <c r="K1808">
        <v>0.57359778341164991</v>
      </c>
      <c r="L1808">
        <v>4.215240478515625E-2</v>
      </c>
      <c r="M1808">
        <f>ABS(G1808-I1808)^2</f>
        <v>2.6574566482466598E-4</v>
      </c>
      <c r="N1808">
        <f>ABS(H1808-J1808)^2</f>
        <v>7.1073009166866541E-7</v>
      </c>
      <c r="O1808">
        <f>AVERAGE(Tabela3[[#This Row],[APE Log(Theta)]:[APE Gamma]])</f>
        <v>0.30787509409840308</v>
      </c>
      <c r="P1808">
        <f>AVERAGE(Tabela3[[#This Row],[ASE Log(Theta)]:[ASE Gamma]])</f>
        <v>1.3322819745816732E-4</v>
      </c>
    </row>
    <row r="1809" spans="1:16" x14ac:dyDescent="0.35">
      <c r="A1809" s="1">
        <v>2346</v>
      </c>
      <c r="B1809">
        <v>445.36819254859358</v>
      </c>
      <c r="C1809">
        <v>997.24558638900476</v>
      </c>
      <c r="D1809">
        <v>1033.1427252890351</v>
      </c>
      <c r="E1809">
        <v>1212.376645697306</v>
      </c>
      <c r="F1809">
        <v>1257.0499364622219</v>
      </c>
      <c r="G1809">
        <v>3.025854109187684</v>
      </c>
      <c r="H1809">
        <v>4</v>
      </c>
      <c r="I1809">
        <v>3.0423154830932622</v>
      </c>
      <c r="J1809">
        <v>4.0028910636901864</v>
      </c>
      <c r="K1809">
        <v>0.54402404450348285</v>
      </c>
      <c r="L1809">
        <v>7.2276592254638672E-2</v>
      </c>
      <c r="M1809">
        <f>ABS(G1809-I1809)^2</f>
        <v>2.7097683085924802E-4</v>
      </c>
      <c r="N1809">
        <f>ABS(H1809-J1809)^2</f>
        <v>8.3582492607144082E-6</v>
      </c>
      <c r="O1809">
        <f>AVERAGE(Tabela3[[#This Row],[APE Log(Theta)]:[APE Gamma]])</f>
        <v>0.30815031837906076</v>
      </c>
      <c r="P1809">
        <f>AVERAGE(Tabela3[[#This Row],[ASE Log(Theta)]:[ASE Gamma]])</f>
        <v>1.3966754005998122E-4</v>
      </c>
    </row>
    <row r="1810" spans="1:16" x14ac:dyDescent="0.35">
      <c r="A1810" s="1">
        <v>1401</v>
      </c>
      <c r="B1810">
        <v>27.77543331645423</v>
      </c>
      <c r="C1810">
        <v>30.14442954655323</v>
      </c>
      <c r="D1810">
        <v>46.763156467773847</v>
      </c>
      <c r="E1810">
        <v>47.499875773286213</v>
      </c>
      <c r="F1810">
        <v>54.713113585931957</v>
      </c>
      <c r="G1810">
        <v>1.691877141132508</v>
      </c>
      <c r="H1810">
        <v>4</v>
      </c>
      <c r="I1810">
        <v>1.6993658542633061</v>
      </c>
      <c r="J1810">
        <v>3.9930450916290279</v>
      </c>
      <c r="K1810">
        <v>0.44262747859959228</v>
      </c>
      <c r="L1810">
        <v>0.17387270927429199</v>
      </c>
      <c r="M1810">
        <f>ABS(G1810-I1810)^2</f>
        <v>5.6080824355388332E-5</v>
      </c>
      <c r="N1810">
        <f>ABS(H1810-J1810)^2</f>
        <v>4.8370750448618123E-5</v>
      </c>
      <c r="O1810">
        <f>AVERAGE(Tabela3[[#This Row],[APE Log(Theta)]:[APE Gamma]])</f>
        <v>0.30825009393694214</v>
      </c>
      <c r="P1810">
        <f>AVERAGE(Tabela3[[#This Row],[ASE Log(Theta)]:[ASE Gamma]])</f>
        <v>5.2225787402003228E-5</v>
      </c>
    </row>
    <row r="1811" spans="1:16" x14ac:dyDescent="0.35">
      <c r="A1811" s="1">
        <v>4334</v>
      </c>
      <c r="B1811">
        <v>139.4691551866101</v>
      </c>
      <c r="C1811">
        <v>791.08401833613505</v>
      </c>
      <c r="D1811">
        <v>985.38958484902491</v>
      </c>
      <c r="E1811">
        <v>1031.8273535685551</v>
      </c>
      <c r="F1811">
        <v>1331.200858760672</v>
      </c>
      <c r="G1811">
        <v>2.971644877801308</v>
      </c>
      <c r="H1811">
        <v>2.5</v>
      </c>
      <c r="I1811">
        <v>2.989672183990479</v>
      </c>
      <c r="J1811">
        <v>2.4997401237487789</v>
      </c>
      <c r="K1811">
        <v>0.60664402815550122</v>
      </c>
      <c r="L1811">
        <v>1.039505004882812E-2</v>
      </c>
      <c r="M1811">
        <f>ABS(G1811-I1811)^2</f>
        <v>3.249837684381202E-4</v>
      </c>
      <c r="N1811">
        <f>ABS(H1811-J1811)^2</f>
        <v>6.7535665948756819E-8</v>
      </c>
      <c r="O1811">
        <f>AVERAGE(Tabela3[[#This Row],[APE Log(Theta)]:[APE Gamma]])</f>
        <v>0.30851953910216467</v>
      </c>
      <c r="P1811">
        <f>AVERAGE(Tabela3[[#This Row],[ASE Log(Theta)]:[ASE Gamma]])</f>
        <v>1.6252565205203447E-4</v>
      </c>
    </row>
    <row r="1812" spans="1:16" x14ac:dyDescent="0.35">
      <c r="A1812" s="1">
        <v>382</v>
      </c>
      <c r="B1812">
        <v>16.857305411668712</v>
      </c>
      <c r="C1812">
        <v>49.874485732448662</v>
      </c>
      <c r="D1812">
        <v>57.21294173469407</v>
      </c>
      <c r="E1812">
        <v>58.883510911754847</v>
      </c>
      <c r="F1812">
        <v>69.046479827842674</v>
      </c>
      <c r="G1812">
        <v>1.7437673474291151</v>
      </c>
      <c r="H1812">
        <v>4</v>
      </c>
      <c r="I1812">
        <v>1.7508454322814939</v>
      </c>
      <c r="J1812">
        <v>4.0084495544433594</v>
      </c>
      <c r="K1812">
        <v>0.40590763801228752</v>
      </c>
      <c r="L1812">
        <v>0.2112388610839844</v>
      </c>
      <c r="M1812">
        <f>ABS(G1812-I1812)^2</f>
        <v>5.0099285177474486E-5</v>
      </c>
      <c r="N1812">
        <f>ABS(H1812-J1812)^2</f>
        <v>7.1394970291294158E-5</v>
      </c>
      <c r="O1812">
        <f>AVERAGE(Tabela3[[#This Row],[APE Log(Theta)]:[APE Gamma]])</f>
        <v>0.30857324954813597</v>
      </c>
      <c r="P1812">
        <f>AVERAGE(Tabela3[[#This Row],[ASE Log(Theta)]:[ASE Gamma]])</f>
        <v>6.0747127734384322E-5</v>
      </c>
    </row>
    <row r="1813" spans="1:16" x14ac:dyDescent="0.35">
      <c r="A1813" s="1">
        <v>1088</v>
      </c>
      <c r="B1813">
        <v>188.37425456249011</v>
      </c>
      <c r="C1813">
        <v>204.44089495732729</v>
      </c>
      <c r="D1813">
        <v>317.14985830257172</v>
      </c>
      <c r="E1813">
        <v>322.14632220707807</v>
      </c>
      <c r="F1813">
        <v>371.06682978145182</v>
      </c>
      <c r="G1813">
        <v>2.5232378448941502</v>
      </c>
      <c r="H1813">
        <v>4</v>
      </c>
      <c r="I1813">
        <v>2.536029577255249</v>
      </c>
      <c r="J1813">
        <v>4.0044131278991699</v>
      </c>
      <c r="K1813">
        <v>0.50695705864523788</v>
      </c>
      <c r="L1813">
        <v>0.11032819747924801</v>
      </c>
      <c r="M1813">
        <f>ABS(G1813-I1813)^2</f>
        <v>1.6362841679798415E-4</v>
      </c>
      <c r="N1813">
        <f>ABS(H1813-J1813)^2</f>
        <v>1.9475697854431928E-5</v>
      </c>
      <c r="O1813">
        <f>AVERAGE(Tabela3[[#This Row],[APE Log(Theta)]:[APE Gamma]])</f>
        <v>0.30864262806224296</v>
      </c>
      <c r="P1813">
        <f>AVERAGE(Tabela3[[#This Row],[ASE Log(Theta)]:[ASE Gamma]])</f>
        <v>9.1552057326208037E-5</v>
      </c>
    </row>
    <row r="1814" spans="1:16" x14ac:dyDescent="0.35">
      <c r="A1814" s="1">
        <v>1162</v>
      </c>
      <c r="B1814">
        <v>8.2686033625737423</v>
      </c>
      <c r="C1814">
        <v>70.955592053532243</v>
      </c>
      <c r="D1814">
        <v>77.972565858014292</v>
      </c>
      <c r="E1814">
        <v>119.4577871090008</v>
      </c>
      <c r="F1814">
        <v>131.5591467951707</v>
      </c>
      <c r="G1814">
        <v>1.9231252582961449</v>
      </c>
      <c r="H1814">
        <v>1.5</v>
      </c>
      <c r="I1814">
        <v>1.934606075286865</v>
      </c>
      <c r="J1814">
        <v>1.500307083129883</v>
      </c>
      <c r="K1814">
        <v>0.59698747864671831</v>
      </c>
      <c r="L1814">
        <v>2.0472208658854171E-2</v>
      </c>
      <c r="M1814">
        <f>ABS(G1814-I1814)^2</f>
        <v>1.3180915877440783E-4</v>
      </c>
      <c r="N1814">
        <f>ABS(H1814-J1814)^2</f>
        <v>9.4300048658760664E-8</v>
      </c>
      <c r="O1814">
        <f>AVERAGE(Tabela3[[#This Row],[APE Log(Theta)]:[APE Gamma]])</f>
        <v>0.30872984365278622</v>
      </c>
      <c r="P1814">
        <f>AVERAGE(Tabela3[[#This Row],[ASE Log(Theta)]:[ASE Gamma]])</f>
        <v>6.5951729411533295E-5</v>
      </c>
    </row>
    <row r="1815" spans="1:16" x14ac:dyDescent="0.35">
      <c r="A1815" s="1">
        <v>3420</v>
      </c>
      <c r="B1815">
        <v>27.849064647479921</v>
      </c>
      <c r="C1815">
        <v>30.22434097206493</v>
      </c>
      <c r="D1815">
        <v>46.887123334985432</v>
      </c>
      <c r="E1815">
        <v>47.625795647762857</v>
      </c>
      <c r="F1815">
        <v>54.858155405153767</v>
      </c>
      <c r="G1815">
        <v>1.6930269114893719</v>
      </c>
      <c r="H1815">
        <v>4</v>
      </c>
      <c r="I1815">
        <v>1.7005302906036379</v>
      </c>
      <c r="J1815">
        <v>3.9930257797241211</v>
      </c>
      <c r="K1815">
        <v>0.44319313906623031</v>
      </c>
      <c r="L1815">
        <v>0.17435550689697271</v>
      </c>
      <c r="M1815">
        <f>ABS(G1815-I1815)^2</f>
        <v>5.630069813240349E-5</v>
      </c>
      <c r="N1815">
        <f>ABS(H1815-J1815)^2</f>
        <v>4.8639748456480447E-5</v>
      </c>
      <c r="O1815">
        <f>AVERAGE(Tabela3[[#This Row],[APE Log(Theta)]:[APE Gamma]])</f>
        <v>0.30877432298160151</v>
      </c>
      <c r="P1815">
        <f>AVERAGE(Tabela3[[#This Row],[ASE Log(Theta)]:[ASE Gamma]])</f>
        <v>5.2470223294441969E-5</v>
      </c>
    </row>
    <row r="1816" spans="1:16" x14ac:dyDescent="0.35">
      <c r="A1816" s="1">
        <v>3596</v>
      </c>
      <c r="B1816">
        <v>10.687782608964341</v>
      </c>
      <c r="C1816">
        <v>13.73055200552278</v>
      </c>
      <c r="D1816">
        <v>13.999126892924849</v>
      </c>
      <c r="E1816">
        <v>14.71019723243043</v>
      </c>
      <c r="F1816">
        <v>19.44783165564349</v>
      </c>
      <c r="G1816">
        <v>1.160017461954598</v>
      </c>
      <c r="H1816">
        <v>3.5</v>
      </c>
      <c r="I1816">
        <v>1.166916966438293</v>
      </c>
      <c r="J1816">
        <v>3.5007998943328862</v>
      </c>
      <c r="K1816">
        <v>0.59477591587888645</v>
      </c>
      <c r="L1816">
        <v>2.2854123796735491E-2</v>
      </c>
      <c r="M1816">
        <f>ABS(G1816-I1816)^2</f>
        <v>4.7603162120527809E-5</v>
      </c>
      <c r="N1816">
        <f>ABS(H1816-J1816)^2</f>
        <v>6.3983094378343698E-7</v>
      </c>
      <c r="O1816">
        <f>AVERAGE(Tabela3[[#This Row],[APE Log(Theta)]:[APE Gamma]])</f>
        <v>0.30881501983781096</v>
      </c>
      <c r="P1816">
        <f>AVERAGE(Tabela3[[#This Row],[ASE Log(Theta)]:[ASE Gamma]])</f>
        <v>2.4121496532155624E-5</v>
      </c>
    </row>
    <row r="1817" spans="1:16" x14ac:dyDescent="0.35">
      <c r="A1817" s="1">
        <v>3007</v>
      </c>
      <c r="B1817">
        <v>6.3521105660049999</v>
      </c>
      <c r="C1817">
        <v>31.848127280083229</v>
      </c>
      <c r="D1817">
        <v>34.182222636546243</v>
      </c>
      <c r="E1817">
        <v>47.071146687787781</v>
      </c>
      <c r="F1817">
        <v>50.603984648707147</v>
      </c>
      <c r="G1817">
        <v>1.5571878728297821</v>
      </c>
      <c r="H1817">
        <v>2</v>
      </c>
      <c r="I1817">
        <v>1.564778685569763</v>
      </c>
      <c r="J1817">
        <v>2.0026123523712158</v>
      </c>
      <c r="K1817">
        <v>0.4874692946450167</v>
      </c>
      <c r="L1817">
        <v>0.13061761856079099</v>
      </c>
      <c r="M1817">
        <f>ABS(G1817-I1817)^2</f>
        <v>5.7620438053455679E-5</v>
      </c>
      <c r="N1817">
        <f>ABS(H1817-J1817)^2</f>
        <v>6.8243849113969191E-6</v>
      </c>
      <c r="O1817">
        <f>AVERAGE(Tabela3[[#This Row],[APE Log(Theta)]:[APE Gamma]])</f>
        <v>0.30904345660290383</v>
      </c>
      <c r="P1817">
        <f>AVERAGE(Tabela3[[#This Row],[ASE Log(Theta)]:[ASE Gamma]])</f>
        <v>3.2222411482426302E-5</v>
      </c>
    </row>
    <row r="1818" spans="1:16" x14ac:dyDescent="0.35">
      <c r="A1818" s="1">
        <v>407</v>
      </c>
      <c r="B1818">
        <v>7.690107634240964</v>
      </c>
      <c r="C1818">
        <v>8.0575217043210383</v>
      </c>
      <c r="D1818">
        <v>179.731470904389</v>
      </c>
      <c r="E1818">
        <v>242.2737279532339</v>
      </c>
      <c r="F1818">
        <v>280.2336071632381</v>
      </c>
      <c r="G1818">
        <v>2.2494812354328819</v>
      </c>
      <c r="H1818">
        <v>1</v>
      </c>
      <c r="I1818">
        <v>2.2608659267425542</v>
      </c>
      <c r="J1818">
        <v>1.001125574111938</v>
      </c>
      <c r="K1818">
        <v>0.50610296855759107</v>
      </c>
      <c r="L1818">
        <v>0.1125574111938477</v>
      </c>
      <c r="M1818">
        <f>ABS(G1818-I1818)^2</f>
        <v>1.296111962165265E-4</v>
      </c>
      <c r="N1818">
        <f>ABS(H1818-J1818)^2</f>
        <v>1.2669170814650905E-6</v>
      </c>
      <c r="O1818">
        <f>AVERAGE(Tabela3[[#This Row],[APE Log(Theta)]:[APE Gamma]])</f>
        <v>0.30933018987571936</v>
      </c>
      <c r="P1818">
        <f>AVERAGE(Tabela3[[#This Row],[ASE Log(Theta)]:[ASE Gamma]])</f>
        <v>6.5439056648995792E-5</v>
      </c>
    </row>
    <row r="1819" spans="1:16" x14ac:dyDescent="0.35">
      <c r="A1819" s="1">
        <v>932</v>
      </c>
      <c r="B1819">
        <v>49.417654111837187</v>
      </c>
      <c r="C1819">
        <v>50.348872736431453</v>
      </c>
      <c r="D1819">
        <v>174.32465298570321</v>
      </c>
      <c r="E1819">
        <v>196.44079666615411</v>
      </c>
      <c r="F1819">
        <v>208.21750816527671</v>
      </c>
      <c r="G1819">
        <v>2.239301652116422</v>
      </c>
      <c r="H1819">
        <v>2.5</v>
      </c>
      <c r="I1819">
        <v>2.2508468627929692</v>
      </c>
      <c r="J1819">
        <v>2.5025870800018311</v>
      </c>
      <c r="K1819">
        <v>0.51557192688332609</v>
      </c>
      <c r="L1819">
        <v>0.1034832000732422</v>
      </c>
      <c r="M1819">
        <f>ABS(G1819-I1819)^2</f>
        <v>1.3329188956586027E-4</v>
      </c>
      <c r="N1819">
        <f>ABS(H1819-J1819)^2</f>
        <v>6.6929829358741699E-6</v>
      </c>
      <c r="O1819">
        <f>AVERAGE(Tabela3[[#This Row],[APE Log(Theta)]:[APE Gamma]])</f>
        <v>0.30952756347828414</v>
      </c>
      <c r="P1819">
        <f>AVERAGE(Tabela3[[#This Row],[ASE Log(Theta)]:[ASE Gamma]])</f>
        <v>6.9992436250867221E-5</v>
      </c>
    </row>
    <row r="1820" spans="1:16" x14ac:dyDescent="0.35">
      <c r="A1820" s="1">
        <v>969</v>
      </c>
      <c r="B1820">
        <v>10.027664830662911</v>
      </c>
      <c r="C1820">
        <v>11.43072488376262</v>
      </c>
      <c r="D1820">
        <v>23.07748989201994</v>
      </c>
      <c r="E1820">
        <v>23.66194381625801</v>
      </c>
      <c r="F1820">
        <v>29.668032689395631</v>
      </c>
      <c r="G1820">
        <v>1.398345886531676</v>
      </c>
      <c r="H1820">
        <v>2.5</v>
      </c>
      <c r="I1820">
        <v>1.4045314788818359</v>
      </c>
      <c r="J1820">
        <v>2.5044219493865971</v>
      </c>
      <c r="K1820">
        <v>0.44235066657950223</v>
      </c>
      <c r="L1820">
        <v>0.17687797546386719</v>
      </c>
      <c r="M1820">
        <f>ABS(G1820-I1820)^2</f>
        <v>3.8261552722356902E-5</v>
      </c>
      <c r="N1820">
        <f>ABS(H1820-J1820)^2</f>
        <v>1.9553636377626679E-5</v>
      </c>
      <c r="O1820">
        <f>AVERAGE(Tabela3[[#This Row],[APE Log(Theta)]:[APE Gamma]])</f>
        <v>0.30961432102168474</v>
      </c>
      <c r="P1820">
        <f>AVERAGE(Tabela3[[#This Row],[ASE Log(Theta)]:[ASE Gamma]])</f>
        <v>2.8907594549991792E-5</v>
      </c>
    </row>
    <row r="1821" spans="1:16" x14ac:dyDescent="0.35">
      <c r="A1821" s="1">
        <v>325</v>
      </c>
      <c r="B1821">
        <v>39.387232659729911</v>
      </c>
      <c r="C1821">
        <v>94.657889835971829</v>
      </c>
      <c r="D1821">
        <v>101.2982991309251</v>
      </c>
      <c r="E1821">
        <v>120.4796127272358</v>
      </c>
      <c r="F1821">
        <v>320.10907067979957</v>
      </c>
      <c r="G1821">
        <v>2.0543099446339008</v>
      </c>
      <c r="H1821">
        <v>1</v>
      </c>
      <c r="I1821">
        <v>2.0617086887359619</v>
      </c>
      <c r="J1821">
        <v>1.0025913715362551</v>
      </c>
      <c r="K1821">
        <v>0.36015714772678209</v>
      </c>
      <c r="L1821">
        <v>0.25913715362548828</v>
      </c>
      <c r="M1821">
        <f>ABS(G1821-I1821)^2</f>
        <v>5.474141428778383E-5</v>
      </c>
      <c r="N1821">
        <f>ABS(H1821-J1821)^2</f>
        <v>6.7152064389131425E-6</v>
      </c>
      <c r="O1821">
        <f>AVERAGE(Tabela3[[#This Row],[APE Log(Theta)]:[APE Gamma]])</f>
        <v>0.30964715067613519</v>
      </c>
      <c r="P1821">
        <f>AVERAGE(Tabela3[[#This Row],[ASE Log(Theta)]:[ASE Gamma]])</f>
        <v>3.0728310363348487E-5</v>
      </c>
    </row>
    <row r="1822" spans="1:16" x14ac:dyDescent="0.35">
      <c r="A1822" s="1">
        <v>2853</v>
      </c>
      <c r="B1822">
        <v>168.60263287168269</v>
      </c>
      <c r="C1822">
        <v>209.7269736916428</v>
      </c>
      <c r="D1822">
        <v>676.36161448101166</v>
      </c>
      <c r="E1822">
        <v>705.15085116950524</v>
      </c>
      <c r="F1822">
        <v>1028.0460873581681</v>
      </c>
      <c r="G1822">
        <v>2.888774480654392</v>
      </c>
      <c r="H1822">
        <v>1.5</v>
      </c>
      <c r="I1822">
        <v>2.9042026996612549</v>
      </c>
      <c r="J1822">
        <v>1.5012791156768801</v>
      </c>
      <c r="K1822">
        <v>0.53407488574074913</v>
      </c>
      <c r="L1822">
        <v>8.5274378458658859E-2</v>
      </c>
      <c r="M1822">
        <f>ABS(G1822-I1822)^2</f>
        <v>2.3802994172372456E-4</v>
      </c>
      <c r="N1822">
        <f>ABS(H1822-J1822)^2</f>
        <v>1.6361369148404487E-6</v>
      </c>
      <c r="O1822">
        <f>AVERAGE(Tabela3[[#This Row],[APE Log(Theta)]:[APE Gamma]])</f>
        <v>0.30967463209970397</v>
      </c>
      <c r="P1822">
        <f>AVERAGE(Tabela3[[#This Row],[ASE Log(Theta)]:[ASE Gamma]])</f>
        <v>1.1983303931928251E-4</v>
      </c>
    </row>
    <row r="1823" spans="1:16" x14ac:dyDescent="0.35">
      <c r="A1823" s="1">
        <v>322</v>
      </c>
      <c r="B1823">
        <v>78.627299574266118</v>
      </c>
      <c r="C1823">
        <v>109.08329982944061</v>
      </c>
      <c r="D1823">
        <v>631.75001384833513</v>
      </c>
      <c r="E1823">
        <v>672.51176078978392</v>
      </c>
      <c r="F1823">
        <v>1183.8473565171771</v>
      </c>
      <c r="G1823">
        <v>2.8884385528974499</v>
      </c>
      <c r="H1823">
        <v>1</v>
      </c>
      <c r="I1823">
        <v>2.9022612571716309</v>
      </c>
      <c r="J1823">
        <v>1.001413226127625</v>
      </c>
      <c r="K1823">
        <v>0.47855282433878149</v>
      </c>
      <c r="L1823">
        <v>0.1413226127624512</v>
      </c>
      <c r="M1823">
        <f>ABS(G1823-I1823)^2</f>
        <v>1.9106715345146099E-4</v>
      </c>
      <c r="N1823">
        <f>ABS(H1823-J1823)^2</f>
        <v>1.997208087801828E-6</v>
      </c>
      <c r="O1823">
        <f>AVERAGE(Tabela3[[#This Row],[APE Log(Theta)]:[APE Gamma]])</f>
        <v>0.30993771855061636</v>
      </c>
      <c r="P1823">
        <f>AVERAGE(Tabela3[[#This Row],[ASE Log(Theta)]:[ASE Gamma]])</f>
        <v>9.6532180769631404E-5</v>
      </c>
    </row>
    <row r="1824" spans="1:16" x14ac:dyDescent="0.35">
      <c r="A1824" s="1">
        <v>3361</v>
      </c>
      <c r="B1824">
        <v>159.70001663157851</v>
      </c>
      <c r="C1824">
        <v>286.53160219370761</v>
      </c>
      <c r="D1824">
        <v>299.78006628518352</v>
      </c>
      <c r="E1824">
        <v>336.51959506159432</v>
      </c>
      <c r="F1824">
        <v>645.55507967508504</v>
      </c>
      <c r="G1824">
        <v>2.5092746121732739</v>
      </c>
      <c r="H1824">
        <v>1.5</v>
      </c>
      <c r="I1824">
        <v>2.5231366157531738</v>
      </c>
      <c r="J1824">
        <v>1.501015424728394</v>
      </c>
      <c r="K1824">
        <v>0.55243071095730489</v>
      </c>
      <c r="L1824">
        <v>6.7694981892903641E-2</v>
      </c>
      <c r="M1824">
        <f>ABS(G1824-I1824)^2</f>
        <v>1.9215514324915966E-4</v>
      </c>
      <c r="N1824">
        <f>ABS(H1824-J1824)^2</f>
        <v>1.0310873790340262E-6</v>
      </c>
      <c r="O1824">
        <f>AVERAGE(Tabela3[[#This Row],[APE Log(Theta)]:[APE Gamma]])</f>
        <v>0.31006284642510429</v>
      </c>
      <c r="P1824">
        <f>AVERAGE(Tabela3[[#This Row],[ASE Log(Theta)]:[ASE Gamma]])</f>
        <v>9.6593115314096842E-5</v>
      </c>
    </row>
    <row r="1825" spans="1:16" x14ac:dyDescent="0.35">
      <c r="A1825" s="1">
        <v>4913</v>
      </c>
      <c r="B1825">
        <v>367.83860741946569</v>
      </c>
      <c r="C1825">
        <v>1335.9493433078401</v>
      </c>
      <c r="D1825">
        <v>1413.7190475547411</v>
      </c>
      <c r="E1825">
        <v>1826.10898432461</v>
      </c>
      <c r="F1825">
        <v>1934.953990968881</v>
      </c>
      <c r="G1825">
        <v>3.1690731689042839</v>
      </c>
      <c r="H1825">
        <v>2.5</v>
      </c>
      <c r="I1825">
        <v>3.14952540397644</v>
      </c>
      <c r="J1825">
        <v>2.500092506408691</v>
      </c>
      <c r="K1825">
        <v>0.61682908175333129</v>
      </c>
      <c r="L1825">
        <v>3.70025634765625E-3</v>
      </c>
      <c r="M1825">
        <f>ABS(G1825-I1825)^2</f>
        <v>3.8211511367424546E-4</v>
      </c>
      <c r="N1825">
        <f>ABS(H1825-J1825)^2</f>
        <v>8.5574356488993196E-9</v>
      </c>
      <c r="O1825">
        <f>AVERAGE(Tabela3[[#This Row],[APE Log(Theta)]:[APE Gamma]])</f>
        <v>0.31026466905049377</v>
      </c>
      <c r="P1825">
        <f>AVERAGE(Tabela3[[#This Row],[ASE Log(Theta)]:[ASE Gamma]])</f>
        <v>1.9106183555494716E-4</v>
      </c>
    </row>
    <row r="1826" spans="1:16" x14ac:dyDescent="0.35">
      <c r="A1826" s="1">
        <v>2272</v>
      </c>
      <c r="B1826">
        <v>139.81666143713809</v>
      </c>
      <c r="C1826">
        <v>793.05511108920155</v>
      </c>
      <c r="D1826">
        <v>987.84481618302186</v>
      </c>
      <c r="E1826">
        <v>1034.398290879755</v>
      </c>
      <c r="F1826">
        <v>1334.517725622801</v>
      </c>
      <c r="G1826">
        <v>2.9727256353330769</v>
      </c>
      <c r="H1826">
        <v>2.5</v>
      </c>
      <c r="I1826">
        <v>2.9908709526062012</v>
      </c>
      <c r="J1826">
        <v>2.4997410774230961</v>
      </c>
      <c r="K1826">
        <v>0.61039327200107441</v>
      </c>
      <c r="L1826">
        <v>1.035690307617188E-2</v>
      </c>
      <c r="M1826">
        <f>ABS(G1826-I1826)^2</f>
        <v>3.2925253894234289E-4</v>
      </c>
      <c r="N1826">
        <f>ABS(H1826-J1826)^2</f>
        <v>6.704090083053156E-8</v>
      </c>
      <c r="O1826">
        <f>AVERAGE(Tabela3[[#This Row],[APE Log(Theta)]:[APE Gamma]])</f>
        <v>0.31037508753862314</v>
      </c>
      <c r="P1826">
        <f>AVERAGE(Tabela3[[#This Row],[ASE Log(Theta)]:[ASE Gamma]])</f>
        <v>1.6465978992158672E-4</v>
      </c>
    </row>
    <row r="1827" spans="1:16" x14ac:dyDescent="0.35">
      <c r="A1827" s="1">
        <v>1003</v>
      </c>
      <c r="B1827">
        <v>10.31931180672952</v>
      </c>
      <c r="C1827">
        <v>13.25717902464287</v>
      </c>
      <c r="D1827">
        <v>13.516494554155489</v>
      </c>
      <c r="E1827">
        <v>14.20305011187431</v>
      </c>
      <c r="F1827">
        <v>18.777350378650429</v>
      </c>
      <c r="G1827">
        <v>1.14478058557221</v>
      </c>
      <c r="H1827">
        <v>3.5</v>
      </c>
      <c r="I1827">
        <v>1.1518561840057371</v>
      </c>
      <c r="J1827">
        <v>3.500098705291748</v>
      </c>
      <c r="K1827">
        <v>0.61807463567270904</v>
      </c>
      <c r="L1827">
        <v>2.820151192801339E-3</v>
      </c>
      <c r="M1827">
        <f>ABS(G1827-I1827)^2</f>
        <v>5.0064093192531424E-5</v>
      </c>
      <c r="N1827">
        <f>ABS(H1827-J1827)^2</f>
        <v>9.7427346190670505E-9</v>
      </c>
      <c r="O1827">
        <f>AVERAGE(Tabela3[[#This Row],[APE Log(Theta)]:[APE Gamma]])</f>
        <v>0.31044739343275518</v>
      </c>
      <c r="P1827">
        <f>AVERAGE(Tabela3[[#This Row],[ASE Log(Theta)]:[ASE Gamma]])</f>
        <v>2.5036917963575245E-5</v>
      </c>
    </row>
    <row r="1828" spans="1:16" x14ac:dyDescent="0.35">
      <c r="A1828" s="1">
        <v>2601</v>
      </c>
      <c r="B1828">
        <v>35.261138573736929</v>
      </c>
      <c r="C1828">
        <v>308.6575341181636</v>
      </c>
      <c r="D1828">
        <v>406.17068765183723</v>
      </c>
      <c r="E1828">
        <v>430.2366612098042</v>
      </c>
      <c r="F1828">
        <v>591.56586364020814</v>
      </c>
      <c r="G1828">
        <v>2.581254715909695</v>
      </c>
      <c r="H1828">
        <v>2</v>
      </c>
      <c r="I1828">
        <v>2.5967471599578862</v>
      </c>
      <c r="J1828">
        <v>1.999584913253784</v>
      </c>
      <c r="K1828">
        <v>0.60019044043589553</v>
      </c>
      <c r="L1828">
        <v>2.0754337310791019E-2</v>
      </c>
      <c r="M1828">
        <f>ABS(G1828-I1828)^2</f>
        <v>2.4001582258633393E-4</v>
      </c>
      <c r="N1828">
        <f>ABS(H1828-J1828)^2</f>
        <v>1.7229700688422115E-7</v>
      </c>
      <c r="O1828">
        <f>AVERAGE(Tabela3[[#This Row],[APE Log(Theta)]:[APE Gamma]])</f>
        <v>0.31047238887334327</v>
      </c>
      <c r="P1828">
        <f>AVERAGE(Tabela3[[#This Row],[ASE Log(Theta)]:[ASE Gamma]])</f>
        <v>1.2009405979660908E-4</v>
      </c>
    </row>
    <row r="1829" spans="1:16" x14ac:dyDescent="0.35">
      <c r="A1829" s="1">
        <v>4070</v>
      </c>
      <c r="B1829">
        <v>10.328284390319681</v>
      </c>
      <c r="C1829">
        <v>13.2687060672593</v>
      </c>
      <c r="D1829">
        <v>13.52824707016668</v>
      </c>
      <c r="E1829">
        <v>14.215399584082419</v>
      </c>
      <c r="F1829">
        <v>18.793677179219081</v>
      </c>
      <c r="G1829">
        <v>1.1451580381095141</v>
      </c>
      <c r="H1829">
        <v>3.5</v>
      </c>
      <c r="I1829">
        <v>1.152231097221375</v>
      </c>
      <c r="J1829">
        <v>3.5001165866851811</v>
      </c>
      <c r="K1829">
        <v>0.6176491695012658</v>
      </c>
      <c r="L1829">
        <v>3.331048148018973E-3</v>
      </c>
      <c r="M1829">
        <f>ABS(G1829-I1829)^2</f>
        <v>5.0028165199877747E-5</v>
      </c>
      <c r="N1829">
        <f>ABS(H1829-J1829)^2</f>
        <v>1.3592455161518823E-8</v>
      </c>
      <c r="O1829">
        <f>AVERAGE(Tabela3[[#This Row],[APE Log(Theta)]:[APE Gamma]])</f>
        <v>0.3104901088246424</v>
      </c>
      <c r="P1829">
        <f>AVERAGE(Tabela3[[#This Row],[ASE Log(Theta)]:[ASE Gamma]])</f>
        <v>2.5020878827519632E-5</v>
      </c>
    </row>
    <row r="1830" spans="1:16" x14ac:dyDescent="0.35">
      <c r="A1830" s="1">
        <v>496</v>
      </c>
      <c r="B1830">
        <v>1074.4728288940489</v>
      </c>
      <c r="C1830">
        <v>1439.2267455385361</v>
      </c>
      <c r="D1830">
        <v>1472.1237949455151</v>
      </c>
      <c r="E1830">
        <v>1559.7253679462269</v>
      </c>
      <c r="F1830">
        <v>2160.2778281379292</v>
      </c>
      <c r="G1830">
        <v>3.1841802629964349</v>
      </c>
      <c r="H1830">
        <v>3</v>
      </c>
      <c r="I1830">
        <v>3.203478336334229</v>
      </c>
      <c r="J1830">
        <v>3.0004482269287109</v>
      </c>
      <c r="K1830">
        <v>0.6060609558465585</v>
      </c>
      <c r="L1830">
        <v>1.494089762369792E-2</v>
      </c>
      <c r="M1830">
        <f>ABS(G1830-I1830)^2</f>
        <v>3.7241563455087942E-4</v>
      </c>
      <c r="N1830">
        <f>ABS(H1830-J1830)^2</f>
        <v>2.0090737962163985E-7</v>
      </c>
      <c r="O1830">
        <f>AVERAGE(Tabela3[[#This Row],[APE Log(Theta)]:[APE Gamma]])</f>
        <v>0.31050092673512819</v>
      </c>
      <c r="P1830">
        <f>AVERAGE(Tabela3[[#This Row],[ASE Log(Theta)]:[ASE Gamma]])</f>
        <v>1.8630827096525053E-4</v>
      </c>
    </row>
    <row r="1831" spans="1:16" x14ac:dyDescent="0.35">
      <c r="A1831" s="1">
        <v>959</v>
      </c>
      <c r="B1831">
        <v>10.34713596472667</v>
      </c>
      <c r="C1831">
        <v>13.29292461026785</v>
      </c>
      <c r="D1831">
        <v>13.552939337207521</v>
      </c>
      <c r="E1831">
        <v>14.24134606782135</v>
      </c>
      <c r="F1831">
        <v>18.827980107985951</v>
      </c>
      <c r="G1831">
        <v>1.1459500062405961</v>
      </c>
      <c r="H1831">
        <v>3.5</v>
      </c>
      <c r="I1831">
        <v>1.153016924858093</v>
      </c>
      <c r="J1831">
        <v>3.5001542568206792</v>
      </c>
      <c r="K1831">
        <v>0.6166864679097942</v>
      </c>
      <c r="L1831">
        <v>4.4073377336774546E-3</v>
      </c>
      <c r="M1831">
        <f>ABS(G1831-I1831)^2</f>
        <v>4.9941338746325364E-5</v>
      </c>
      <c r="N1831">
        <f>ABS(H1831-J1831)^2</f>
        <v>2.379516672604099E-8</v>
      </c>
      <c r="O1831">
        <f>AVERAGE(Tabela3[[#This Row],[APE Log(Theta)]:[APE Gamma]])</f>
        <v>0.3105469028217358</v>
      </c>
      <c r="P1831">
        <f>AVERAGE(Tabela3[[#This Row],[ASE Log(Theta)]:[ASE Gamma]])</f>
        <v>2.4982566956525702E-5</v>
      </c>
    </row>
    <row r="1832" spans="1:16" x14ac:dyDescent="0.35">
      <c r="A1832" s="1">
        <v>2451</v>
      </c>
      <c r="B1832">
        <v>2.201056762974122</v>
      </c>
      <c r="C1832">
        <v>19.266897791545151</v>
      </c>
      <c r="D1832">
        <v>25.353825064622139</v>
      </c>
      <c r="E1832">
        <v>26.856061691115329</v>
      </c>
      <c r="F1832">
        <v>36.926488978427663</v>
      </c>
      <c r="G1832">
        <v>1.376589627157587</v>
      </c>
      <c r="H1832">
        <v>2</v>
      </c>
      <c r="I1832">
        <v>1.383731365203857</v>
      </c>
      <c r="J1832">
        <v>2.0020499229431148</v>
      </c>
      <c r="K1832">
        <v>0.51879935061088644</v>
      </c>
      <c r="L1832">
        <v>0.1024961471557617</v>
      </c>
      <c r="M1832">
        <f>ABS(G1832-I1832)^2</f>
        <v>5.1004422321539591E-5</v>
      </c>
      <c r="N1832">
        <f>ABS(H1832-J1832)^2</f>
        <v>4.2021840727084033E-6</v>
      </c>
      <c r="O1832">
        <f>AVERAGE(Tabela3[[#This Row],[APE Log(Theta)]:[APE Gamma]])</f>
        <v>0.31064774888332408</v>
      </c>
      <c r="P1832">
        <f>AVERAGE(Tabela3[[#This Row],[ASE Log(Theta)]:[ASE Gamma]])</f>
        <v>2.7603303197123996E-5</v>
      </c>
    </row>
    <row r="1833" spans="1:16" x14ac:dyDescent="0.35">
      <c r="A1833" s="1">
        <v>3256</v>
      </c>
      <c r="B1833">
        <v>4.2100287115907884</v>
      </c>
      <c r="C1833">
        <v>12.332817130175499</v>
      </c>
      <c r="D1833">
        <v>12.928254436875401</v>
      </c>
      <c r="E1833">
        <v>16.002071644456791</v>
      </c>
      <c r="F1833">
        <v>16.79304694020664</v>
      </c>
      <c r="G1833">
        <v>1.127131606941296</v>
      </c>
      <c r="H1833">
        <v>3</v>
      </c>
      <c r="I1833">
        <v>1.133531808853149</v>
      </c>
      <c r="J1833">
        <v>3.0016176700592041</v>
      </c>
      <c r="K1833">
        <v>0.56783093229207615</v>
      </c>
      <c r="L1833">
        <v>5.3922335306803383E-2</v>
      </c>
      <c r="M1833">
        <f>ABS(G1833-I1833)^2</f>
        <v>4.0962584512486493E-5</v>
      </c>
      <c r="N1833">
        <f>ABS(H1833-J1833)^2</f>
        <v>2.6168564204454015E-6</v>
      </c>
      <c r="O1833">
        <f>AVERAGE(Tabela3[[#This Row],[APE Log(Theta)]:[APE Gamma]])</f>
        <v>0.31087663379943975</v>
      </c>
      <c r="P1833">
        <f>AVERAGE(Tabela3[[#This Row],[ASE Log(Theta)]:[ASE Gamma]])</f>
        <v>2.1789720466465947E-5</v>
      </c>
    </row>
    <row r="1834" spans="1:16" x14ac:dyDescent="0.35">
      <c r="A1834" s="1">
        <v>1845</v>
      </c>
      <c r="B1834">
        <v>29.145373740767919</v>
      </c>
      <c r="C1834">
        <v>36.288579340681252</v>
      </c>
      <c r="D1834">
        <v>36.908916823215478</v>
      </c>
      <c r="E1834">
        <v>38.544210317471368</v>
      </c>
      <c r="F1834">
        <v>49.210214360492969</v>
      </c>
      <c r="G1834">
        <v>1.579308247845298</v>
      </c>
      <c r="H1834">
        <v>4</v>
      </c>
      <c r="I1834">
        <v>1.5887705087661741</v>
      </c>
      <c r="J1834">
        <v>4.000917911529541</v>
      </c>
      <c r="K1834">
        <v>0.59913958746090212</v>
      </c>
      <c r="L1834">
        <v>2.2947788238525391E-2</v>
      </c>
      <c r="M1834">
        <f>ABS(G1834-I1834)^2</f>
        <v>8.953438173473898E-5</v>
      </c>
      <c r="N1834">
        <f>ABS(H1834-J1834)^2</f>
        <v>8.425615760643268E-7</v>
      </c>
      <c r="O1834">
        <f>AVERAGE(Tabela3[[#This Row],[APE Log(Theta)]:[APE Gamma]])</f>
        <v>0.31104368784971376</v>
      </c>
      <c r="P1834">
        <f>AVERAGE(Tabela3[[#This Row],[ASE Log(Theta)]:[ASE Gamma]])</f>
        <v>4.5188471655401653E-5</v>
      </c>
    </row>
    <row r="1835" spans="1:16" x14ac:dyDescent="0.35">
      <c r="A1835" s="1">
        <v>550</v>
      </c>
      <c r="B1835">
        <v>27.277474401685499</v>
      </c>
      <c r="C1835">
        <v>136.7634375373384</v>
      </c>
      <c r="D1835">
        <v>146.78659844983099</v>
      </c>
      <c r="E1835">
        <v>202.13470554270319</v>
      </c>
      <c r="F1835">
        <v>217.30555246719061</v>
      </c>
      <c r="G1835">
        <v>2.1900739808219392</v>
      </c>
      <c r="H1835">
        <v>2</v>
      </c>
      <c r="I1835">
        <v>2.2024106979370122</v>
      </c>
      <c r="J1835">
        <v>1.998822927474976</v>
      </c>
      <c r="K1835">
        <v>0.56330138721809597</v>
      </c>
      <c r="L1835">
        <v>5.8853626251220703E-2</v>
      </c>
      <c r="M1835">
        <f>ABS(G1835-I1835)^2</f>
        <v>1.5219458917733517E-4</v>
      </c>
      <c r="N1835">
        <f>ABS(H1835-J1835)^2</f>
        <v>1.3854997291663044E-6</v>
      </c>
      <c r="O1835">
        <f>AVERAGE(Tabela3[[#This Row],[APE Log(Theta)]:[APE Gamma]])</f>
        <v>0.31107750673465834</v>
      </c>
      <c r="P1835">
        <f>AVERAGE(Tabela3[[#This Row],[ASE Log(Theta)]:[ASE Gamma]])</f>
        <v>7.6790044453250734E-5</v>
      </c>
    </row>
    <row r="1836" spans="1:16" x14ac:dyDescent="0.35">
      <c r="A1836" s="1">
        <v>2068</v>
      </c>
      <c r="B1836">
        <v>13.410354135650699</v>
      </c>
      <c r="C1836">
        <v>39.284160877701019</v>
      </c>
      <c r="D1836">
        <v>41.180828500522672</v>
      </c>
      <c r="E1836">
        <v>50.971967736327947</v>
      </c>
      <c r="F1836">
        <v>53.491489467700802</v>
      </c>
      <c r="G1836">
        <v>1.630286795980596</v>
      </c>
      <c r="H1836">
        <v>3</v>
      </c>
      <c r="I1836">
        <v>1.639260530471802</v>
      </c>
      <c r="J1836">
        <v>2.997838020324707</v>
      </c>
      <c r="K1836">
        <v>0.55043900946325031</v>
      </c>
      <c r="L1836">
        <v>7.2065989176432296E-2</v>
      </c>
      <c r="M1836">
        <f>ABS(G1836-I1836)^2</f>
        <v>8.052791071865977E-5</v>
      </c>
      <c r="N1836">
        <f>ABS(H1836-J1836)^2</f>
        <v>4.6741561163798906E-6</v>
      </c>
      <c r="O1836">
        <f>AVERAGE(Tabela3[[#This Row],[APE Log(Theta)]:[APE Gamma]])</f>
        <v>0.31125249931984128</v>
      </c>
      <c r="P1836">
        <f>AVERAGE(Tabela3[[#This Row],[ASE Log(Theta)]:[ASE Gamma]])</f>
        <v>4.2601033417519831E-5</v>
      </c>
    </row>
    <row r="1837" spans="1:16" x14ac:dyDescent="0.35">
      <c r="A1837" s="1">
        <v>3862</v>
      </c>
      <c r="B1837">
        <v>4.2126019471736678</v>
      </c>
      <c r="C1837">
        <v>12.34035514144586</v>
      </c>
      <c r="D1837">
        <v>12.93615638876706</v>
      </c>
      <c r="E1837">
        <v>16.011852361638589</v>
      </c>
      <c r="F1837">
        <v>16.80331111389566</v>
      </c>
      <c r="G1837">
        <v>1.127396973450723</v>
      </c>
      <c r="H1837">
        <v>3</v>
      </c>
      <c r="I1837">
        <v>1.133806467056274</v>
      </c>
      <c r="J1837">
        <v>3.0016243457794189</v>
      </c>
      <c r="K1837">
        <v>0.5685214486547121</v>
      </c>
      <c r="L1837">
        <v>5.4144859313964837E-2</v>
      </c>
      <c r="M1837">
        <f>ABS(G1837-I1837)^2</f>
        <v>4.1081608279598988E-5</v>
      </c>
      <c r="N1837">
        <f>ABS(H1837-J1837)^2</f>
        <v>2.6384992111161409E-6</v>
      </c>
      <c r="O1837">
        <f>AVERAGE(Tabela3[[#This Row],[APE Log(Theta)]:[APE Gamma]])</f>
        <v>0.31133315398433847</v>
      </c>
      <c r="P1837">
        <f>AVERAGE(Tabela3[[#This Row],[ASE Log(Theta)]:[ASE Gamma]])</f>
        <v>2.1860053745357564E-5</v>
      </c>
    </row>
    <row r="1838" spans="1:16" x14ac:dyDescent="0.35">
      <c r="A1838" s="1">
        <v>3734</v>
      </c>
      <c r="B1838">
        <v>34.117948872795111</v>
      </c>
      <c r="C1838">
        <v>34.575946349408987</v>
      </c>
      <c r="D1838">
        <v>83.953283859706687</v>
      </c>
      <c r="E1838">
        <v>91.430215553087876</v>
      </c>
      <c r="F1838">
        <v>95.3127184770551</v>
      </c>
      <c r="G1838">
        <v>1.9225682903420289</v>
      </c>
      <c r="H1838">
        <v>3.5</v>
      </c>
      <c r="I1838">
        <v>1.9333958625793459</v>
      </c>
      <c r="J1838">
        <v>3.5021016597747798</v>
      </c>
      <c r="K1838">
        <v>0.56318271198525471</v>
      </c>
      <c r="L1838">
        <v>6.0047422136579237E-2</v>
      </c>
      <c r="M1838">
        <f>ABS(G1838-I1838)^2</f>
        <v>1.1723632055431802E-4</v>
      </c>
      <c r="N1838">
        <f>ABS(H1838-J1838)^2</f>
        <v>4.4169738089276028E-6</v>
      </c>
      <c r="O1838">
        <f>AVERAGE(Tabela3[[#This Row],[APE Log(Theta)]:[APE Gamma]])</f>
        <v>0.31161506706091696</v>
      </c>
      <c r="P1838">
        <f>AVERAGE(Tabela3[[#This Row],[ASE Log(Theta)]:[ASE Gamma]])</f>
        <v>6.082664718162281E-5</v>
      </c>
    </row>
    <row r="1839" spans="1:16" x14ac:dyDescent="0.35">
      <c r="A1839" s="1">
        <v>3609</v>
      </c>
      <c r="B1839">
        <v>8.2060168384314061</v>
      </c>
      <c r="C1839">
        <v>70.41851660313722</v>
      </c>
      <c r="D1839">
        <v>77.382377689405189</v>
      </c>
      <c r="E1839">
        <v>118.55358994908769</v>
      </c>
      <c r="F1839">
        <v>130.56335229929371</v>
      </c>
      <c r="G1839">
        <v>1.9198255023678179</v>
      </c>
      <c r="H1839">
        <v>1.5</v>
      </c>
      <c r="I1839">
        <v>1.9313696622848511</v>
      </c>
      <c r="J1839">
        <v>1.500340461730957</v>
      </c>
      <c r="K1839">
        <v>0.60131297885121193</v>
      </c>
      <c r="L1839">
        <v>2.269744873046875E-2</v>
      </c>
      <c r="M1839">
        <f>ABS(G1839-I1839)^2</f>
        <v>1.3326762819003529E-4</v>
      </c>
      <c r="N1839">
        <f>ABS(H1839-J1839)^2</f>
        <v>1.1591419024625793E-7</v>
      </c>
      <c r="O1839">
        <f>AVERAGE(Tabela3[[#This Row],[APE Log(Theta)]:[APE Gamma]])</f>
        <v>0.31200521379084034</v>
      </c>
      <c r="P1839">
        <f>AVERAGE(Tabela3[[#This Row],[ASE Log(Theta)]:[ASE Gamma]])</f>
        <v>6.6691771190140775E-5</v>
      </c>
    </row>
    <row r="1840" spans="1:16" x14ac:dyDescent="0.35">
      <c r="A1840" s="1">
        <v>4360</v>
      </c>
      <c r="B1840">
        <v>31.582269502284731</v>
      </c>
      <c r="C1840">
        <v>109.1018767679719</v>
      </c>
      <c r="D1840">
        <v>127.63348246376491</v>
      </c>
      <c r="E1840">
        <v>131.90147995753881</v>
      </c>
      <c r="F1840">
        <v>158.22524515794561</v>
      </c>
      <c r="G1840">
        <v>2.0902766977462859</v>
      </c>
      <c r="H1840">
        <v>3.5</v>
      </c>
      <c r="I1840">
        <v>2.0989894866943359</v>
      </c>
      <c r="J1840">
        <v>3.4927423000335689</v>
      </c>
      <c r="K1840">
        <v>0.41682467002785278</v>
      </c>
      <c r="L1840">
        <v>0.20736285618373329</v>
      </c>
      <c r="M1840">
        <f>ABS(G1840-I1840)^2</f>
        <v>7.5912691253263168E-5</v>
      </c>
      <c r="N1840">
        <f>ABS(H1840-J1840)^2</f>
        <v>5.2674208802734106E-5</v>
      </c>
      <c r="O1840">
        <f>AVERAGE(Tabela3[[#This Row],[APE Log(Theta)]:[APE Gamma]])</f>
        <v>0.31209376310579307</v>
      </c>
      <c r="P1840">
        <f>AVERAGE(Tabela3[[#This Row],[ASE Log(Theta)]:[ASE Gamma]])</f>
        <v>6.4293450027998634E-5</v>
      </c>
    </row>
    <row r="1841" spans="1:16" x14ac:dyDescent="0.35">
      <c r="A1841" s="1">
        <v>1310</v>
      </c>
      <c r="B1841">
        <v>96.551884811899043</v>
      </c>
      <c r="C1841">
        <v>350.66582057412597</v>
      </c>
      <c r="D1841">
        <v>371.07915233116921</v>
      </c>
      <c r="E1841">
        <v>479.32506472172281</v>
      </c>
      <c r="F1841">
        <v>507.89517762421059</v>
      </c>
      <c r="G1841">
        <v>2.58817661531045</v>
      </c>
      <c r="H1841">
        <v>2.5</v>
      </c>
      <c r="I1841">
        <v>2.603559017181396</v>
      </c>
      <c r="J1841">
        <v>2.5007565021514888</v>
      </c>
      <c r="K1841">
        <v>0.594333546634777</v>
      </c>
      <c r="L1841">
        <v>3.0260086059570309E-2</v>
      </c>
      <c r="M1841">
        <f>ABS(G1841-I1841)^2</f>
        <v>2.3661828731928557E-4</v>
      </c>
      <c r="N1841">
        <f>ABS(H1841-J1841)^2</f>
        <v>5.7229550520720407E-7</v>
      </c>
      <c r="O1841">
        <f>AVERAGE(Tabela3[[#This Row],[APE Log(Theta)]:[APE Gamma]])</f>
        <v>0.31229681634717366</v>
      </c>
      <c r="P1841">
        <f>AVERAGE(Tabela3[[#This Row],[ASE Log(Theta)]:[ASE Gamma]])</f>
        <v>1.1859529141224638E-4</v>
      </c>
    </row>
    <row r="1842" spans="1:16" x14ac:dyDescent="0.35">
      <c r="A1842" s="1">
        <v>1784</v>
      </c>
      <c r="B1842">
        <v>99.646730060602309</v>
      </c>
      <c r="C1842">
        <v>109.4176318130617</v>
      </c>
      <c r="D1842">
        <v>180.7284199532009</v>
      </c>
      <c r="E1842">
        <v>183.98605845194129</v>
      </c>
      <c r="F1842">
        <v>216.24951958806051</v>
      </c>
      <c r="G1842">
        <v>2.2821388210889659</v>
      </c>
      <c r="H1842">
        <v>3.5</v>
      </c>
      <c r="I1842">
        <v>2.295937061309814</v>
      </c>
      <c r="J1842">
        <v>3.5007088184356689</v>
      </c>
      <c r="K1842">
        <v>0.60461879414787001</v>
      </c>
      <c r="L1842">
        <v>2.0251955304827009E-2</v>
      </c>
      <c r="M1842">
        <f>ABS(G1842-I1842)^2</f>
        <v>1.9039143319222966E-4</v>
      </c>
      <c r="N1842">
        <f>ABS(H1842-J1842)^2</f>
        <v>5.0242357474417076E-7</v>
      </c>
      <c r="O1842">
        <f>AVERAGE(Tabela3[[#This Row],[APE Log(Theta)]:[APE Gamma]])</f>
        <v>0.31243537472634852</v>
      </c>
      <c r="P1842">
        <f>AVERAGE(Tabela3[[#This Row],[ASE Log(Theta)]:[ASE Gamma]])</f>
        <v>9.5446928383486915E-5</v>
      </c>
    </row>
    <row r="1843" spans="1:16" x14ac:dyDescent="0.35">
      <c r="A1843" s="1">
        <v>2151</v>
      </c>
      <c r="B1843">
        <v>140.22647377961809</v>
      </c>
      <c r="C1843">
        <v>337.00113490554889</v>
      </c>
      <c r="D1843">
        <v>360.64232818076812</v>
      </c>
      <c r="E1843">
        <v>428.9316642534115</v>
      </c>
      <c r="F1843">
        <v>1139.6527040650089</v>
      </c>
      <c r="G1843">
        <v>2.6057844893479549</v>
      </c>
      <c r="H1843">
        <v>1</v>
      </c>
      <c r="I1843">
        <v>2.6200094223022461</v>
      </c>
      <c r="J1843">
        <v>1.000793933868408</v>
      </c>
      <c r="K1843">
        <v>0.54589828945718655</v>
      </c>
      <c r="L1843">
        <v>7.9393386840820313E-2</v>
      </c>
      <c r="M1843">
        <f>ABS(G1843-I1843)^2</f>
        <v>2.0234871755407891E-4</v>
      </c>
      <c r="N1843">
        <f>ABS(H1843-J1843)^2</f>
        <v>6.3033098740526142E-7</v>
      </c>
      <c r="O1843">
        <f>AVERAGE(Tabela3[[#This Row],[APE Log(Theta)]:[APE Gamma]])</f>
        <v>0.31264583814900343</v>
      </c>
      <c r="P1843">
        <f>AVERAGE(Tabela3[[#This Row],[ASE Log(Theta)]:[ASE Gamma]])</f>
        <v>1.0148952427074208E-4</v>
      </c>
    </row>
    <row r="1844" spans="1:16" x14ac:dyDescent="0.35">
      <c r="A1844" s="1">
        <v>1374</v>
      </c>
      <c r="B1844">
        <v>45.339998351418473</v>
      </c>
      <c r="C1844">
        <v>113.9137823342195</v>
      </c>
      <c r="D1844">
        <v>118.6119647319225</v>
      </c>
      <c r="E1844">
        <v>142.406908863295</v>
      </c>
      <c r="F1844">
        <v>148.41952032604021</v>
      </c>
      <c r="G1844">
        <v>2.087492827962401</v>
      </c>
      <c r="H1844">
        <v>3.5</v>
      </c>
      <c r="I1844">
        <v>2.0988538265228271</v>
      </c>
      <c r="J1844">
        <v>3.502840518951416</v>
      </c>
      <c r="K1844">
        <v>0.54424132184998297</v>
      </c>
      <c r="L1844">
        <v>8.1157684326171875E-2</v>
      </c>
      <c r="M1844">
        <f>ABS(G1844-I1844)^2</f>
        <v>1.290722882900053E-4</v>
      </c>
      <c r="N1844">
        <f>ABS(H1844-J1844)^2</f>
        <v>8.0685479133535409E-6</v>
      </c>
      <c r="O1844">
        <f>AVERAGE(Tabela3[[#This Row],[APE Log(Theta)]:[APE Gamma]])</f>
        <v>0.31269950308807742</v>
      </c>
      <c r="P1844">
        <f>AVERAGE(Tabela3[[#This Row],[ASE Log(Theta)]:[ASE Gamma]])</f>
        <v>6.857041810167942E-5</v>
      </c>
    </row>
    <row r="1845" spans="1:16" x14ac:dyDescent="0.35">
      <c r="A1845" s="1">
        <v>2092</v>
      </c>
      <c r="B1845">
        <v>6.4037043667543934</v>
      </c>
      <c r="C1845">
        <v>18.75894924266365</v>
      </c>
      <c r="D1845">
        <v>19.66464484292047</v>
      </c>
      <c r="E1845">
        <v>24.340103853592161</v>
      </c>
      <c r="F1845">
        <v>25.543224378980291</v>
      </c>
      <c r="G1845">
        <v>1.30927782337275</v>
      </c>
      <c r="H1845">
        <v>3</v>
      </c>
      <c r="I1845">
        <v>1.3155171871185301</v>
      </c>
      <c r="J1845">
        <v>3.0044703483581539</v>
      </c>
      <c r="K1845">
        <v>0.47655002127107199</v>
      </c>
      <c r="L1845">
        <v>0.14901161193847659</v>
      </c>
      <c r="M1845">
        <f>ABS(G1845-I1845)^2</f>
        <v>3.8929659952154414E-5</v>
      </c>
      <c r="N1845">
        <f>ABS(H1845-J1845)^2</f>
        <v>1.9984014443248847E-5</v>
      </c>
      <c r="O1845">
        <f>AVERAGE(Tabela3[[#This Row],[APE Log(Theta)]:[APE Gamma]])</f>
        <v>0.3127808166047743</v>
      </c>
      <c r="P1845">
        <f>AVERAGE(Tabela3[[#This Row],[ASE Log(Theta)]:[ASE Gamma]])</f>
        <v>2.945683719770163E-5</v>
      </c>
    </row>
    <row r="1846" spans="1:16" x14ac:dyDescent="0.35">
      <c r="A1846" s="1">
        <v>4777</v>
      </c>
      <c r="B1846">
        <v>58.160308850874813</v>
      </c>
      <c r="C1846">
        <v>80.688494236793943</v>
      </c>
      <c r="D1846">
        <v>467.30303750618862</v>
      </c>
      <c r="E1846">
        <v>497.45434378597048</v>
      </c>
      <c r="F1846">
        <v>875.68730275795406</v>
      </c>
      <c r="G1846">
        <v>2.7574918967669961</v>
      </c>
      <c r="H1846">
        <v>1</v>
      </c>
      <c r="I1846">
        <v>2.7715070247650151</v>
      </c>
      <c r="J1846">
        <v>1.0011734962463379</v>
      </c>
      <c r="K1846">
        <v>0.50825636203865054</v>
      </c>
      <c r="L1846">
        <v>0.1173496246337891</v>
      </c>
      <c r="M1846">
        <f>ABS(G1846-I1846)^2</f>
        <v>1.9642381280085498E-4</v>
      </c>
      <c r="N1846">
        <f>ABS(H1846-J1846)^2</f>
        <v>1.3770934401691193E-6</v>
      </c>
      <c r="O1846">
        <f>AVERAGE(Tabela3[[#This Row],[APE Log(Theta)]:[APE Gamma]])</f>
        <v>0.3128029933362198</v>
      </c>
      <c r="P1846">
        <f>AVERAGE(Tabela3[[#This Row],[ASE Log(Theta)]:[ASE Gamma]])</f>
        <v>9.8900453120512051E-5</v>
      </c>
    </row>
    <row r="1847" spans="1:16" x14ac:dyDescent="0.35">
      <c r="A1847" s="1">
        <v>2108</v>
      </c>
      <c r="B1847">
        <v>538.15380253473518</v>
      </c>
      <c r="C1847">
        <v>546.59136756015528</v>
      </c>
      <c r="D1847">
        <v>1538.6398750918499</v>
      </c>
      <c r="E1847">
        <v>1699.669108421858</v>
      </c>
      <c r="F1847">
        <v>1784.167727673052</v>
      </c>
      <c r="G1847">
        <v>3.1854226856341579</v>
      </c>
      <c r="H1847">
        <v>3</v>
      </c>
      <c r="I1847">
        <v>3.203116655349731</v>
      </c>
      <c r="J1847">
        <v>3.002123355865479</v>
      </c>
      <c r="K1847">
        <v>0.55546693364654809</v>
      </c>
      <c r="L1847">
        <v>7.0778528849283859E-2</v>
      </c>
      <c r="M1847">
        <f>ABS(G1847-I1847)^2</f>
        <v>3.1307656429561915E-4</v>
      </c>
      <c r="N1847">
        <f>ABS(H1847-J1847)^2</f>
        <v>4.5086401314639016E-6</v>
      </c>
      <c r="O1847">
        <f>AVERAGE(Tabela3[[#This Row],[APE Log(Theta)]:[APE Gamma]])</f>
        <v>0.31312273124791595</v>
      </c>
      <c r="P1847">
        <f>AVERAGE(Tabela3[[#This Row],[ASE Log(Theta)]:[ASE Gamma]])</f>
        <v>1.5879260221354153E-4</v>
      </c>
    </row>
    <row r="1848" spans="1:16" x14ac:dyDescent="0.35">
      <c r="A1848" s="1">
        <v>1834</v>
      </c>
      <c r="B1848">
        <v>32.576955877948883</v>
      </c>
      <c r="C1848">
        <v>72.944646723349493</v>
      </c>
      <c r="D1848">
        <v>75.570383203089918</v>
      </c>
      <c r="E1848">
        <v>88.680649303502889</v>
      </c>
      <c r="F1848">
        <v>91.94832725293945</v>
      </c>
      <c r="G1848">
        <v>1.8900454116093981</v>
      </c>
      <c r="H1848">
        <v>4</v>
      </c>
      <c r="I1848">
        <v>1.9012962579727171</v>
      </c>
      <c r="J1848">
        <v>4.0012469291687012</v>
      </c>
      <c r="K1848">
        <v>0.59526857366558972</v>
      </c>
      <c r="L1848">
        <v>3.11732292175293E-2</v>
      </c>
      <c r="M1848">
        <f>ABS(G1848-I1848)^2</f>
        <v>1.2658154389100763E-4</v>
      </c>
      <c r="N1848">
        <f>ABS(H1848-J1848)^2</f>
        <v>1.5548323517577955E-6</v>
      </c>
      <c r="O1848">
        <f>AVERAGE(Tabela3[[#This Row],[APE Log(Theta)]:[APE Gamma]])</f>
        <v>0.31322090144155951</v>
      </c>
      <c r="P1848">
        <f>AVERAGE(Tabela3[[#This Row],[ASE Log(Theta)]:[ASE Gamma]])</f>
        <v>6.4068188121382713E-5</v>
      </c>
    </row>
    <row r="1849" spans="1:16" x14ac:dyDescent="0.35">
      <c r="A1849" s="1">
        <v>3027</v>
      </c>
      <c r="B1849">
        <v>62.82752352950903</v>
      </c>
      <c r="C1849">
        <v>1133.4194886997441</v>
      </c>
      <c r="D1849">
        <v>1634.429794243008</v>
      </c>
      <c r="E1849">
        <v>1764.8103917250769</v>
      </c>
      <c r="F1849">
        <v>2698.312879134543</v>
      </c>
      <c r="G1849">
        <v>3.1767611207548518</v>
      </c>
      <c r="H1849">
        <v>1.5</v>
      </c>
      <c r="I1849">
        <v>3.1938211917877202</v>
      </c>
      <c r="J1849">
        <v>1.501341581344604</v>
      </c>
      <c r="K1849">
        <v>0.53702719167043089</v>
      </c>
      <c r="L1849">
        <v>8.9438756306966141E-2</v>
      </c>
      <c r="M1849">
        <f>ABS(G1849-I1849)^2</f>
        <v>2.9104602364651307E-4</v>
      </c>
      <c r="N1849">
        <f>ABS(H1849-J1849)^2</f>
        <v>1.7998405041896057E-6</v>
      </c>
      <c r="O1849">
        <f>AVERAGE(Tabela3[[#This Row],[APE Log(Theta)]:[APE Gamma]])</f>
        <v>0.31323297398869854</v>
      </c>
      <c r="P1849">
        <f>AVERAGE(Tabela3[[#This Row],[ASE Log(Theta)]:[ASE Gamma]])</f>
        <v>1.4642293207535134E-4</v>
      </c>
    </row>
    <row r="1850" spans="1:16" x14ac:dyDescent="0.35">
      <c r="A1850" s="1">
        <v>1097</v>
      </c>
      <c r="B1850">
        <v>7.1726985704505903</v>
      </c>
      <c r="C1850">
        <v>7.3078597920312047</v>
      </c>
      <c r="D1850">
        <v>25.302257092882542</v>
      </c>
      <c r="E1850">
        <v>28.512292757498439</v>
      </c>
      <c r="F1850">
        <v>30.221617152849131</v>
      </c>
      <c r="G1850">
        <v>1.401102106983902</v>
      </c>
      <c r="H1850">
        <v>2.5</v>
      </c>
      <c r="I1850">
        <v>1.4068888425827031</v>
      </c>
      <c r="J1850">
        <v>2.5053410530090332</v>
      </c>
      <c r="K1850">
        <v>0.41301312516455257</v>
      </c>
      <c r="L1850">
        <v>0.2136421203613281</v>
      </c>
      <c r="M1850">
        <f>ABS(G1850-I1850)^2</f>
        <v>3.3486308890431365E-5</v>
      </c>
      <c r="N1850">
        <f>ABS(H1850-J1850)^2</f>
        <v>2.8526847245302633E-5</v>
      </c>
      <c r="O1850">
        <f>AVERAGE(Tabela3[[#This Row],[APE Log(Theta)]:[APE Gamma]])</f>
        <v>0.31332762276294035</v>
      </c>
      <c r="P1850">
        <f>AVERAGE(Tabela3[[#This Row],[ASE Log(Theta)]:[ASE Gamma]])</f>
        <v>3.1006578067866999E-5</v>
      </c>
    </row>
    <row r="1851" spans="1:16" x14ac:dyDescent="0.35">
      <c r="A1851" s="1">
        <v>140</v>
      </c>
      <c r="B1851">
        <v>168.3896158156451</v>
      </c>
      <c r="C1851">
        <v>955.12397524228743</v>
      </c>
      <c r="D1851">
        <v>1189.7209343488989</v>
      </c>
      <c r="E1851">
        <v>1245.788084275739</v>
      </c>
      <c r="F1851">
        <v>1607.2399727397731</v>
      </c>
      <c r="G1851">
        <v>3.053482013652685</v>
      </c>
      <c r="H1851">
        <v>2.5</v>
      </c>
      <c r="I1851">
        <v>3.0724639892578121</v>
      </c>
      <c r="J1851">
        <v>2.499874591827393</v>
      </c>
      <c r="K1851">
        <v>0.62165015285027225</v>
      </c>
      <c r="L1851">
        <v>5.016326904296875E-3</v>
      </c>
      <c r="M1851">
        <f>ABS(G1851-I1851)^2</f>
        <v>3.6031539787363822E-4</v>
      </c>
      <c r="N1851">
        <f>ABS(H1851-J1851)^2</f>
        <v>1.5727209756621533E-8</v>
      </c>
      <c r="O1851">
        <f>AVERAGE(Tabela3[[#This Row],[APE Log(Theta)]:[APE Gamma]])</f>
        <v>0.31333323987728456</v>
      </c>
      <c r="P1851">
        <f>AVERAGE(Tabela3[[#This Row],[ASE Log(Theta)]:[ASE Gamma]])</f>
        <v>1.8016556254169742E-4</v>
      </c>
    </row>
    <row r="1852" spans="1:16" x14ac:dyDescent="0.35">
      <c r="A1852" s="1">
        <v>4587</v>
      </c>
      <c r="B1852">
        <v>4.9741161533678149</v>
      </c>
      <c r="C1852">
        <v>11.137785461836909</v>
      </c>
      <c r="D1852">
        <v>11.538704390152271</v>
      </c>
      <c r="E1852">
        <v>13.540487080632451</v>
      </c>
      <c r="F1852">
        <v>14.039422884615851</v>
      </c>
      <c r="G1852">
        <v>1.0738508344732871</v>
      </c>
      <c r="H1852">
        <v>4</v>
      </c>
      <c r="I1852">
        <v>1.0770860910415649</v>
      </c>
      <c r="J1852">
        <v>3.9869763851165771</v>
      </c>
      <c r="K1852">
        <v>0.30127616093576848</v>
      </c>
      <c r="L1852">
        <v>0.32559037208557129</v>
      </c>
      <c r="M1852">
        <f>ABS(G1852-I1852)^2</f>
        <v>1.0466885062584863E-5</v>
      </c>
      <c r="N1852">
        <f>ABS(H1852-J1852)^2</f>
        <v>1.6961454463171322E-4</v>
      </c>
      <c r="O1852">
        <f>AVERAGE(Tabela3[[#This Row],[APE Log(Theta)]:[APE Gamma]])</f>
        <v>0.31343326651066988</v>
      </c>
      <c r="P1852">
        <f>AVERAGE(Tabela3[[#This Row],[ASE Log(Theta)]:[ASE Gamma]])</f>
        <v>9.0040714847149043E-5</v>
      </c>
    </row>
    <row r="1853" spans="1:16" x14ac:dyDescent="0.35">
      <c r="A1853" s="1">
        <v>1046</v>
      </c>
      <c r="B1853">
        <v>4.7413675158405892</v>
      </c>
      <c r="C1853">
        <v>4.8307131113802884</v>
      </c>
      <c r="D1853">
        <v>16.725545996296351</v>
      </c>
      <c r="E1853">
        <v>18.847475236094791</v>
      </c>
      <c r="F1853">
        <v>19.9773896027096</v>
      </c>
      <c r="G1853">
        <v>1.22132314673125</v>
      </c>
      <c r="H1853">
        <v>2.5</v>
      </c>
      <c r="I1853">
        <v>1.2272825241088869</v>
      </c>
      <c r="J1853">
        <v>2.5034739971160889</v>
      </c>
      <c r="K1853">
        <v>0.48794435719870077</v>
      </c>
      <c r="L1853">
        <v>0.13895988464355469</v>
      </c>
      <c r="M1853">
        <f>ABS(G1853-I1853)^2</f>
        <v>3.5514178729091232E-5</v>
      </c>
      <c r="N1853">
        <f>ABS(H1853-J1853)^2</f>
        <v>1.2068655962593766E-5</v>
      </c>
      <c r="O1853">
        <f>AVERAGE(Tabela3[[#This Row],[APE Log(Theta)]:[APE Gamma]])</f>
        <v>0.31345212092112773</v>
      </c>
      <c r="P1853">
        <f>AVERAGE(Tabela3[[#This Row],[ASE Log(Theta)]:[ASE Gamma]])</f>
        <v>2.3791417345842499E-5</v>
      </c>
    </row>
    <row r="1854" spans="1:16" x14ac:dyDescent="0.35">
      <c r="A1854" s="1">
        <v>4978</v>
      </c>
      <c r="B1854">
        <v>84.770264578149281</v>
      </c>
      <c r="C1854">
        <v>85.908215965949182</v>
      </c>
      <c r="D1854">
        <v>208.59231929579849</v>
      </c>
      <c r="E1854">
        <v>227.16968103122409</v>
      </c>
      <c r="F1854">
        <v>236.81623983571819</v>
      </c>
      <c r="G1854">
        <v>2.3178289149319471</v>
      </c>
      <c r="H1854">
        <v>3.5</v>
      </c>
      <c r="I1854">
        <v>2.3278267383575439</v>
      </c>
      <c r="J1854">
        <v>3.5068554878234859</v>
      </c>
      <c r="K1854">
        <v>0.43134432231769759</v>
      </c>
      <c r="L1854">
        <v>0.19587108067103801</v>
      </c>
      <c r="M1854">
        <f>ABS(G1854-I1854)^2</f>
        <v>9.9956473249413185E-5</v>
      </c>
      <c r="N1854">
        <f>ABS(H1854-J1854)^2</f>
        <v>4.6997713297963221E-5</v>
      </c>
      <c r="O1854">
        <f>AVERAGE(Tabela3[[#This Row],[APE Log(Theta)]:[APE Gamma]])</f>
        <v>0.31360770149436779</v>
      </c>
      <c r="P1854">
        <f>AVERAGE(Tabela3[[#This Row],[ASE Log(Theta)]:[ASE Gamma]])</f>
        <v>7.3477093273688199E-5</v>
      </c>
    </row>
    <row r="1855" spans="1:16" x14ac:dyDescent="0.35">
      <c r="A1855" s="1">
        <v>1856</v>
      </c>
      <c r="B1855">
        <v>7.9557626836229751</v>
      </c>
      <c r="C1855">
        <v>8.8731288643686757</v>
      </c>
      <c r="D1855">
        <v>15.93452492337058</v>
      </c>
      <c r="E1855">
        <v>16.270116437540992</v>
      </c>
      <c r="F1855">
        <v>19.645176544566269</v>
      </c>
      <c r="G1855">
        <v>1.2316368840807299</v>
      </c>
      <c r="H1855">
        <v>3</v>
      </c>
      <c r="I1855">
        <v>1.2373143434524541</v>
      </c>
      <c r="J1855">
        <v>2.995009183883667</v>
      </c>
      <c r="K1855">
        <v>0.46096860569105558</v>
      </c>
      <c r="L1855">
        <v>0.16636053721110031</v>
      </c>
      <c r="M1855">
        <f>ABS(G1855-I1855)^2</f>
        <v>3.2233544917578346E-5</v>
      </c>
      <c r="N1855">
        <f>ABS(H1855-J1855)^2</f>
        <v>2.4908245507049287E-5</v>
      </c>
      <c r="O1855">
        <f>AVERAGE(Tabela3[[#This Row],[APE Log(Theta)]:[APE Gamma]])</f>
        <v>0.31366457145107796</v>
      </c>
      <c r="P1855">
        <f>AVERAGE(Tabela3[[#This Row],[ASE Log(Theta)]:[ASE Gamma]])</f>
        <v>2.8570895212313817E-5</v>
      </c>
    </row>
    <row r="1856" spans="1:16" x14ac:dyDescent="0.35">
      <c r="A1856" s="1">
        <v>1811</v>
      </c>
      <c r="B1856">
        <v>2.3507296663308122</v>
      </c>
      <c r="C1856">
        <v>20.172380741744341</v>
      </c>
      <c r="D1856">
        <v>22.167277312152319</v>
      </c>
      <c r="E1856">
        <v>33.961353776189718</v>
      </c>
      <c r="F1856">
        <v>37.401720180264583</v>
      </c>
      <c r="G1856">
        <v>1.3768957867562699</v>
      </c>
      <c r="H1856">
        <v>1.5</v>
      </c>
      <c r="I1856">
        <v>1.38282322883606</v>
      </c>
      <c r="J1856">
        <v>1.5029535293579099</v>
      </c>
      <c r="K1856">
        <v>0.43049315255395731</v>
      </c>
      <c r="L1856">
        <v>0.19690195719401041</v>
      </c>
      <c r="M1856">
        <f>ABS(G1856-I1856)^2</f>
        <v>3.5134569609266668E-5</v>
      </c>
      <c r="N1856">
        <f>ABS(H1856-J1856)^2</f>
        <v>8.7233356680358687E-6</v>
      </c>
      <c r="O1856">
        <f>AVERAGE(Tabela3[[#This Row],[APE Log(Theta)]:[APE Gamma]])</f>
        <v>0.31369755487398387</v>
      </c>
      <c r="P1856">
        <f>AVERAGE(Tabela3[[#This Row],[ASE Log(Theta)]:[ASE Gamma]])</f>
        <v>2.192895263865127E-5</v>
      </c>
    </row>
    <row r="1857" spans="1:16" x14ac:dyDescent="0.35">
      <c r="A1857" s="1">
        <v>1210</v>
      </c>
      <c r="B1857">
        <v>34.93797791514055</v>
      </c>
      <c r="C1857">
        <v>38.966619874128</v>
      </c>
      <c r="D1857">
        <v>69.9769590924315</v>
      </c>
      <c r="E1857">
        <v>71.450719607527077</v>
      </c>
      <c r="F1857">
        <v>86.272400465888524</v>
      </c>
      <c r="G1857">
        <v>1.874252830187066</v>
      </c>
      <c r="H1857">
        <v>3</v>
      </c>
      <c r="I1857">
        <v>1.8849261999130249</v>
      </c>
      <c r="J1857">
        <v>3.0017495155334468</v>
      </c>
      <c r="K1857">
        <v>0.56947331512865318</v>
      </c>
      <c r="L1857">
        <v>5.8317184448242188E-2</v>
      </c>
      <c r="M1857">
        <f>ABS(G1857-I1857)^2</f>
        <v>1.139208213070158E-4</v>
      </c>
      <c r="N1857">
        <f>ABS(H1857-J1857)^2</f>
        <v>3.0608046017717165E-6</v>
      </c>
      <c r="O1857">
        <f>AVERAGE(Tabela3[[#This Row],[APE Log(Theta)]:[APE Gamma]])</f>
        <v>0.31389524978844768</v>
      </c>
      <c r="P1857">
        <f>AVERAGE(Tabela3[[#This Row],[ASE Log(Theta)]:[ASE Gamma]])</f>
        <v>5.8490812954393755E-5</v>
      </c>
    </row>
    <row r="1858" spans="1:16" x14ac:dyDescent="0.35">
      <c r="A1858" s="1">
        <v>265</v>
      </c>
      <c r="B1858">
        <v>160.4316127832542</v>
      </c>
      <c r="C1858">
        <v>287.8442220789139</v>
      </c>
      <c r="D1858">
        <v>301.1533782451271</v>
      </c>
      <c r="E1858">
        <v>338.0612131897783</v>
      </c>
      <c r="F1858">
        <v>648.51240943588618</v>
      </c>
      <c r="G1858">
        <v>2.5112596001943448</v>
      </c>
      <c r="H1858">
        <v>1.5</v>
      </c>
      <c r="I1858">
        <v>2.5253300666809082</v>
      </c>
      <c r="J1858">
        <v>1.501013517379761</v>
      </c>
      <c r="K1858">
        <v>0.56029517957739217</v>
      </c>
      <c r="L1858">
        <v>6.7567825317382813E-2</v>
      </c>
      <c r="M1858">
        <f>ABS(G1858-I1858)^2</f>
        <v>1.9797802714950391E-4</v>
      </c>
      <c r="N1858">
        <f>ABS(H1858-J1858)^2</f>
        <v>1.0272174790775307E-6</v>
      </c>
      <c r="O1858">
        <f>AVERAGE(Tabela3[[#This Row],[APE Log(Theta)]:[APE Gamma]])</f>
        <v>0.31393150244738749</v>
      </c>
      <c r="P1858">
        <f>AVERAGE(Tabela3[[#This Row],[ASE Log(Theta)]:[ASE Gamma]])</f>
        <v>9.9502622314290727E-5</v>
      </c>
    </row>
    <row r="1859" spans="1:16" x14ac:dyDescent="0.35">
      <c r="A1859" s="1">
        <v>403</v>
      </c>
      <c r="B1859">
        <v>36.259112558626853</v>
      </c>
      <c r="C1859">
        <v>36.745852899261777</v>
      </c>
      <c r="D1859">
        <v>89.221998089185533</v>
      </c>
      <c r="E1859">
        <v>97.16816474985626</v>
      </c>
      <c r="F1859">
        <v>101.29432459182659</v>
      </c>
      <c r="G1859">
        <v>1.949002546824417</v>
      </c>
      <c r="H1859">
        <v>3.5</v>
      </c>
      <c r="I1859">
        <v>1.9598532915115361</v>
      </c>
      <c r="J1859">
        <v>3.5024993419647221</v>
      </c>
      <c r="K1859">
        <v>0.55673322258086266</v>
      </c>
      <c r="L1859">
        <v>7.1409770420619426E-2</v>
      </c>
      <c r="M1859">
        <f>ABS(G1859-I1859)^2</f>
        <v>1.1773866026504353E-4</v>
      </c>
      <c r="N1859">
        <f>ABS(H1859-J1859)^2</f>
        <v>6.246710256621046E-6</v>
      </c>
      <c r="O1859">
        <f>AVERAGE(Tabela3[[#This Row],[APE Log(Theta)]:[APE Gamma]])</f>
        <v>0.31407149650074107</v>
      </c>
      <c r="P1859">
        <f>AVERAGE(Tabela3[[#This Row],[ASE Log(Theta)]:[ASE Gamma]])</f>
        <v>6.1992685260832289E-5</v>
      </c>
    </row>
    <row r="1860" spans="1:16" x14ac:dyDescent="0.35">
      <c r="A1860" s="1">
        <v>4030</v>
      </c>
      <c r="B1860">
        <v>41.159571345410647</v>
      </c>
      <c r="C1860">
        <v>51.198917773057211</v>
      </c>
      <c r="D1860">
        <v>165.11458719458659</v>
      </c>
      <c r="E1860">
        <v>172.14266630152321</v>
      </c>
      <c r="F1860">
        <v>250.96841940298981</v>
      </c>
      <c r="G1860">
        <v>2.2763809716124199</v>
      </c>
      <c r="H1860">
        <v>1.5</v>
      </c>
      <c r="I1860">
        <v>2.288193941116333</v>
      </c>
      <c r="J1860">
        <v>1.5016393661499019</v>
      </c>
      <c r="K1860">
        <v>0.51893640173708055</v>
      </c>
      <c r="L1860">
        <v>0.10929107666015619</v>
      </c>
      <c r="M1860">
        <f>ABS(G1860-I1860)^2</f>
        <v>1.3954624850038053E-4</v>
      </c>
      <c r="N1860">
        <f>ABS(H1860-J1860)^2</f>
        <v>2.6875213734441777E-6</v>
      </c>
      <c r="O1860">
        <f>AVERAGE(Tabela3[[#This Row],[APE Log(Theta)]:[APE Gamma]])</f>
        <v>0.3141137391986184</v>
      </c>
      <c r="P1860">
        <f>AVERAGE(Tabela3[[#This Row],[ASE Log(Theta)]:[ASE Gamma]])</f>
        <v>7.1116884936912352E-5</v>
      </c>
    </row>
    <row r="1861" spans="1:16" x14ac:dyDescent="0.35">
      <c r="A1861" s="1">
        <v>473</v>
      </c>
      <c r="B1861">
        <v>9.6095164508191306</v>
      </c>
      <c r="C1861">
        <v>10.068635063798769</v>
      </c>
      <c r="D1861">
        <v>224.59146328400109</v>
      </c>
      <c r="E1861">
        <v>302.74392571589448</v>
      </c>
      <c r="F1861">
        <v>350.17838321495998</v>
      </c>
      <c r="G1861">
        <v>2.3462503516022641</v>
      </c>
      <c r="H1861">
        <v>1</v>
      </c>
      <c r="I1861">
        <v>2.358655452728271</v>
      </c>
      <c r="J1861">
        <v>1.0009971857070921</v>
      </c>
      <c r="K1861">
        <v>0.52872026710772146</v>
      </c>
      <c r="L1861">
        <v>9.9718570709228516E-2</v>
      </c>
      <c r="M1861">
        <f>ABS(G1861-I1861)^2</f>
        <v>1.5388653394645768E-4</v>
      </c>
      <c r="N1861">
        <f>ABS(H1861-J1861)^2</f>
        <v>9.9437933442869794E-7</v>
      </c>
      <c r="O1861">
        <f>AVERAGE(Tabela3[[#This Row],[APE Log(Theta)]:[APE Gamma]])</f>
        <v>0.31421941890847499</v>
      </c>
      <c r="P1861">
        <f>AVERAGE(Tabela3[[#This Row],[ASE Log(Theta)]:[ASE Gamma]])</f>
        <v>7.7440456640443195E-5</v>
      </c>
    </row>
    <row r="1862" spans="1:16" x14ac:dyDescent="0.35">
      <c r="A1862" s="1">
        <v>4082</v>
      </c>
      <c r="B1862">
        <v>33.444273796757273</v>
      </c>
      <c r="C1862">
        <v>33.893227896055791</v>
      </c>
      <c r="D1862">
        <v>82.295586467091411</v>
      </c>
      <c r="E1862">
        <v>89.624882599324181</v>
      </c>
      <c r="F1862">
        <v>93.430723662337442</v>
      </c>
      <c r="G1862">
        <v>1.9139071464823381</v>
      </c>
      <c r="H1862">
        <v>3.5</v>
      </c>
      <c r="I1862">
        <v>1.924827098846436</v>
      </c>
      <c r="J1862">
        <v>3.5020277500152588</v>
      </c>
      <c r="K1862">
        <v>0.57055810592315259</v>
      </c>
      <c r="L1862">
        <v>5.7935714721679688E-2</v>
      </c>
      <c r="M1862">
        <f>ABS(G1862-I1862)^2</f>
        <v>1.1924535963416795E-4</v>
      </c>
      <c r="N1862">
        <f>ABS(H1862-J1862)^2</f>
        <v>4.1117701243820193E-6</v>
      </c>
      <c r="O1862">
        <f>AVERAGE(Tabela3[[#This Row],[APE Log(Theta)]:[APE Gamma]])</f>
        <v>0.31424691032241614</v>
      </c>
      <c r="P1862">
        <f>AVERAGE(Tabela3[[#This Row],[ASE Log(Theta)]:[ASE Gamma]])</f>
        <v>6.167856487927499E-5</v>
      </c>
    </row>
    <row r="1863" spans="1:16" x14ac:dyDescent="0.35">
      <c r="A1863" s="1">
        <v>4237</v>
      </c>
      <c r="B1863">
        <v>2.238533393749881</v>
      </c>
      <c r="C1863">
        <v>19.594948583725721</v>
      </c>
      <c r="D1863">
        <v>25.785515858191751</v>
      </c>
      <c r="E1863">
        <v>27.313330547157459</v>
      </c>
      <c r="F1863">
        <v>37.555223510207647</v>
      </c>
      <c r="G1863">
        <v>1.383921961893714</v>
      </c>
      <c r="H1863">
        <v>2</v>
      </c>
      <c r="I1863">
        <v>1.391334056854248</v>
      </c>
      <c r="J1863">
        <v>2.001868724822998</v>
      </c>
      <c r="K1863">
        <v>0.53558619377581129</v>
      </c>
      <c r="L1863">
        <v>9.3436241149902344E-2</v>
      </c>
      <c r="M1863">
        <f>ABS(G1863-I1863)^2</f>
        <v>5.4939151703974656E-5</v>
      </c>
      <c r="N1863">
        <f>ABS(H1863-J1863)^2</f>
        <v>3.4921324640890816E-6</v>
      </c>
      <c r="O1863">
        <f>AVERAGE(Tabela3[[#This Row],[APE Log(Theta)]:[APE Gamma]])</f>
        <v>0.31451121746285682</v>
      </c>
      <c r="P1863">
        <f>AVERAGE(Tabela3[[#This Row],[ASE Log(Theta)]:[ASE Gamma]])</f>
        <v>2.9215642084031869E-5</v>
      </c>
    </row>
    <row r="1864" spans="1:16" x14ac:dyDescent="0.35">
      <c r="A1864" s="1">
        <v>1390</v>
      </c>
      <c r="B1864">
        <v>6.4314673458913436</v>
      </c>
      <c r="C1864">
        <v>32.246005245225042</v>
      </c>
      <c r="D1864">
        <v>34.609260404483017</v>
      </c>
      <c r="E1864">
        <v>47.659205505071533</v>
      </c>
      <c r="F1864">
        <v>51.236179134211042</v>
      </c>
      <c r="G1864">
        <v>1.5625798928972201</v>
      </c>
      <c r="H1864">
        <v>2</v>
      </c>
      <c r="I1864">
        <v>1.570298314094543</v>
      </c>
      <c r="J1864">
        <v>2.002702951431274</v>
      </c>
      <c r="K1864">
        <v>0.49395370005769301</v>
      </c>
      <c r="L1864">
        <v>0.1351475715637207</v>
      </c>
      <c r="M1864">
        <f>ABS(G1864-I1864)^2</f>
        <v>5.9574025779283638E-5</v>
      </c>
      <c r="N1864">
        <f>ABS(H1864-J1864)^2</f>
        <v>7.305946439826003E-6</v>
      </c>
      <c r="O1864">
        <f>AVERAGE(Tabela3[[#This Row],[APE Log(Theta)]:[APE Gamma]])</f>
        <v>0.31455063581070686</v>
      </c>
      <c r="P1864">
        <f>AVERAGE(Tabela3[[#This Row],[ASE Log(Theta)]:[ASE Gamma]])</f>
        <v>3.3439986109554821E-5</v>
      </c>
    </row>
    <row r="1865" spans="1:16" x14ac:dyDescent="0.35">
      <c r="A1865" s="1">
        <v>3032</v>
      </c>
      <c r="B1865">
        <v>879.30816210982471</v>
      </c>
      <c r="C1865">
        <v>2601.545224138576</v>
      </c>
      <c r="D1865">
        <v>2984.3326330676209</v>
      </c>
      <c r="E1865">
        <v>3071.472604545022</v>
      </c>
      <c r="F1865">
        <v>3601.5918199801681</v>
      </c>
      <c r="G1865">
        <v>3.461120296709137</v>
      </c>
      <c r="H1865">
        <v>4</v>
      </c>
      <c r="I1865">
        <v>3.4407727718353271</v>
      </c>
      <c r="J1865">
        <v>4.0016522407531738</v>
      </c>
      <c r="K1865">
        <v>0.58788840402792308</v>
      </c>
      <c r="L1865">
        <v>4.1306018829345703E-2</v>
      </c>
      <c r="M1865">
        <f>ABS(G1865-I1865)^2</f>
        <v>4.1402176849031109E-4</v>
      </c>
      <c r="N1865">
        <f>ABS(H1865-J1865)^2</f>
        <v>2.7298995064484188E-6</v>
      </c>
      <c r="O1865">
        <f>AVERAGE(Tabela3[[#This Row],[APE Log(Theta)]:[APE Gamma]])</f>
        <v>0.31459721142863439</v>
      </c>
      <c r="P1865">
        <f>AVERAGE(Tabela3[[#This Row],[ASE Log(Theta)]:[ASE Gamma]])</f>
        <v>2.0837583399837975E-4</v>
      </c>
    </row>
    <row r="1866" spans="1:16" x14ac:dyDescent="0.35">
      <c r="A1866" s="1">
        <v>1091</v>
      </c>
      <c r="B1866">
        <v>1031.0736066465249</v>
      </c>
      <c r="C1866">
        <v>1324.6161805076149</v>
      </c>
      <c r="D1866">
        <v>1350.5261833529271</v>
      </c>
      <c r="E1866">
        <v>1419.124683748925</v>
      </c>
      <c r="F1866">
        <v>1876.1745686911829</v>
      </c>
      <c r="G1866">
        <v>3.1444195203034879</v>
      </c>
      <c r="H1866">
        <v>3.5</v>
      </c>
      <c r="I1866">
        <v>3.162851095199585</v>
      </c>
      <c r="J1866">
        <v>3.5015063285827641</v>
      </c>
      <c r="K1866">
        <v>0.58616780544340619</v>
      </c>
      <c r="L1866">
        <v>4.3037959507533481E-2</v>
      </c>
      <c r="M1866">
        <f>ABS(G1866-I1866)^2</f>
        <v>3.3972295315043449E-4</v>
      </c>
      <c r="N1866">
        <f>ABS(H1866-J1866)^2</f>
        <v>2.2690257992521502E-6</v>
      </c>
      <c r="O1866">
        <f>AVERAGE(Tabela3[[#This Row],[APE Log(Theta)]:[APE Gamma]])</f>
        <v>0.31460288247546986</v>
      </c>
      <c r="P1866">
        <f>AVERAGE(Tabela3[[#This Row],[ASE Log(Theta)]:[ASE Gamma]])</f>
        <v>1.7099598947484333E-4</v>
      </c>
    </row>
    <row r="1867" spans="1:16" x14ac:dyDescent="0.35">
      <c r="A1867" s="1">
        <v>628</v>
      </c>
      <c r="B1867">
        <v>29.672989669225089</v>
      </c>
      <c r="C1867">
        <v>32.203830497566663</v>
      </c>
      <c r="D1867">
        <v>49.957912193815943</v>
      </c>
      <c r="E1867">
        <v>50.74496253764034</v>
      </c>
      <c r="F1867">
        <v>58.450992850748158</v>
      </c>
      <c r="G1867">
        <v>1.7205776035459659</v>
      </c>
      <c r="H1867">
        <v>4</v>
      </c>
      <c r="I1867">
        <v>1.728281497955322</v>
      </c>
      <c r="J1867">
        <v>3.9927394390106201</v>
      </c>
      <c r="K1867">
        <v>0.4477504759726787</v>
      </c>
      <c r="L1867">
        <v>0.1815140247344971</v>
      </c>
      <c r="M1867">
        <f>ABS(G1867-I1867)^2</f>
        <v>5.9349989070508929E-5</v>
      </c>
      <c r="N1867">
        <f>ABS(H1867-J1867)^2</f>
        <v>5.2715745880504983E-5</v>
      </c>
      <c r="O1867">
        <f>AVERAGE(Tabela3[[#This Row],[APE Log(Theta)]:[APE Gamma]])</f>
        <v>0.31463225035358788</v>
      </c>
      <c r="P1867">
        <f>AVERAGE(Tabela3[[#This Row],[ASE Log(Theta)]:[ASE Gamma]])</f>
        <v>5.6032867475506956E-5</v>
      </c>
    </row>
    <row r="1868" spans="1:16" x14ac:dyDescent="0.35">
      <c r="A1868" s="1">
        <v>571</v>
      </c>
      <c r="B1868">
        <v>31.783079055196229</v>
      </c>
      <c r="C1868">
        <v>109.7955792612014</v>
      </c>
      <c r="D1868">
        <v>128.44501447061549</v>
      </c>
      <c r="E1868">
        <v>132.74014917403451</v>
      </c>
      <c r="F1868">
        <v>159.23128877799579</v>
      </c>
      <c r="G1868">
        <v>2.0930293306815648</v>
      </c>
      <c r="H1868">
        <v>3.5</v>
      </c>
      <c r="I1868">
        <v>2.1018369197845459</v>
      </c>
      <c r="J1868">
        <v>3.4927010536193852</v>
      </c>
      <c r="K1868">
        <v>0.42080581355794988</v>
      </c>
      <c r="L1868">
        <v>0.2085413251604353</v>
      </c>
      <c r="M1868">
        <f>ABS(G1868-I1868)^2</f>
        <v>7.7573625806950935E-5</v>
      </c>
      <c r="N1868">
        <f>ABS(H1868-J1868)^2</f>
        <v>5.3274618267089745E-5</v>
      </c>
      <c r="O1868">
        <f>AVERAGE(Tabela3[[#This Row],[APE Log(Theta)]:[APE Gamma]])</f>
        <v>0.31467356935919261</v>
      </c>
      <c r="P1868">
        <f>AVERAGE(Tabela3[[#This Row],[ASE Log(Theta)]:[ASE Gamma]])</f>
        <v>6.5424122037020344E-5</v>
      </c>
    </row>
    <row r="1869" spans="1:16" x14ac:dyDescent="0.35">
      <c r="A1869" s="1">
        <v>2824</v>
      </c>
      <c r="B1869">
        <v>84.754931688693702</v>
      </c>
      <c r="C1869">
        <v>94.527886347418217</v>
      </c>
      <c r="D1869">
        <v>169.75488398518229</v>
      </c>
      <c r="E1869">
        <v>173.3300328414156</v>
      </c>
      <c r="F1869">
        <v>209.28547799377111</v>
      </c>
      <c r="G1869">
        <v>2.2591200423972979</v>
      </c>
      <c r="H1869">
        <v>3</v>
      </c>
      <c r="I1869">
        <v>2.27104640007019</v>
      </c>
      <c r="J1869">
        <v>3.0030467510223389</v>
      </c>
      <c r="K1869">
        <v>0.52792049333671931</v>
      </c>
      <c r="L1869">
        <v>0.10155836741129561</v>
      </c>
      <c r="M1869">
        <f>ABS(G1869-I1869)^2</f>
        <v>1.4223800734175165E-4</v>
      </c>
      <c r="N1869">
        <f>ABS(H1869-J1869)^2</f>
        <v>9.2826917921229324E-6</v>
      </c>
      <c r="O1869">
        <f>AVERAGE(Tabela3[[#This Row],[APE Log(Theta)]:[APE Gamma]])</f>
        <v>0.31473943037400748</v>
      </c>
      <c r="P1869">
        <f>AVERAGE(Tabela3[[#This Row],[ASE Log(Theta)]:[ASE Gamma]])</f>
        <v>7.5760349566937293E-5</v>
      </c>
    </row>
    <row r="1870" spans="1:16" x14ac:dyDescent="0.35">
      <c r="A1870" s="1">
        <v>384</v>
      </c>
      <c r="B1870">
        <v>202.61581200403009</v>
      </c>
      <c r="C1870">
        <v>205.79256943082899</v>
      </c>
      <c r="D1870">
        <v>579.30050146471376</v>
      </c>
      <c r="E1870">
        <v>639.92827871699842</v>
      </c>
      <c r="F1870">
        <v>671.74215101922925</v>
      </c>
      <c r="G1870">
        <v>2.7611896067363961</v>
      </c>
      <c r="H1870">
        <v>3</v>
      </c>
      <c r="I1870">
        <v>2.7763452529907231</v>
      </c>
      <c r="J1870">
        <v>3.00242018699646</v>
      </c>
      <c r="K1870">
        <v>0.54888104088729461</v>
      </c>
      <c r="L1870">
        <v>8.0672899881998703E-2</v>
      </c>
      <c r="M1870">
        <f>ABS(G1870-I1870)^2</f>
        <v>2.2969361338629515E-4</v>
      </c>
      <c r="N1870">
        <f>ABS(H1870-J1870)^2</f>
        <v>5.857305097833887E-6</v>
      </c>
      <c r="O1870">
        <f>AVERAGE(Tabela3[[#This Row],[APE Log(Theta)]:[APE Gamma]])</f>
        <v>0.31477697038464664</v>
      </c>
      <c r="P1870">
        <f>AVERAGE(Tabela3[[#This Row],[ASE Log(Theta)]:[ASE Gamma]])</f>
        <v>1.1777545924206452E-4</v>
      </c>
    </row>
    <row r="1871" spans="1:16" x14ac:dyDescent="0.35">
      <c r="A1871" s="1">
        <v>246</v>
      </c>
      <c r="B1871">
        <v>1.681765579191226</v>
      </c>
      <c r="C1871">
        <v>14.72129482014501</v>
      </c>
      <c r="D1871">
        <v>19.372144785990049</v>
      </c>
      <c r="E1871">
        <v>20.5199615496172</v>
      </c>
      <c r="F1871">
        <v>28.21449186089616</v>
      </c>
      <c r="G1871">
        <v>1.2597238439555969</v>
      </c>
      <c r="H1871">
        <v>2</v>
      </c>
      <c r="I1871">
        <v>1.265403151512146</v>
      </c>
      <c r="J1871">
        <v>2.003575325012207</v>
      </c>
      <c r="K1871">
        <v>0.45083750568027608</v>
      </c>
      <c r="L1871">
        <v>0.17876625061035159</v>
      </c>
      <c r="M1871">
        <f>ABS(G1871-I1871)^2</f>
        <v>3.2254534321875787E-5</v>
      </c>
      <c r="N1871">
        <f>ABS(H1871-J1871)^2</f>
        <v>1.2782948942913208E-5</v>
      </c>
      <c r="O1871">
        <f>AVERAGE(Tabela3[[#This Row],[APE Log(Theta)]:[APE Gamma]])</f>
        <v>0.31480187814531385</v>
      </c>
      <c r="P1871">
        <f>AVERAGE(Tabela3[[#This Row],[ASE Log(Theta)]:[ASE Gamma]])</f>
        <v>2.2518741632394497E-5</v>
      </c>
    </row>
    <row r="1872" spans="1:16" x14ac:dyDescent="0.35">
      <c r="A1872" s="1">
        <v>4157</v>
      </c>
      <c r="B1872">
        <v>145.65857004105081</v>
      </c>
      <c r="C1872">
        <v>149.09757327208149</v>
      </c>
      <c r="D1872">
        <v>704.17709924844996</v>
      </c>
      <c r="E1872">
        <v>817.5663231338367</v>
      </c>
      <c r="F1872">
        <v>879.28556072148399</v>
      </c>
      <c r="G1872">
        <v>2.8451104505874749</v>
      </c>
      <c r="H1872">
        <v>2</v>
      </c>
      <c r="I1872">
        <v>2.8624906539916992</v>
      </c>
      <c r="J1872">
        <v>2.0003800392150879</v>
      </c>
      <c r="K1872">
        <v>0.61087974284567892</v>
      </c>
      <c r="L1872">
        <v>1.9001960754394531E-2</v>
      </c>
      <c r="M1872">
        <f>ABS(G1872-I1872)^2</f>
        <v>3.020714703722101E-4</v>
      </c>
      <c r="N1872">
        <f>ABS(H1872-J1872)^2</f>
        <v>1.4442980500461999E-7</v>
      </c>
      <c r="O1872">
        <f>AVERAGE(Tabela3[[#This Row],[APE Log(Theta)]:[APE Gamma]])</f>
        <v>0.31494085180003673</v>
      </c>
      <c r="P1872">
        <f>AVERAGE(Tabela3[[#This Row],[ASE Log(Theta)]:[ASE Gamma]])</f>
        <v>1.5110795008860736E-4</v>
      </c>
    </row>
    <row r="1873" spans="1:16" x14ac:dyDescent="0.35">
      <c r="A1873" s="1">
        <v>3538</v>
      </c>
      <c r="B1873">
        <v>125.5635169828944</v>
      </c>
      <c r="C1873">
        <v>315.47012930716238</v>
      </c>
      <c r="D1873">
        <v>328.48116430346749</v>
      </c>
      <c r="E1873">
        <v>394.3783186965739</v>
      </c>
      <c r="F1873">
        <v>411.02950239672361</v>
      </c>
      <c r="G1873">
        <v>2.5298747995726951</v>
      </c>
      <c r="H1873">
        <v>3.5</v>
      </c>
      <c r="I1873">
        <v>2.5440666675567631</v>
      </c>
      <c r="J1873">
        <v>3.5024135112762451</v>
      </c>
      <c r="K1873">
        <v>0.56097115898639061</v>
      </c>
      <c r="L1873">
        <v>6.8957465035574775E-2</v>
      </c>
      <c r="M1873">
        <f>ABS(G1873-I1873)^2</f>
        <v>2.0140911687721485E-4</v>
      </c>
      <c r="N1873">
        <f>ABS(H1873-J1873)^2</f>
        <v>5.8250366805623344E-6</v>
      </c>
      <c r="O1873">
        <f>AVERAGE(Tabela3[[#This Row],[APE Log(Theta)]:[APE Gamma]])</f>
        <v>0.31496431201098268</v>
      </c>
      <c r="P1873">
        <f>AVERAGE(Tabela3[[#This Row],[ASE Log(Theta)]:[ASE Gamma]])</f>
        <v>1.0361707677888859E-4</v>
      </c>
    </row>
    <row r="1874" spans="1:16" x14ac:dyDescent="0.35">
      <c r="A1874" s="1">
        <v>1984</v>
      </c>
      <c r="B1874">
        <v>9.9184268872419725</v>
      </c>
      <c r="C1874">
        <v>11.30620248505873</v>
      </c>
      <c r="D1874">
        <v>22.826091627549321</v>
      </c>
      <c r="E1874">
        <v>23.404178711073609</v>
      </c>
      <c r="F1874">
        <v>29.34483931077126</v>
      </c>
      <c r="G1874">
        <v>1.3935888733746229</v>
      </c>
      <c r="H1874">
        <v>2.5</v>
      </c>
      <c r="I1874">
        <v>1.3998454809188841</v>
      </c>
      <c r="J1874">
        <v>2.5045256614685059</v>
      </c>
      <c r="K1874">
        <v>0.44895647947524109</v>
      </c>
      <c r="L1874">
        <v>0.1810264587402344</v>
      </c>
      <c r="M1874">
        <f>ABS(G1874-I1874)^2</f>
        <v>3.9145137962905679E-5</v>
      </c>
      <c r="N1874">
        <f>ABS(H1874-J1874)^2</f>
        <v>2.0481611727518612E-5</v>
      </c>
      <c r="O1874">
        <f>AVERAGE(Tabela3[[#This Row],[APE Log(Theta)]:[APE Gamma]])</f>
        <v>0.31499146910773773</v>
      </c>
      <c r="P1874">
        <f>AVERAGE(Tabela3[[#This Row],[ASE Log(Theta)]:[ASE Gamma]])</f>
        <v>2.9813374845212145E-5</v>
      </c>
    </row>
    <row r="1875" spans="1:16" x14ac:dyDescent="0.35">
      <c r="A1875" s="1">
        <v>4599</v>
      </c>
      <c r="B1875">
        <v>9.2673379727109975</v>
      </c>
      <c r="C1875">
        <v>39.361837936499953</v>
      </c>
      <c r="D1875">
        <v>47.267558047076363</v>
      </c>
      <c r="E1875">
        <v>49.116686081583417</v>
      </c>
      <c r="F1875">
        <v>60.733202743848572</v>
      </c>
      <c r="G1875">
        <v>1.6562605913333679</v>
      </c>
      <c r="H1875">
        <v>3</v>
      </c>
      <c r="I1875">
        <v>1.665630459785461</v>
      </c>
      <c r="J1875">
        <v>2.9980611801147461</v>
      </c>
      <c r="K1875">
        <v>0.56572428886630377</v>
      </c>
      <c r="L1875">
        <v>6.4627329508463546E-2</v>
      </c>
      <c r="M1875">
        <f>ABS(G1875-I1875)^2</f>
        <v>8.7794434809529331E-5</v>
      </c>
      <c r="N1875">
        <f>ABS(H1875-J1875)^2</f>
        <v>3.7590225474559702E-6</v>
      </c>
      <c r="O1875">
        <f>AVERAGE(Tabela3[[#This Row],[APE Log(Theta)]:[APE Gamma]])</f>
        <v>0.31517580918738364</v>
      </c>
      <c r="P1875">
        <f>AVERAGE(Tabela3[[#This Row],[ASE Log(Theta)]:[ASE Gamma]])</f>
        <v>4.5776728678492651E-5</v>
      </c>
    </row>
    <row r="1876" spans="1:16" x14ac:dyDescent="0.35">
      <c r="A1876" s="1">
        <v>185</v>
      </c>
      <c r="B1876">
        <v>8.4904964738432227</v>
      </c>
      <c r="C1876">
        <v>10.907707206640961</v>
      </c>
      <c r="D1876">
        <v>11.12106616217749</v>
      </c>
      <c r="E1876">
        <v>11.685948554635839</v>
      </c>
      <c r="F1876">
        <v>15.449579406456349</v>
      </c>
      <c r="G1876">
        <v>1.0600629362957701</v>
      </c>
      <c r="H1876">
        <v>3.5</v>
      </c>
      <c r="I1876">
        <v>1.0653690099716191</v>
      </c>
      <c r="J1876">
        <v>3.495450496673584</v>
      </c>
      <c r="K1876">
        <v>0.50054326909964797</v>
      </c>
      <c r="L1876">
        <v>0.1299858093261719</v>
      </c>
      <c r="M1876">
        <f>ABS(G1876-I1876)^2</f>
        <v>2.8154417853537827E-5</v>
      </c>
      <c r="N1876">
        <f>ABS(H1876-J1876)^2</f>
        <v>2.0697980517070391E-5</v>
      </c>
      <c r="O1876">
        <f>AVERAGE(Tabela3[[#This Row],[APE Log(Theta)]:[APE Gamma]])</f>
        <v>0.31526453921290992</v>
      </c>
      <c r="P1876">
        <f>AVERAGE(Tabela3[[#This Row],[ASE Log(Theta)]:[ASE Gamma]])</f>
        <v>2.4426199185304108E-5</v>
      </c>
    </row>
    <row r="1877" spans="1:16" x14ac:dyDescent="0.35">
      <c r="A1877" s="1">
        <v>944</v>
      </c>
      <c r="B1877">
        <v>77.382125320309015</v>
      </c>
      <c r="C1877">
        <v>88.209348875775973</v>
      </c>
      <c r="D1877">
        <v>178.08585000186889</v>
      </c>
      <c r="E1877">
        <v>182.59600142526341</v>
      </c>
      <c r="F1877">
        <v>228.9441721823153</v>
      </c>
      <c r="G1877">
        <v>2.2857867306243849</v>
      </c>
      <c r="H1877">
        <v>2.5</v>
      </c>
      <c r="I1877">
        <v>2.299458503723145</v>
      </c>
      <c r="J1877">
        <v>2.5008478164672852</v>
      </c>
      <c r="K1877">
        <v>0.59812111583240701</v>
      </c>
      <c r="L1877">
        <v>3.391265869140625E-2</v>
      </c>
      <c r="M1877">
        <f>ABS(G1877-I1877)^2</f>
        <v>1.8691737966398061E-4</v>
      </c>
      <c r="N1877">
        <f>ABS(H1877-J1877)^2</f>
        <v>7.1879276219988242E-7</v>
      </c>
      <c r="O1877">
        <f>AVERAGE(Tabela3[[#This Row],[APE Log(Theta)]:[APE Gamma]])</f>
        <v>0.31601688726190663</v>
      </c>
      <c r="P1877">
        <f>AVERAGE(Tabela3[[#This Row],[ASE Log(Theta)]:[ASE Gamma]])</f>
        <v>9.3818086213090244E-5</v>
      </c>
    </row>
    <row r="1878" spans="1:16" x14ac:dyDescent="0.35">
      <c r="A1878" s="1">
        <v>2562</v>
      </c>
      <c r="B1878">
        <v>395.69529661061131</v>
      </c>
      <c r="C1878">
        <v>530.02294581238982</v>
      </c>
      <c r="D1878">
        <v>542.13791733391918</v>
      </c>
      <c r="E1878">
        <v>574.39888241365225</v>
      </c>
      <c r="F1878">
        <v>795.56388303110407</v>
      </c>
      <c r="G1878">
        <v>2.7503457135053848</v>
      </c>
      <c r="H1878">
        <v>3</v>
      </c>
      <c r="I1878">
        <v>2.7647087574005131</v>
      </c>
      <c r="J1878">
        <v>3.0033032894134521</v>
      </c>
      <c r="K1878">
        <v>0.52222685404962488</v>
      </c>
      <c r="L1878">
        <v>0.1101096471150716</v>
      </c>
      <c r="M1878">
        <f>ABS(G1878-I1878)^2</f>
        <v>2.0629702993338304E-4</v>
      </c>
      <c r="N1878">
        <f>ABS(H1878-J1878)^2</f>
        <v>1.0911720949025039E-5</v>
      </c>
      <c r="O1878">
        <f>AVERAGE(Tabela3[[#This Row],[APE Log(Theta)]:[APE Gamma]])</f>
        <v>0.31616825058234821</v>
      </c>
      <c r="P1878">
        <f>AVERAGE(Tabela3[[#This Row],[ASE Log(Theta)]:[ASE Gamma]])</f>
        <v>1.0860437544120404E-4</v>
      </c>
    </row>
    <row r="1879" spans="1:16" x14ac:dyDescent="0.35">
      <c r="A1879" s="1">
        <v>3660</v>
      </c>
      <c r="B1879">
        <v>275.53925353057463</v>
      </c>
      <c r="C1879">
        <v>314.09240884820252</v>
      </c>
      <c r="D1879">
        <v>634.12114840162542</v>
      </c>
      <c r="E1879">
        <v>650.18071967041578</v>
      </c>
      <c r="F1879">
        <v>815.21547827963695</v>
      </c>
      <c r="G1879">
        <v>2.8373295545796182</v>
      </c>
      <c r="H1879">
        <v>2.5</v>
      </c>
      <c r="I1879">
        <v>2.852668285369873</v>
      </c>
      <c r="J1879">
        <v>2.5023255348205571</v>
      </c>
      <c r="K1879">
        <v>0.54060448373003434</v>
      </c>
      <c r="L1879">
        <v>9.3021392822265625E-2</v>
      </c>
      <c r="M1879">
        <f>ABS(G1879-I1879)^2</f>
        <v>2.3527666225591152E-4</v>
      </c>
      <c r="N1879">
        <f>ABS(H1879-J1879)^2</f>
        <v>5.4081122016234718E-6</v>
      </c>
      <c r="O1879">
        <f>AVERAGE(Tabela3[[#This Row],[APE Log(Theta)]:[APE Gamma]])</f>
        <v>0.31681293827614998</v>
      </c>
      <c r="P1879">
        <f>AVERAGE(Tabela3[[#This Row],[ASE Log(Theta)]:[ASE Gamma]])</f>
        <v>1.2034238722876749E-4</v>
      </c>
    </row>
    <row r="1880" spans="1:16" x14ac:dyDescent="0.35">
      <c r="A1880" s="1">
        <v>3470</v>
      </c>
      <c r="B1880">
        <v>6.9316006430297454</v>
      </c>
      <c r="C1880">
        <v>60.675600633127772</v>
      </c>
      <c r="D1880">
        <v>79.844642390653661</v>
      </c>
      <c r="E1880">
        <v>84.575508282595905</v>
      </c>
      <c r="F1880">
        <v>116.2894474388025</v>
      </c>
      <c r="G1880">
        <v>1.8747919177921899</v>
      </c>
      <c r="H1880">
        <v>2</v>
      </c>
      <c r="I1880">
        <v>1.885536193847656</v>
      </c>
      <c r="J1880">
        <v>2.001212596893311</v>
      </c>
      <c r="K1880">
        <v>0.57309165638601245</v>
      </c>
      <c r="L1880">
        <v>6.0629844665527337E-2</v>
      </c>
      <c r="M1880">
        <f>ABS(G1880-I1880)^2</f>
        <v>1.1543946795606279E-4</v>
      </c>
      <c r="N1880">
        <f>ABS(H1880-J1880)^2</f>
        <v>1.4703912256674668E-6</v>
      </c>
      <c r="O1880">
        <f>AVERAGE(Tabela3[[#This Row],[APE Log(Theta)]:[APE Gamma]])</f>
        <v>0.3168607505257699</v>
      </c>
      <c r="P1880">
        <f>AVERAGE(Tabela3[[#This Row],[ASE Log(Theta)]:[ASE Gamma]])</f>
        <v>5.8454929590865126E-5</v>
      </c>
    </row>
    <row r="1881" spans="1:16" x14ac:dyDescent="0.35">
      <c r="A1881" s="1">
        <v>1486</v>
      </c>
      <c r="B1881">
        <v>31.975837444185309</v>
      </c>
      <c r="C1881">
        <v>110.461468772402</v>
      </c>
      <c r="D1881">
        <v>129.22400929424589</v>
      </c>
      <c r="E1881">
        <v>133.5451931807691</v>
      </c>
      <c r="F1881">
        <v>160.19699655754101</v>
      </c>
      <c r="G1881">
        <v>2.0956552899771008</v>
      </c>
      <c r="H1881">
        <v>3.5</v>
      </c>
      <c r="I1881">
        <v>2.104545116424561</v>
      </c>
      <c r="J1881">
        <v>3.4926660060882568</v>
      </c>
      <c r="K1881">
        <v>0.42420270594964432</v>
      </c>
      <c r="L1881">
        <v>0.20954268319266181</v>
      </c>
      <c r="M1881">
        <f>ABS(G1881-I1881)^2</f>
        <v>7.9029014265962304E-5</v>
      </c>
      <c r="N1881">
        <f>ABS(H1881-J1881)^2</f>
        <v>5.3787466697485797E-5</v>
      </c>
      <c r="O1881">
        <f>AVERAGE(Tabela3[[#This Row],[APE Log(Theta)]:[APE Gamma]])</f>
        <v>0.31687269457115308</v>
      </c>
      <c r="P1881">
        <f>AVERAGE(Tabela3[[#This Row],[ASE Log(Theta)]:[ASE Gamma]])</f>
        <v>6.6408240481724058E-5</v>
      </c>
    </row>
    <row r="1882" spans="1:16" x14ac:dyDescent="0.35">
      <c r="A1882" s="1">
        <v>1131</v>
      </c>
      <c r="B1882">
        <v>5.4874870631369523</v>
      </c>
      <c r="C1882">
        <v>16.235429598847631</v>
      </c>
      <c r="D1882">
        <v>18.624286025916131</v>
      </c>
      <c r="E1882">
        <v>19.168099317739799</v>
      </c>
      <c r="F1882">
        <v>22.476407442209752</v>
      </c>
      <c r="G1882">
        <v>1.256352701620737</v>
      </c>
      <c r="H1882">
        <v>4</v>
      </c>
      <c r="I1882">
        <v>1.2623943090438841</v>
      </c>
      <c r="J1882">
        <v>4.0061254501342773</v>
      </c>
      <c r="K1882">
        <v>0.48088466044236022</v>
      </c>
      <c r="L1882">
        <v>0.15313625335693359</v>
      </c>
      <c r="M1882">
        <f>ABS(G1882-I1882)^2</f>
        <v>3.6501020255425865E-5</v>
      </c>
      <c r="N1882">
        <f>ABS(H1882-J1882)^2</f>
        <v>3.7521139347518329E-5</v>
      </c>
      <c r="O1882">
        <f>AVERAGE(Tabela3[[#This Row],[APE Log(Theta)]:[APE Gamma]])</f>
        <v>0.31701045689964691</v>
      </c>
      <c r="P1882">
        <f>AVERAGE(Tabela3[[#This Row],[ASE Log(Theta)]:[ASE Gamma]])</f>
        <v>3.70110798014721E-5</v>
      </c>
    </row>
    <row r="1883" spans="1:16" x14ac:dyDescent="0.35">
      <c r="A1883" s="1">
        <v>3731</v>
      </c>
      <c r="B1883">
        <v>32.962272620083397</v>
      </c>
      <c r="C1883">
        <v>33.404756361991311</v>
      </c>
      <c r="D1883">
        <v>81.109536808687707</v>
      </c>
      <c r="E1883">
        <v>88.333202620423876</v>
      </c>
      <c r="F1883">
        <v>92.084193639996087</v>
      </c>
      <c r="G1883">
        <v>1.907602523254752</v>
      </c>
      <c r="H1883">
        <v>3.5</v>
      </c>
      <c r="I1883">
        <v>1.9186123609542849</v>
      </c>
      <c r="J1883">
        <v>3.50199294090271</v>
      </c>
      <c r="K1883">
        <v>0.57715575259083263</v>
      </c>
      <c r="L1883">
        <v>5.6941168648856018E-2</v>
      </c>
      <c r="M1883">
        <f>ABS(G1883-I1883)^2</f>
        <v>1.2121652617005586E-4</v>
      </c>
      <c r="N1883">
        <f>ABS(H1883-J1883)^2</f>
        <v>3.971813441694394E-6</v>
      </c>
      <c r="O1883">
        <f>AVERAGE(Tabela3[[#This Row],[APE Log(Theta)]:[APE Gamma]])</f>
        <v>0.31704846061984432</v>
      </c>
      <c r="P1883">
        <f>AVERAGE(Tabela3[[#This Row],[ASE Log(Theta)]:[ASE Gamma]])</f>
        <v>6.2594169805875135E-5</v>
      </c>
    </row>
    <row r="1884" spans="1:16" x14ac:dyDescent="0.35">
      <c r="A1884" s="1">
        <v>1057</v>
      </c>
      <c r="B1884">
        <v>127.08762134243869</v>
      </c>
      <c r="C1884">
        <v>163.26896400727159</v>
      </c>
      <c r="D1884">
        <v>166.46256784831661</v>
      </c>
      <c r="E1884">
        <v>174.91785191997499</v>
      </c>
      <c r="F1884">
        <v>231.25270748966071</v>
      </c>
      <c r="G1884">
        <v>2.2352331015723812</v>
      </c>
      <c r="H1884">
        <v>3.5</v>
      </c>
      <c r="I1884">
        <v>2.2484903335571289</v>
      </c>
      <c r="J1884">
        <v>3.5014405250549321</v>
      </c>
      <c r="K1884">
        <v>0.59310288378522447</v>
      </c>
      <c r="L1884">
        <v>4.1157858712332587E-2</v>
      </c>
      <c r="M1884">
        <f>ABS(G1884-I1884)^2</f>
        <v>1.7575419989741765E-4</v>
      </c>
      <c r="N1884">
        <f>ABS(H1884-J1884)^2</f>
        <v>2.0751124338870857E-6</v>
      </c>
      <c r="O1884">
        <f>AVERAGE(Tabela3[[#This Row],[APE Log(Theta)]:[APE Gamma]])</f>
        <v>0.31713037124877852</v>
      </c>
      <c r="P1884">
        <f>AVERAGE(Tabela3[[#This Row],[ASE Log(Theta)]:[ASE Gamma]])</f>
        <v>8.8914656165652367E-5</v>
      </c>
    </row>
    <row r="1885" spans="1:16" x14ac:dyDescent="0.35">
      <c r="A1885" s="1">
        <v>4243</v>
      </c>
      <c r="B1885">
        <v>485.60824008526248</v>
      </c>
      <c r="C1885">
        <v>623.85898354712106</v>
      </c>
      <c r="D1885">
        <v>636.06190562873496</v>
      </c>
      <c r="E1885">
        <v>668.36997445626821</v>
      </c>
      <c r="F1885">
        <v>883.62831181187687</v>
      </c>
      <c r="G1885">
        <v>2.8174158978385848</v>
      </c>
      <c r="H1885">
        <v>3.5</v>
      </c>
      <c r="I1885">
        <v>2.8333127498626709</v>
      </c>
      <c r="J1885">
        <v>3.5024557113647461</v>
      </c>
      <c r="K1885">
        <v>0.56423519283331758</v>
      </c>
      <c r="L1885">
        <v>7.0163181849888387E-2</v>
      </c>
      <c r="M1885">
        <f>ABS(G1885-I1885)^2</f>
        <v>2.5270990427568981E-4</v>
      </c>
      <c r="N1885">
        <f>ABS(H1885-J1885)^2</f>
        <v>6.0305183069431223E-6</v>
      </c>
      <c r="O1885">
        <f>AVERAGE(Tabela3[[#This Row],[APE Log(Theta)]:[APE Gamma]])</f>
        <v>0.31719918734160296</v>
      </c>
      <c r="P1885">
        <f>AVERAGE(Tabela3[[#This Row],[ASE Log(Theta)]:[ASE Gamma]])</f>
        <v>1.2937021129131646E-4</v>
      </c>
    </row>
    <row r="1886" spans="1:16" x14ac:dyDescent="0.35">
      <c r="A1886" s="1">
        <v>3872</v>
      </c>
      <c r="B1886">
        <v>439.16461961930003</v>
      </c>
      <c r="C1886">
        <v>623.65999219155253</v>
      </c>
      <c r="D1886">
        <v>640.80518742831237</v>
      </c>
      <c r="E1886">
        <v>686.83209732387581</v>
      </c>
      <c r="F1886">
        <v>1015.323293086804</v>
      </c>
      <c r="G1886">
        <v>2.826209135306839</v>
      </c>
      <c r="H1886">
        <v>2.5</v>
      </c>
      <c r="I1886">
        <v>2.8422279357910161</v>
      </c>
      <c r="J1886">
        <v>2.5017039775848389</v>
      </c>
      <c r="K1886">
        <v>0.56679459011222255</v>
      </c>
      <c r="L1886">
        <v>6.8159103393554688E-2</v>
      </c>
      <c r="M1886">
        <f>ABS(G1886-I1886)^2</f>
        <v>2.5660196895187031E-4</v>
      </c>
      <c r="N1886">
        <f>ABS(H1886-J1886)^2</f>
        <v>2.9035396096332988E-6</v>
      </c>
      <c r="O1886">
        <f>AVERAGE(Tabela3[[#This Row],[APE Log(Theta)]:[APE Gamma]])</f>
        <v>0.31747684675288862</v>
      </c>
      <c r="P1886">
        <f>AVERAGE(Tabela3[[#This Row],[ASE Log(Theta)]:[ASE Gamma]])</f>
        <v>1.297527542807518E-4</v>
      </c>
    </row>
    <row r="1887" spans="1:16" x14ac:dyDescent="0.35">
      <c r="A1887" s="1">
        <v>1552</v>
      </c>
      <c r="B1887">
        <v>241.29075463495599</v>
      </c>
      <c r="C1887">
        <v>323.20231669259698</v>
      </c>
      <c r="D1887">
        <v>330.58989659523979</v>
      </c>
      <c r="E1887">
        <v>350.26228763960682</v>
      </c>
      <c r="F1887">
        <v>485.12633670698813</v>
      </c>
      <c r="G1887">
        <v>2.5355255070800502</v>
      </c>
      <c r="H1887">
        <v>3</v>
      </c>
      <c r="I1887">
        <v>2.548606157302856</v>
      </c>
      <c r="J1887">
        <v>3.0035767555236821</v>
      </c>
      <c r="K1887">
        <v>0.51589503581331042</v>
      </c>
      <c r="L1887">
        <v>0.1192251841227214</v>
      </c>
      <c r="M1887">
        <f>ABS(G1887-I1887)^2</f>
        <v>1.7110341025138945E-4</v>
      </c>
      <c r="N1887">
        <f>ABS(H1887-J1887)^2</f>
        <v>1.2793180076190304E-5</v>
      </c>
      <c r="O1887">
        <f>AVERAGE(Tabela3[[#This Row],[APE Log(Theta)]:[APE Gamma]])</f>
        <v>0.31756010996801592</v>
      </c>
      <c r="P1887">
        <f>AVERAGE(Tabela3[[#This Row],[ASE Log(Theta)]:[ASE Gamma]])</f>
        <v>9.1948295163789875E-5</v>
      </c>
    </row>
    <row r="1888" spans="1:16" x14ac:dyDescent="0.35">
      <c r="A1888" s="1">
        <v>66</v>
      </c>
      <c r="B1888">
        <v>6.2725661214850046</v>
      </c>
      <c r="C1888">
        <v>6.3461818764812934</v>
      </c>
      <c r="D1888">
        <v>13.791711873326269</v>
      </c>
      <c r="E1888">
        <v>14.860681419874529</v>
      </c>
      <c r="F1888">
        <v>15.41140372996732</v>
      </c>
      <c r="G1888">
        <v>1.1383324523241909</v>
      </c>
      <c r="H1888">
        <v>4</v>
      </c>
      <c r="I1888">
        <v>1.144042015075684</v>
      </c>
      <c r="J1888">
        <v>4.0053873062133789</v>
      </c>
      <c r="K1888">
        <v>0.50157251862891195</v>
      </c>
      <c r="L1888">
        <v>0.13468265533447271</v>
      </c>
      <c r="M1888">
        <f>ABS(G1888-I1888)^2</f>
        <v>3.2599106813237994E-5</v>
      </c>
      <c r="N1888">
        <f>ABS(H1888-J1888)^2</f>
        <v>2.9023068236710969E-5</v>
      </c>
      <c r="O1888">
        <f>AVERAGE(Tabela3[[#This Row],[APE Log(Theta)]:[APE Gamma]])</f>
        <v>0.3181275869816923</v>
      </c>
      <c r="P1888">
        <f>AVERAGE(Tabela3[[#This Row],[ASE Log(Theta)]:[ASE Gamma]])</f>
        <v>3.0811087524974478E-5</v>
      </c>
    </row>
    <row r="1889" spans="1:16" x14ac:dyDescent="0.35">
      <c r="A1889" s="1">
        <v>3801</v>
      </c>
      <c r="B1889">
        <v>14.382213895414701</v>
      </c>
      <c r="C1889">
        <v>123.41848523159059</v>
      </c>
      <c r="D1889">
        <v>135.62364415980531</v>
      </c>
      <c r="E1889">
        <v>207.78206068645969</v>
      </c>
      <c r="F1889">
        <v>228.8308806382816</v>
      </c>
      <c r="G1889">
        <v>2.1635188419677789</v>
      </c>
      <c r="H1889">
        <v>1.5</v>
      </c>
      <c r="I1889">
        <v>2.1764194965362549</v>
      </c>
      <c r="J1889">
        <v>1.5006005764007571</v>
      </c>
      <c r="K1889">
        <v>0.59628112860540217</v>
      </c>
      <c r="L1889">
        <v>4.0038426717122398E-2</v>
      </c>
      <c r="M1889">
        <f>ABS(G1889-I1889)^2</f>
        <v>1.6642688829514069E-4</v>
      </c>
      <c r="N1889">
        <f>ABS(H1889-J1889)^2</f>
        <v>3.6069201314630232E-7</v>
      </c>
      <c r="O1889">
        <f>AVERAGE(Tabela3[[#This Row],[APE Log(Theta)]:[APE Gamma]])</f>
        <v>0.3181597776612623</v>
      </c>
      <c r="P1889">
        <f>AVERAGE(Tabela3[[#This Row],[ASE Log(Theta)]:[ASE Gamma]])</f>
        <v>8.3393790154143497E-5</v>
      </c>
    </row>
    <row r="1890" spans="1:16" x14ac:dyDescent="0.35">
      <c r="A1890" s="1">
        <v>4848</v>
      </c>
      <c r="B1890">
        <v>32.113602366587529</v>
      </c>
      <c r="C1890">
        <v>110.9373817395112</v>
      </c>
      <c r="D1890">
        <v>129.78075892258639</v>
      </c>
      <c r="E1890">
        <v>134.12056022808571</v>
      </c>
      <c r="F1890">
        <v>160.88719042152781</v>
      </c>
      <c r="G1890">
        <v>2.0975223881426741</v>
      </c>
      <c r="H1890">
        <v>3.5</v>
      </c>
      <c r="I1890">
        <v>2.106465339660645</v>
      </c>
      <c r="J1890">
        <v>3.492641925811768</v>
      </c>
      <c r="K1890">
        <v>0.42635785765744683</v>
      </c>
      <c r="L1890">
        <v>0.2102306910923549</v>
      </c>
      <c r="M1890">
        <f>ABS(G1890-I1890)^2</f>
        <v>7.9976381852777406E-5</v>
      </c>
      <c r="N1890">
        <f>ABS(H1890-J1890)^2</f>
        <v>5.4141255759525682E-5</v>
      </c>
      <c r="O1890">
        <f>AVERAGE(Tabela3[[#This Row],[APE Log(Theta)]:[APE Gamma]])</f>
        <v>0.31829427437490088</v>
      </c>
      <c r="P1890">
        <f>AVERAGE(Tabela3[[#This Row],[ASE Log(Theta)]:[ASE Gamma]])</f>
        <v>6.7058818806151537E-5</v>
      </c>
    </row>
    <row r="1891" spans="1:16" x14ac:dyDescent="0.35">
      <c r="A1891" s="1">
        <v>1306</v>
      </c>
      <c r="B1891">
        <v>490.4564727140903</v>
      </c>
      <c r="C1891">
        <v>630.08748881154872</v>
      </c>
      <c r="D1891">
        <v>642.41224285588373</v>
      </c>
      <c r="E1891">
        <v>675.04287011742656</v>
      </c>
      <c r="F1891">
        <v>892.45031123332456</v>
      </c>
      <c r="G1891">
        <v>2.8217303207793432</v>
      </c>
      <c r="H1891">
        <v>3.5</v>
      </c>
      <c r="I1891">
        <v>2.8377420902252202</v>
      </c>
      <c r="J1891">
        <v>3.502442359924316</v>
      </c>
      <c r="K1891">
        <v>0.56744506475212075</v>
      </c>
      <c r="L1891">
        <v>6.9781712123325887E-2</v>
      </c>
      <c r="M1891">
        <f>ABS(G1891-I1891)^2</f>
        <v>2.5637676078792062E-4</v>
      </c>
      <c r="N1891">
        <f>ABS(H1891-J1891)^2</f>
        <v>5.9651219999046724E-6</v>
      </c>
      <c r="O1891">
        <f>AVERAGE(Tabela3[[#This Row],[APE Log(Theta)]:[APE Gamma]])</f>
        <v>0.3186133884377233</v>
      </c>
      <c r="P1891">
        <f>AVERAGE(Tabela3[[#This Row],[ASE Log(Theta)]:[ASE Gamma]])</f>
        <v>1.3117094139391265E-4</v>
      </c>
    </row>
    <row r="1892" spans="1:16" x14ac:dyDescent="0.35">
      <c r="A1892" s="1">
        <v>210</v>
      </c>
      <c r="B1892">
        <v>13.672044174007359</v>
      </c>
      <c r="C1892">
        <v>40.050753128949999</v>
      </c>
      <c r="D1892">
        <v>41.984432378604581</v>
      </c>
      <c r="E1892">
        <v>51.966636188563172</v>
      </c>
      <c r="F1892">
        <v>54.535323939852717</v>
      </c>
      <c r="G1892">
        <v>1.6386800021989549</v>
      </c>
      <c r="H1892">
        <v>3</v>
      </c>
      <c r="I1892">
        <v>1.6480005979537959</v>
      </c>
      <c r="J1892">
        <v>2.997942209243774</v>
      </c>
      <c r="K1892">
        <v>0.56878681269888498</v>
      </c>
      <c r="L1892">
        <v>6.8593025207519531E-2</v>
      </c>
      <c r="M1892">
        <f>ABS(G1892-I1892)^2</f>
        <v>8.6873505225160258E-5</v>
      </c>
      <c r="N1892">
        <f>ABS(H1892-J1892)^2</f>
        <v>4.2345027964092967E-6</v>
      </c>
      <c r="O1892">
        <f>AVERAGE(Tabela3[[#This Row],[APE Log(Theta)]:[APE Gamma]])</f>
        <v>0.31868991895320226</v>
      </c>
      <c r="P1892">
        <f>AVERAGE(Tabela3[[#This Row],[ASE Log(Theta)]:[ASE Gamma]])</f>
        <v>4.5554004010784778E-5</v>
      </c>
    </row>
    <row r="1893" spans="1:16" x14ac:dyDescent="0.35">
      <c r="A1893" s="1">
        <v>3382</v>
      </c>
      <c r="B1893">
        <v>3.565393203131213</v>
      </c>
      <c r="C1893">
        <v>15.14355361321684</v>
      </c>
      <c r="D1893">
        <v>18.185095945125688</v>
      </c>
      <c r="E1893">
        <v>18.896505040743492</v>
      </c>
      <c r="F1893">
        <v>23.365690223550061</v>
      </c>
      <c r="G1893">
        <v>1.241413021870386</v>
      </c>
      <c r="H1893">
        <v>3</v>
      </c>
      <c r="I1893">
        <v>1.2488371133804319</v>
      </c>
      <c r="J1893">
        <v>2.9988174438476558</v>
      </c>
      <c r="K1893">
        <v>0.59803557552993192</v>
      </c>
      <c r="L1893">
        <v>3.9418538411458343E-2</v>
      </c>
      <c r="M1893">
        <f>ABS(G1893-I1893)^2</f>
        <v>5.5117134749535024E-5</v>
      </c>
      <c r="N1893">
        <f>ABS(H1893-J1893)^2</f>
        <v>1.3984390534471048E-6</v>
      </c>
      <c r="O1893">
        <f>AVERAGE(Tabela3[[#This Row],[APE Log(Theta)]:[APE Gamma]])</f>
        <v>0.31872705697069514</v>
      </c>
      <c r="P1893">
        <f>AVERAGE(Tabela3[[#This Row],[ASE Log(Theta)]:[ASE Gamma]])</f>
        <v>2.8257786901491065E-5</v>
      </c>
    </row>
    <row r="1894" spans="1:16" x14ac:dyDescent="0.35">
      <c r="A1894" s="1">
        <v>2953</v>
      </c>
      <c r="B1894">
        <v>357.88618348469788</v>
      </c>
      <c r="C1894">
        <v>399.15346285702611</v>
      </c>
      <c r="D1894">
        <v>716.80699101370396</v>
      </c>
      <c r="E1894">
        <v>731.90341495097573</v>
      </c>
      <c r="F1894">
        <v>883.72888144222497</v>
      </c>
      <c r="G1894">
        <v>2.8846999966076852</v>
      </c>
      <c r="H1894">
        <v>3</v>
      </c>
      <c r="I1894">
        <v>2.8999333381652832</v>
      </c>
      <c r="J1894">
        <v>3.0032894611358638</v>
      </c>
      <c r="K1894">
        <v>0.52807368445633707</v>
      </c>
      <c r="L1894">
        <v>0.10964870452880859</v>
      </c>
      <c r="M1894">
        <f>ABS(G1894-I1894)^2</f>
        <v>2.3205469501044331E-4</v>
      </c>
      <c r="N1894">
        <f>ABS(H1894-J1894)^2</f>
        <v>1.0820554564358451E-5</v>
      </c>
      <c r="O1894">
        <f>AVERAGE(Tabela3[[#This Row],[APE Log(Theta)]:[APE Gamma]])</f>
        <v>0.31886119449257283</v>
      </c>
      <c r="P1894">
        <f>AVERAGE(Tabela3[[#This Row],[ASE Log(Theta)]:[ASE Gamma]])</f>
        <v>1.2143762478740088E-4</v>
      </c>
    </row>
    <row r="1895" spans="1:16" x14ac:dyDescent="0.35">
      <c r="A1895" s="1">
        <v>3648</v>
      </c>
      <c r="B1895">
        <v>1.656460801108177</v>
      </c>
      <c r="C1895">
        <v>14.49979004972508</v>
      </c>
      <c r="D1895">
        <v>19.080660746319129</v>
      </c>
      <c r="E1895">
        <v>20.211206822019872</v>
      </c>
      <c r="F1895">
        <v>27.78996096069228</v>
      </c>
      <c r="G1895">
        <v>1.2531395475441489</v>
      </c>
      <c r="H1895">
        <v>2</v>
      </c>
      <c r="I1895">
        <v>1.258909940719604</v>
      </c>
      <c r="J1895">
        <v>2.0035572052001949</v>
      </c>
      <c r="K1895">
        <v>0.46047490774384681</v>
      </c>
      <c r="L1895">
        <v>0.1778602600097656</v>
      </c>
      <c r="M1895">
        <f>ABS(G1895-I1895)^2</f>
        <v>3.3297437399339197E-5</v>
      </c>
      <c r="N1895">
        <f>ABS(H1895-J1895)^2</f>
        <v>1.2653708836293414E-5</v>
      </c>
      <c r="O1895">
        <f>AVERAGE(Tabela3[[#This Row],[APE Log(Theta)]:[APE Gamma]])</f>
        <v>0.31916758387680622</v>
      </c>
      <c r="P1895">
        <f>AVERAGE(Tabela3[[#This Row],[ASE Log(Theta)]:[ASE Gamma]])</f>
        <v>2.2975573117816306E-5</v>
      </c>
    </row>
    <row r="1896" spans="1:16" x14ac:dyDescent="0.35">
      <c r="A1896" s="1">
        <v>4392</v>
      </c>
      <c r="B1896">
        <v>468.75612762882901</v>
      </c>
      <c r="C1896">
        <v>602.20914139072272</v>
      </c>
      <c r="D1896">
        <v>613.98858421840055</v>
      </c>
      <c r="E1896">
        <v>645.17546282676415</v>
      </c>
      <c r="F1896">
        <v>852.96366806998401</v>
      </c>
      <c r="G1896">
        <v>2.802076808261019</v>
      </c>
      <c r="H1896">
        <v>3.5</v>
      </c>
      <c r="I1896">
        <v>2.817960262298584</v>
      </c>
      <c r="J1896">
        <v>3.502505779266357</v>
      </c>
      <c r="K1896">
        <v>0.56684577634480726</v>
      </c>
      <c r="L1896">
        <v>7.1593693324497762E-2</v>
      </c>
      <c r="M1896">
        <f>ABS(G1896-I1896)^2</f>
        <v>2.5228411216343894E-4</v>
      </c>
      <c r="N1896">
        <f>ABS(H1896-J1896)^2</f>
        <v>6.2789297317045134E-6</v>
      </c>
      <c r="O1896">
        <f>AVERAGE(Tabela3[[#This Row],[APE Log(Theta)]:[APE Gamma]])</f>
        <v>0.31921973483465249</v>
      </c>
      <c r="P1896">
        <f>AVERAGE(Tabela3[[#This Row],[ASE Log(Theta)]:[ASE Gamma]])</f>
        <v>1.2928152094757173E-4</v>
      </c>
    </row>
    <row r="1897" spans="1:16" x14ac:dyDescent="0.35">
      <c r="A1897" s="1">
        <v>826</v>
      </c>
      <c r="B1897">
        <v>287.00379581922522</v>
      </c>
      <c r="C1897">
        <v>327.16105753489421</v>
      </c>
      <c r="D1897">
        <v>660.50544257687045</v>
      </c>
      <c r="E1897">
        <v>677.23321495163577</v>
      </c>
      <c r="F1897">
        <v>849.13468291326035</v>
      </c>
      <c r="G1897">
        <v>2.855033717673928</v>
      </c>
      <c r="H1897">
        <v>2.5</v>
      </c>
      <c r="I1897">
        <v>2.8705615997314449</v>
      </c>
      <c r="J1897">
        <v>2.502371072769165</v>
      </c>
      <c r="K1897">
        <v>0.54387736163649569</v>
      </c>
      <c r="L1897">
        <v>9.4842910766601563E-2</v>
      </c>
      <c r="M1897">
        <f>ABS(G1897-I1897)^2</f>
        <v>2.4111512119215443E-4</v>
      </c>
      <c r="N1897">
        <f>ABS(H1897-J1897)^2</f>
        <v>5.6219860766759666E-6</v>
      </c>
      <c r="O1897">
        <f>AVERAGE(Tabela3[[#This Row],[APE Log(Theta)]:[APE Gamma]])</f>
        <v>0.31936013620154863</v>
      </c>
      <c r="P1897">
        <f>AVERAGE(Tabela3[[#This Row],[ASE Log(Theta)]:[ASE Gamma]])</f>
        <v>1.233685536344152E-4</v>
      </c>
    </row>
    <row r="1898" spans="1:16" x14ac:dyDescent="0.35">
      <c r="A1898" s="1">
        <v>3260</v>
      </c>
      <c r="B1898">
        <v>21.038529170548589</v>
      </c>
      <c r="C1898">
        <v>119.3327956554327</v>
      </c>
      <c r="D1898">
        <v>148.64324299851569</v>
      </c>
      <c r="E1898">
        <v>155.64824959308359</v>
      </c>
      <c r="F1898">
        <v>200.8078995059729</v>
      </c>
      <c r="G1898">
        <v>2.1501820820455388</v>
      </c>
      <c r="H1898">
        <v>2.5</v>
      </c>
      <c r="I1898">
        <v>2.161131620407104</v>
      </c>
      <c r="J1898">
        <v>2.503239631652832</v>
      </c>
      <c r="K1898">
        <v>0.5092377270277032</v>
      </c>
      <c r="L1898">
        <v>0.12958526611328119</v>
      </c>
      <c r="M1898">
        <f>ABS(G1898-I1898)^2</f>
        <v>1.1989239033138799E-4</v>
      </c>
      <c r="N1898">
        <f>ABS(H1898-J1898)^2</f>
        <v>1.0495213246031199E-5</v>
      </c>
      <c r="O1898">
        <f>AVERAGE(Tabela3[[#This Row],[APE Log(Theta)]:[APE Gamma]])</f>
        <v>0.31941149657049217</v>
      </c>
      <c r="P1898">
        <f>AVERAGE(Tabela3[[#This Row],[ASE Log(Theta)]:[ASE Gamma]])</f>
        <v>6.5193801788709601E-5</v>
      </c>
    </row>
    <row r="1899" spans="1:16" x14ac:dyDescent="0.35">
      <c r="A1899" s="1">
        <v>1044</v>
      </c>
      <c r="B1899">
        <v>8.2403651690841944</v>
      </c>
      <c r="C1899">
        <v>9.7059692524443566</v>
      </c>
      <c r="D1899">
        <v>23.35782539571937</v>
      </c>
      <c r="E1899">
        <v>24.099593625423939</v>
      </c>
      <c r="F1899">
        <v>31.974784929420931</v>
      </c>
      <c r="G1899">
        <v>1.412379054071105</v>
      </c>
      <c r="H1899">
        <v>2</v>
      </c>
      <c r="I1899">
        <v>1.419808149337769</v>
      </c>
      <c r="J1899">
        <v>2.0022568702697749</v>
      </c>
      <c r="K1899">
        <v>0.52599868606445399</v>
      </c>
      <c r="L1899">
        <v>0.1128435134887695</v>
      </c>
      <c r="M1899">
        <f>ABS(G1899-I1899)^2</f>
        <v>5.5191456481169759E-5</v>
      </c>
      <c r="N1899">
        <f>ABS(H1899-J1899)^2</f>
        <v>5.0934634145940404E-6</v>
      </c>
      <c r="O1899">
        <f>AVERAGE(Tabela3[[#This Row],[APE Log(Theta)]:[APE Gamma]])</f>
        <v>0.31942109977661176</v>
      </c>
      <c r="P1899">
        <f>AVERAGE(Tabela3[[#This Row],[ASE Log(Theta)]:[ASE Gamma]])</f>
        <v>3.0142459947881899E-5</v>
      </c>
    </row>
    <row r="1900" spans="1:16" x14ac:dyDescent="0.35">
      <c r="A1900" s="1">
        <v>3029</v>
      </c>
      <c r="B1900">
        <v>83.291336570780359</v>
      </c>
      <c r="C1900">
        <v>714.75022324328302</v>
      </c>
      <c r="D1900">
        <v>785.43363871618863</v>
      </c>
      <c r="E1900">
        <v>1203.322776024339</v>
      </c>
      <c r="F1900">
        <v>1325.222252681677</v>
      </c>
      <c r="G1900">
        <v>2.9262929298170661</v>
      </c>
      <c r="H1900">
        <v>1.5</v>
      </c>
      <c r="I1900">
        <v>2.9441957473754878</v>
      </c>
      <c r="J1900">
        <v>1.4995937347412109</v>
      </c>
      <c r="K1900">
        <v>0.6117917101191005</v>
      </c>
      <c r="L1900">
        <v>2.70843505859375E-2</v>
      </c>
      <c r="M1900">
        <f>ABS(G1900-I1900)^2</f>
        <v>3.205108765301328E-4</v>
      </c>
      <c r="N1900">
        <f>ABS(H1900-J1900)^2</f>
        <v>1.6505146049894392E-7</v>
      </c>
      <c r="O1900">
        <f>AVERAGE(Tabela3[[#This Row],[APE Log(Theta)]:[APE Gamma]])</f>
        <v>0.319438030352519</v>
      </c>
      <c r="P1900">
        <f>AVERAGE(Tabela3[[#This Row],[ASE Log(Theta)]:[ASE Gamma]])</f>
        <v>1.6033796399531587E-4</v>
      </c>
    </row>
    <row r="1901" spans="1:16" x14ac:dyDescent="0.35">
      <c r="A1901" s="1">
        <v>2171</v>
      </c>
      <c r="B1901">
        <v>32.26793505523279</v>
      </c>
      <c r="C1901">
        <v>111.4705285412832</v>
      </c>
      <c r="D1901">
        <v>130.4044638944018</v>
      </c>
      <c r="E1901">
        <v>134.76512157085631</v>
      </c>
      <c r="F1901">
        <v>161.66038778452969</v>
      </c>
      <c r="G1901">
        <v>2.0996045367251841</v>
      </c>
      <c r="H1901">
        <v>3.5</v>
      </c>
      <c r="I1901">
        <v>2.108601331710815</v>
      </c>
      <c r="J1901">
        <v>3.4926154613494869</v>
      </c>
      <c r="K1901">
        <v>0.42849950208546878</v>
      </c>
      <c r="L1901">
        <v>0.21098681858607701</v>
      </c>
      <c r="M1901">
        <f>ABS(G1901-I1901)^2</f>
        <v>8.0942320013473035E-5</v>
      </c>
      <c r="N1901">
        <f>ABS(H1901-J1901)^2</f>
        <v>5.4531411080922419E-5</v>
      </c>
      <c r="O1901">
        <f>AVERAGE(Tabela3[[#This Row],[APE Log(Theta)]:[APE Gamma]])</f>
        <v>0.31974316033577288</v>
      </c>
      <c r="P1901">
        <f>AVERAGE(Tabela3[[#This Row],[ASE Log(Theta)]:[ASE Gamma]])</f>
        <v>6.7736865547197734E-5</v>
      </c>
    </row>
    <row r="1902" spans="1:16" x14ac:dyDescent="0.35">
      <c r="A1902" s="1">
        <v>1527</v>
      </c>
      <c r="B1902">
        <v>5.4137873734170769</v>
      </c>
      <c r="C1902">
        <v>16.017379677246559</v>
      </c>
      <c r="D1902">
        <v>18.37415257037053</v>
      </c>
      <c r="E1902">
        <v>18.91066217830177</v>
      </c>
      <c r="F1902">
        <v>22.174538073690201</v>
      </c>
      <c r="G1902">
        <v>1.250480387074413</v>
      </c>
      <c r="H1902">
        <v>4</v>
      </c>
      <c r="I1902">
        <v>1.256461501121521</v>
      </c>
      <c r="J1902">
        <v>4.0064473152160636</v>
      </c>
      <c r="K1902">
        <v>0.47830530641917801</v>
      </c>
      <c r="L1902">
        <v>0.1611828804016113</v>
      </c>
      <c r="M1902">
        <f>ABS(G1902-I1902)^2</f>
        <v>3.5773725244512562E-5</v>
      </c>
      <c r="N1902">
        <f>ABS(H1902-J1902)^2</f>
        <v>4.1567873495284774E-5</v>
      </c>
      <c r="O1902">
        <f>AVERAGE(Tabela3[[#This Row],[APE Log(Theta)]:[APE Gamma]])</f>
        <v>0.31974409341039467</v>
      </c>
      <c r="P1902">
        <f>AVERAGE(Tabela3[[#This Row],[ASE Log(Theta)]:[ASE Gamma]])</f>
        <v>3.8670799369898664E-5</v>
      </c>
    </row>
    <row r="1903" spans="1:16" x14ac:dyDescent="0.35">
      <c r="A1903" s="1">
        <v>1276</v>
      </c>
      <c r="B1903">
        <v>6.9608025173461554</v>
      </c>
      <c r="C1903">
        <v>60.931218542324977</v>
      </c>
      <c r="D1903">
        <v>80.181016820169475</v>
      </c>
      <c r="E1903">
        <v>84.931813195458759</v>
      </c>
      <c r="F1903">
        <v>116.7793587887658</v>
      </c>
      <c r="G1903">
        <v>1.8766176971636821</v>
      </c>
      <c r="H1903">
        <v>2</v>
      </c>
      <c r="I1903">
        <v>1.887462735176086</v>
      </c>
      <c r="J1903">
        <v>2.0012412071228032</v>
      </c>
      <c r="K1903">
        <v>0.57790342853504506</v>
      </c>
      <c r="L1903">
        <v>6.2060356140136719E-2</v>
      </c>
      <c r="M1903">
        <f>ABS(G1903-I1903)^2</f>
        <v>1.176148494904852E-4</v>
      </c>
      <c r="N1903">
        <f>ABS(H1903-J1903)^2</f>
        <v>1.5405951216973445E-6</v>
      </c>
      <c r="O1903">
        <f>AVERAGE(Tabela3[[#This Row],[APE Log(Theta)]:[APE Gamma]])</f>
        <v>0.31998189233759089</v>
      </c>
      <c r="P1903">
        <f>AVERAGE(Tabela3[[#This Row],[ASE Log(Theta)]:[ASE Gamma]])</f>
        <v>5.957772230609127E-5</v>
      </c>
    </row>
    <row r="1904" spans="1:16" x14ac:dyDescent="0.35">
      <c r="A1904" s="1">
        <v>1538</v>
      </c>
      <c r="B1904">
        <v>364.32733220676789</v>
      </c>
      <c r="C1904">
        <v>875.57449832014254</v>
      </c>
      <c r="D1904">
        <v>936.99751384630997</v>
      </c>
      <c r="E1904">
        <v>1114.422439104138</v>
      </c>
      <c r="F1904">
        <v>2960.971763197716</v>
      </c>
      <c r="G1904">
        <v>3.020446229886903</v>
      </c>
      <c r="H1904">
        <v>1</v>
      </c>
      <c r="I1904">
        <v>3.035999059677124</v>
      </c>
      <c r="J1904">
        <v>1.001253604888916</v>
      </c>
      <c r="K1904">
        <v>0.51491828049537391</v>
      </c>
      <c r="L1904">
        <v>0.12536048889160159</v>
      </c>
      <c r="M1904">
        <f>ABS(G1904-I1904)^2</f>
        <v>2.4189051448358548E-4</v>
      </c>
      <c r="N1904">
        <f>ABS(H1904-J1904)^2</f>
        <v>1.5715252175141359E-6</v>
      </c>
      <c r="O1904">
        <f>AVERAGE(Tabela3[[#This Row],[APE Log(Theta)]:[APE Gamma]])</f>
        <v>0.32013938469348774</v>
      </c>
      <c r="P1904">
        <f>AVERAGE(Tabela3[[#This Row],[ASE Log(Theta)]:[ASE Gamma]])</f>
        <v>1.2173101985054981E-4</v>
      </c>
    </row>
    <row r="1905" spans="1:16" x14ac:dyDescent="0.35">
      <c r="A1905" s="1">
        <v>2256</v>
      </c>
      <c r="B1905">
        <v>19.897253087639239</v>
      </c>
      <c r="C1905">
        <v>30.84564096671199</v>
      </c>
      <c r="D1905">
        <v>31.90924044427388</v>
      </c>
      <c r="E1905">
        <v>34.799433273746672</v>
      </c>
      <c r="F1905">
        <v>56.723677626666877</v>
      </c>
      <c r="G1905">
        <v>1.528270362191543</v>
      </c>
      <c r="H1905">
        <v>2</v>
      </c>
      <c r="I1905">
        <v>1.5358772277832029</v>
      </c>
      <c r="J1905">
        <v>2.002852201461792</v>
      </c>
      <c r="K1905">
        <v>0.49774344774650131</v>
      </c>
      <c r="L1905">
        <v>0.14261007308959961</v>
      </c>
      <c r="M1905">
        <f>ABS(G1905-I1905)^2</f>
        <v>5.7864404129579411E-5</v>
      </c>
      <c r="N1905">
        <f>ABS(H1905-J1905)^2</f>
        <v>8.1350531786483771E-6</v>
      </c>
      <c r="O1905">
        <f>AVERAGE(Tabela3[[#This Row],[APE Log(Theta)]:[APE Gamma]])</f>
        <v>0.32017676041805043</v>
      </c>
      <c r="P1905">
        <f>AVERAGE(Tabela3[[#This Row],[ASE Log(Theta)]:[ASE Gamma]])</f>
        <v>3.2999728654113894E-5</v>
      </c>
    </row>
    <row r="1906" spans="1:16" x14ac:dyDescent="0.35">
      <c r="A1906" s="1">
        <v>3069</v>
      </c>
      <c r="B1906">
        <v>493.93718469401551</v>
      </c>
      <c r="C1906">
        <v>634.55914571225367</v>
      </c>
      <c r="D1906">
        <v>646.97136708842811</v>
      </c>
      <c r="E1906">
        <v>679.83357007899178</v>
      </c>
      <c r="F1906">
        <v>898.78392626873801</v>
      </c>
      <c r="G1906">
        <v>2.8248015723959901</v>
      </c>
      <c r="H1906">
        <v>3.5</v>
      </c>
      <c r="I1906">
        <v>2.840926885604858</v>
      </c>
      <c r="J1906">
        <v>3.502433061599731</v>
      </c>
      <c r="K1906">
        <v>0.57084764347503847</v>
      </c>
      <c r="L1906">
        <v>6.9516045706612725E-2</v>
      </c>
      <c r="M1906">
        <f>ABS(G1906-I1906)^2</f>
        <v>2.6002572608408949E-4</v>
      </c>
      <c r="N1906">
        <f>ABS(H1906-J1906)^2</f>
        <v>5.919788748085579E-6</v>
      </c>
      <c r="O1906">
        <f>AVERAGE(Tabela3[[#This Row],[APE Log(Theta)]:[APE Gamma]])</f>
        <v>0.3201818445908256</v>
      </c>
      <c r="P1906">
        <f>AVERAGE(Tabela3[[#This Row],[ASE Log(Theta)]:[ASE Gamma]])</f>
        <v>1.3297275741608753E-4</v>
      </c>
    </row>
    <row r="1907" spans="1:16" x14ac:dyDescent="0.35">
      <c r="A1907" s="1">
        <v>2923</v>
      </c>
      <c r="B1907">
        <v>1023.730735149217</v>
      </c>
      <c r="C1907">
        <v>1315.182822564959</v>
      </c>
      <c r="D1907">
        <v>1340.908305294382</v>
      </c>
      <c r="E1907">
        <v>1409.01827609359</v>
      </c>
      <c r="F1907">
        <v>1862.813244460197</v>
      </c>
      <c r="G1907">
        <v>3.1413155925160869</v>
      </c>
      <c r="H1907">
        <v>3.5</v>
      </c>
      <c r="I1907">
        <v>3.1600825786590581</v>
      </c>
      <c r="J1907">
        <v>3.5015115737915039</v>
      </c>
      <c r="K1907">
        <v>0.59742440994089863</v>
      </c>
      <c r="L1907">
        <v>4.3187822614397318E-2</v>
      </c>
      <c r="M1907">
        <f>ABS(G1907-I1907)^2</f>
        <v>3.5219976889047004E-4</v>
      </c>
      <c r="N1907">
        <f>ABS(H1907-J1907)^2</f>
        <v>2.2848553271614946E-6</v>
      </c>
      <c r="O1907">
        <f>AVERAGE(Tabela3[[#This Row],[APE Log(Theta)]:[APE Gamma]])</f>
        <v>0.32030611627764799</v>
      </c>
      <c r="P1907">
        <f>AVERAGE(Tabela3[[#This Row],[ASE Log(Theta)]:[ASE Gamma]])</f>
        <v>1.7724231210881577E-4</v>
      </c>
    </row>
    <row r="1908" spans="1:16" x14ac:dyDescent="0.35">
      <c r="A1908" s="1">
        <v>4610</v>
      </c>
      <c r="B1908">
        <v>2.155441285564244</v>
      </c>
      <c r="C1908">
        <v>54.183605398598452</v>
      </c>
      <c r="D1908">
        <v>62.416684588604952</v>
      </c>
      <c r="E1908">
        <v>118.3612806947569</v>
      </c>
      <c r="F1908">
        <v>136.79478146811681</v>
      </c>
      <c r="G1908">
        <v>1.8420758449966159</v>
      </c>
      <c r="H1908">
        <v>1</v>
      </c>
      <c r="I1908">
        <v>1.8524342775344851</v>
      </c>
      <c r="J1908">
        <v>1.000784635543823</v>
      </c>
      <c r="K1908">
        <v>0.5623238894318151</v>
      </c>
      <c r="L1908">
        <v>7.8463554382324219E-2</v>
      </c>
      <c r="M1908">
        <f>ABS(G1908-I1908)^2</f>
        <v>1.0729712464158667E-4</v>
      </c>
      <c r="N1908">
        <f>ABS(H1908-J1908)^2</f>
        <v>6.1565293663044656E-7</v>
      </c>
      <c r="O1908">
        <f>AVERAGE(Tabela3[[#This Row],[APE Log(Theta)]:[APE Gamma]])</f>
        <v>0.32039372190706966</v>
      </c>
      <c r="P1908">
        <f>AVERAGE(Tabela3[[#This Row],[ASE Log(Theta)]:[ASE Gamma]])</f>
        <v>5.3956388789108556E-5</v>
      </c>
    </row>
    <row r="1909" spans="1:16" x14ac:dyDescent="0.35">
      <c r="A1909" s="1">
        <v>4093</v>
      </c>
      <c r="B1909">
        <v>19.749275047391968</v>
      </c>
      <c r="C1909">
        <v>20.692845914200699</v>
      </c>
      <c r="D1909">
        <v>461.57562707683189</v>
      </c>
      <c r="E1909">
        <v>622.19291558429529</v>
      </c>
      <c r="F1909">
        <v>719.67920978726897</v>
      </c>
      <c r="G1909">
        <v>2.659099975262353</v>
      </c>
      <c r="H1909">
        <v>1</v>
      </c>
      <c r="I1909">
        <v>2.6747913360595699</v>
      </c>
      <c r="J1909">
        <v>1.0005102157592769</v>
      </c>
      <c r="K1909">
        <v>0.5901004453835621</v>
      </c>
      <c r="L1909">
        <v>5.1021575927734382E-2</v>
      </c>
      <c r="M1909">
        <f>ABS(G1909-I1909)^2</f>
        <v>2.4621880366843511E-4</v>
      </c>
      <c r="N1909">
        <f>ABS(H1909-J1909)^2</f>
        <v>2.6032012101450322E-7</v>
      </c>
      <c r="O1909">
        <f>AVERAGE(Tabela3[[#This Row],[APE Log(Theta)]:[APE Gamma]])</f>
        <v>0.32056101065564824</v>
      </c>
      <c r="P1909">
        <f>AVERAGE(Tabela3[[#This Row],[ASE Log(Theta)]:[ASE Gamma]])</f>
        <v>1.2323956189472482E-4</v>
      </c>
    </row>
    <row r="1910" spans="1:16" x14ac:dyDescent="0.35">
      <c r="A1910" s="1">
        <v>2901</v>
      </c>
      <c r="B1910">
        <v>5.664925782854934</v>
      </c>
      <c r="C1910">
        <v>20.574387045953689</v>
      </c>
      <c r="D1910">
        <v>21.772085150032481</v>
      </c>
      <c r="E1910">
        <v>28.12312698815445</v>
      </c>
      <c r="F1910">
        <v>29.799402593914898</v>
      </c>
      <c r="G1910">
        <v>1.356610083619914</v>
      </c>
      <c r="H1910">
        <v>2.5</v>
      </c>
      <c r="I1910">
        <v>1.363096237182617</v>
      </c>
      <c r="J1910">
        <v>2.5040931701660161</v>
      </c>
      <c r="K1910">
        <v>0.47811479812945717</v>
      </c>
      <c r="L1910">
        <v>0.163726806640625</v>
      </c>
      <c r="M1910">
        <f>ABS(G1910-I1910)^2</f>
        <v>4.2070188038964691E-5</v>
      </c>
      <c r="N1910">
        <f>ABS(H1910-J1910)^2</f>
        <v>1.6754042007964015E-5</v>
      </c>
      <c r="O1910">
        <f>AVERAGE(Tabela3[[#This Row],[APE Log(Theta)]:[APE Gamma]])</f>
        <v>0.32092080238504106</v>
      </c>
      <c r="P1910">
        <f>AVERAGE(Tabela3[[#This Row],[ASE Log(Theta)]:[ASE Gamma]])</f>
        <v>2.9412115023464354E-5</v>
      </c>
    </row>
    <row r="1911" spans="1:16" x14ac:dyDescent="0.35">
      <c r="A1911" s="1">
        <v>3172</v>
      </c>
      <c r="B1911">
        <v>5.6630827070931096</v>
      </c>
      <c r="C1911">
        <v>20.567693197608211</v>
      </c>
      <c r="D1911">
        <v>21.765001632266749</v>
      </c>
      <c r="E1911">
        <v>28.113977167718058</v>
      </c>
      <c r="F1911">
        <v>29.789707399530549</v>
      </c>
      <c r="G1911">
        <v>1.3564687635209991</v>
      </c>
      <c r="H1911">
        <v>2.5</v>
      </c>
      <c r="I1911">
        <v>1.3629575967788701</v>
      </c>
      <c r="J1911">
        <v>2.504096508026123</v>
      </c>
      <c r="K1911">
        <v>0.47836215859681153</v>
      </c>
      <c r="L1911">
        <v>0.1638603210449219</v>
      </c>
      <c r="M1911">
        <f>ABS(G1911-I1911)^2</f>
        <v>4.2104957048452439E-5</v>
      </c>
      <c r="N1911">
        <f>ABS(H1911-J1911)^2</f>
        <v>1.6781378008090542E-5</v>
      </c>
      <c r="O1911">
        <f>AVERAGE(Tabela3[[#This Row],[APE Log(Theta)]:[APE Gamma]])</f>
        <v>0.3211112398208667</v>
      </c>
      <c r="P1911">
        <f>AVERAGE(Tabela3[[#This Row],[ASE Log(Theta)]:[ASE Gamma]])</f>
        <v>2.9443167528271491E-5</v>
      </c>
    </row>
    <row r="1912" spans="1:16" x14ac:dyDescent="0.35">
      <c r="A1912" s="1">
        <v>1751</v>
      </c>
      <c r="B1912">
        <v>42.716496301497749</v>
      </c>
      <c r="C1912">
        <v>47.642066686799588</v>
      </c>
      <c r="D1912">
        <v>85.556483020344956</v>
      </c>
      <c r="E1912">
        <v>87.358358496518193</v>
      </c>
      <c r="F1912">
        <v>105.4799074054437</v>
      </c>
      <c r="G1912">
        <v>1.961550687937736</v>
      </c>
      <c r="H1912">
        <v>3</v>
      </c>
      <c r="I1912">
        <v>1.970596551895142</v>
      </c>
      <c r="J1912">
        <v>3.005437850952148</v>
      </c>
      <c r="K1912">
        <v>0.46115881751268423</v>
      </c>
      <c r="L1912">
        <v>0.18126169840494791</v>
      </c>
      <c r="M1912">
        <f>ABS(G1912-I1912)^2</f>
        <v>8.1827654735897498E-5</v>
      </c>
      <c r="N1912">
        <f>ABS(H1912-J1912)^2</f>
        <v>2.9570222977776837E-5</v>
      </c>
      <c r="O1912">
        <f>AVERAGE(Tabela3[[#This Row],[APE Log(Theta)]:[APE Gamma]])</f>
        <v>0.32121025795881608</v>
      </c>
      <c r="P1912">
        <f>AVERAGE(Tabela3[[#This Row],[ASE Log(Theta)]:[ASE Gamma]])</f>
        <v>5.5698938856837171E-5</v>
      </c>
    </row>
    <row r="1913" spans="1:16" x14ac:dyDescent="0.35">
      <c r="A1913" s="1">
        <v>4213</v>
      </c>
      <c r="B1913">
        <v>262.28593229584237</v>
      </c>
      <c r="C1913">
        <v>266.39824107927109</v>
      </c>
      <c r="D1913">
        <v>749.9038234148245</v>
      </c>
      <c r="E1913">
        <v>828.38641034798979</v>
      </c>
      <c r="F1913">
        <v>869.569430933597</v>
      </c>
      <c r="G1913">
        <v>2.87329127016881</v>
      </c>
      <c r="H1913">
        <v>3</v>
      </c>
      <c r="I1913">
        <v>2.889238595962524</v>
      </c>
      <c r="J1913">
        <v>3.002622127532959</v>
      </c>
      <c r="K1913">
        <v>0.55501946354284704</v>
      </c>
      <c r="L1913">
        <v>8.7404251098632813E-2</v>
      </c>
      <c r="M1913">
        <f>ABS(G1913-I1913)^2</f>
        <v>2.5431719997085395E-4</v>
      </c>
      <c r="N1913">
        <f>ABS(H1913-J1913)^2</f>
        <v>6.8755527991015697E-6</v>
      </c>
      <c r="O1913">
        <f>AVERAGE(Tabela3[[#This Row],[APE Log(Theta)]:[APE Gamma]])</f>
        <v>0.32121185732073992</v>
      </c>
      <c r="P1913">
        <f>AVERAGE(Tabela3[[#This Row],[ASE Log(Theta)]:[ASE Gamma]])</f>
        <v>1.3059637638497776E-4</v>
      </c>
    </row>
    <row r="1914" spans="1:16" x14ac:dyDescent="0.35">
      <c r="A1914" s="1">
        <v>2764</v>
      </c>
      <c r="B1914">
        <v>291.9466213338992</v>
      </c>
      <c r="C1914">
        <v>363.15614014437068</v>
      </c>
      <c r="D1914">
        <v>1171.164914713718</v>
      </c>
      <c r="E1914">
        <v>1221.0153840618709</v>
      </c>
      <c r="F1914">
        <v>1780.129863144979</v>
      </c>
      <c r="G1914">
        <v>3.1272135820138889</v>
      </c>
      <c r="H1914">
        <v>1.5</v>
      </c>
      <c r="I1914">
        <v>3.1463792324066162</v>
      </c>
      <c r="J1914">
        <v>1.50044846534729</v>
      </c>
      <c r="K1914">
        <v>0.61286669074853772</v>
      </c>
      <c r="L1914">
        <v>2.9897689819335941E-2</v>
      </c>
      <c r="M1914">
        <f>ABS(G1914-I1914)^2</f>
        <v>3.6732215497624923E-4</v>
      </c>
      <c r="N1914">
        <f>ABS(H1914-J1914)^2</f>
        <v>2.0112116771997535E-7</v>
      </c>
      <c r="O1914">
        <f>AVERAGE(Tabela3[[#This Row],[APE Log(Theta)]:[APE Gamma]])</f>
        <v>0.32138219028393683</v>
      </c>
      <c r="P1914">
        <f>AVERAGE(Tabela3[[#This Row],[ASE Log(Theta)]:[ASE Gamma]])</f>
        <v>1.837616380719846E-4</v>
      </c>
    </row>
    <row r="1915" spans="1:16" x14ac:dyDescent="0.35">
      <c r="A1915" s="1">
        <v>4585</v>
      </c>
      <c r="B1915">
        <v>427.22930425421822</v>
      </c>
      <c r="C1915">
        <v>1073.3857022756711</v>
      </c>
      <c r="D1915">
        <v>1117.655690586495</v>
      </c>
      <c r="E1915">
        <v>1341.870463318091</v>
      </c>
      <c r="F1915">
        <v>1398.5260412929681</v>
      </c>
      <c r="G1915">
        <v>3.0616723618698241</v>
      </c>
      <c r="H1915">
        <v>3.5</v>
      </c>
      <c r="I1915">
        <v>3.0795185565948491</v>
      </c>
      <c r="J1915">
        <v>3.502104759216309</v>
      </c>
      <c r="K1915">
        <v>0.58289041464010716</v>
      </c>
      <c r="L1915">
        <v>6.0135977608816962E-2</v>
      </c>
      <c r="M1915">
        <f>ABS(G1915-I1915)^2</f>
        <v>3.184866661635109E-4</v>
      </c>
      <c r="N1915">
        <f>ABS(H1915-J1915)^2</f>
        <v>4.4300113586378351E-6</v>
      </c>
      <c r="O1915">
        <f>AVERAGE(Tabela3[[#This Row],[APE Log(Theta)]:[APE Gamma]])</f>
        <v>0.32151319612446205</v>
      </c>
      <c r="P1915">
        <f>AVERAGE(Tabela3[[#This Row],[ASE Log(Theta)]:[ASE Gamma]])</f>
        <v>1.6145833876107435E-4</v>
      </c>
    </row>
    <row r="1916" spans="1:16" x14ac:dyDescent="0.35">
      <c r="A1916" s="1">
        <v>62</v>
      </c>
      <c r="B1916">
        <v>6.7180780797438509</v>
      </c>
      <c r="C1916">
        <v>6.8234089728392862</v>
      </c>
      <c r="D1916">
        <v>19.207711194806969</v>
      </c>
      <c r="E1916">
        <v>21.217930127641619</v>
      </c>
      <c r="F1916">
        <v>22.272774150087091</v>
      </c>
      <c r="G1916">
        <v>1.281761319385609</v>
      </c>
      <c r="H1916">
        <v>3</v>
      </c>
      <c r="I1916">
        <v>1.288525462150574</v>
      </c>
      <c r="J1916">
        <v>2.9965395927429199</v>
      </c>
      <c r="K1916">
        <v>0.52772249112705405</v>
      </c>
      <c r="L1916">
        <v>0.1153469085693359</v>
      </c>
      <c r="M1916">
        <f>ABS(G1916-I1916)^2</f>
        <v>4.5753627344827725E-5</v>
      </c>
      <c r="N1916">
        <f>ABS(H1916-J1916)^2</f>
        <v>1.197441838485247E-5</v>
      </c>
      <c r="O1916">
        <f>AVERAGE(Tabela3[[#This Row],[APE Log(Theta)]:[APE Gamma]])</f>
        <v>0.32153469984819499</v>
      </c>
      <c r="P1916">
        <f>AVERAGE(Tabela3[[#This Row],[ASE Log(Theta)]:[ASE Gamma]])</f>
        <v>2.8864022864840097E-5</v>
      </c>
    </row>
    <row r="1917" spans="1:16" x14ac:dyDescent="0.35">
      <c r="A1917" s="1">
        <v>2116</v>
      </c>
      <c r="B1917">
        <v>4.9464962515965034</v>
      </c>
      <c r="C1917">
        <v>43.299036766773092</v>
      </c>
      <c r="D1917">
        <v>56.978358193873341</v>
      </c>
      <c r="E1917">
        <v>60.354376462443057</v>
      </c>
      <c r="F1917">
        <v>82.985928572601551</v>
      </c>
      <c r="G1917">
        <v>1.7282560687646651</v>
      </c>
      <c r="H1917">
        <v>2</v>
      </c>
      <c r="I1917">
        <v>1.7381217479705811</v>
      </c>
      <c r="J1917">
        <v>1.9985396862030029</v>
      </c>
      <c r="K1917">
        <v>0.5708459171196677</v>
      </c>
      <c r="L1917">
        <v>7.3015689849853516E-2</v>
      </c>
      <c r="M1917">
        <f>ABS(G1917-I1917)^2</f>
        <v>9.7331626194042712E-5</v>
      </c>
      <c r="N1917">
        <f>ABS(H1917-J1917)^2</f>
        <v>2.1325163857000007E-6</v>
      </c>
      <c r="O1917">
        <f>AVERAGE(Tabela3[[#This Row],[APE Log(Theta)]:[APE Gamma]])</f>
        <v>0.32193080348476061</v>
      </c>
      <c r="P1917">
        <f>AVERAGE(Tabela3[[#This Row],[ASE Log(Theta)]:[ASE Gamma]])</f>
        <v>4.9732071289871356E-5</v>
      </c>
    </row>
    <row r="1918" spans="1:16" x14ac:dyDescent="0.35">
      <c r="A1918" s="1">
        <v>4959</v>
      </c>
      <c r="B1918">
        <v>8.8448423648453254</v>
      </c>
      <c r="C1918">
        <v>222.34214947967391</v>
      </c>
      <c r="D1918">
        <v>256.12654810866889</v>
      </c>
      <c r="E1918">
        <v>485.6949140102812</v>
      </c>
      <c r="F1918">
        <v>561.33669078451715</v>
      </c>
      <c r="G1918">
        <v>2.4552297450725069</v>
      </c>
      <c r="H1918">
        <v>1</v>
      </c>
      <c r="I1918">
        <v>2.4701881408691411</v>
      </c>
      <c r="J1918">
        <v>1.0003509521484379</v>
      </c>
      <c r="K1918">
        <v>0.60924627630690309</v>
      </c>
      <c r="L1918">
        <v>3.509521484375E-2</v>
      </c>
      <c r="M1918">
        <f>ABS(G1918-I1918)^2</f>
        <v>2.2375360480876252E-4</v>
      </c>
      <c r="N1918">
        <f>ABS(H1918-J1918)^2</f>
        <v>1.2316741049320874E-7</v>
      </c>
      <c r="O1918">
        <f>AVERAGE(Tabela3[[#This Row],[APE Log(Theta)]:[APE Gamma]])</f>
        <v>0.32217074557532654</v>
      </c>
      <c r="P1918">
        <f>AVERAGE(Tabela3[[#This Row],[ASE Log(Theta)]:[ASE Gamma]])</f>
        <v>1.1193838610962787E-4</v>
      </c>
    </row>
    <row r="1919" spans="1:16" x14ac:dyDescent="0.35">
      <c r="A1919" s="1">
        <v>1189</v>
      </c>
      <c r="B1919">
        <v>37.381109644017087</v>
      </c>
      <c r="C1919">
        <v>37.882911612060909</v>
      </c>
      <c r="D1919">
        <v>91.982871556424968</v>
      </c>
      <c r="E1919">
        <v>100.17492332580819</v>
      </c>
      <c r="F1919">
        <v>104.4287625010513</v>
      </c>
      <c r="G1919">
        <v>1.9622375653880439</v>
      </c>
      <c r="H1919">
        <v>3.5</v>
      </c>
      <c r="I1919">
        <v>1.9733232259750371</v>
      </c>
      <c r="J1919">
        <v>3.502784252166748</v>
      </c>
      <c r="K1919">
        <v>0.56494997254832491</v>
      </c>
      <c r="L1919">
        <v>7.955006190708705E-2</v>
      </c>
      <c r="M1919">
        <f>ABS(G1919-I1919)^2</f>
        <v>1.2289187065001259E-4</v>
      </c>
      <c r="N1919">
        <f>ABS(H1919-J1919)^2</f>
        <v>7.7520601280411938E-6</v>
      </c>
      <c r="O1919">
        <f>AVERAGE(Tabela3[[#This Row],[APE Log(Theta)]:[APE Gamma]])</f>
        <v>0.32225001722770596</v>
      </c>
      <c r="P1919">
        <f>AVERAGE(Tabela3[[#This Row],[ASE Log(Theta)]:[ASE Gamma]])</f>
        <v>6.5321965389026891E-5</v>
      </c>
    </row>
    <row r="1920" spans="1:16" x14ac:dyDescent="0.35">
      <c r="A1920" s="1">
        <v>653</v>
      </c>
      <c r="B1920">
        <v>16.203477523386059</v>
      </c>
      <c r="C1920">
        <v>40.710178181968807</v>
      </c>
      <c r="D1920">
        <v>42.389201023829308</v>
      </c>
      <c r="E1920">
        <v>50.892969361325477</v>
      </c>
      <c r="F1920">
        <v>53.041739062160673</v>
      </c>
      <c r="G1920">
        <v>1.640619558995899</v>
      </c>
      <c r="H1920">
        <v>3.5</v>
      </c>
      <c r="I1920">
        <v>1.650397062301636</v>
      </c>
      <c r="J1920">
        <v>3.5017001628875728</v>
      </c>
      <c r="K1920">
        <v>0.5959640827225583</v>
      </c>
      <c r="L1920">
        <v>4.8576082502092631E-2</v>
      </c>
      <c r="M1920">
        <f>ABS(G1920-I1920)^2</f>
        <v>9.5599570893698191E-5</v>
      </c>
      <c r="N1920">
        <f>ABS(H1920-J1920)^2</f>
        <v>2.8905538442798747E-6</v>
      </c>
      <c r="O1920">
        <f>AVERAGE(Tabela3[[#This Row],[APE Log(Theta)]:[APE Gamma]])</f>
        <v>0.32227008261232548</v>
      </c>
      <c r="P1920">
        <f>AVERAGE(Tabela3[[#This Row],[ASE Log(Theta)]:[ASE Gamma]])</f>
        <v>4.9245062368989036E-5</v>
      </c>
    </row>
    <row r="1921" spans="1:16" x14ac:dyDescent="0.35">
      <c r="A1921" s="1">
        <v>1494</v>
      </c>
      <c r="B1921">
        <v>513.54723027107286</v>
      </c>
      <c r="C1921">
        <v>638.80797481049683</v>
      </c>
      <c r="D1921">
        <v>2060.131730224789</v>
      </c>
      <c r="E1921">
        <v>2147.820946645546</v>
      </c>
      <c r="F1921">
        <v>3131.328448207591</v>
      </c>
      <c r="G1921">
        <v>3.372490519708657</v>
      </c>
      <c r="H1921">
        <v>1.5</v>
      </c>
      <c r="I1921">
        <v>3.3936505317687988</v>
      </c>
      <c r="J1921">
        <v>1.5002579689025879</v>
      </c>
      <c r="K1921">
        <v>0.62742984558396375</v>
      </c>
      <c r="L1921">
        <v>1.7197926839192711E-2</v>
      </c>
      <c r="M1921">
        <f>ABS(G1921-I1921)^2</f>
        <v>4.4774611038534817E-4</v>
      </c>
      <c r="N1921">
        <f>ABS(H1921-J1921)^2</f>
        <v>6.6547954702400602E-8</v>
      </c>
      <c r="O1921">
        <f>AVERAGE(Tabela3[[#This Row],[APE Log(Theta)]:[APE Gamma]])</f>
        <v>0.32231388621157825</v>
      </c>
      <c r="P1921">
        <f>AVERAGE(Tabela3[[#This Row],[ASE Log(Theta)]:[ASE Gamma]])</f>
        <v>2.2390632917002528E-4</v>
      </c>
    </row>
    <row r="1922" spans="1:16" x14ac:dyDescent="0.35">
      <c r="A1922" s="1">
        <v>3970</v>
      </c>
      <c r="B1922">
        <v>14.31164221589688</v>
      </c>
      <c r="C1922">
        <v>122.81288654910161</v>
      </c>
      <c r="D1922">
        <v>134.95815632738359</v>
      </c>
      <c r="E1922">
        <v>206.7625007561912</v>
      </c>
      <c r="F1922">
        <v>227.7080368473591</v>
      </c>
      <c r="G1922">
        <v>2.1613825691243611</v>
      </c>
      <c r="H1922">
        <v>1.5</v>
      </c>
      <c r="I1922">
        <v>2.1744899749755859</v>
      </c>
      <c r="J1922">
        <v>1.5005767345428469</v>
      </c>
      <c r="K1922">
        <v>0.60643617832705199</v>
      </c>
      <c r="L1922">
        <v>3.8448969523111977E-2</v>
      </c>
      <c r="M1922">
        <f>ABS(G1922-I1922)^2</f>
        <v>1.718040881487229E-4</v>
      </c>
      <c r="N1922">
        <f>ABS(H1922-J1922)^2</f>
        <v>3.3262273291282473E-7</v>
      </c>
      <c r="O1922">
        <f>AVERAGE(Tabela3[[#This Row],[APE Log(Theta)]:[APE Gamma]])</f>
        <v>0.32244257392508197</v>
      </c>
      <c r="P1922">
        <f>AVERAGE(Tabela3[[#This Row],[ASE Log(Theta)]:[ASE Gamma]])</f>
        <v>8.6068355440817854E-5</v>
      </c>
    </row>
    <row r="1923" spans="1:16" x14ac:dyDescent="0.35">
      <c r="A1923" s="1">
        <v>3130</v>
      </c>
      <c r="B1923">
        <v>3.5452171630914262</v>
      </c>
      <c r="C1923">
        <v>15.05785845236429</v>
      </c>
      <c r="D1923">
        <v>18.08218913989759</v>
      </c>
      <c r="E1923">
        <v>18.789572475219089</v>
      </c>
      <c r="F1923">
        <v>23.233467191012281</v>
      </c>
      <c r="G1923">
        <v>1.238948432778757</v>
      </c>
      <c r="H1923">
        <v>3</v>
      </c>
      <c r="I1923">
        <v>1.2464396953582759</v>
      </c>
      <c r="J1923">
        <v>2.9987905025482182</v>
      </c>
      <c r="K1923">
        <v>0.60464684254192158</v>
      </c>
      <c r="L1923">
        <v>4.0316581726074219E-2</v>
      </c>
      <c r="M1923">
        <f>ABS(G1923-I1923)^2</f>
        <v>5.611901503530063E-5</v>
      </c>
      <c r="N1923">
        <f>ABS(H1923-J1923)^2</f>
        <v>1.4628840858666252E-6</v>
      </c>
      <c r="O1923">
        <f>AVERAGE(Tabela3[[#This Row],[APE Log(Theta)]:[APE Gamma]])</f>
        <v>0.3224817121339979</v>
      </c>
      <c r="P1923">
        <f>AVERAGE(Tabela3[[#This Row],[ASE Log(Theta)]:[ASE Gamma]])</f>
        <v>2.8790949560583626E-5</v>
      </c>
    </row>
    <row r="1924" spans="1:16" x14ac:dyDescent="0.35">
      <c r="A1924" s="1">
        <v>85</v>
      </c>
      <c r="B1924">
        <v>166.1539711881708</v>
      </c>
      <c r="C1924">
        <v>942.44315894919703</v>
      </c>
      <c r="D1924">
        <v>1173.925463813574</v>
      </c>
      <c r="E1924">
        <v>1229.2482316007879</v>
      </c>
      <c r="F1924">
        <v>1585.901261366671</v>
      </c>
      <c r="G1924">
        <v>3.0476774332238308</v>
      </c>
      <c r="H1924">
        <v>2.5</v>
      </c>
      <c r="I1924">
        <v>3.067170381546021</v>
      </c>
      <c r="J1924">
        <v>2.4998617172241211</v>
      </c>
      <c r="K1924">
        <v>0.63960011350578216</v>
      </c>
      <c r="L1924">
        <v>5.53131103515625E-3</v>
      </c>
      <c r="M1924">
        <f>ABS(G1924-I1924)^2</f>
        <v>3.7997503429157669E-4</v>
      </c>
      <c r="N1924">
        <f>ABS(H1924-J1924)^2</f>
        <v>1.9122126104775816E-8</v>
      </c>
      <c r="O1924">
        <f>AVERAGE(Tabela3[[#This Row],[APE Log(Theta)]:[APE Gamma]])</f>
        <v>0.32256571227046921</v>
      </c>
      <c r="P1924">
        <f>AVERAGE(Tabela3[[#This Row],[ASE Log(Theta)]:[ASE Gamma]])</f>
        <v>1.8999707820884073E-4</v>
      </c>
    </row>
    <row r="1925" spans="1:16" x14ac:dyDescent="0.35">
      <c r="A1925" s="1">
        <v>3056</v>
      </c>
      <c r="B1925">
        <v>126.38326980917429</v>
      </c>
      <c r="C1925">
        <v>317.52970470231207</v>
      </c>
      <c r="D1925">
        <v>330.62568342245771</v>
      </c>
      <c r="E1925">
        <v>396.95305337383741</v>
      </c>
      <c r="F1925">
        <v>413.71294583929642</v>
      </c>
      <c r="G1925">
        <v>2.532700915276104</v>
      </c>
      <c r="H1925">
        <v>3.5</v>
      </c>
      <c r="I1925">
        <v>2.5473253726959229</v>
      </c>
      <c r="J1925">
        <v>3.502379417419434</v>
      </c>
      <c r="K1925">
        <v>0.57742536166077818</v>
      </c>
      <c r="L1925">
        <v>6.7983354840959825E-2</v>
      </c>
      <c r="M1925">
        <f>ABS(G1925-I1925)^2</f>
        <v>2.1387475482409553E-4</v>
      </c>
      <c r="N1925">
        <f>ABS(H1925-J1925)^2</f>
        <v>5.661627255906136E-6</v>
      </c>
      <c r="O1925">
        <f>AVERAGE(Tabela3[[#This Row],[APE Log(Theta)]:[APE Gamma]])</f>
        <v>0.32270435825086902</v>
      </c>
      <c r="P1925">
        <f>AVERAGE(Tabela3[[#This Row],[ASE Log(Theta)]:[ASE Gamma]])</f>
        <v>1.0976819104000083E-4</v>
      </c>
    </row>
    <row r="1926" spans="1:16" x14ac:dyDescent="0.35">
      <c r="A1926" s="1">
        <v>4682</v>
      </c>
      <c r="B1926">
        <v>146.12634697819041</v>
      </c>
      <c r="C1926">
        <v>147.841307195318</v>
      </c>
      <c r="D1926">
        <v>321.2931415297349</v>
      </c>
      <c r="E1926">
        <v>346.19596628163242</v>
      </c>
      <c r="F1926">
        <v>359.02564998916699</v>
      </c>
      <c r="G1926">
        <v>2.5056157317233558</v>
      </c>
      <c r="H1926">
        <v>4</v>
      </c>
      <c r="I1926">
        <v>2.5176820755004878</v>
      </c>
      <c r="J1926">
        <v>4.006556510925293</v>
      </c>
      <c r="K1926">
        <v>0.48157199942360068</v>
      </c>
      <c r="L1926">
        <v>0.16391277313232419</v>
      </c>
      <c r="M1926">
        <f>ABS(G1926-I1926)^2</f>
        <v>1.4559665214793226E-4</v>
      </c>
      <c r="N1926">
        <f>ABS(H1926-J1926)^2</f>
        <v>4.2987835513486061E-5</v>
      </c>
      <c r="O1926">
        <f>AVERAGE(Tabela3[[#This Row],[APE Log(Theta)]:[APE Gamma]])</f>
        <v>0.32274238627796242</v>
      </c>
      <c r="P1926">
        <f>AVERAGE(Tabela3[[#This Row],[ASE Log(Theta)]:[ASE Gamma]])</f>
        <v>9.4292243830709161E-5</v>
      </c>
    </row>
    <row r="1927" spans="1:16" x14ac:dyDescent="0.35">
      <c r="A1927" s="1">
        <v>1186</v>
      </c>
      <c r="B1927">
        <v>5.7022500969056891</v>
      </c>
      <c r="C1927">
        <v>5.7691725394804338</v>
      </c>
      <c r="D1927">
        <v>12.53773795971583</v>
      </c>
      <c r="E1927">
        <v>13.50951435590485</v>
      </c>
      <c r="F1927">
        <v>14.01016373691947</v>
      </c>
      <c r="G1927">
        <v>1.0969334655104781</v>
      </c>
      <c r="H1927">
        <v>4</v>
      </c>
      <c r="I1927">
        <v>1.103535652160645</v>
      </c>
      <c r="J1927">
        <v>3.998254537582397</v>
      </c>
      <c r="K1927">
        <v>0.60187667326695904</v>
      </c>
      <c r="L1927">
        <v>4.3636560440063477E-2</v>
      </c>
      <c r="M1927">
        <f>ABS(G1927-I1927)^2</f>
        <v>4.3588868563641701E-5</v>
      </c>
      <c r="N1927">
        <f>ABS(H1927-J1927)^2</f>
        <v>3.0466390512644505E-6</v>
      </c>
      <c r="O1927">
        <f>AVERAGE(Tabela3[[#This Row],[APE Log(Theta)]:[APE Gamma]])</f>
        <v>0.32275661685351126</v>
      </c>
      <c r="P1927">
        <f>AVERAGE(Tabela3[[#This Row],[ASE Log(Theta)]:[ASE Gamma]])</f>
        <v>2.3317753807453077E-5</v>
      </c>
    </row>
    <row r="1928" spans="1:16" x14ac:dyDescent="0.35">
      <c r="A1928" s="1">
        <v>3442</v>
      </c>
      <c r="B1928">
        <v>1.6364245288250441</v>
      </c>
      <c r="C1928">
        <v>14.32440301896033</v>
      </c>
      <c r="D1928">
        <v>18.849864271208109</v>
      </c>
      <c r="E1928">
        <v>19.966735451018639</v>
      </c>
      <c r="F1928">
        <v>27.45381824957375</v>
      </c>
      <c r="G1928">
        <v>1.247854365091567</v>
      </c>
      <c r="H1928">
        <v>2</v>
      </c>
      <c r="I1928">
        <v>1.2537093162536621</v>
      </c>
      <c r="J1928">
        <v>2.0035331249237061</v>
      </c>
      <c r="K1928">
        <v>0.46920148102903653</v>
      </c>
      <c r="L1928">
        <v>0.17665624618530271</v>
      </c>
      <c r="M1928">
        <f>ABS(G1928-I1928)^2</f>
        <v>3.4280453110518904E-5</v>
      </c>
      <c r="N1928">
        <f>ABS(H1928-J1928)^2</f>
        <v>1.2482971726512915E-5</v>
      </c>
      <c r="O1928">
        <f>AVERAGE(Tabela3[[#This Row],[APE Log(Theta)]:[APE Gamma]])</f>
        <v>0.3229288636071696</v>
      </c>
      <c r="P1928">
        <f>AVERAGE(Tabela3[[#This Row],[ASE Log(Theta)]:[ASE Gamma]])</f>
        <v>2.3381712418515909E-5</v>
      </c>
    </row>
    <row r="1929" spans="1:16" x14ac:dyDescent="0.35">
      <c r="A1929" s="1">
        <v>2156</v>
      </c>
      <c r="B1929">
        <v>1020.903362950784</v>
      </c>
      <c r="C1929">
        <v>1311.5505086950091</v>
      </c>
      <c r="D1929">
        <v>1337.2049419656601</v>
      </c>
      <c r="E1929">
        <v>1405.1268044750011</v>
      </c>
      <c r="F1929">
        <v>1857.6684674232049</v>
      </c>
      <c r="G1929">
        <v>3.1401144847698341</v>
      </c>
      <c r="H1929">
        <v>3.5</v>
      </c>
      <c r="I1929">
        <v>3.159042596817017</v>
      </c>
      <c r="J1929">
        <v>3.5015132427215581</v>
      </c>
      <c r="K1929">
        <v>0.60278413857161905</v>
      </c>
      <c r="L1929">
        <v>4.3235506330217631E-2</v>
      </c>
      <c r="M1929">
        <f>ABS(G1929-I1929)^2</f>
        <v>3.5827342567071123E-4</v>
      </c>
      <c r="N1929">
        <f>ABS(H1929-J1929)^2</f>
        <v>2.2899035343484484E-6</v>
      </c>
      <c r="O1929">
        <f>AVERAGE(Tabela3[[#This Row],[APE Log(Theta)]:[APE Gamma]])</f>
        <v>0.32300982245091836</v>
      </c>
      <c r="P1929">
        <f>AVERAGE(Tabela3[[#This Row],[ASE Log(Theta)]:[ASE Gamma]])</f>
        <v>1.8028166460252985E-4</v>
      </c>
    </row>
    <row r="1930" spans="1:16" x14ac:dyDescent="0.35">
      <c r="A1930" s="1">
        <v>2675</v>
      </c>
      <c r="B1930">
        <v>12.803909817801291</v>
      </c>
      <c r="C1930">
        <v>15.081170852585061</v>
      </c>
      <c r="D1930">
        <v>36.293475321795398</v>
      </c>
      <c r="E1930">
        <v>37.446037535237068</v>
      </c>
      <c r="F1930">
        <v>49.682538853481049</v>
      </c>
      <c r="G1930">
        <v>1.6037752029320611</v>
      </c>
      <c r="H1930">
        <v>2</v>
      </c>
      <c r="I1930">
        <v>1.6112444400787349</v>
      </c>
      <c r="J1930">
        <v>2.0036146640777588</v>
      </c>
      <c r="K1930">
        <v>0.4657284345723019</v>
      </c>
      <c r="L1930">
        <v>0.18073320388793951</v>
      </c>
      <c r="M1930">
        <f>ABS(G1930-I1930)^2</f>
        <v>5.5789503553251794E-5</v>
      </c>
      <c r="N1930">
        <f>ABS(H1930-J1930)^2</f>
        <v>1.3065796395039797E-5</v>
      </c>
      <c r="O1930">
        <f>AVERAGE(Tabela3[[#This Row],[APE Log(Theta)]:[APE Gamma]])</f>
        <v>0.3232308192301207</v>
      </c>
      <c r="P1930">
        <f>AVERAGE(Tabela3[[#This Row],[ASE Log(Theta)]:[ASE Gamma]])</f>
        <v>3.4427649974145795E-5</v>
      </c>
    </row>
    <row r="1931" spans="1:16" x14ac:dyDescent="0.35">
      <c r="A1931" s="1">
        <v>1774</v>
      </c>
      <c r="B1931">
        <v>218.78556258260261</v>
      </c>
      <c r="C1931">
        <v>392.54208675673289</v>
      </c>
      <c r="D1931">
        <v>410.69219550904359</v>
      </c>
      <c r="E1931">
        <v>461.02455390140528</v>
      </c>
      <c r="F1931">
        <v>884.39647198410103</v>
      </c>
      <c r="G1931">
        <v>2.645988310800421</v>
      </c>
      <c r="H1931">
        <v>1.5</v>
      </c>
      <c r="I1931">
        <v>2.661382913589478</v>
      </c>
      <c r="J1931">
        <v>1.500970125198364</v>
      </c>
      <c r="K1931">
        <v>0.58180917603523552</v>
      </c>
      <c r="L1931">
        <v>6.4675013224283859E-2</v>
      </c>
      <c r="M1931">
        <f>ABS(G1931-I1931)^2</f>
        <v>2.3699379503284223E-4</v>
      </c>
      <c r="N1931">
        <f>ABS(H1931-J1931)^2</f>
        <v>9.4114290050085975E-7</v>
      </c>
      <c r="O1931">
        <f>AVERAGE(Tabela3[[#This Row],[APE Log(Theta)]:[APE Gamma]])</f>
        <v>0.32324209462975967</v>
      </c>
      <c r="P1931">
        <f>AVERAGE(Tabela3[[#This Row],[ASE Log(Theta)]:[ASE Gamma]])</f>
        <v>1.1896746896667154E-4</v>
      </c>
    </row>
    <row r="1932" spans="1:16" x14ac:dyDescent="0.35">
      <c r="A1932" s="1">
        <v>2452</v>
      </c>
      <c r="B1932">
        <v>185.53185043333411</v>
      </c>
      <c r="C1932">
        <v>191.39526372802041</v>
      </c>
      <c r="D1932">
        <v>1516.6299085205919</v>
      </c>
      <c r="E1932">
        <v>1850.693125801057</v>
      </c>
      <c r="F1932">
        <v>2039.2806976298491</v>
      </c>
      <c r="G1932">
        <v>3.1774510207783759</v>
      </c>
      <c r="H1932">
        <v>1.5</v>
      </c>
      <c r="I1932">
        <v>3.197376012802124</v>
      </c>
      <c r="J1932">
        <v>1.4996998310089109</v>
      </c>
      <c r="K1932">
        <v>0.62707471786196378</v>
      </c>
      <c r="L1932">
        <v>2.0011266072591141E-2</v>
      </c>
      <c r="M1932">
        <f>ABS(G1932-I1932)^2</f>
        <v>3.9700530714642496E-4</v>
      </c>
      <c r="N1932">
        <f>ABS(H1932-J1932)^2</f>
        <v>9.0101423211441731E-8</v>
      </c>
      <c r="O1932">
        <f>AVERAGE(Tabela3[[#This Row],[APE Log(Theta)]:[APE Gamma]])</f>
        <v>0.32354299196727748</v>
      </c>
      <c r="P1932">
        <f>AVERAGE(Tabela3[[#This Row],[ASE Log(Theta)]:[ASE Gamma]])</f>
        <v>1.9854770428481819E-4</v>
      </c>
    </row>
    <row r="1933" spans="1:16" x14ac:dyDescent="0.35">
      <c r="A1933" s="1">
        <v>3822</v>
      </c>
      <c r="B1933">
        <v>291.73567467464358</v>
      </c>
      <c r="C1933">
        <v>362.89374089411871</v>
      </c>
      <c r="D1933">
        <v>1170.3186869852809</v>
      </c>
      <c r="E1933">
        <v>1220.133136769572</v>
      </c>
      <c r="F1933">
        <v>1778.8436264830989</v>
      </c>
      <c r="G1933">
        <v>3.126899668178551</v>
      </c>
      <c r="H1933">
        <v>1.5</v>
      </c>
      <c r="I1933">
        <v>3.146198987960815</v>
      </c>
      <c r="J1933">
        <v>1.5004491806030269</v>
      </c>
      <c r="K1933">
        <v>0.61720303912106145</v>
      </c>
      <c r="L1933">
        <v>2.994537353515625E-2</v>
      </c>
      <c r="M1933">
        <f>ABS(G1933-I1933)^2</f>
        <v>3.7246374405808491E-4</v>
      </c>
      <c r="N1933">
        <f>ABS(H1933-J1933)^2</f>
        <v>2.0176321413560922E-7</v>
      </c>
      <c r="O1933">
        <f>AVERAGE(Tabela3[[#This Row],[APE Log(Theta)]:[APE Gamma]])</f>
        <v>0.32357420632810885</v>
      </c>
      <c r="P1933">
        <f>AVERAGE(Tabela3[[#This Row],[ASE Log(Theta)]:[ASE Gamma]])</f>
        <v>1.8633275363611027E-4</v>
      </c>
    </row>
    <row r="1934" spans="1:16" x14ac:dyDescent="0.35">
      <c r="A1934" s="1">
        <v>688</v>
      </c>
      <c r="B1934">
        <v>79.22553770094585</v>
      </c>
      <c r="C1934">
        <v>109.9132633318799</v>
      </c>
      <c r="D1934">
        <v>636.55670245217743</v>
      </c>
      <c r="E1934">
        <v>677.62858634685347</v>
      </c>
      <c r="F1934">
        <v>1192.8546940280969</v>
      </c>
      <c r="G1934">
        <v>2.8917303880733329</v>
      </c>
      <c r="H1934">
        <v>1</v>
      </c>
      <c r="I1934">
        <v>2.9063553810119629</v>
      </c>
      <c r="J1934">
        <v>1.001415610313416</v>
      </c>
      <c r="K1934">
        <v>0.50575229969395996</v>
      </c>
      <c r="L1934">
        <v>0.14156103134155271</v>
      </c>
      <c r="M1934">
        <f>ABS(G1934-I1934)^2</f>
        <v>2.1389041845497605E-4</v>
      </c>
      <c r="N1934">
        <f>ABS(H1934-J1934)^2</f>
        <v>2.003952559449665E-6</v>
      </c>
      <c r="O1934">
        <f>AVERAGE(Tabela3[[#This Row],[APE Log(Theta)]:[APE Gamma]])</f>
        <v>0.32365666551775635</v>
      </c>
      <c r="P1934">
        <f>AVERAGE(Tabela3[[#This Row],[ASE Log(Theta)]:[ASE Gamma]])</f>
        <v>1.0794718550721285E-4</v>
      </c>
    </row>
    <row r="1935" spans="1:16" x14ac:dyDescent="0.35">
      <c r="A1935" s="1">
        <v>244</v>
      </c>
      <c r="B1935">
        <v>514.37698294095173</v>
      </c>
      <c r="C1935">
        <v>688.99379419396803</v>
      </c>
      <c r="D1935">
        <v>704.74243349556718</v>
      </c>
      <c r="E1935">
        <v>746.6794947308598</v>
      </c>
      <c r="F1935">
        <v>1034.1789588998461</v>
      </c>
      <c r="G1935">
        <v>2.8642663521828409</v>
      </c>
      <c r="H1935">
        <v>3</v>
      </c>
      <c r="I1935">
        <v>2.8799922466278081</v>
      </c>
      <c r="J1935">
        <v>3.002949714660645</v>
      </c>
      <c r="K1935">
        <v>0.54903743267388994</v>
      </c>
      <c r="L1935">
        <v>9.8323822021484375E-2</v>
      </c>
      <c r="M1935">
        <f>ABS(G1935-I1935)^2</f>
        <v>2.4730375609425002E-4</v>
      </c>
      <c r="N1935">
        <f>ABS(H1935-J1935)^2</f>
        <v>8.7008165792239012E-6</v>
      </c>
      <c r="O1935">
        <f>AVERAGE(Tabela3[[#This Row],[APE Log(Theta)]:[APE Gamma]])</f>
        <v>0.32368062734768716</v>
      </c>
      <c r="P1935">
        <f>AVERAGE(Tabela3[[#This Row],[ASE Log(Theta)]:[ASE Gamma]])</f>
        <v>1.2800228633673695E-4</v>
      </c>
    </row>
    <row r="1936" spans="1:16" x14ac:dyDescent="0.35">
      <c r="A1936" s="1">
        <v>4725</v>
      </c>
      <c r="B1936">
        <v>1020.159843154794</v>
      </c>
      <c r="C1936">
        <v>1310.595311756646</v>
      </c>
      <c r="D1936">
        <v>1336.23106100716</v>
      </c>
      <c r="E1936">
        <v>1404.1034562983591</v>
      </c>
      <c r="F1936">
        <v>1856.3155349811741</v>
      </c>
      <c r="G1936">
        <v>3.1397980746185938</v>
      </c>
      <c r="H1936">
        <v>3.5</v>
      </c>
      <c r="I1936">
        <v>3.1587717533111568</v>
      </c>
      <c r="J1936">
        <v>3.5015137195587158</v>
      </c>
      <c r="K1936">
        <v>0.60429614394448639</v>
      </c>
      <c r="L1936">
        <v>4.3249130249023438E-2</v>
      </c>
      <c r="M1936">
        <f>ABS(G1936-I1936)^2</f>
        <v>3.600004831286171E-4</v>
      </c>
      <c r="N1936">
        <f>ABS(H1936-J1936)^2</f>
        <v>2.2913469024388178E-6</v>
      </c>
      <c r="O1936">
        <f>AVERAGE(Tabela3[[#This Row],[APE Log(Theta)]:[APE Gamma]])</f>
        <v>0.32377263709675491</v>
      </c>
      <c r="P1936">
        <f>AVERAGE(Tabela3[[#This Row],[ASE Log(Theta)]:[ASE Gamma]])</f>
        <v>1.8114591501552796E-4</v>
      </c>
    </row>
    <row r="1937" spans="1:16" x14ac:dyDescent="0.35">
      <c r="A1937" s="1">
        <v>1525</v>
      </c>
      <c r="B1937">
        <v>79.2345284938595</v>
      </c>
      <c r="C1937">
        <v>109.9257366759273</v>
      </c>
      <c r="D1937">
        <v>636.62894114762366</v>
      </c>
      <c r="E1937">
        <v>677.70548602426823</v>
      </c>
      <c r="F1937">
        <v>1192.9900633779459</v>
      </c>
      <c r="G1937">
        <v>2.8917796705436518</v>
      </c>
      <c r="H1937">
        <v>1</v>
      </c>
      <c r="I1937">
        <v>2.9064171314239502</v>
      </c>
      <c r="J1937">
        <v>1.001415610313416</v>
      </c>
      <c r="K1937">
        <v>0.5061748316927116</v>
      </c>
      <c r="L1937">
        <v>0.14156103134155271</v>
      </c>
      <c r="M1937">
        <f>ABS(G1937-I1937)^2</f>
        <v>2.1425526102226543E-4</v>
      </c>
      <c r="N1937">
        <f>ABS(H1937-J1937)^2</f>
        <v>2.003952559449665E-6</v>
      </c>
      <c r="O1937">
        <f>AVERAGE(Tabela3[[#This Row],[APE Log(Theta)]:[APE Gamma]])</f>
        <v>0.32386793151713217</v>
      </c>
      <c r="P1937">
        <f>AVERAGE(Tabela3[[#This Row],[ASE Log(Theta)]:[ASE Gamma]])</f>
        <v>1.0812960679085754E-4</v>
      </c>
    </row>
    <row r="1938" spans="1:16" x14ac:dyDescent="0.35">
      <c r="A1938" s="1">
        <v>4418</v>
      </c>
      <c r="B1938">
        <v>893.19798969639044</v>
      </c>
      <c r="C1938">
        <v>1196.4140937425791</v>
      </c>
      <c r="D1938">
        <v>1223.7610657711789</v>
      </c>
      <c r="E1938">
        <v>1296.5833343240431</v>
      </c>
      <c r="F1938">
        <v>1795.816293711742</v>
      </c>
      <c r="G1938">
        <v>3.1039325623453391</v>
      </c>
      <c r="H1938">
        <v>3</v>
      </c>
      <c r="I1938">
        <v>3.1231241226196289</v>
      </c>
      <c r="J1938">
        <v>3.0008866786956792</v>
      </c>
      <c r="K1938">
        <v>0.61829823582857157</v>
      </c>
      <c r="L1938">
        <v>2.9555956522623699E-2</v>
      </c>
      <c r="M1938">
        <f>ABS(G1938-I1938)^2</f>
        <v>3.6831598576169875E-4</v>
      </c>
      <c r="N1938">
        <f>ABS(H1938-J1938)^2</f>
        <v>7.8619910937128761E-7</v>
      </c>
      <c r="O1938">
        <f>AVERAGE(Tabela3[[#This Row],[APE Log(Theta)]:[APE Gamma]])</f>
        <v>0.32392709617559762</v>
      </c>
      <c r="P1938">
        <f>AVERAGE(Tabela3[[#This Row],[ASE Log(Theta)]:[ASE Gamma]])</f>
        <v>1.8455109243553503E-4</v>
      </c>
    </row>
    <row r="1939" spans="1:16" x14ac:dyDescent="0.35">
      <c r="A1939" s="1">
        <v>2757</v>
      </c>
      <c r="B1939">
        <v>12.82157252725751</v>
      </c>
      <c r="C1939">
        <v>15.10197499310302</v>
      </c>
      <c r="D1939">
        <v>36.343541365596657</v>
      </c>
      <c r="E1939">
        <v>37.497693513034733</v>
      </c>
      <c r="F1939">
        <v>49.751074813301408</v>
      </c>
      <c r="G1939">
        <v>1.6043738896895441</v>
      </c>
      <c r="H1939">
        <v>2</v>
      </c>
      <c r="I1939">
        <v>1.6118707656860349</v>
      </c>
      <c r="J1939">
        <v>2.0036170482635498</v>
      </c>
      <c r="K1939">
        <v>0.46727736250692542</v>
      </c>
      <c r="L1939">
        <v>0.18085241317749021</v>
      </c>
      <c r="M1939">
        <f>ABS(G1939-I1939)^2</f>
        <v>5.620314970676065E-5</v>
      </c>
      <c r="N1939">
        <f>ABS(H1939-J1939)^2</f>
        <v>1.3083038140848657E-5</v>
      </c>
      <c r="O1939">
        <f>AVERAGE(Tabela3[[#This Row],[APE Log(Theta)]:[APE Gamma]])</f>
        <v>0.32406488784220783</v>
      </c>
      <c r="P1939">
        <f>AVERAGE(Tabela3[[#This Row],[ASE Log(Theta)]:[ASE Gamma]])</f>
        <v>3.4643093923804654E-5</v>
      </c>
    </row>
    <row r="1940" spans="1:16" x14ac:dyDescent="0.35">
      <c r="A1940" s="1">
        <v>4784</v>
      </c>
      <c r="B1940">
        <v>32.97362432110755</v>
      </c>
      <c r="C1940">
        <v>113.9083528184897</v>
      </c>
      <c r="D1940">
        <v>133.2563671920536</v>
      </c>
      <c r="E1940">
        <v>137.7123910364752</v>
      </c>
      <c r="F1940">
        <v>165.1958479923621</v>
      </c>
      <c r="G1940">
        <v>2.1090000481222551</v>
      </c>
      <c r="H1940">
        <v>3.5</v>
      </c>
      <c r="I1940">
        <v>2.118170022964478</v>
      </c>
      <c r="J1940">
        <v>3.4925234317779541</v>
      </c>
      <c r="K1940">
        <v>0.43480202147870772</v>
      </c>
      <c r="L1940">
        <v>0.21361623491559709</v>
      </c>
      <c r="M1940">
        <f>ABS(G1940-I1940)^2</f>
        <v>8.4088438607001411E-5</v>
      </c>
      <c r="N1940">
        <f>ABS(H1940-J1940)^2</f>
        <v>5.5899072378906567E-5</v>
      </c>
      <c r="O1940">
        <f>AVERAGE(Tabela3[[#This Row],[APE Log(Theta)]:[APE Gamma]])</f>
        <v>0.32420912819715242</v>
      </c>
      <c r="P1940">
        <f>AVERAGE(Tabela3[[#This Row],[ASE Log(Theta)]:[ASE Gamma]])</f>
        <v>6.9993755492953996E-5</v>
      </c>
    </row>
    <row r="1941" spans="1:16" x14ac:dyDescent="0.35">
      <c r="A1941" s="1">
        <v>4879</v>
      </c>
      <c r="B1941">
        <v>36.212110520116248</v>
      </c>
      <c r="C1941">
        <v>106.0794040935527</v>
      </c>
      <c r="D1941">
        <v>111.2009942382123</v>
      </c>
      <c r="E1941">
        <v>137.6401033428894</v>
      </c>
      <c r="F1941">
        <v>144.44359253276539</v>
      </c>
      <c r="G1941">
        <v>2.0617003864664989</v>
      </c>
      <c r="H1941">
        <v>3</v>
      </c>
      <c r="I1941">
        <v>2.0741815567016602</v>
      </c>
      <c r="J1941">
        <v>2.998705148696899</v>
      </c>
      <c r="K1941">
        <v>0.60538234930209511</v>
      </c>
      <c r="L1941">
        <v>4.3161710103352867E-2</v>
      </c>
      <c r="M1941">
        <f>ABS(G1941-I1941)^2</f>
        <v>1.5577961043907552E-4</v>
      </c>
      <c r="N1941">
        <f>ABS(H1941-J1941)^2</f>
        <v>1.6766398971424355E-6</v>
      </c>
      <c r="O1941">
        <f>AVERAGE(Tabela3[[#This Row],[APE Log(Theta)]:[APE Gamma]])</f>
        <v>0.32427202970272401</v>
      </c>
      <c r="P1941">
        <f>AVERAGE(Tabela3[[#This Row],[ASE Log(Theta)]:[ASE Gamma]])</f>
        <v>7.8728125168108973E-5</v>
      </c>
    </row>
    <row r="1942" spans="1:16" x14ac:dyDescent="0.35">
      <c r="A1942" s="1">
        <v>1557</v>
      </c>
      <c r="B1942">
        <v>108.98556280506639</v>
      </c>
      <c r="C1942">
        <v>395.82357077985921</v>
      </c>
      <c r="D1942">
        <v>418.86567352702082</v>
      </c>
      <c r="E1942">
        <v>541.05118762874542</v>
      </c>
      <c r="F1942">
        <v>573.30047867208498</v>
      </c>
      <c r="G1942">
        <v>2.640784830397449</v>
      </c>
      <c r="H1942">
        <v>2.5</v>
      </c>
      <c r="I1942">
        <v>2.65742039680481</v>
      </c>
      <c r="J1942">
        <v>2.500464916229248</v>
      </c>
      <c r="K1942">
        <v>0.62994781762877683</v>
      </c>
      <c r="L1942">
        <v>1.8596649169921878E-2</v>
      </c>
      <c r="M1942">
        <f>ABS(G1942-I1942)^2</f>
        <v>2.7674206969371674E-4</v>
      </c>
      <c r="N1942">
        <f>ABS(H1942-J1942)^2</f>
        <v>2.1614710021822248E-7</v>
      </c>
      <c r="O1942">
        <f>AVERAGE(Tabela3[[#This Row],[APE Log(Theta)]:[APE Gamma]])</f>
        <v>0.32427223339934935</v>
      </c>
      <c r="P1942">
        <f>AVERAGE(Tabela3[[#This Row],[ASE Log(Theta)]:[ASE Gamma]])</f>
        <v>1.3847910839696748E-4</v>
      </c>
    </row>
    <row r="1943" spans="1:16" x14ac:dyDescent="0.35">
      <c r="A1943" s="1">
        <v>3770</v>
      </c>
      <c r="B1943">
        <v>110.19263370862269</v>
      </c>
      <c r="C1943">
        <v>264.82190999396619</v>
      </c>
      <c r="D1943">
        <v>283.39960991605909</v>
      </c>
      <c r="E1943">
        <v>337.06267077205842</v>
      </c>
      <c r="F1943">
        <v>895.56079953520259</v>
      </c>
      <c r="G1943">
        <v>2.5011070394490131</v>
      </c>
      <c r="H1943">
        <v>1</v>
      </c>
      <c r="I1943">
        <v>2.5151083469390869</v>
      </c>
      <c r="J1943">
        <v>1.0008881092071531</v>
      </c>
      <c r="K1943">
        <v>0.55980440937698639</v>
      </c>
      <c r="L1943">
        <v>8.8810920715332031E-2</v>
      </c>
      <c r="M1943">
        <f>ABS(G1943-I1943)^2</f>
        <v>1.9603661143159607E-4</v>
      </c>
      <c r="N1943">
        <f>ABS(H1943-J1943)^2</f>
        <v>7.8873796383010481E-7</v>
      </c>
      <c r="O1943">
        <f>AVERAGE(Tabela3[[#This Row],[APE Log(Theta)]:[APE Gamma]])</f>
        <v>0.32430766504615921</v>
      </c>
      <c r="P1943">
        <f>AVERAGE(Tabela3[[#This Row],[ASE Log(Theta)]:[ASE Gamma]])</f>
        <v>9.8412674697713083E-5</v>
      </c>
    </row>
    <row r="1944" spans="1:16" x14ac:dyDescent="0.35">
      <c r="A1944" s="1">
        <v>3976</v>
      </c>
      <c r="B1944">
        <v>2.3081654013706272</v>
      </c>
      <c r="C1944">
        <v>19.80712285136789</v>
      </c>
      <c r="D1944">
        <v>21.765898166572761</v>
      </c>
      <c r="E1944">
        <v>33.346421280445689</v>
      </c>
      <c r="F1944">
        <v>36.724493551222047</v>
      </c>
      <c r="G1944">
        <v>1.368960025390257</v>
      </c>
      <c r="H1944">
        <v>1.5</v>
      </c>
      <c r="I1944">
        <v>1.375115752220154</v>
      </c>
      <c r="J1944">
        <v>1.5029890537261961</v>
      </c>
      <c r="K1944">
        <v>0.44966446906599772</v>
      </c>
      <c r="L1944">
        <v>0.19927024841308591</v>
      </c>
      <c r="M1944">
        <f>ABS(G1944-I1944)^2</f>
        <v>3.7892972804314604E-5</v>
      </c>
      <c r="N1944">
        <f>ABS(H1944-J1944)^2</f>
        <v>8.934442178086592E-6</v>
      </c>
      <c r="O1944">
        <f>AVERAGE(Tabela3[[#This Row],[APE Log(Theta)]:[APE Gamma]])</f>
        <v>0.3244673587395418</v>
      </c>
      <c r="P1944">
        <f>AVERAGE(Tabela3[[#This Row],[ASE Log(Theta)]:[ASE Gamma]])</f>
        <v>2.3413707491200598E-5</v>
      </c>
    </row>
    <row r="1945" spans="1:16" x14ac:dyDescent="0.35">
      <c r="A1945" s="1">
        <v>2753</v>
      </c>
      <c r="B1945">
        <v>12.42572900795761</v>
      </c>
      <c r="C1945">
        <v>224.1623197563419</v>
      </c>
      <c r="D1945">
        <v>323.2497568721891</v>
      </c>
      <c r="E1945">
        <v>349.03581179200262</v>
      </c>
      <c r="F1945">
        <v>533.65949716384944</v>
      </c>
      <c r="G1945">
        <v>2.472933057149123</v>
      </c>
      <c r="H1945">
        <v>1.5</v>
      </c>
      <c r="I1945">
        <v>2.4869861602783199</v>
      </c>
      <c r="J1945">
        <v>1.501213073730469</v>
      </c>
      <c r="K1945">
        <v>0.56827673068506535</v>
      </c>
      <c r="L1945">
        <v>8.087158203125E-2</v>
      </c>
      <c r="M1945">
        <f>ABS(G1945-I1945)^2</f>
        <v>1.9748970755984176E-4</v>
      </c>
      <c r="N1945">
        <f>ABS(H1945-J1945)^2</f>
        <v>1.4715478755539082E-6</v>
      </c>
      <c r="O1945">
        <f>AVERAGE(Tabela3[[#This Row],[APE Log(Theta)]:[APE Gamma]])</f>
        <v>0.32457415635815767</v>
      </c>
      <c r="P1945">
        <f>AVERAGE(Tabela3[[#This Row],[ASE Log(Theta)]:[ASE Gamma]])</f>
        <v>9.9480627717697838E-5</v>
      </c>
    </row>
    <row r="1946" spans="1:16" x14ac:dyDescent="0.35">
      <c r="A1946" s="1">
        <v>1483</v>
      </c>
      <c r="B1946">
        <v>35.718359980074503</v>
      </c>
      <c r="C1946">
        <v>36.847176979864059</v>
      </c>
      <c r="D1946">
        <v>291.97969460532647</v>
      </c>
      <c r="E1946">
        <v>356.29312770619993</v>
      </c>
      <c r="F1946">
        <v>392.59977135049081</v>
      </c>
      <c r="G1946">
        <v>2.4619240545748728</v>
      </c>
      <c r="H1946">
        <v>1.5</v>
      </c>
      <c r="I1946">
        <v>2.4774255752563481</v>
      </c>
      <c r="J1946">
        <v>1.5002932548522949</v>
      </c>
      <c r="K1946">
        <v>0.62965064469267829</v>
      </c>
      <c r="L1946">
        <v>1.9550323486328122E-2</v>
      </c>
      <c r="M1946">
        <f>ABS(G1946-I1946)^2</f>
        <v>2.4029714343820507E-4</v>
      </c>
      <c r="N1946">
        <f>ABS(H1946-J1946)^2</f>
        <v>8.5998408394516446E-8</v>
      </c>
      <c r="O1946">
        <f>AVERAGE(Tabela3[[#This Row],[APE Log(Theta)]:[APE Gamma]])</f>
        <v>0.32460048408950321</v>
      </c>
      <c r="P1946">
        <f>AVERAGE(Tabela3[[#This Row],[ASE Log(Theta)]:[ASE Gamma]])</f>
        <v>1.2019157092329979E-4</v>
      </c>
    </row>
    <row r="1947" spans="1:16" x14ac:dyDescent="0.35">
      <c r="A1947" s="1">
        <v>2300</v>
      </c>
      <c r="B1947">
        <v>59.575593820868669</v>
      </c>
      <c r="C1947">
        <v>60.509663123034663</v>
      </c>
      <c r="D1947">
        <v>170.33306055502149</v>
      </c>
      <c r="E1947">
        <v>188.15958552421981</v>
      </c>
      <c r="F1947">
        <v>197.51389166351049</v>
      </c>
      <c r="G1947">
        <v>2.2295846522139371</v>
      </c>
      <c r="H1947">
        <v>3</v>
      </c>
      <c r="I1947">
        <v>2.240715503692627</v>
      </c>
      <c r="J1947">
        <v>3.0045020580291748</v>
      </c>
      <c r="K1947">
        <v>0.49923430660670942</v>
      </c>
      <c r="L1947">
        <v>0.1500686009724935</v>
      </c>
      <c r="M1947">
        <f>ABS(G1947-I1947)^2</f>
        <v>1.2389585464065231E-4</v>
      </c>
      <c r="N1947">
        <f>ABS(H1947-J1947)^2</f>
        <v>2.0268526498057327E-5</v>
      </c>
      <c r="O1947">
        <f>AVERAGE(Tabela3[[#This Row],[APE Log(Theta)]:[APE Gamma]])</f>
        <v>0.32465145378960147</v>
      </c>
      <c r="P1947">
        <f>AVERAGE(Tabela3[[#This Row],[ASE Log(Theta)]:[ASE Gamma]])</f>
        <v>7.2082190569354817E-5</v>
      </c>
    </row>
    <row r="1948" spans="1:16" x14ac:dyDescent="0.35">
      <c r="A1948" s="1">
        <v>3042</v>
      </c>
      <c r="B1948">
        <v>14.269274388517401</v>
      </c>
      <c r="C1948">
        <v>122.449314353906</v>
      </c>
      <c r="D1948">
        <v>134.55862957954611</v>
      </c>
      <c r="E1948">
        <v>206.15040622444991</v>
      </c>
      <c r="F1948">
        <v>227.03393567486381</v>
      </c>
      <c r="G1948">
        <v>2.1600949878075242</v>
      </c>
      <c r="H1948">
        <v>1.5</v>
      </c>
      <c r="I1948">
        <v>2.1733236312866211</v>
      </c>
      <c r="J1948">
        <v>1.500562191009521</v>
      </c>
      <c r="K1948">
        <v>0.61241026685237854</v>
      </c>
      <c r="L1948">
        <v>3.7479400634765618E-2</v>
      </c>
      <c r="M1948">
        <f>ABS(G1948-I1948)^2</f>
        <v>1.7499700829705329E-4</v>
      </c>
      <c r="N1948">
        <f>ABS(H1948-J1948)^2</f>
        <v>3.1605873118628641E-7</v>
      </c>
      <c r="O1948">
        <f>AVERAGE(Tabela3[[#This Row],[APE Log(Theta)]:[APE Gamma]])</f>
        <v>0.32494483374357208</v>
      </c>
      <c r="P1948">
        <f>AVERAGE(Tabela3[[#This Row],[ASE Log(Theta)]:[ASE Gamma]])</f>
        <v>8.7656533514119794E-5</v>
      </c>
    </row>
    <row r="1949" spans="1:16" x14ac:dyDescent="0.35">
      <c r="A1949" s="1">
        <v>2295</v>
      </c>
      <c r="B1949">
        <v>425.0027942590541</v>
      </c>
      <c r="C1949">
        <v>1067.7917414424951</v>
      </c>
      <c r="D1949">
        <v>1111.8310162454241</v>
      </c>
      <c r="E1949">
        <v>1334.877291339852</v>
      </c>
      <c r="F1949">
        <v>1391.2376081765381</v>
      </c>
      <c r="G1949">
        <v>3.0594031133716961</v>
      </c>
      <c r="H1949">
        <v>3.5</v>
      </c>
      <c r="I1949">
        <v>3.0774495601654048</v>
      </c>
      <c r="J1949">
        <v>3.5021030902862549</v>
      </c>
      <c r="K1949">
        <v>0.5898682234725382</v>
      </c>
      <c r="L1949">
        <v>6.008829389299665E-2</v>
      </c>
      <c r="M1949">
        <f>ABS(G1949-I1949)^2</f>
        <v>3.2567424187815913E-4</v>
      </c>
      <c r="N1949">
        <f>ABS(H1949-J1949)^2</f>
        <v>4.4229887521396449E-6</v>
      </c>
      <c r="O1949">
        <f>AVERAGE(Tabela3[[#This Row],[APE Log(Theta)]:[APE Gamma]])</f>
        <v>0.32497825868276742</v>
      </c>
      <c r="P1949">
        <f>AVERAGE(Tabela3[[#This Row],[ASE Log(Theta)]:[ASE Gamma]])</f>
        <v>1.6504861531514939E-4</v>
      </c>
    </row>
    <row r="1950" spans="1:16" x14ac:dyDescent="0.35">
      <c r="A1950" s="1">
        <v>237</v>
      </c>
      <c r="B1950">
        <v>33.224250616742111</v>
      </c>
      <c r="C1950">
        <v>114.7741487113136</v>
      </c>
      <c r="D1950">
        <v>134.26922369074569</v>
      </c>
      <c r="E1950">
        <v>138.75911693146139</v>
      </c>
      <c r="F1950">
        <v>166.45147045695211</v>
      </c>
      <c r="G1950">
        <v>2.1122885566244478</v>
      </c>
      <c r="H1950">
        <v>3.5</v>
      </c>
      <c r="I1950">
        <v>2.121491432189941</v>
      </c>
      <c r="J1950">
        <v>3.4924993515014648</v>
      </c>
      <c r="K1950">
        <v>0.43568268817401973</v>
      </c>
      <c r="L1950">
        <v>0.2143042428152902</v>
      </c>
      <c r="M1950">
        <f>ABS(G1950-I1950)^2</f>
        <v>8.4692918673950898E-5</v>
      </c>
      <c r="N1950">
        <f>ABS(H1950-J1950)^2</f>
        <v>5.6259727898577694E-5</v>
      </c>
      <c r="O1950">
        <f>AVERAGE(Tabela3[[#This Row],[APE Log(Theta)]:[APE Gamma]])</f>
        <v>0.32499346549465497</v>
      </c>
      <c r="P1950">
        <f>AVERAGE(Tabela3[[#This Row],[ASE Log(Theta)]:[ASE Gamma]])</f>
        <v>7.0476323286264303E-5</v>
      </c>
    </row>
    <row r="1951" spans="1:16" x14ac:dyDescent="0.35">
      <c r="A1951" s="1">
        <v>1377</v>
      </c>
      <c r="B1951">
        <v>33.23371145693055</v>
      </c>
      <c r="C1951">
        <v>114.80683146137009</v>
      </c>
      <c r="D1951">
        <v>134.30745780119159</v>
      </c>
      <c r="E1951">
        <v>138.7986295707417</v>
      </c>
      <c r="F1951">
        <v>166.49886868962531</v>
      </c>
      <c r="G1951">
        <v>2.1124122074433278</v>
      </c>
      <c r="H1951">
        <v>3.5</v>
      </c>
      <c r="I1951">
        <v>2.121615886688232</v>
      </c>
      <c r="J1951">
        <v>3.4924988746643071</v>
      </c>
      <c r="K1951">
        <v>0.43569523090589962</v>
      </c>
      <c r="L1951">
        <v>0.214317866734096</v>
      </c>
      <c r="M1951">
        <f>ABS(G1951-I1951)^2</f>
        <v>8.4707711643079847E-5</v>
      </c>
      <c r="N1951">
        <f>ABS(H1951-J1951)^2</f>
        <v>5.6266881301774152E-5</v>
      </c>
      <c r="O1951">
        <f>AVERAGE(Tabela3[[#This Row],[APE Log(Theta)]:[APE Gamma]])</f>
        <v>0.3250065488199978</v>
      </c>
      <c r="P1951">
        <f>AVERAGE(Tabela3[[#This Row],[ASE Log(Theta)]:[ASE Gamma]])</f>
        <v>7.0487296472427003E-5</v>
      </c>
    </row>
    <row r="1952" spans="1:16" x14ac:dyDescent="0.35">
      <c r="A1952" s="1">
        <v>1490</v>
      </c>
      <c r="B1952">
        <v>3.0580165384312852</v>
      </c>
      <c r="C1952">
        <v>10.564007868599001</v>
      </c>
      <c r="D1952">
        <v>12.35836772919491</v>
      </c>
      <c r="E1952">
        <v>12.77162514000257</v>
      </c>
      <c r="F1952">
        <v>15.320476460861659</v>
      </c>
      <c r="G1952">
        <v>1.0762731923891691</v>
      </c>
      <c r="H1952">
        <v>3.5</v>
      </c>
      <c r="I1952">
        <v>1.079722046852112</v>
      </c>
      <c r="J1952">
        <v>3.511544942855835</v>
      </c>
      <c r="K1952">
        <v>0.32044414813368982</v>
      </c>
      <c r="L1952">
        <v>0.32985551016671322</v>
      </c>
      <c r="M1952">
        <f>ABS(G1952-I1952)^2</f>
        <v>1.1894597106561593E-5</v>
      </c>
      <c r="N1952">
        <f>ABS(H1952-J1952)^2</f>
        <v>1.332857055444947E-4</v>
      </c>
      <c r="O1952">
        <f>AVERAGE(Tabela3[[#This Row],[APE Log(Theta)]:[APE Gamma]])</f>
        <v>0.32514982915020152</v>
      </c>
      <c r="P1952">
        <f>AVERAGE(Tabela3[[#This Row],[ASE Log(Theta)]:[ASE Gamma]])</f>
        <v>7.2590151325528153E-5</v>
      </c>
    </row>
    <row r="1953" spans="1:16" x14ac:dyDescent="0.35">
      <c r="A1953" s="1">
        <v>898</v>
      </c>
      <c r="B1953">
        <v>19.578791122235859</v>
      </c>
      <c r="C1953">
        <v>98.163881936849833</v>
      </c>
      <c r="D1953">
        <v>105.3581467357245</v>
      </c>
      <c r="E1953">
        <v>145.08502950444321</v>
      </c>
      <c r="F1953">
        <v>155.97411838078</v>
      </c>
      <c r="G1953">
        <v>2.0460556970433852</v>
      </c>
      <c r="H1953">
        <v>2</v>
      </c>
      <c r="I1953">
        <v>2.057574987411499</v>
      </c>
      <c r="J1953">
        <v>1.9982509613037109</v>
      </c>
      <c r="K1953">
        <v>0.56299984329652264</v>
      </c>
      <c r="L1953">
        <v>8.7451934814453125E-2</v>
      </c>
      <c r="M1953">
        <f>ABS(G1953-I1953)^2</f>
        <v>1.3269405058492011E-4</v>
      </c>
      <c r="N1953">
        <f>ABS(H1953-J1953)^2</f>
        <v>3.0591363611165434E-6</v>
      </c>
      <c r="O1953">
        <f>AVERAGE(Tabela3[[#This Row],[APE Log(Theta)]:[APE Gamma]])</f>
        <v>0.32522588905548788</v>
      </c>
      <c r="P1953">
        <f>AVERAGE(Tabela3[[#This Row],[ASE Log(Theta)]:[ASE Gamma]])</f>
        <v>6.7876593473018327E-5</v>
      </c>
    </row>
    <row r="1954" spans="1:16" x14ac:dyDescent="0.35">
      <c r="A1954" s="1">
        <v>853</v>
      </c>
      <c r="B1954">
        <v>458.77800902247583</v>
      </c>
      <c r="C1954">
        <v>589.3902919198423</v>
      </c>
      <c r="D1954">
        <v>600.91899311296095</v>
      </c>
      <c r="E1954">
        <v>631.44201613549933</v>
      </c>
      <c r="F1954">
        <v>834.80716377005183</v>
      </c>
      <c r="G1954">
        <v>2.792732442684859</v>
      </c>
      <c r="H1954">
        <v>3.5</v>
      </c>
      <c r="I1954">
        <v>2.8088769912719731</v>
      </c>
      <c r="J1954">
        <v>3.5025382041931148</v>
      </c>
      <c r="K1954">
        <v>0.57809148990988657</v>
      </c>
      <c r="L1954">
        <v>7.2520119803292413E-2</v>
      </c>
      <c r="M1954">
        <f>ABS(G1954-I1954)^2</f>
        <v>2.6064644908168841E-4</v>
      </c>
      <c r="N1954">
        <f>ABS(H1954-J1954)^2</f>
        <v>6.4424805259455032E-6</v>
      </c>
      <c r="O1954">
        <f>AVERAGE(Tabela3[[#This Row],[APE Log(Theta)]:[APE Gamma]])</f>
        <v>0.3253058048565895</v>
      </c>
      <c r="P1954">
        <f>AVERAGE(Tabela3[[#This Row],[ASE Log(Theta)]:[ASE Gamma]])</f>
        <v>1.3354446480381694E-4</v>
      </c>
    </row>
    <row r="1955" spans="1:16" x14ac:dyDescent="0.35">
      <c r="A1955" s="1">
        <v>1641</v>
      </c>
      <c r="B1955">
        <v>59.553309700960391</v>
      </c>
      <c r="C1955">
        <v>60.487029616557201</v>
      </c>
      <c r="D1955">
        <v>170.26934784815089</v>
      </c>
      <c r="E1955">
        <v>188.08920484487109</v>
      </c>
      <c r="F1955">
        <v>197.4400120265133</v>
      </c>
      <c r="G1955">
        <v>2.2294221749286272</v>
      </c>
      <c r="H1955">
        <v>3</v>
      </c>
      <c r="I1955">
        <v>2.2405767440795898</v>
      </c>
      <c r="J1955">
        <v>3.0045099258422852</v>
      </c>
      <c r="K1955">
        <v>0.50033453853664089</v>
      </c>
      <c r="L1955">
        <v>0.15033086140950519</v>
      </c>
      <c r="M1955">
        <f>ABS(G1955-I1955)^2</f>
        <v>1.2442441294360849E-4</v>
      </c>
      <c r="N1955">
        <f>ABS(H1955-J1955)^2</f>
        <v>2.0339431102911476E-5</v>
      </c>
      <c r="O1955">
        <f>AVERAGE(Tabela3[[#This Row],[APE Log(Theta)]:[APE Gamma]])</f>
        <v>0.32533269997307301</v>
      </c>
      <c r="P1955">
        <f>AVERAGE(Tabela3[[#This Row],[ASE Log(Theta)]:[ASE Gamma]])</f>
        <v>7.2381922023259985E-5</v>
      </c>
    </row>
    <row r="1956" spans="1:16" x14ac:dyDescent="0.35">
      <c r="A1956" s="1">
        <v>3645</v>
      </c>
      <c r="B1956">
        <v>33.607904529927829</v>
      </c>
      <c r="C1956">
        <v>116.0994924126239</v>
      </c>
      <c r="D1956">
        <v>135.819684939175</v>
      </c>
      <c r="E1956">
        <v>140.36142480034451</v>
      </c>
      <c r="F1956">
        <v>168.37355317698029</v>
      </c>
      <c r="G1956">
        <v>2.1172747973757819</v>
      </c>
      <c r="H1956">
        <v>3.5</v>
      </c>
      <c r="I1956">
        <v>2.126498699188232</v>
      </c>
      <c r="J1956">
        <v>3.4924721717834468</v>
      </c>
      <c r="K1956">
        <v>0.43564972406429592</v>
      </c>
      <c r="L1956">
        <v>0.215080806187221</v>
      </c>
      <c r="M1956">
        <f>ABS(G1956-I1956)^2</f>
        <v>8.5080364645718953E-5</v>
      </c>
      <c r="N1956">
        <f>ABS(H1956-J1956)^2</f>
        <v>5.666819765793421E-5</v>
      </c>
      <c r="O1956">
        <f>AVERAGE(Tabela3[[#This Row],[APE Log(Theta)]:[APE Gamma]])</f>
        <v>0.32536526512575847</v>
      </c>
      <c r="P1956">
        <f>AVERAGE(Tabela3[[#This Row],[ASE Log(Theta)]:[ASE Gamma]])</f>
        <v>7.0874281151826578E-5</v>
      </c>
    </row>
    <row r="1957" spans="1:16" x14ac:dyDescent="0.35">
      <c r="A1957" s="1">
        <v>2969</v>
      </c>
      <c r="B1957">
        <v>1.623772214733973</v>
      </c>
      <c r="C1957">
        <v>14.213651289827361</v>
      </c>
      <c r="D1957">
        <v>18.704123114721892</v>
      </c>
      <c r="E1957">
        <v>19.812359001723419</v>
      </c>
      <c r="F1957">
        <v>27.241554056893762</v>
      </c>
      <c r="G1957">
        <v>1.244483490134435</v>
      </c>
      <c r="H1957">
        <v>2</v>
      </c>
      <c r="I1957">
        <v>1.2503975629806521</v>
      </c>
      <c r="J1957">
        <v>2.0035133361816411</v>
      </c>
      <c r="K1957">
        <v>0.47522308597102758</v>
      </c>
      <c r="L1957">
        <v>0.17566680908203119</v>
      </c>
      <c r="M1957">
        <f>ABS(G1957-I1957)^2</f>
        <v>3.4976257630361643E-5</v>
      </c>
      <c r="N1957">
        <f>ABS(H1957-J1957)^2</f>
        <v>1.2343531125228247E-5</v>
      </c>
      <c r="O1957">
        <f>AVERAGE(Tabela3[[#This Row],[APE Log(Theta)]:[APE Gamma]])</f>
        <v>0.32544494752652942</v>
      </c>
      <c r="P1957">
        <f>AVERAGE(Tabela3[[#This Row],[ASE Log(Theta)]:[ASE Gamma]])</f>
        <v>2.3659894377794947E-5</v>
      </c>
    </row>
    <row r="1958" spans="1:16" x14ac:dyDescent="0.35">
      <c r="A1958" s="1">
        <v>3571</v>
      </c>
      <c r="B1958">
        <v>555.80868146276612</v>
      </c>
      <c r="C1958">
        <v>633.57683300108135</v>
      </c>
      <c r="D1958">
        <v>1279.1282362302461</v>
      </c>
      <c r="E1958">
        <v>1311.523072963638</v>
      </c>
      <c r="F1958">
        <v>1644.425737113226</v>
      </c>
      <c r="G1958">
        <v>3.1420714030279049</v>
      </c>
      <c r="H1958">
        <v>2.5</v>
      </c>
      <c r="I1958">
        <v>3.159559965133667</v>
      </c>
      <c r="J1958">
        <v>2.502362966537476</v>
      </c>
      <c r="K1958">
        <v>0.55659340169383131</v>
      </c>
      <c r="L1958">
        <v>9.4518661499023438E-2</v>
      </c>
      <c r="M1958">
        <f>ABS(G1958-I1958)^2</f>
        <v>3.0584980452709833E-4</v>
      </c>
      <c r="N1958">
        <f>ABS(H1958-J1958)^2</f>
        <v>5.5836108572314586E-6</v>
      </c>
      <c r="O1958">
        <f>AVERAGE(Tabela3[[#This Row],[APE Log(Theta)]:[APE Gamma]])</f>
        <v>0.32555603159642738</v>
      </c>
      <c r="P1958">
        <f>AVERAGE(Tabela3[[#This Row],[ASE Log(Theta)]:[ASE Gamma]])</f>
        <v>1.557167076921649E-4</v>
      </c>
    </row>
    <row r="1959" spans="1:16" x14ac:dyDescent="0.35">
      <c r="A1959" s="1">
        <v>4075</v>
      </c>
      <c r="B1959">
        <v>278.98240788039237</v>
      </c>
      <c r="C1959">
        <v>311.1514199776621</v>
      </c>
      <c r="D1959">
        <v>558.77133448224401</v>
      </c>
      <c r="E1959">
        <v>570.53942415643883</v>
      </c>
      <c r="F1959">
        <v>688.89167180922811</v>
      </c>
      <c r="G1959">
        <v>2.776531882542371</v>
      </c>
      <c r="H1959">
        <v>3</v>
      </c>
      <c r="I1959">
        <v>2.791609525680542</v>
      </c>
      <c r="J1959">
        <v>3.0032467842102051</v>
      </c>
      <c r="K1959">
        <v>0.54303871794063063</v>
      </c>
      <c r="L1959">
        <v>0.10822614034016929</v>
      </c>
      <c r="M1959">
        <f>ABS(G1959-I1959)^2</f>
        <v>2.273353226020335E-4</v>
      </c>
      <c r="N1959">
        <f>ABS(H1959-J1959)^2</f>
        <v>1.0541607707637013E-5</v>
      </c>
      <c r="O1959">
        <f>AVERAGE(Tabela3[[#This Row],[APE Log(Theta)]:[APE Gamma]])</f>
        <v>0.32563242914039997</v>
      </c>
      <c r="P1959">
        <f>AVERAGE(Tabela3[[#This Row],[ASE Log(Theta)]:[ASE Gamma]])</f>
        <v>1.1893846515483526E-4</v>
      </c>
    </row>
    <row r="1960" spans="1:16" x14ac:dyDescent="0.35">
      <c r="A1960" s="1">
        <v>3745</v>
      </c>
      <c r="B1960">
        <v>286.12282351217192</v>
      </c>
      <c r="C1960">
        <v>310.52654324978892</v>
      </c>
      <c r="D1960">
        <v>481.72088667198551</v>
      </c>
      <c r="E1960">
        <v>489.31004668355052</v>
      </c>
      <c r="F1960">
        <v>563.61570903288725</v>
      </c>
      <c r="G1960">
        <v>2.7047688002555361</v>
      </c>
      <c r="H1960">
        <v>4</v>
      </c>
      <c r="I1960">
        <v>2.7201700210571289</v>
      </c>
      <c r="J1960">
        <v>4.0032744407653809</v>
      </c>
      <c r="K1960">
        <v>0.56940988080525545</v>
      </c>
      <c r="L1960">
        <v>8.1861019134521484E-2</v>
      </c>
      <c r="M1960">
        <f>ABS(G1960-I1960)^2</f>
        <v>2.3719760217941432E-4</v>
      </c>
      <c r="N1960">
        <f>ABS(H1960-J1960)^2</f>
        <v>1.0721962325987988E-5</v>
      </c>
      <c r="O1960">
        <f>AVERAGE(Tabela3[[#This Row],[APE Log(Theta)]:[APE Gamma]])</f>
        <v>0.32563544996988847</v>
      </c>
      <c r="P1960">
        <f>AVERAGE(Tabela3[[#This Row],[ASE Log(Theta)]:[ASE Gamma]])</f>
        <v>1.2395978225270116E-4</v>
      </c>
    </row>
    <row r="1961" spans="1:16" x14ac:dyDescent="0.35">
      <c r="A1961" s="1">
        <v>24</v>
      </c>
      <c r="B1961">
        <v>1.621111876137018</v>
      </c>
      <c r="C1961">
        <v>14.190364079474289</v>
      </c>
      <c r="D1961">
        <v>18.67347885304973</v>
      </c>
      <c r="E1961">
        <v>19.779899040362611</v>
      </c>
      <c r="F1961">
        <v>27.196922330201438</v>
      </c>
      <c r="G1961">
        <v>1.2437713718589209</v>
      </c>
      <c r="H1961">
        <v>2</v>
      </c>
      <c r="I1961">
        <v>1.2496985197067261</v>
      </c>
      <c r="J1961">
        <v>2.0035088062286381</v>
      </c>
      <c r="K1961">
        <v>0.47654641213895321</v>
      </c>
      <c r="L1961">
        <v>0.17544031143188479</v>
      </c>
      <c r="M1961">
        <f>ABS(G1961-I1961)^2</f>
        <v>3.5131081609740931E-5</v>
      </c>
      <c r="N1961">
        <f>ABS(H1961-J1961)^2</f>
        <v>1.2311721150129804E-5</v>
      </c>
      <c r="O1961">
        <f>AVERAGE(Tabela3[[#This Row],[APE Log(Theta)]:[APE Gamma]])</f>
        <v>0.32599336178541899</v>
      </c>
      <c r="P1961">
        <f>AVERAGE(Tabela3[[#This Row],[ASE Log(Theta)]:[ASE Gamma]])</f>
        <v>2.3721401379935367E-5</v>
      </c>
    </row>
    <row r="1962" spans="1:16" x14ac:dyDescent="0.35">
      <c r="A1962" s="1">
        <v>1465</v>
      </c>
      <c r="B1962">
        <v>281.64963520127469</v>
      </c>
      <c r="C1962">
        <v>390.74560324298119</v>
      </c>
      <c r="D1962">
        <v>2262.9819655795368</v>
      </c>
      <c r="E1962">
        <v>2408.9939896270121</v>
      </c>
      <c r="F1962">
        <v>4240.6413281702553</v>
      </c>
      <c r="G1962">
        <v>3.4425743857236619</v>
      </c>
      <c r="H1962">
        <v>1</v>
      </c>
      <c r="I1962">
        <v>3.423779964447021</v>
      </c>
      <c r="J1962">
        <v>1.001062870025635</v>
      </c>
      <c r="K1962">
        <v>0.54594089105469457</v>
      </c>
      <c r="L1962">
        <v>0.1062870025634766</v>
      </c>
      <c r="M1962">
        <f>ABS(G1962-I1962)^2</f>
        <v>3.5323027112385151E-4</v>
      </c>
      <c r="N1962">
        <f>ABS(H1962-J1962)^2</f>
        <v>1.1296926913933193E-6</v>
      </c>
      <c r="O1962">
        <f>AVERAGE(Tabela3[[#This Row],[APE Log(Theta)]:[APE Gamma]])</f>
        <v>0.32611394680908556</v>
      </c>
      <c r="P1962">
        <f>AVERAGE(Tabela3[[#This Row],[ASE Log(Theta)]:[ASE Gamma]])</f>
        <v>1.7717998190762242E-4</v>
      </c>
    </row>
    <row r="1963" spans="1:16" x14ac:dyDescent="0.35">
      <c r="A1963" s="1">
        <v>2542</v>
      </c>
      <c r="B1963">
        <v>100.3461413279277</v>
      </c>
      <c r="C1963">
        <v>364.44614270097009</v>
      </c>
      <c r="D1963">
        <v>385.66166922804712</v>
      </c>
      <c r="E1963">
        <v>498.16138525196811</v>
      </c>
      <c r="F1963">
        <v>527.85423477689608</v>
      </c>
      <c r="G1963">
        <v>2.6049165360992221</v>
      </c>
      <c r="H1963">
        <v>2.5</v>
      </c>
      <c r="I1963">
        <v>2.6212141513824458</v>
      </c>
      <c r="J1963">
        <v>2.5006651878356929</v>
      </c>
      <c r="K1963">
        <v>0.62564827154229297</v>
      </c>
      <c r="L1963">
        <v>2.6607513427734378E-2</v>
      </c>
      <c r="M1963">
        <f>ABS(G1963-I1963)^2</f>
        <v>2.6561226391996702E-4</v>
      </c>
      <c r="N1963">
        <f>ABS(H1963-J1963)^2</f>
        <v>4.4247485675382486E-7</v>
      </c>
      <c r="O1963">
        <f>AVERAGE(Tabela3[[#This Row],[APE Log(Theta)]:[APE Gamma]])</f>
        <v>0.32612789248501367</v>
      </c>
      <c r="P1963">
        <f>AVERAGE(Tabela3[[#This Row],[ASE Log(Theta)]:[ASE Gamma]])</f>
        <v>1.3302736938836042E-4</v>
      </c>
    </row>
    <row r="1964" spans="1:16" x14ac:dyDescent="0.35">
      <c r="A1964" s="1">
        <v>230</v>
      </c>
      <c r="B1964">
        <v>136.88212133923261</v>
      </c>
      <c r="C1964">
        <v>328.96377550003922</v>
      </c>
      <c r="D1964">
        <v>352.04113456982958</v>
      </c>
      <c r="E1964">
        <v>418.7017938199653</v>
      </c>
      <c r="F1964">
        <v>1112.472384976177</v>
      </c>
      <c r="G1964">
        <v>2.5953012033004148</v>
      </c>
      <c r="H1964">
        <v>1</v>
      </c>
      <c r="I1964">
        <v>2.610176563262939</v>
      </c>
      <c r="J1964">
        <v>1.0007921457290649</v>
      </c>
      <c r="K1964">
        <v>0.57316507015092599</v>
      </c>
      <c r="L1964">
        <v>7.9214572906494141E-2</v>
      </c>
      <c r="M1964">
        <f>ABS(G1964-I1964)^2</f>
        <v>2.212763340146681E-4</v>
      </c>
      <c r="N1964">
        <f>ABS(H1964-J1964)^2</f>
        <v>6.2749485607582756E-7</v>
      </c>
      <c r="O1964">
        <f>AVERAGE(Tabela3[[#This Row],[APE Log(Theta)]:[APE Gamma]])</f>
        <v>0.32618982152871007</v>
      </c>
      <c r="P1964">
        <f>AVERAGE(Tabela3[[#This Row],[ASE Log(Theta)]:[ASE Gamma]])</f>
        <v>1.1095191443537196E-4</v>
      </c>
    </row>
    <row r="1965" spans="1:16" x14ac:dyDescent="0.35">
      <c r="A1965" s="1">
        <v>3034</v>
      </c>
      <c r="B1965">
        <v>145.91545348881061</v>
      </c>
      <c r="C1965">
        <v>148.6650617077153</v>
      </c>
      <c r="D1965">
        <v>514.72821306172625</v>
      </c>
      <c r="E1965">
        <v>580.0305264263684</v>
      </c>
      <c r="F1965">
        <v>614.80360964704175</v>
      </c>
      <c r="G1965">
        <v>2.7095208160194488</v>
      </c>
      <c r="H1965">
        <v>2.5</v>
      </c>
      <c r="I1965">
        <v>2.7252802848815918</v>
      </c>
      <c r="J1965">
        <v>2.5017776489257808</v>
      </c>
      <c r="K1965">
        <v>0.5816330610552447</v>
      </c>
      <c r="L1965">
        <v>7.110595703125E-2</v>
      </c>
      <c r="M1965">
        <f>ABS(G1965-I1965)^2</f>
        <v>2.4836085881685372E-4</v>
      </c>
      <c r="N1965">
        <f>ABS(H1965-J1965)^2</f>
        <v>3.1600357033296532E-6</v>
      </c>
      <c r="O1965">
        <f>AVERAGE(Tabela3[[#This Row],[APE Log(Theta)]:[APE Gamma]])</f>
        <v>0.32636950904324735</v>
      </c>
      <c r="P1965">
        <f>AVERAGE(Tabela3[[#This Row],[ASE Log(Theta)]:[ASE Gamma]])</f>
        <v>1.2576044726009169E-4</v>
      </c>
    </row>
    <row r="1966" spans="1:16" x14ac:dyDescent="0.35">
      <c r="A1966" s="1">
        <v>2422</v>
      </c>
      <c r="B1966">
        <v>3.5237409753791979</v>
      </c>
      <c r="C1966">
        <v>14.966641079833821</v>
      </c>
      <c r="D1966">
        <v>17.97265100151235</v>
      </c>
      <c r="E1966">
        <v>18.675749155815321</v>
      </c>
      <c r="F1966">
        <v>23.092723682322681</v>
      </c>
      <c r="G1966">
        <v>1.236309566250096</v>
      </c>
      <c r="H1966">
        <v>3</v>
      </c>
      <c r="I1966">
        <v>1.243870615959167</v>
      </c>
      <c r="J1966">
        <v>2.9987621307373051</v>
      </c>
      <c r="K1966">
        <v>0.61158223761102171</v>
      </c>
      <c r="L1966">
        <v>4.1262308756510407E-2</v>
      </c>
      <c r="M1966">
        <f>ABS(G1966-I1966)^2</f>
        <v>5.7169472703042813E-5</v>
      </c>
      <c r="N1966">
        <f>ABS(H1966-J1966)^2</f>
        <v>1.5323203115247371E-6</v>
      </c>
      <c r="O1966">
        <f>AVERAGE(Tabela3[[#This Row],[APE Log(Theta)]:[APE Gamma]])</f>
        <v>0.32642227318376604</v>
      </c>
      <c r="P1966">
        <f>AVERAGE(Tabela3[[#This Row],[ASE Log(Theta)]:[ASE Gamma]])</f>
        <v>2.9350896507283776E-5</v>
      </c>
    </row>
    <row r="1967" spans="1:16" x14ac:dyDescent="0.35">
      <c r="A1967" s="1">
        <v>57</v>
      </c>
      <c r="B1967">
        <v>2.3470352063544522</v>
      </c>
      <c r="C1967">
        <v>20.544716608256319</v>
      </c>
      <c r="D1967">
        <v>27.03534095232224</v>
      </c>
      <c r="E1967">
        <v>28.63720888683681</v>
      </c>
      <c r="F1967">
        <v>39.375526854801222</v>
      </c>
      <c r="G1967">
        <v>1.404477988672552</v>
      </c>
      <c r="H1967">
        <v>2</v>
      </c>
      <c r="I1967">
        <v>1.41271448135376</v>
      </c>
      <c r="J1967">
        <v>2.001333475112915</v>
      </c>
      <c r="K1967">
        <v>0.58644512392768045</v>
      </c>
      <c r="L1967">
        <v>6.6673755645751953E-2</v>
      </c>
      <c r="M1967">
        <f>ABS(G1967-I1967)^2</f>
        <v>6.7839811687592341E-5</v>
      </c>
      <c r="N1967">
        <f>ABS(H1967-J1967)^2</f>
        <v>1.7781558767637762E-6</v>
      </c>
      <c r="O1967">
        <f>AVERAGE(Tabela3[[#This Row],[APE Log(Theta)]:[APE Gamma]])</f>
        <v>0.3265594397867162</v>
      </c>
      <c r="P1967">
        <f>AVERAGE(Tabela3[[#This Row],[ASE Log(Theta)]:[ASE Gamma]])</f>
        <v>3.4808983782178059E-5</v>
      </c>
    </row>
    <row r="1968" spans="1:16" x14ac:dyDescent="0.35">
      <c r="A1968" s="1">
        <v>1919</v>
      </c>
      <c r="B1968">
        <v>2.3468876501079778</v>
      </c>
      <c r="C1968">
        <v>20.543424978177921</v>
      </c>
      <c r="D1968">
        <v>27.033641261826649</v>
      </c>
      <c r="E1968">
        <v>28.635408488171549</v>
      </c>
      <c r="F1968">
        <v>39.373051346581363</v>
      </c>
      <c r="G1968">
        <v>1.4044506840637649</v>
      </c>
      <c r="H1968">
        <v>2</v>
      </c>
      <c r="I1968">
        <v>1.412686347961426</v>
      </c>
      <c r="J1968">
        <v>2.001334667205811</v>
      </c>
      <c r="K1968">
        <v>0.5863975140679929</v>
      </c>
      <c r="L1968">
        <v>6.6733360290527344E-2</v>
      </c>
      <c r="M1968">
        <f>ABS(G1968-I1968)^2</f>
        <v>6.7826159835237775E-5</v>
      </c>
      <c r="N1968">
        <f>ABS(H1968-J1968)^2</f>
        <v>1.7813365502673181E-6</v>
      </c>
      <c r="O1968">
        <f>AVERAGE(Tabela3[[#This Row],[APE Log(Theta)]:[APE Gamma]])</f>
        <v>0.32656543717926012</v>
      </c>
      <c r="P1968">
        <f>AVERAGE(Tabela3[[#This Row],[ASE Log(Theta)]:[ASE Gamma]])</f>
        <v>3.4803748192752544E-5</v>
      </c>
    </row>
    <row r="1969" spans="1:16" x14ac:dyDescent="0.35">
      <c r="A1969" s="1">
        <v>2845</v>
      </c>
      <c r="B1969">
        <v>8.6737541367240496</v>
      </c>
      <c r="C1969">
        <v>11.14313760063917</v>
      </c>
      <c r="D1969">
        <v>11.36110166539008</v>
      </c>
      <c r="E1969">
        <v>11.938176398704281</v>
      </c>
      <c r="F1969">
        <v>15.78304092113234</v>
      </c>
      <c r="G1969">
        <v>1.0693369579695</v>
      </c>
      <c r="H1969">
        <v>3.5</v>
      </c>
      <c r="I1969">
        <v>1.07509434223175</v>
      </c>
      <c r="J1969">
        <v>3.4959666728973389</v>
      </c>
      <c r="K1969">
        <v>0.53840692770806575</v>
      </c>
      <c r="L1969">
        <v>0.1152379172188895</v>
      </c>
      <c r="M1969">
        <f>ABS(G1969-I1969)^2</f>
        <v>3.3147473543204337E-5</v>
      </c>
      <c r="N1969">
        <f>ABS(H1969-J1969)^2</f>
        <v>1.6267727517060848E-5</v>
      </c>
      <c r="O1969">
        <f>AVERAGE(Tabela3[[#This Row],[APE Log(Theta)]:[APE Gamma]])</f>
        <v>0.32682242246347765</v>
      </c>
      <c r="P1969">
        <f>AVERAGE(Tabela3[[#This Row],[ASE Log(Theta)]:[ASE Gamma]])</f>
        <v>2.4707600530132592E-5</v>
      </c>
    </row>
    <row r="1970" spans="1:16" x14ac:dyDescent="0.35">
      <c r="A1970" s="1">
        <v>1382</v>
      </c>
      <c r="B1970">
        <v>363.67830924356321</v>
      </c>
      <c r="C1970">
        <v>874.01472526670682</v>
      </c>
      <c r="D1970">
        <v>935.32832010432946</v>
      </c>
      <c r="E1970">
        <v>1112.4371756068649</v>
      </c>
      <c r="F1970">
        <v>2955.6970047653031</v>
      </c>
      <c r="G1970">
        <v>3.019671875540797</v>
      </c>
      <c r="H1970">
        <v>1</v>
      </c>
      <c r="I1970">
        <v>3.0356225967407231</v>
      </c>
      <c r="J1970">
        <v>1.0012549161911011</v>
      </c>
      <c r="K1970">
        <v>0.52822696827181104</v>
      </c>
      <c r="L1970">
        <v>0.12549161911010739</v>
      </c>
      <c r="M1970">
        <f>ABS(G1970-I1970)^2</f>
        <v>2.5442550679777293E-4</v>
      </c>
      <c r="N1970">
        <f>ABS(H1970-J1970)^2</f>
        <v>1.5748146466876278E-6</v>
      </c>
      <c r="O1970">
        <f>AVERAGE(Tabela3[[#This Row],[APE Log(Theta)]:[APE Gamma]])</f>
        <v>0.32685929369095923</v>
      </c>
      <c r="P1970">
        <f>AVERAGE(Tabela3[[#This Row],[ASE Log(Theta)]:[ASE Gamma]])</f>
        <v>1.2800016072223028E-4</v>
      </c>
    </row>
    <row r="1971" spans="1:16" x14ac:dyDescent="0.35">
      <c r="A1971" s="1">
        <v>183</v>
      </c>
      <c r="B1971">
        <v>9.9985269847651175</v>
      </c>
      <c r="C1971">
        <v>85.800632919269546</v>
      </c>
      <c r="D1971">
        <v>94.285669491838362</v>
      </c>
      <c r="E1971">
        <v>144.4502602889267</v>
      </c>
      <c r="F1971">
        <v>159.08341731302369</v>
      </c>
      <c r="G1971">
        <v>2.0056291216295179</v>
      </c>
      <c r="H1971">
        <v>1.5</v>
      </c>
      <c r="I1971">
        <v>2.0182681083679199</v>
      </c>
      <c r="J1971">
        <v>1.499646663665771</v>
      </c>
      <c r="K1971">
        <v>0.63017566917522616</v>
      </c>
      <c r="L1971">
        <v>2.3555755615234378E-2</v>
      </c>
      <c r="M1971">
        <f>ABS(G1971-I1971)^2</f>
        <v>1.5974398577350225E-4</v>
      </c>
      <c r="N1971">
        <f>ABS(H1971-J1971)^2</f>
        <v>1.2484656508635913E-7</v>
      </c>
      <c r="O1971">
        <f>AVERAGE(Tabela3[[#This Row],[APE Log(Theta)]:[APE Gamma]])</f>
        <v>0.32686571239523027</v>
      </c>
      <c r="P1971">
        <f>AVERAGE(Tabela3[[#This Row],[ASE Log(Theta)]:[ASE Gamma]])</f>
        <v>7.9934416169294309E-5</v>
      </c>
    </row>
    <row r="1972" spans="1:16" x14ac:dyDescent="0.35">
      <c r="A1972" s="1">
        <v>3323</v>
      </c>
      <c r="B1972">
        <v>79.902621183040822</v>
      </c>
      <c r="C1972">
        <v>80.975229592564745</v>
      </c>
      <c r="D1972">
        <v>196.6146166149899</v>
      </c>
      <c r="E1972">
        <v>214.12523669754961</v>
      </c>
      <c r="F1972">
        <v>223.21787475537741</v>
      </c>
      <c r="G1972">
        <v>2.2921464027435778</v>
      </c>
      <c r="H1972">
        <v>3.5</v>
      </c>
      <c r="I1972">
        <v>2.3024861812591548</v>
      </c>
      <c r="J1972">
        <v>3.507092952728271</v>
      </c>
      <c r="K1972">
        <v>0.45109590308896802</v>
      </c>
      <c r="L1972">
        <v>0.2026557922363281</v>
      </c>
      <c r="M1972">
        <f>ABS(G1972-I1972)^2</f>
        <v>1.0691101975118754E-4</v>
      </c>
      <c r="N1972">
        <f>ABS(H1972-J1972)^2</f>
        <v>5.0309978405487592E-5</v>
      </c>
      <c r="O1972">
        <f>AVERAGE(Tabela3[[#This Row],[APE Log(Theta)]:[APE Gamma]])</f>
        <v>0.32687584766264804</v>
      </c>
      <c r="P1972">
        <f>AVERAGE(Tabela3[[#This Row],[ASE Log(Theta)]:[ASE Gamma]])</f>
        <v>7.8610499078337557E-5</v>
      </c>
    </row>
    <row r="1973" spans="1:16" x14ac:dyDescent="0.35">
      <c r="A1973" s="1">
        <v>4546</v>
      </c>
      <c r="B1973">
        <v>52.150842160049692</v>
      </c>
      <c r="C1973">
        <v>80.846644825555629</v>
      </c>
      <c r="D1973">
        <v>83.634346637033289</v>
      </c>
      <c r="E1973">
        <v>91.209562642883782</v>
      </c>
      <c r="F1973">
        <v>148.67316335658211</v>
      </c>
      <c r="G1973">
        <v>1.9467385641463979</v>
      </c>
      <c r="H1973">
        <v>2</v>
      </c>
      <c r="I1973">
        <v>1.9581258296966551</v>
      </c>
      <c r="J1973">
        <v>1.998618364334106</v>
      </c>
      <c r="K1973">
        <v>0.58494066743114226</v>
      </c>
      <c r="L1973">
        <v>6.9081783294677734E-2</v>
      </c>
      <c r="M1973">
        <f>ABS(G1973-I1973)^2</f>
        <v>1.2966981671207333E-4</v>
      </c>
      <c r="N1973">
        <f>ABS(H1973-J1973)^2</f>
        <v>1.9089171132703536E-6</v>
      </c>
      <c r="O1973">
        <f>AVERAGE(Tabela3[[#This Row],[APE Log(Theta)]:[APE Gamma]])</f>
        <v>0.32701122536291</v>
      </c>
      <c r="P1973">
        <f>AVERAGE(Tabela3[[#This Row],[ASE Log(Theta)]:[ASE Gamma]])</f>
        <v>6.5789366912671839E-5</v>
      </c>
    </row>
    <row r="1974" spans="1:16" x14ac:dyDescent="0.35">
      <c r="A1974" s="1">
        <v>1194</v>
      </c>
      <c r="B1974">
        <v>79.850473256636931</v>
      </c>
      <c r="C1974">
        <v>80.922381635253601</v>
      </c>
      <c r="D1974">
        <v>196.48629736331389</v>
      </c>
      <c r="E1974">
        <v>213.98548925348339</v>
      </c>
      <c r="F1974">
        <v>223.07219306017859</v>
      </c>
      <c r="G1974">
        <v>2.291862870739847</v>
      </c>
      <c r="H1974">
        <v>3.5</v>
      </c>
      <c r="I1974">
        <v>2.3022112846374512</v>
      </c>
      <c r="J1974">
        <v>3.507095575332642</v>
      </c>
      <c r="K1974">
        <v>0.45152849368616871</v>
      </c>
      <c r="L1974">
        <v>0.20273072378976001</v>
      </c>
      <c r="M1974">
        <f>ABS(G1974-I1974)^2</f>
        <v>1.0708967019612804E-4</v>
      </c>
      <c r="N1974">
        <f>ABS(H1974-J1974)^2</f>
        <v>5.0347189301198277E-5</v>
      </c>
      <c r="O1974">
        <f>AVERAGE(Tabela3[[#This Row],[APE Log(Theta)]:[APE Gamma]])</f>
        <v>0.32712960873796437</v>
      </c>
      <c r="P1974">
        <f>AVERAGE(Tabela3[[#This Row],[ASE Log(Theta)]:[ASE Gamma]])</f>
        <v>7.8718429748663156E-5</v>
      </c>
    </row>
    <row r="1975" spans="1:16" x14ac:dyDescent="0.35">
      <c r="A1975" s="1">
        <v>722</v>
      </c>
      <c r="B1975">
        <v>163.0925337877616</v>
      </c>
      <c r="C1975">
        <v>292.61841042788132</v>
      </c>
      <c r="D1975">
        <v>306.14831244698809</v>
      </c>
      <c r="E1975">
        <v>343.66830126537621</v>
      </c>
      <c r="F1975">
        <v>659.26864545455032</v>
      </c>
      <c r="G1975">
        <v>2.5184037307367819</v>
      </c>
      <c r="H1975">
        <v>1.5</v>
      </c>
      <c r="I1975">
        <v>2.5331916809082031</v>
      </c>
      <c r="J1975">
        <v>1.501006126403809</v>
      </c>
      <c r="K1975">
        <v>0.58719537264562638</v>
      </c>
      <c r="L1975">
        <v>6.7075093587239579E-2</v>
      </c>
      <c r="M1975">
        <f>ABS(G1975-I1975)^2</f>
        <v>2.1868347027243645E-4</v>
      </c>
      <c r="N1975">
        <f>ABS(H1975-J1975)^2</f>
        <v>1.0122903404417071E-6</v>
      </c>
      <c r="O1975">
        <f>AVERAGE(Tabela3[[#This Row],[APE Log(Theta)]:[APE Gamma]])</f>
        <v>0.327135233116433</v>
      </c>
      <c r="P1975">
        <f>AVERAGE(Tabela3[[#This Row],[ASE Log(Theta)]:[ASE Gamma]])</f>
        <v>1.0984788030643908E-4</v>
      </c>
    </row>
    <row r="1976" spans="1:16" x14ac:dyDescent="0.35">
      <c r="A1976" s="1">
        <v>3657</v>
      </c>
      <c r="B1976">
        <v>33.748346399603363</v>
      </c>
      <c r="C1976">
        <v>37.639813864667119</v>
      </c>
      <c r="D1976">
        <v>67.594256919454935</v>
      </c>
      <c r="E1976">
        <v>69.017836168783774</v>
      </c>
      <c r="F1976">
        <v>83.334841607601277</v>
      </c>
      <c r="G1976">
        <v>1.8592075623610891</v>
      </c>
      <c r="H1976">
        <v>3</v>
      </c>
      <c r="I1976">
        <v>1.8706812858581541</v>
      </c>
      <c r="J1976">
        <v>3.0011250972747798</v>
      </c>
      <c r="K1976">
        <v>0.61712977772606681</v>
      </c>
      <c r="L1976">
        <v>3.7503242492675781E-2</v>
      </c>
      <c r="M1976">
        <f>ABS(G1976-I1976)^2</f>
        <v>1.3164633088710129E-4</v>
      </c>
      <c r="N1976">
        <f>ABS(H1976-J1976)^2</f>
        <v>1.2658438777169988E-6</v>
      </c>
      <c r="O1976">
        <f>AVERAGE(Tabela3[[#This Row],[APE Log(Theta)]:[APE Gamma]])</f>
        <v>0.32731651010937129</v>
      </c>
      <c r="P1976">
        <f>AVERAGE(Tabela3[[#This Row],[ASE Log(Theta)]:[ASE Gamma]])</f>
        <v>6.6456087382409145E-5</v>
      </c>
    </row>
    <row r="1977" spans="1:16" x14ac:dyDescent="0.35">
      <c r="A1977" s="1">
        <v>2855</v>
      </c>
      <c r="B1977">
        <v>52.994513547130794</v>
      </c>
      <c r="C1977">
        <v>82.15454318645844</v>
      </c>
      <c r="D1977">
        <v>84.987343104824575</v>
      </c>
      <c r="E1977">
        <v>92.685107332916246</v>
      </c>
      <c r="F1977">
        <v>151.07832670113251</v>
      </c>
      <c r="G1977">
        <v>1.95370814809144</v>
      </c>
      <c r="H1977">
        <v>2</v>
      </c>
      <c r="I1977">
        <v>1.964963436126709</v>
      </c>
      <c r="J1977">
        <v>1.9984269142150879</v>
      </c>
      <c r="K1977">
        <v>0.5760987405546818</v>
      </c>
      <c r="L1977">
        <v>7.8654289245605469E-2</v>
      </c>
      <c r="M1977">
        <f>ABS(G1977-I1977)^2</f>
        <v>1.2668150875686914E-4</v>
      </c>
      <c r="N1977">
        <f>ABS(H1977-J1977)^2</f>
        <v>2.4745988866925472E-6</v>
      </c>
      <c r="O1977">
        <f>AVERAGE(Tabela3[[#This Row],[APE Log(Theta)]:[APE Gamma]])</f>
        <v>0.32737651490014363</v>
      </c>
      <c r="P1977">
        <f>AVERAGE(Tabela3[[#This Row],[ASE Log(Theta)]:[ASE Gamma]])</f>
        <v>6.4578053821780844E-5</v>
      </c>
    </row>
    <row r="1978" spans="1:16" x14ac:dyDescent="0.35">
      <c r="A1978" s="1">
        <v>844</v>
      </c>
      <c r="B1978">
        <v>100.9295767033928</v>
      </c>
      <c r="C1978">
        <v>366.56511578044967</v>
      </c>
      <c r="D1978">
        <v>387.90399422242058</v>
      </c>
      <c r="E1978">
        <v>501.05780927984239</v>
      </c>
      <c r="F1978">
        <v>530.92329981101079</v>
      </c>
      <c r="G1978">
        <v>2.607434310983018</v>
      </c>
      <c r="H1978">
        <v>2.5</v>
      </c>
      <c r="I1978">
        <v>2.6238305568695068</v>
      </c>
      <c r="J1978">
        <v>2.5006511211395259</v>
      </c>
      <c r="K1978">
        <v>0.6288268056236217</v>
      </c>
      <c r="L1978">
        <v>2.6044845581054691E-2</v>
      </c>
      <c r="M1978">
        <f>ABS(G1978-I1978)^2</f>
        <v>2.6883687917020099E-4</v>
      </c>
      <c r="N1978">
        <f>ABS(H1978-J1978)^2</f>
        <v>4.2395873833753661E-7</v>
      </c>
      <c r="O1978">
        <f>AVERAGE(Tabela3[[#This Row],[APE Log(Theta)]:[APE Gamma]])</f>
        <v>0.32743582560233819</v>
      </c>
      <c r="P1978">
        <f>AVERAGE(Tabela3[[#This Row],[ASE Log(Theta)]:[ASE Gamma]])</f>
        <v>1.3463041895426926E-4</v>
      </c>
    </row>
    <row r="1979" spans="1:16" x14ac:dyDescent="0.35">
      <c r="A1979" s="1">
        <v>518</v>
      </c>
      <c r="B1979">
        <v>62.400913053757272</v>
      </c>
      <c r="C1979">
        <v>88.615865689699845</v>
      </c>
      <c r="D1979">
        <v>91.052026959216946</v>
      </c>
      <c r="E1979">
        <v>97.591991870361056</v>
      </c>
      <c r="F1979">
        <v>144.26731504073979</v>
      </c>
      <c r="G1979">
        <v>1.978772734834545</v>
      </c>
      <c r="H1979">
        <v>2.5</v>
      </c>
      <c r="I1979">
        <v>1.989473700523376</v>
      </c>
      <c r="J1979">
        <v>2.497146844863892</v>
      </c>
      <c r="K1979">
        <v>0.54078800968147867</v>
      </c>
      <c r="L1979">
        <v>0.1141262054443359</v>
      </c>
      <c r="M1979">
        <f>ABS(G1979-I1979)^2</f>
        <v>1.1451066667353948E-4</v>
      </c>
      <c r="N1979">
        <f>ABS(H1979-J1979)^2</f>
        <v>8.1404942306991993E-6</v>
      </c>
      <c r="O1979">
        <f>AVERAGE(Tabela3[[#This Row],[APE Log(Theta)]:[APE Gamma]])</f>
        <v>0.3274571075629073</v>
      </c>
      <c r="P1979">
        <f>AVERAGE(Tabela3[[#This Row],[ASE Log(Theta)]:[ASE Gamma]])</f>
        <v>6.1325580452119339E-5</v>
      </c>
    </row>
    <row r="1980" spans="1:16" x14ac:dyDescent="0.35">
      <c r="A1980" s="1">
        <v>3408</v>
      </c>
      <c r="B1980">
        <v>3.1130675219591288</v>
      </c>
      <c r="C1980">
        <v>238.53364365867509</v>
      </c>
      <c r="D1980">
        <v>413.05989861669059</v>
      </c>
      <c r="E1980">
        <v>463.45834546696392</v>
      </c>
      <c r="F1980">
        <v>876.19765747067117</v>
      </c>
      <c r="G1980">
        <v>2.5611053094755829</v>
      </c>
      <c r="H1980">
        <v>1</v>
      </c>
      <c r="I1980">
        <v>2.5755620002746582</v>
      </c>
      <c r="J1980">
        <v>1.00090491771698</v>
      </c>
      <c r="K1980">
        <v>0.56447076758571402</v>
      </c>
      <c r="L1980">
        <v>9.0491771697998047E-2</v>
      </c>
      <c r="M1980">
        <f>ABS(G1980-I1980)^2</f>
        <v>2.0899590886006844E-4</v>
      </c>
      <c r="N1980">
        <f>ABS(H1980-J1980)^2</f>
        <v>8.1887607450426003E-7</v>
      </c>
      <c r="O1980">
        <f>AVERAGE(Tabela3[[#This Row],[APE Log(Theta)]:[APE Gamma]])</f>
        <v>0.32748126964185603</v>
      </c>
      <c r="P1980">
        <f>AVERAGE(Tabela3[[#This Row],[ASE Log(Theta)]:[ASE Gamma]])</f>
        <v>1.0490739246728635E-4</v>
      </c>
    </row>
    <row r="1981" spans="1:16" x14ac:dyDescent="0.35">
      <c r="A1981" s="1">
        <v>3453</v>
      </c>
      <c r="B1981">
        <v>51.406092286319137</v>
      </c>
      <c r="C1981">
        <v>79.692099164709234</v>
      </c>
      <c r="D1981">
        <v>82.439990678095739</v>
      </c>
      <c r="E1981">
        <v>89.907027392295973</v>
      </c>
      <c r="F1981">
        <v>146.55000838820931</v>
      </c>
      <c r="G1981">
        <v>1.9404918296591041</v>
      </c>
      <c r="H1981">
        <v>2</v>
      </c>
      <c r="I1981">
        <v>1.9520430564880371</v>
      </c>
      <c r="J1981">
        <v>1.9987902641296389</v>
      </c>
      <c r="K1981">
        <v>0.59527314943461118</v>
      </c>
      <c r="L1981">
        <v>6.0486793518066413E-2</v>
      </c>
      <c r="M1981">
        <f>ABS(G1981-I1981)^2</f>
        <v>1.3343084125346289E-4</v>
      </c>
      <c r="N1981">
        <f>ABS(H1981-J1981)^2</f>
        <v>1.4634608760383429E-6</v>
      </c>
      <c r="O1981">
        <f>AVERAGE(Tabela3[[#This Row],[APE Log(Theta)]:[APE Gamma]])</f>
        <v>0.32787997147633879</v>
      </c>
      <c r="P1981">
        <f>AVERAGE(Tabela3[[#This Row],[ASE Log(Theta)]:[ASE Gamma]])</f>
        <v>6.7447151064750613E-5</v>
      </c>
    </row>
    <row r="1982" spans="1:16" x14ac:dyDescent="0.35">
      <c r="A1982" s="1">
        <v>4947</v>
      </c>
      <c r="B1982">
        <v>7.3609155128170762</v>
      </c>
      <c r="C1982">
        <v>7.4996234653250466</v>
      </c>
      <c r="D1982">
        <v>25.966207127617359</v>
      </c>
      <c r="E1982">
        <v>29.260476514276242</v>
      </c>
      <c r="F1982">
        <v>31.014654852399701</v>
      </c>
      <c r="G1982">
        <v>1.412351359813494</v>
      </c>
      <c r="H1982">
        <v>2.5</v>
      </c>
      <c r="I1982">
        <v>1.418557286262512</v>
      </c>
      <c r="J1982">
        <v>2.50541090965271</v>
      </c>
      <c r="K1982">
        <v>0.43940386405247622</v>
      </c>
      <c r="L1982">
        <v>0.21643638610839841</v>
      </c>
      <c r="M1982">
        <f>ABS(G1982-I1982)^2</f>
        <v>3.8513523090620693E-5</v>
      </c>
      <c r="N1982">
        <f>ABS(H1982-J1982)^2</f>
        <v>2.927794326978983E-5</v>
      </c>
      <c r="O1982">
        <f>AVERAGE(Tabela3[[#This Row],[APE Log(Theta)]:[APE Gamma]])</f>
        <v>0.32792012508043733</v>
      </c>
      <c r="P1982">
        <f>AVERAGE(Tabela3[[#This Row],[ASE Log(Theta)]:[ASE Gamma]])</f>
        <v>3.3895733180205262E-5</v>
      </c>
    </row>
    <row r="1983" spans="1:16" x14ac:dyDescent="0.35">
      <c r="A1983" s="1">
        <v>3009</v>
      </c>
      <c r="B1983">
        <v>5.503618396167381</v>
      </c>
      <c r="C1983">
        <v>12.32341969313045</v>
      </c>
      <c r="D1983">
        <v>12.7670170521817</v>
      </c>
      <c r="E1983">
        <v>14.98189255986297</v>
      </c>
      <c r="F1983">
        <v>15.53394084032993</v>
      </c>
      <c r="G1983">
        <v>1.1177832256064111</v>
      </c>
      <c r="H1983">
        <v>4</v>
      </c>
      <c r="I1983">
        <v>1.1234545707702639</v>
      </c>
      <c r="J1983">
        <v>3.9940586090087891</v>
      </c>
      <c r="K1983">
        <v>0.50737433108068142</v>
      </c>
      <c r="L1983">
        <v>0.14853477478027341</v>
      </c>
      <c r="M1983">
        <f>ABS(G1983-I1983)^2</f>
        <v>3.2164155967556706E-5</v>
      </c>
      <c r="N1983">
        <f>ABS(H1983-J1983)^2</f>
        <v>3.5300126910442486E-5</v>
      </c>
      <c r="O1983">
        <f>AVERAGE(Tabela3[[#This Row],[APE Log(Theta)]:[APE Gamma]])</f>
        <v>0.32795455293047743</v>
      </c>
      <c r="P1983">
        <f>AVERAGE(Tabela3[[#This Row],[ASE Log(Theta)]:[ASE Gamma]])</f>
        <v>3.37321414389996E-5</v>
      </c>
    </row>
    <row r="1984" spans="1:16" x14ac:dyDescent="0.35">
      <c r="A1984" s="1">
        <v>118</v>
      </c>
      <c r="B1984">
        <v>2063.4742857990632</v>
      </c>
      <c r="C1984">
        <v>2569.2087877718168</v>
      </c>
      <c r="D1984">
        <v>2613.1282946929509</v>
      </c>
      <c r="E1984">
        <v>2728.9060543176811</v>
      </c>
      <c r="F1984">
        <v>3484.0524892463282</v>
      </c>
      <c r="G1984">
        <v>3.4293376802933162</v>
      </c>
      <c r="H1984">
        <v>4</v>
      </c>
      <c r="I1984">
        <v>3.4087257385253911</v>
      </c>
      <c r="J1984">
        <v>4.0022187232971191</v>
      </c>
      <c r="K1984">
        <v>0.60104730678381635</v>
      </c>
      <c r="L1984">
        <v>5.5468082427978523E-2</v>
      </c>
      <c r="M1984">
        <f>ABS(G1984-I1984)^2</f>
        <v>4.2485214344433674E-4</v>
      </c>
      <c r="N1984">
        <f>ABS(H1984-J1984)^2</f>
        <v>4.9227330691792304E-6</v>
      </c>
      <c r="O1984">
        <f>AVERAGE(Tabela3[[#This Row],[APE Log(Theta)]:[APE Gamma]])</f>
        <v>0.32825769460589743</v>
      </c>
      <c r="P1984">
        <f>AVERAGE(Tabela3[[#This Row],[ASE Log(Theta)]:[ASE Gamma]])</f>
        <v>2.1488743825675798E-4</v>
      </c>
    </row>
    <row r="1985" spans="1:16" x14ac:dyDescent="0.35">
      <c r="A1985" s="1">
        <v>1656</v>
      </c>
      <c r="B1985">
        <v>84.058100500639256</v>
      </c>
      <c r="C1985">
        <v>93.750704677451338</v>
      </c>
      <c r="D1985">
        <v>168.35920711861459</v>
      </c>
      <c r="E1985">
        <v>171.90496210743129</v>
      </c>
      <c r="F1985">
        <v>207.56479171195571</v>
      </c>
      <c r="G1985">
        <v>2.2555346360490258</v>
      </c>
      <c r="H1985">
        <v>3</v>
      </c>
      <c r="I1985">
        <v>2.267969131469727</v>
      </c>
      <c r="J1985">
        <v>3.0031611919403081</v>
      </c>
      <c r="K1985">
        <v>0.55128816121759916</v>
      </c>
      <c r="L1985">
        <v>0.10537306467692061</v>
      </c>
      <c r="M1985">
        <f>ABS(G1985-I1985)^2</f>
        <v>1.5461667636743875E-4</v>
      </c>
      <c r="N1985">
        <f>ABS(H1985-J1985)^2</f>
        <v>9.9931344834686446E-6</v>
      </c>
      <c r="O1985">
        <f>AVERAGE(Tabela3[[#This Row],[APE Log(Theta)]:[APE Gamma]])</f>
        <v>0.3283306129472599</v>
      </c>
      <c r="P1985">
        <f>AVERAGE(Tabela3[[#This Row],[ASE Log(Theta)]:[ASE Gamma]])</f>
        <v>8.2304905425453705E-5</v>
      </c>
    </row>
    <row r="1986" spans="1:16" x14ac:dyDescent="0.35">
      <c r="A1986" s="1">
        <v>1694</v>
      </c>
      <c r="B1986">
        <v>1015.795252304608</v>
      </c>
      <c r="C1986">
        <v>1304.988139170533</v>
      </c>
      <c r="D1986">
        <v>1330.514209964904</v>
      </c>
      <c r="E1986">
        <v>1398.0962240600029</v>
      </c>
      <c r="F1986">
        <v>1848.373585635291</v>
      </c>
      <c r="G1986">
        <v>3.1379360290067102</v>
      </c>
      <c r="H1986">
        <v>3.5</v>
      </c>
      <c r="I1986">
        <v>3.1571986675262451</v>
      </c>
      <c r="J1986">
        <v>3.5015168190002441</v>
      </c>
      <c r="K1986">
        <v>0.6138633274060834</v>
      </c>
      <c r="L1986">
        <v>4.3337685721261163E-2</v>
      </c>
      <c r="M1986">
        <f>ABS(G1986-I1986)^2</f>
        <v>3.7104924273427022E-4</v>
      </c>
      <c r="N1986">
        <f>ABS(H1986-J1986)^2</f>
        <v>2.3007398795016343E-6</v>
      </c>
      <c r="O1986">
        <f>AVERAGE(Tabela3[[#This Row],[APE Log(Theta)]:[APE Gamma]])</f>
        <v>0.32860050656367229</v>
      </c>
      <c r="P1986">
        <f>AVERAGE(Tabela3[[#This Row],[ASE Log(Theta)]:[ASE Gamma]])</f>
        <v>1.8667499130688592E-4</v>
      </c>
    </row>
    <row r="1987" spans="1:16" x14ac:dyDescent="0.35">
      <c r="A1987" s="1">
        <v>386</v>
      </c>
      <c r="B1987">
        <v>445.0246960613598</v>
      </c>
      <c r="C1987">
        <v>631.98191764917499</v>
      </c>
      <c r="D1987">
        <v>649.35589305221629</v>
      </c>
      <c r="E1987">
        <v>695.99697175448739</v>
      </c>
      <c r="F1987">
        <v>1028.871452125778</v>
      </c>
      <c r="G1987">
        <v>2.831965902735615</v>
      </c>
      <c r="H1987">
        <v>2.5</v>
      </c>
      <c r="I1987">
        <v>2.848658561706543</v>
      </c>
      <c r="J1987">
        <v>2.5016994476318359</v>
      </c>
      <c r="K1987">
        <v>0.58943714522845225</v>
      </c>
      <c r="L1987">
        <v>6.79779052734375E-2</v>
      </c>
      <c r="M1987">
        <f>ABS(G1987-I1987)^2</f>
        <v>2.7864486351970223E-4</v>
      </c>
      <c r="N1987">
        <f>ABS(H1987-J1987)^2</f>
        <v>2.8881222533527762E-6</v>
      </c>
      <c r="O1987">
        <f>AVERAGE(Tabela3[[#This Row],[APE Log(Theta)]:[APE Gamma]])</f>
        <v>0.32870752525094488</v>
      </c>
      <c r="P1987">
        <f>AVERAGE(Tabela3[[#This Row],[ASE Log(Theta)]:[ASE Gamma]])</f>
        <v>1.407664928865275E-4</v>
      </c>
    </row>
    <row r="1988" spans="1:16" x14ac:dyDescent="0.35">
      <c r="A1988" s="1">
        <v>2096</v>
      </c>
      <c r="B1988">
        <v>8.7115851779740936</v>
      </c>
      <c r="C1988">
        <v>11.19173898956255</v>
      </c>
      <c r="D1988">
        <v>11.410653716206181</v>
      </c>
      <c r="E1988">
        <v>11.990245391745891</v>
      </c>
      <c r="F1988">
        <v>15.851879495840199</v>
      </c>
      <c r="G1988">
        <v>1.071227037661884</v>
      </c>
      <c r="H1988">
        <v>3.5</v>
      </c>
      <c r="I1988">
        <v>1.077068090438843</v>
      </c>
      <c r="J1988">
        <v>3.4960744380950932</v>
      </c>
      <c r="K1988">
        <v>0.54526748967312988</v>
      </c>
      <c r="L1988">
        <v>0.1121589115687779</v>
      </c>
      <c r="M1988">
        <f>ABS(G1988-I1988)^2</f>
        <v>3.4117897543220565E-5</v>
      </c>
      <c r="N1988">
        <f>ABS(H1988-J1988)^2</f>
        <v>1.5410036269255367E-5</v>
      </c>
      <c r="O1988">
        <f>AVERAGE(Tabela3[[#This Row],[APE Log(Theta)]:[APE Gamma]])</f>
        <v>0.32871320062095388</v>
      </c>
      <c r="P1988">
        <f>AVERAGE(Tabela3[[#This Row],[ASE Log(Theta)]:[ASE Gamma]])</f>
        <v>2.4763966906237964E-5</v>
      </c>
    </row>
    <row r="1989" spans="1:16" x14ac:dyDescent="0.35">
      <c r="A1989" s="1">
        <v>2243</v>
      </c>
      <c r="B1989">
        <v>106.9448785056089</v>
      </c>
      <c r="C1989">
        <v>388.41202997155608</v>
      </c>
      <c r="D1989">
        <v>411.02268422139031</v>
      </c>
      <c r="E1989">
        <v>530.92035345787815</v>
      </c>
      <c r="F1989">
        <v>562.56579734745765</v>
      </c>
      <c r="G1989">
        <v>2.6325758505802388</v>
      </c>
      <c r="H1989">
        <v>2.5</v>
      </c>
      <c r="I1989">
        <v>2.649345874786377</v>
      </c>
      <c r="J1989">
        <v>2.500510454177856</v>
      </c>
      <c r="K1989">
        <v>0.63701960201609853</v>
      </c>
      <c r="L1989">
        <v>2.0418167114257809E-2</v>
      </c>
      <c r="M1989">
        <f>ABS(G1989-I1989)^2</f>
        <v>2.812337118744597E-4</v>
      </c>
      <c r="N1989">
        <f>ABS(H1989-J1989)^2</f>
        <v>2.6056346769064613E-7</v>
      </c>
      <c r="O1989">
        <f>AVERAGE(Tabela3[[#This Row],[APE Log(Theta)]:[APE Gamma]])</f>
        <v>0.32871888456517817</v>
      </c>
      <c r="P1989">
        <f>AVERAGE(Tabela3[[#This Row],[ASE Log(Theta)]:[ASE Gamma]])</f>
        <v>1.4074713767107518E-4</v>
      </c>
    </row>
    <row r="1990" spans="1:16" x14ac:dyDescent="0.35">
      <c r="A1990" s="1">
        <v>255</v>
      </c>
      <c r="B1990">
        <v>107.7675137394524</v>
      </c>
      <c r="C1990">
        <v>943.34035695715465</v>
      </c>
      <c r="D1990">
        <v>1241.3667548070689</v>
      </c>
      <c r="E1990">
        <v>1314.918836247605</v>
      </c>
      <c r="F1990">
        <v>1807.9842261565641</v>
      </c>
      <c r="G1990">
        <v>3.0664462479960108</v>
      </c>
      <c r="H1990">
        <v>2</v>
      </c>
      <c r="I1990">
        <v>3.086007833480835</v>
      </c>
      <c r="J1990">
        <v>2.0003936290740971</v>
      </c>
      <c r="K1990">
        <v>0.63792363872701296</v>
      </c>
      <c r="L1990">
        <v>1.9681453704833981E-2</v>
      </c>
      <c r="M1990">
        <f>ABS(G1990-I1990)^2</f>
        <v>3.8265562668008161E-4</v>
      </c>
      <c r="N1990">
        <f>ABS(H1990-J1990)^2</f>
        <v>1.5494384797455896E-7</v>
      </c>
      <c r="O1990">
        <f>AVERAGE(Tabela3[[#This Row],[APE Log(Theta)]:[APE Gamma]])</f>
        <v>0.32880254621592347</v>
      </c>
      <c r="P1990">
        <f>AVERAGE(Tabela3[[#This Row],[ASE Log(Theta)]:[ASE Gamma]])</f>
        <v>1.9140528526402807E-4</v>
      </c>
    </row>
    <row r="1991" spans="1:16" x14ac:dyDescent="0.35">
      <c r="A1991" s="1">
        <v>3296</v>
      </c>
      <c r="B1991">
        <v>50.995474078711148</v>
      </c>
      <c r="C1991">
        <v>79.05553984918545</v>
      </c>
      <c r="D1991">
        <v>81.781481935223084</v>
      </c>
      <c r="E1991">
        <v>89.188873943993258</v>
      </c>
      <c r="F1991">
        <v>145.37940585662341</v>
      </c>
      <c r="G1991">
        <v>1.937008871656273</v>
      </c>
      <c r="H1991">
        <v>2</v>
      </c>
      <c r="I1991">
        <v>1.94866943359375</v>
      </c>
      <c r="J1991">
        <v>1.9988861083984379</v>
      </c>
      <c r="K1991">
        <v>0.60198805013765544</v>
      </c>
      <c r="L1991">
        <v>5.5694580078125E-2</v>
      </c>
      <c r="M1991">
        <f>ABS(G1991-I1991)^2</f>
        <v>1.3596870469773735E-4</v>
      </c>
      <c r="N1991">
        <f>ABS(H1991-J1991)^2</f>
        <v>1.2407545000304819E-6</v>
      </c>
      <c r="O1991">
        <f>AVERAGE(Tabela3[[#This Row],[APE Log(Theta)]:[APE Gamma]])</f>
        <v>0.32884131510789022</v>
      </c>
      <c r="P1991">
        <f>AVERAGE(Tabela3[[#This Row],[ASE Log(Theta)]:[ASE Gamma]])</f>
        <v>6.8604729598883908E-5</v>
      </c>
    </row>
    <row r="1992" spans="1:16" x14ac:dyDescent="0.35">
      <c r="A1992" s="1">
        <v>936</v>
      </c>
      <c r="B1992">
        <v>505.68388143650628</v>
      </c>
      <c r="C1992">
        <v>649.65008051294797</v>
      </c>
      <c r="D1992">
        <v>662.357486388133</v>
      </c>
      <c r="E1992">
        <v>696.00121048053359</v>
      </c>
      <c r="F1992">
        <v>920.15859200775174</v>
      </c>
      <c r="G1992">
        <v>2.8350089611567411</v>
      </c>
      <c r="H1992">
        <v>3.5</v>
      </c>
      <c r="I1992">
        <v>2.8517098426818852</v>
      </c>
      <c r="J1992">
        <v>3.502402782440186</v>
      </c>
      <c r="K1992">
        <v>0.58909448802339626</v>
      </c>
      <c r="L1992">
        <v>6.86509268624442E-2</v>
      </c>
      <c r="M1992">
        <f>ABS(G1992-I1992)^2</f>
        <v>2.7891944371690125E-4</v>
      </c>
      <c r="N1992">
        <f>ABS(H1992-J1992)^2</f>
        <v>5.7733634548661457E-6</v>
      </c>
      <c r="O1992">
        <f>AVERAGE(Tabela3[[#This Row],[APE Log(Theta)]:[APE Gamma]])</f>
        <v>0.32887270744292024</v>
      </c>
      <c r="P1992">
        <f>AVERAGE(Tabela3[[#This Row],[ASE Log(Theta)]:[ASE Gamma]])</f>
        <v>1.4234640358588369E-4</v>
      </c>
    </row>
    <row r="1993" spans="1:16" x14ac:dyDescent="0.35">
      <c r="A1993" s="1">
        <v>2726</v>
      </c>
      <c r="B1993">
        <v>49.524407192722933</v>
      </c>
      <c r="C1993">
        <v>119.0201891242167</v>
      </c>
      <c r="D1993">
        <v>127.369654462152</v>
      </c>
      <c r="E1993">
        <v>151.48770289783809</v>
      </c>
      <c r="F1993">
        <v>402.49621239928041</v>
      </c>
      <c r="G1993">
        <v>2.153773761945005</v>
      </c>
      <c r="H1993">
        <v>1</v>
      </c>
      <c r="I1993">
        <v>2.1451771259307861</v>
      </c>
      <c r="J1993">
        <v>1.0025894641876221</v>
      </c>
      <c r="K1993">
        <v>0.3991429446357237</v>
      </c>
      <c r="L1993">
        <v>0.25894641876220698</v>
      </c>
      <c r="M1993">
        <f>ABS(G1993-I1993)^2</f>
        <v>7.3902150760965328E-5</v>
      </c>
      <c r="N1993">
        <f>ABS(H1993-J1993)^2</f>
        <v>6.7053247789772286E-6</v>
      </c>
      <c r="O1993">
        <f>AVERAGE(Tabela3[[#This Row],[APE Log(Theta)]:[APE Gamma]])</f>
        <v>0.32904468169896534</v>
      </c>
      <c r="P1993">
        <f>AVERAGE(Tabela3[[#This Row],[ASE Log(Theta)]:[ASE Gamma]])</f>
        <v>4.0303737769971278E-5</v>
      </c>
    </row>
    <row r="1994" spans="1:16" x14ac:dyDescent="0.35">
      <c r="A1994" s="1">
        <v>249</v>
      </c>
      <c r="B1994">
        <v>505.99207402848918</v>
      </c>
      <c r="C1994">
        <v>650.04601431575452</v>
      </c>
      <c r="D1994">
        <v>662.76116480866983</v>
      </c>
      <c r="E1994">
        <v>696.42539330493344</v>
      </c>
      <c r="F1994">
        <v>920.71938912214773</v>
      </c>
      <c r="G1994">
        <v>2.8352735643539981</v>
      </c>
      <c r="H1994">
        <v>3.5</v>
      </c>
      <c r="I1994">
        <v>2.8519935607910161</v>
      </c>
      <c r="J1994">
        <v>3.5024020671844478</v>
      </c>
      <c r="K1994">
        <v>0.58971369278883157</v>
      </c>
      <c r="L1994">
        <v>6.8630490984235487E-2</v>
      </c>
      <c r="M1994">
        <f>ABS(G1994-I1994)^2</f>
        <v>2.7955828085389251E-4</v>
      </c>
      <c r="N1994">
        <f>ABS(H1994-J1994)^2</f>
        <v>5.7699267586009719E-6</v>
      </c>
      <c r="O1994">
        <f>AVERAGE(Tabela3[[#This Row],[APE Log(Theta)]:[APE Gamma]])</f>
        <v>0.32917209188653351</v>
      </c>
      <c r="P1994">
        <f>AVERAGE(Tabela3[[#This Row],[ASE Log(Theta)]:[ASE Gamma]])</f>
        <v>1.4266410380624675E-4</v>
      </c>
    </row>
    <row r="1995" spans="1:16" x14ac:dyDescent="0.35">
      <c r="A1995" s="1">
        <v>4688</v>
      </c>
      <c r="B1995">
        <v>506.78794438829522</v>
      </c>
      <c r="C1995">
        <v>651.06846581620005</v>
      </c>
      <c r="D1995">
        <v>663.80361585439914</v>
      </c>
      <c r="E1995">
        <v>697.52079451138877</v>
      </c>
      <c r="F1995">
        <v>922.16758032733208</v>
      </c>
      <c r="G1995">
        <v>2.8359561255626251</v>
      </c>
      <c r="H1995">
        <v>3.5</v>
      </c>
      <c r="I1995">
        <v>2.8527262210845952</v>
      </c>
      <c r="J1995">
        <v>3.502400398254395</v>
      </c>
      <c r="K1995">
        <v>0.59133832751529614</v>
      </c>
      <c r="L1995">
        <v>6.8582807268415175E-2</v>
      </c>
      <c r="M1995">
        <f>ABS(G1995-I1995)^2</f>
        <v>2.8123610381600037E-4</v>
      </c>
      <c r="N1995">
        <f>ABS(H1995-J1995)^2</f>
        <v>5.7619117797024447E-6</v>
      </c>
      <c r="O1995">
        <f>AVERAGE(Tabela3[[#This Row],[APE Log(Theta)]:[APE Gamma]])</f>
        <v>0.32996056739185564</v>
      </c>
      <c r="P1995">
        <f>AVERAGE(Tabela3[[#This Row],[ASE Log(Theta)]:[ASE Gamma]])</f>
        <v>1.434990077978514E-4</v>
      </c>
    </row>
    <row r="1996" spans="1:16" x14ac:dyDescent="0.35">
      <c r="A1996" s="1">
        <v>228</v>
      </c>
      <c r="B1996">
        <v>400.61178069855379</v>
      </c>
      <c r="C1996">
        <v>439.89393624648608</v>
      </c>
      <c r="D1996">
        <v>726.58615186123097</v>
      </c>
      <c r="E1996">
        <v>739.68290234224355</v>
      </c>
      <c r="F1996">
        <v>869.39235301241251</v>
      </c>
      <c r="G1996">
        <v>2.8863994856746542</v>
      </c>
      <c r="H1996">
        <v>3.5</v>
      </c>
      <c r="I1996">
        <v>2.9028036594390869</v>
      </c>
      <c r="J1996">
        <v>3.503207921981812</v>
      </c>
      <c r="K1996">
        <v>0.56832652049196397</v>
      </c>
      <c r="L1996">
        <v>9.1654913766043525E-2</v>
      </c>
      <c r="M1996">
        <f>ABS(G1996-I1996)^2</f>
        <v>2.6909691689370227E-4</v>
      </c>
      <c r="N1996">
        <f>ABS(H1996-J1996)^2</f>
        <v>1.0290763441392422E-5</v>
      </c>
      <c r="O1996">
        <f>AVERAGE(Tabela3[[#This Row],[APE Log(Theta)]:[APE Gamma]])</f>
        <v>0.32999071712900374</v>
      </c>
      <c r="P1996">
        <f>AVERAGE(Tabela3[[#This Row],[ASE Log(Theta)]:[ASE Gamma]])</f>
        <v>1.3969384016754736E-4</v>
      </c>
    </row>
    <row r="1997" spans="1:16" x14ac:dyDescent="0.35">
      <c r="A1997" s="1">
        <v>374</v>
      </c>
      <c r="B1997">
        <v>81.619810992907091</v>
      </c>
      <c r="C1997">
        <v>409.22432033693212</v>
      </c>
      <c r="D1997">
        <v>439.21567830439091</v>
      </c>
      <c r="E1997">
        <v>604.82859294638092</v>
      </c>
      <c r="F1997">
        <v>650.22288570034914</v>
      </c>
      <c r="G1997">
        <v>2.66606540867748</v>
      </c>
      <c r="H1997">
        <v>2</v>
      </c>
      <c r="I1997">
        <v>2.683634996414185</v>
      </c>
      <c r="J1997">
        <v>2.0000207424163818</v>
      </c>
      <c r="K1997">
        <v>0.65900812783959783</v>
      </c>
      <c r="L1997">
        <v>1.0371208190917971E-3</v>
      </c>
      <c r="M1997">
        <f>ABS(G1997-I1997)^2</f>
        <v>3.0869041323777573E-4</v>
      </c>
      <c r="N1997">
        <f>ABS(H1997-J1997)^2</f>
        <v>4.3024783735745586E-10</v>
      </c>
      <c r="O1997">
        <f>AVERAGE(Tabela3[[#This Row],[APE Log(Theta)]:[APE Gamma]])</f>
        <v>0.33002262432934482</v>
      </c>
      <c r="P1997">
        <f>AVERAGE(Tabela3[[#This Row],[ASE Log(Theta)]:[ASE Gamma]])</f>
        <v>1.5434542174280654E-4</v>
      </c>
    </row>
    <row r="1998" spans="1:16" x14ac:dyDescent="0.35">
      <c r="A1998" s="1">
        <v>4881</v>
      </c>
      <c r="B1998">
        <v>5.36390256029188</v>
      </c>
      <c r="C1998">
        <v>6.1144140241425591</v>
      </c>
      <c r="D1998">
        <v>12.344390165335479</v>
      </c>
      <c r="E1998">
        <v>12.657020668402071</v>
      </c>
      <c r="F1998">
        <v>15.86974028238958</v>
      </c>
      <c r="G1998">
        <v>1.1266269569980669</v>
      </c>
      <c r="H1998">
        <v>2.5</v>
      </c>
      <c r="I1998">
        <v>1.131805896759033</v>
      </c>
      <c r="J1998">
        <v>2.5050103664398189</v>
      </c>
      <c r="K1998">
        <v>0.45968541128873153</v>
      </c>
      <c r="L1998">
        <v>0.20041465759277341</v>
      </c>
      <c r="M1998">
        <f>ABS(G1998-I1998)^2</f>
        <v>2.6821417047715206E-5</v>
      </c>
      <c r="N1998">
        <f>ABS(H1998-J1998)^2</f>
        <v>2.5103771861263439E-5</v>
      </c>
      <c r="O1998">
        <f>AVERAGE(Tabela3[[#This Row],[APE Log(Theta)]:[APE Gamma]])</f>
        <v>0.33005003444075248</v>
      </c>
      <c r="P1998">
        <f>AVERAGE(Tabela3[[#This Row],[ASE Log(Theta)]:[ASE Gamma]])</f>
        <v>2.5962594454489322E-5</v>
      </c>
    </row>
    <row r="1999" spans="1:16" x14ac:dyDescent="0.35">
      <c r="A1999" s="1">
        <v>3332</v>
      </c>
      <c r="B1999">
        <v>4.6292750697693581</v>
      </c>
      <c r="C1999">
        <v>4.7165084126063768</v>
      </c>
      <c r="D1999">
        <v>16.33013109619883</v>
      </c>
      <c r="E1999">
        <v>18.401895011734929</v>
      </c>
      <c r="F1999">
        <v>19.50509664942043</v>
      </c>
      <c r="G1999">
        <v>1.2109325139653599</v>
      </c>
      <c r="H1999">
        <v>2.5</v>
      </c>
      <c r="I1999">
        <v>1.2172508239746089</v>
      </c>
      <c r="J1999">
        <v>2.5034668445587158</v>
      </c>
      <c r="K1999">
        <v>0.52177226528993592</v>
      </c>
      <c r="L1999">
        <v>0.13867378234863281</v>
      </c>
      <c r="M1999">
        <f>ABS(G1999-I1999)^2</f>
        <v>3.99210413729759E-5</v>
      </c>
      <c r="N1999">
        <f>ABS(H1999-J1999)^2</f>
        <v>1.2019011194297491E-5</v>
      </c>
      <c r="O1999">
        <f>AVERAGE(Tabela3[[#This Row],[APE Log(Theta)]:[APE Gamma]])</f>
        <v>0.33022302381928437</v>
      </c>
      <c r="P1999">
        <f>AVERAGE(Tabela3[[#This Row],[ASE Log(Theta)]:[ASE Gamma]])</f>
        <v>2.5970026283636695E-5</v>
      </c>
    </row>
    <row r="2000" spans="1:16" x14ac:dyDescent="0.35">
      <c r="A2000" s="1">
        <v>449</v>
      </c>
      <c r="B2000">
        <v>6.6768153868751652</v>
      </c>
      <c r="C2000">
        <v>33.476127982538493</v>
      </c>
      <c r="D2000">
        <v>35.929536755658681</v>
      </c>
      <c r="E2000">
        <v>49.477312023638348</v>
      </c>
      <c r="F2000">
        <v>53.190740278971482</v>
      </c>
      <c r="G2000">
        <v>1.578839192145753</v>
      </c>
      <c r="H2000">
        <v>2</v>
      </c>
      <c r="I2000">
        <v>1.58691930770874</v>
      </c>
      <c r="J2000">
        <v>2.0029737949371338</v>
      </c>
      <c r="K2000">
        <v>0.51177571491659157</v>
      </c>
      <c r="L2000">
        <v>0.14868974685668951</v>
      </c>
      <c r="M2000">
        <f>ABS(G2000-I2000)^2</f>
        <v>6.528826751122544E-5</v>
      </c>
      <c r="N2000">
        <f>ABS(H2000-J2000)^2</f>
        <v>8.8434563281225564E-6</v>
      </c>
      <c r="O2000">
        <f>AVERAGE(Tabela3[[#This Row],[APE Log(Theta)]:[APE Gamma]])</f>
        <v>0.33023273088664051</v>
      </c>
      <c r="P2000">
        <f>AVERAGE(Tabela3[[#This Row],[ASE Log(Theta)]:[ASE Gamma]])</f>
        <v>3.7065861919673998E-5</v>
      </c>
    </row>
    <row r="2001" spans="1:16" x14ac:dyDescent="0.35">
      <c r="A2001" s="1">
        <v>2493</v>
      </c>
      <c r="B2001">
        <v>203.8229619653498</v>
      </c>
      <c r="C2001">
        <v>512.09186961318835</v>
      </c>
      <c r="D2001">
        <v>533.2122376540342</v>
      </c>
      <c r="E2001">
        <v>640.18083423548126</v>
      </c>
      <c r="F2001">
        <v>667.21013114866037</v>
      </c>
      <c r="G2001">
        <v>2.7402644364514228</v>
      </c>
      <c r="H2001">
        <v>3.5</v>
      </c>
      <c r="I2001">
        <v>2.7571711540222168</v>
      </c>
      <c r="J2001">
        <v>3.5015242099761958</v>
      </c>
      <c r="K2001">
        <v>0.6169739440434362</v>
      </c>
      <c r="L2001">
        <v>4.3548856462751119E-2</v>
      </c>
      <c r="M2001">
        <f>ABS(G2001-I2001)^2</f>
        <v>2.8583709901859399E-4</v>
      </c>
      <c r="N2001">
        <f>ABS(H2001-J2001)^2</f>
        <v>2.3232160515349385E-6</v>
      </c>
      <c r="O2001">
        <f>AVERAGE(Tabela3[[#This Row],[APE Log(Theta)]:[APE Gamma]])</f>
        <v>0.33026140025309364</v>
      </c>
      <c r="P2001">
        <f>AVERAGE(Tabela3[[#This Row],[ASE Log(Theta)]:[ASE Gamma]])</f>
        <v>1.4408015753506446E-4</v>
      </c>
    </row>
    <row r="2002" spans="1:16" x14ac:dyDescent="0.35">
      <c r="A2002" s="1">
        <v>313</v>
      </c>
      <c r="B2002">
        <v>111.2868873642375</v>
      </c>
      <c r="C2002">
        <v>267.45168962028919</v>
      </c>
      <c r="D2002">
        <v>286.21387298168742</v>
      </c>
      <c r="E2002">
        <v>340.40982790271488</v>
      </c>
      <c r="F2002">
        <v>904.45404988901555</v>
      </c>
      <c r="G2002">
        <v>2.5053984718033422</v>
      </c>
      <c r="H2002">
        <v>1</v>
      </c>
      <c r="I2002">
        <v>2.5197539329528809</v>
      </c>
      <c r="J2002">
        <v>1.000878572463989</v>
      </c>
      <c r="K2002">
        <v>0.57298115693372564</v>
      </c>
      <c r="L2002">
        <v>8.7857246398925781E-2</v>
      </c>
      <c r="M2002">
        <f>ABS(G2002-I2002)^2</f>
        <v>2.060792648159142E-4</v>
      </c>
      <c r="N2002">
        <f>ABS(H2002-J2002)^2</f>
        <v>7.7188957447976555E-7</v>
      </c>
      <c r="O2002">
        <f>AVERAGE(Tabela3[[#This Row],[APE Log(Theta)]:[APE Gamma]])</f>
        <v>0.33041920166632571</v>
      </c>
      <c r="P2002">
        <f>AVERAGE(Tabela3[[#This Row],[ASE Log(Theta)]:[ASE Gamma]])</f>
        <v>1.0342557719519699E-4</v>
      </c>
    </row>
    <row r="2003" spans="1:16" x14ac:dyDescent="0.35">
      <c r="A2003" s="1">
        <v>4938</v>
      </c>
      <c r="B2003">
        <v>40.831952402669039</v>
      </c>
      <c r="C2003">
        <v>1026.4359374843341</v>
      </c>
      <c r="D2003">
        <v>1182.4006115699699</v>
      </c>
      <c r="E2003">
        <v>2242.1961628066888</v>
      </c>
      <c r="F2003">
        <v>2591.3941814367172</v>
      </c>
      <c r="G2003">
        <v>3.119539794323948</v>
      </c>
      <c r="H2003">
        <v>1</v>
      </c>
      <c r="I2003">
        <v>3.1001994609832759</v>
      </c>
      <c r="J2003">
        <v>0.99959045648574829</v>
      </c>
      <c r="K2003">
        <v>0.61997392614967395</v>
      </c>
      <c r="L2003">
        <v>4.0954351425170898E-2</v>
      </c>
      <c r="M2003">
        <f>ABS(G2003-I2003)^2</f>
        <v>3.7404849372831239E-4</v>
      </c>
      <c r="N2003">
        <f>ABS(H2003-J2003)^2</f>
        <v>1.6772589006563976E-7</v>
      </c>
      <c r="O2003">
        <f>AVERAGE(Tabela3[[#This Row],[APE Log(Theta)]:[APE Gamma]])</f>
        <v>0.33046413878742242</v>
      </c>
      <c r="P2003">
        <f>AVERAGE(Tabela3[[#This Row],[ASE Log(Theta)]:[ASE Gamma]])</f>
        <v>1.8710810980918902E-4</v>
      </c>
    </row>
    <row r="2004" spans="1:16" x14ac:dyDescent="0.35">
      <c r="A2004" s="1">
        <v>1941</v>
      </c>
      <c r="B2004">
        <v>4.3350691563455026</v>
      </c>
      <c r="C2004">
        <v>12.69910939198124</v>
      </c>
      <c r="D2004">
        <v>13.31223155328756</v>
      </c>
      <c r="E2004">
        <v>16.47734302441458</v>
      </c>
      <c r="F2004">
        <v>17.291810773433991</v>
      </c>
      <c r="G2004">
        <v>1.1398425793561091</v>
      </c>
      <c r="H2004">
        <v>3</v>
      </c>
      <c r="I2004">
        <v>1.1466401815414431</v>
      </c>
      <c r="J2004">
        <v>3.001940250396729</v>
      </c>
      <c r="K2004">
        <v>0.59636324422743447</v>
      </c>
      <c r="L2004">
        <v>6.4675013224283859E-2</v>
      </c>
      <c r="M2004">
        <f>ABS(G2004-I2004)^2</f>
        <v>4.6207395470057357E-5</v>
      </c>
      <c r="N2004">
        <f>ABS(H2004-J2004)^2</f>
        <v>3.7645716020068856E-6</v>
      </c>
      <c r="O2004">
        <f>AVERAGE(Tabela3[[#This Row],[APE Log(Theta)]:[APE Gamma]])</f>
        <v>0.33051912872585915</v>
      </c>
      <c r="P2004">
        <f>AVERAGE(Tabela3[[#This Row],[ASE Log(Theta)]:[ASE Gamma]])</f>
        <v>2.498598353603212E-5</v>
      </c>
    </row>
    <row r="2005" spans="1:16" x14ac:dyDescent="0.35">
      <c r="A2005" s="1">
        <v>1685</v>
      </c>
      <c r="B2005">
        <v>103.1821392118604</v>
      </c>
      <c r="C2005">
        <v>374.74617492771722</v>
      </c>
      <c r="D2005">
        <v>396.56129788711422</v>
      </c>
      <c r="E2005">
        <v>512.24049796856593</v>
      </c>
      <c r="F2005">
        <v>542.77253131567431</v>
      </c>
      <c r="G2005">
        <v>2.6170203867393829</v>
      </c>
      <c r="H2005">
        <v>2.5</v>
      </c>
      <c r="I2005">
        <v>2.633694171905518</v>
      </c>
      <c r="J2005">
        <v>2.5005979537963872</v>
      </c>
      <c r="K2005">
        <v>0.63712859290748736</v>
      </c>
      <c r="L2005">
        <v>2.391815185546875E-2</v>
      </c>
      <c r="M2005">
        <f>ABS(G2005-I2005)^2</f>
        <v>2.7801511176642885E-4</v>
      </c>
      <c r="N2005">
        <f>ABS(H2005-J2005)^2</f>
        <v>3.5754874261382059E-7</v>
      </c>
      <c r="O2005">
        <f>AVERAGE(Tabela3[[#This Row],[APE Log(Theta)]:[APE Gamma]])</f>
        <v>0.33052337238147805</v>
      </c>
      <c r="P2005">
        <f>AVERAGE(Tabela3[[#This Row],[ASE Log(Theta)]:[ASE Gamma]])</f>
        <v>1.3918633025452134E-4</v>
      </c>
    </row>
    <row r="2006" spans="1:16" x14ac:dyDescent="0.35">
      <c r="A2006" s="1">
        <v>1005</v>
      </c>
      <c r="B2006">
        <v>184.20075031974079</v>
      </c>
      <c r="C2006">
        <v>782.36923086407387</v>
      </c>
      <c r="D2006">
        <v>939.50600309296465</v>
      </c>
      <c r="E2006">
        <v>976.25989859094307</v>
      </c>
      <c r="F2006">
        <v>1207.153720699501</v>
      </c>
      <c r="G2006">
        <v>2.9545969845477389</v>
      </c>
      <c r="H2006">
        <v>3</v>
      </c>
      <c r="I2006">
        <v>2.9734525680541992</v>
      </c>
      <c r="J2006">
        <v>3.0007045269012451</v>
      </c>
      <c r="K2006">
        <v>0.63817784980737591</v>
      </c>
      <c r="L2006">
        <v>2.348423004150391E-2</v>
      </c>
      <c r="M2006">
        <f>ABS(G2006-I2006)^2</f>
        <v>3.5553302936909873E-4</v>
      </c>
      <c r="N2006">
        <f>ABS(H2006-J2006)^2</f>
        <v>4.9635815457804711E-7</v>
      </c>
      <c r="O2006">
        <f>AVERAGE(Tabela3[[#This Row],[APE Log(Theta)]:[APE Gamma]])</f>
        <v>0.33083103992443991</v>
      </c>
      <c r="P2006">
        <f>AVERAGE(Tabela3[[#This Row],[ASE Log(Theta)]:[ASE Gamma]])</f>
        <v>1.7801469376183839E-4</v>
      </c>
    </row>
    <row r="2007" spans="1:16" x14ac:dyDescent="0.35">
      <c r="A2007" s="1">
        <v>3952</v>
      </c>
      <c r="B2007">
        <v>104.6363948801133</v>
      </c>
      <c r="C2007">
        <v>380.02787148108831</v>
      </c>
      <c r="D2007">
        <v>402.15045817848949</v>
      </c>
      <c r="E2007">
        <v>519.46004830324125</v>
      </c>
      <c r="F2007">
        <v>550.42240208077942</v>
      </c>
      <c r="G2007">
        <v>2.623098627297352</v>
      </c>
      <c r="H2007">
        <v>2.5</v>
      </c>
      <c r="I2007">
        <v>2.6398639678955078</v>
      </c>
      <c r="J2007">
        <v>2.5005638599395752</v>
      </c>
      <c r="K2007">
        <v>0.63914259356041048</v>
      </c>
      <c r="L2007">
        <v>2.2554397583007809E-2</v>
      </c>
      <c r="M2007">
        <f>ABS(G2007-I2007)^2</f>
        <v>2.8107664537217178E-4</v>
      </c>
      <c r="N2007">
        <f>ABS(H2007-J2007)^2</f>
        <v>3.1793803145774291E-7</v>
      </c>
      <c r="O2007">
        <f>AVERAGE(Tabela3[[#This Row],[APE Log(Theta)]:[APE Gamma]])</f>
        <v>0.33084849557170914</v>
      </c>
      <c r="P2007">
        <f>AVERAGE(Tabela3[[#This Row],[ASE Log(Theta)]:[ASE Gamma]])</f>
        <v>1.4069729170181476E-4</v>
      </c>
    </row>
    <row r="2008" spans="1:16" x14ac:dyDescent="0.35">
      <c r="A2008" s="1">
        <v>4783</v>
      </c>
      <c r="B2008">
        <v>11.972810162320069</v>
      </c>
      <c r="C2008">
        <v>67.911064359076292</v>
      </c>
      <c r="D2008">
        <v>84.591337916539089</v>
      </c>
      <c r="E2008">
        <v>88.577814987377749</v>
      </c>
      <c r="F2008">
        <v>114.2777064113826</v>
      </c>
      <c r="G2008">
        <v>1.9053628040649431</v>
      </c>
      <c r="H2008">
        <v>2.5</v>
      </c>
      <c r="I2008">
        <v>1.9158840179443359</v>
      </c>
      <c r="J2008">
        <v>2.5027420520782471</v>
      </c>
      <c r="K2008">
        <v>0.55218952825922052</v>
      </c>
      <c r="L2008">
        <v>0.1096820831298828</v>
      </c>
      <c r="M2008">
        <f>ABS(G2008-I2008)^2</f>
        <v>1.1069594149592907E-4</v>
      </c>
      <c r="N2008">
        <f>ABS(H2008-J2008)^2</f>
        <v>7.5188495998190774E-6</v>
      </c>
      <c r="O2008">
        <f>AVERAGE(Tabela3[[#This Row],[APE Log(Theta)]:[APE Gamma]])</f>
        <v>0.33093580569455167</v>
      </c>
      <c r="P2008">
        <f>AVERAGE(Tabela3[[#This Row],[ASE Log(Theta)]:[ASE Gamma]])</f>
        <v>5.9107395547874072E-5</v>
      </c>
    </row>
    <row r="2009" spans="1:16" x14ac:dyDescent="0.35">
      <c r="A2009" s="1">
        <v>3128</v>
      </c>
      <c r="B2009">
        <v>147.29740024807211</v>
      </c>
      <c r="C2009">
        <v>204.35251575925099</v>
      </c>
      <c r="D2009">
        <v>1183.496510123048</v>
      </c>
      <c r="E2009">
        <v>1259.8580205215339</v>
      </c>
      <c r="F2009">
        <v>2217.7747277308849</v>
      </c>
      <c r="G2009">
        <v>3.1610602744113692</v>
      </c>
      <c r="H2009">
        <v>1</v>
      </c>
      <c r="I2009">
        <v>3.1783072948455811</v>
      </c>
      <c r="J2009">
        <v>1.0011637210845949</v>
      </c>
      <c r="K2009">
        <v>0.54560871786677689</v>
      </c>
      <c r="L2009">
        <v>0.1163721084594727</v>
      </c>
      <c r="M2009">
        <f>ABS(G2009-I2009)^2</f>
        <v>2.9745971385812249E-4</v>
      </c>
      <c r="N2009">
        <f>ABS(H2009-J2009)^2</f>
        <v>1.3542467627308434E-6</v>
      </c>
      <c r="O2009">
        <f>AVERAGE(Tabela3[[#This Row],[APE Log(Theta)]:[APE Gamma]])</f>
        <v>0.33099041316312477</v>
      </c>
      <c r="P2009">
        <f>AVERAGE(Tabela3[[#This Row],[ASE Log(Theta)]:[ASE Gamma]])</f>
        <v>1.4940698031042668E-4</v>
      </c>
    </row>
    <row r="2010" spans="1:16" x14ac:dyDescent="0.35">
      <c r="A2010" s="1">
        <v>3623</v>
      </c>
      <c r="B2010">
        <v>12.16231893598624</v>
      </c>
      <c r="C2010">
        <v>68.98597846450123</v>
      </c>
      <c r="D2010">
        <v>85.930271758636962</v>
      </c>
      <c r="E2010">
        <v>89.979847832190998</v>
      </c>
      <c r="F2010">
        <v>116.08652386574759</v>
      </c>
      <c r="G2010">
        <v>1.91218309541901</v>
      </c>
      <c r="H2010">
        <v>2.5</v>
      </c>
      <c r="I2010">
        <v>1.9225872755050659</v>
      </c>
      <c r="J2010">
        <v>2.502947330474854</v>
      </c>
      <c r="K2010">
        <v>0.5440995745115137</v>
      </c>
      <c r="L2010">
        <v>0.1178932189941406</v>
      </c>
      <c r="M2010">
        <f>ABS(G2010-I2010)^2</f>
        <v>1.0824696326308268E-4</v>
      </c>
      <c r="N2010">
        <f>ABS(H2010-J2010)^2</f>
        <v>8.6867569280028672E-6</v>
      </c>
      <c r="O2010">
        <f>AVERAGE(Tabela3[[#This Row],[APE Log(Theta)]:[APE Gamma]])</f>
        <v>0.33099639675282716</v>
      </c>
      <c r="P2010">
        <f>AVERAGE(Tabela3[[#This Row],[ASE Log(Theta)]:[ASE Gamma]])</f>
        <v>5.8466860095542773E-5</v>
      </c>
    </row>
    <row r="2011" spans="1:16" x14ac:dyDescent="0.35">
      <c r="A2011" s="1">
        <v>302</v>
      </c>
      <c r="B2011">
        <v>59.496015285185273</v>
      </c>
      <c r="C2011">
        <v>149.47984961137431</v>
      </c>
      <c r="D2011">
        <v>155.64489464688171</v>
      </c>
      <c r="E2011">
        <v>186.86907663245469</v>
      </c>
      <c r="F2011">
        <v>194.75894069285289</v>
      </c>
      <c r="G2011">
        <v>2.205499208017538</v>
      </c>
      <c r="H2011">
        <v>3.5</v>
      </c>
      <c r="I2011">
        <v>2.2174985408782959</v>
      </c>
      <c r="J2011">
        <v>3.5041415691375728</v>
      </c>
      <c r="K2011">
        <v>0.54406425616193288</v>
      </c>
      <c r="L2011">
        <v>0.1183305467878069</v>
      </c>
      <c r="M2011">
        <f>ABS(G2011-I2011)^2</f>
        <v>1.4398398910326528E-4</v>
      </c>
      <c r="N2011">
        <f>ABS(H2011-J2011)^2</f>
        <v>1.715259492129549E-5</v>
      </c>
      <c r="O2011">
        <f>AVERAGE(Tabela3[[#This Row],[APE Log(Theta)]:[APE Gamma]])</f>
        <v>0.33119740147486987</v>
      </c>
      <c r="P2011">
        <f>AVERAGE(Tabela3[[#This Row],[ASE Log(Theta)]:[ASE Gamma]])</f>
        <v>8.0568292012280382E-5</v>
      </c>
    </row>
    <row r="2012" spans="1:16" x14ac:dyDescent="0.35">
      <c r="A2012" s="1">
        <v>3079</v>
      </c>
      <c r="B2012">
        <v>6.547080371156671</v>
      </c>
      <c r="C2012">
        <v>6.6497302383472334</v>
      </c>
      <c r="D2012">
        <v>18.71881026770707</v>
      </c>
      <c r="E2012">
        <v>20.677862359788591</v>
      </c>
      <c r="F2012">
        <v>21.70585704993784</v>
      </c>
      <c r="G2012">
        <v>1.2705639446359129</v>
      </c>
      <c r="H2012">
        <v>3</v>
      </c>
      <c r="I2012">
        <v>1.2775329351425171</v>
      </c>
      <c r="J2012">
        <v>2.9965779781341548</v>
      </c>
      <c r="K2012">
        <v>0.54849584989609934</v>
      </c>
      <c r="L2012">
        <v>0.11406739552815751</v>
      </c>
      <c r="M2012">
        <f>ABS(G2012-I2012)^2</f>
        <v>4.8566828681138848E-5</v>
      </c>
      <c r="N2012">
        <f>ABS(H2012-J2012)^2</f>
        <v>1.1710233650322463E-5</v>
      </c>
      <c r="O2012">
        <f>AVERAGE(Tabela3[[#This Row],[APE Log(Theta)]:[APE Gamma]])</f>
        <v>0.33128162271212841</v>
      </c>
      <c r="P2012">
        <f>AVERAGE(Tabela3[[#This Row],[ASE Log(Theta)]:[ASE Gamma]])</f>
        <v>3.0138531165730657E-5</v>
      </c>
    </row>
    <row r="2013" spans="1:16" x14ac:dyDescent="0.35">
      <c r="A2013" s="1">
        <v>2656</v>
      </c>
      <c r="B2013">
        <v>12.214414553199299</v>
      </c>
      <c r="C2013">
        <v>69.281470397089961</v>
      </c>
      <c r="D2013">
        <v>86.298342236653028</v>
      </c>
      <c r="E2013">
        <v>90.365264111292646</v>
      </c>
      <c r="F2013">
        <v>116.5837644941783</v>
      </c>
      <c r="G2013">
        <v>1.9140393632853561</v>
      </c>
      <c r="H2013">
        <v>2.5</v>
      </c>
      <c r="I2013">
        <v>1.924424529075623</v>
      </c>
      <c r="J2013">
        <v>2.5030016899108891</v>
      </c>
      <c r="K2013">
        <v>0.54257848555637112</v>
      </c>
      <c r="L2013">
        <v>0.1200675964355469</v>
      </c>
      <c r="M2013">
        <f>ABS(G2013-I2013)^2</f>
        <v>1.078516684913307E-4</v>
      </c>
      <c r="N2013">
        <f>ABS(H2013-J2013)^2</f>
        <v>9.0101423211335094E-6</v>
      </c>
      <c r="O2013">
        <f>AVERAGE(Tabela3[[#This Row],[APE Log(Theta)]:[APE Gamma]])</f>
        <v>0.331323040995959</v>
      </c>
      <c r="P2013">
        <f>AVERAGE(Tabela3[[#This Row],[ASE Log(Theta)]:[ASE Gamma]])</f>
        <v>5.8430905406232106E-5</v>
      </c>
    </row>
    <row r="2014" spans="1:16" x14ac:dyDescent="0.35">
      <c r="A2014" s="1">
        <v>3434</v>
      </c>
      <c r="B2014">
        <v>65.280517368896625</v>
      </c>
      <c r="C2014">
        <v>66.821792352522493</v>
      </c>
      <c r="D2014">
        <v>315.59451218910272</v>
      </c>
      <c r="E2014">
        <v>366.41271806061138</v>
      </c>
      <c r="F2014">
        <v>394.07373217189888</v>
      </c>
      <c r="G2014">
        <v>2.496557996184563</v>
      </c>
      <c r="H2014">
        <v>2</v>
      </c>
      <c r="I2014">
        <v>2.5129280090332031</v>
      </c>
      <c r="J2014">
        <v>2.0001392364501949</v>
      </c>
      <c r="K2014">
        <v>0.65570328723218496</v>
      </c>
      <c r="L2014">
        <v>6.961822509765625E-3</v>
      </c>
      <c r="M2014">
        <f>ABS(G2014-I2014)^2</f>
        <v>2.6797732066464352E-4</v>
      </c>
      <c r="N2014">
        <f>ABS(H2014-J2014)^2</f>
        <v>1.9386789062868072E-8</v>
      </c>
      <c r="O2014">
        <f>AVERAGE(Tabela3[[#This Row],[APE Log(Theta)]:[APE Gamma]])</f>
        <v>0.33133255487097529</v>
      </c>
      <c r="P2014">
        <f>AVERAGE(Tabela3[[#This Row],[ASE Log(Theta)]:[ASE Gamma]])</f>
        <v>1.339983537268532E-4</v>
      </c>
    </row>
    <row r="2015" spans="1:16" x14ac:dyDescent="0.35">
      <c r="A2015" s="1">
        <v>3456</v>
      </c>
      <c r="B2015">
        <v>11.886116097473151</v>
      </c>
      <c r="C2015">
        <v>67.419326317835313</v>
      </c>
      <c r="D2015">
        <v>83.978819482236659</v>
      </c>
      <c r="E2015">
        <v>87.936430823392428</v>
      </c>
      <c r="F2015">
        <v>113.4502315950387</v>
      </c>
      <c r="G2015">
        <v>1.9022066754721689</v>
      </c>
      <c r="H2015">
        <v>2.5</v>
      </c>
      <c r="I2015">
        <v>1.912806391716003</v>
      </c>
      <c r="J2015">
        <v>2.5026440620422359</v>
      </c>
      <c r="K2015">
        <v>0.55723262779547389</v>
      </c>
      <c r="L2015">
        <v>0.1057624816894531</v>
      </c>
      <c r="M2015">
        <f>ABS(G2015-I2015)^2</f>
        <v>1.1235398444979932E-4</v>
      </c>
      <c r="N2015">
        <f>ABS(H2015-J2015)^2</f>
        <v>6.9910640831925942E-6</v>
      </c>
      <c r="O2015">
        <f>AVERAGE(Tabela3[[#This Row],[APE Log(Theta)]:[APE Gamma]])</f>
        <v>0.33149755474246351</v>
      </c>
      <c r="P2015">
        <f>AVERAGE(Tabela3[[#This Row],[ASE Log(Theta)]:[ASE Gamma]])</f>
        <v>5.967252426649596E-5</v>
      </c>
    </row>
    <row r="2016" spans="1:16" x14ac:dyDescent="0.35">
      <c r="A2016" s="1">
        <v>4396</v>
      </c>
      <c r="B2016">
        <v>59.072777961747853</v>
      </c>
      <c r="C2016">
        <v>69.579266790784501</v>
      </c>
      <c r="D2016">
        <v>167.44544749634599</v>
      </c>
      <c r="E2016">
        <v>172.76296790148669</v>
      </c>
      <c r="F2016">
        <v>229.217920778169</v>
      </c>
      <c r="G2016">
        <v>2.2678199908390022</v>
      </c>
      <c r="H2016">
        <v>2</v>
      </c>
      <c r="I2016">
        <v>2.2809772491455078</v>
      </c>
      <c r="J2016">
        <v>2.0016570091247559</v>
      </c>
      <c r="K2016">
        <v>0.58017207536996562</v>
      </c>
      <c r="L2016">
        <v>8.2850456237792969E-2</v>
      </c>
      <c r="M2016">
        <f>ABS(G2016-I2016)^2</f>
        <v>1.7311344614411072E-4</v>
      </c>
      <c r="N2016">
        <f>ABS(H2016-J2016)^2</f>
        <v>2.7456792395241791E-6</v>
      </c>
      <c r="O2016">
        <f>AVERAGE(Tabela3[[#This Row],[APE Log(Theta)]:[APE Gamma]])</f>
        <v>0.3315112658038793</v>
      </c>
      <c r="P2016">
        <f>AVERAGE(Tabela3[[#This Row],[ASE Log(Theta)]:[ASE Gamma]])</f>
        <v>8.7929562691817448E-5</v>
      </c>
    </row>
    <row r="2017" spans="1:16" x14ac:dyDescent="0.35">
      <c r="A2017" s="1">
        <v>3945</v>
      </c>
      <c r="B2017">
        <v>11.07892941382226</v>
      </c>
      <c r="C2017">
        <v>55.547388609197519</v>
      </c>
      <c r="D2017">
        <v>59.618362725702482</v>
      </c>
      <c r="E2017">
        <v>82.098368119189942</v>
      </c>
      <c r="F2017">
        <v>88.260109479449909</v>
      </c>
      <c r="G2017">
        <v>1.7987676193337381</v>
      </c>
      <c r="H2017">
        <v>2</v>
      </c>
      <c r="I2017">
        <v>1.8069156408309941</v>
      </c>
      <c r="J2017">
        <v>2.0042095184326172</v>
      </c>
      <c r="K2017">
        <v>0.45297799502715058</v>
      </c>
      <c r="L2017">
        <v>0.2104759216308594</v>
      </c>
      <c r="M2017">
        <f>ABS(G2017-I2017)^2</f>
        <v>6.6390254319746231E-5</v>
      </c>
      <c r="N2017">
        <f>ABS(H2017-J2017)^2</f>
        <v>1.7720045434543863E-5</v>
      </c>
      <c r="O2017">
        <f>AVERAGE(Tabela3[[#This Row],[APE Log(Theta)]:[APE Gamma]])</f>
        <v>0.33172695832900501</v>
      </c>
      <c r="P2017">
        <f>AVERAGE(Tabela3[[#This Row],[ASE Log(Theta)]:[ASE Gamma]])</f>
        <v>4.2055149877145047E-5</v>
      </c>
    </row>
    <row r="2018" spans="1:16" x14ac:dyDescent="0.35">
      <c r="A2018" s="1">
        <v>2857</v>
      </c>
      <c r="B2018">
        <v>446.62971245259757</v>
      </c>
      <c r="C2018">
        <v>634.26120989019023</v>
      </c>
      <c r="D2018">
        <v>651.697845895103</v>
      </c>
      <c r="E2018">
        <v>698.50713929755739</v>
      </c>
      <c r="F2018">
        <v>1032.582157531014</v>
      </c>
      <c r="G2018">
        <v>2.8335294020202579</v>
      </c>
      <c r="H2018">
        <v>2.5</v>
      </c>
      <c r="I2018">
        <v>2.850426197052002</v>
      </c>
      <c r="J2018">
        <v>2.5016980171203609</v>
      </c>
      <c r="K2018">
        <v>0.59631620620195047</v>
      </c>
      <c r="L2018">
        <v>6.7920684814453125E-2</v>
      </c>
      <c r="M2018">
        <f>ABS(G2018-I2018)^2</f>
        <v>2.855016823447693E-4</v>
      </c>
      <c r="N2018">
        <f>ABS(H2018-J2018)^2</f>
        <v>2.8832621410386689E-6</v>
      </c>
      <c r="O2018">
        <f>AVERAGE(Tabela3[[#This Row],[APE Log(Theta)]:[APE Gamma]])</f>
        <v>0.3321184455082018</v>
      </c>
      <c r="P2018">
        <f>AVERAGE(Tabela3[[#This Row],[ASE Log(Theta)]:[ASE Gamma]])</f>
        <v>1.4419247224290398E-4</v>
      </c>
    </row>
    <row r="2019" spans="1:16" x14ac:dyDescent="0.35">
      <c r="A2019" s="1">
        <v>4183</v>
      </c>
      <c r="B2019">
        <v>2.2770423277218188</v>
      </c>
      <c r="C2019">
        <v>19.540045568731191</v>
      </c>
      <c r="D2019">
        <v>21.472408951602109</v>
      </c>
      <c r="E2019">
        <v>32.896781438855832</v>
      </c>
      <c r="F2019">
        <v>36.229304117730358</v>
      </c>
      <c r="G2019">
        <v>1.3630642023291339</v>
      </c>
      <c r="H2019">
        <v>1.5</v>
      </c>
      <c r="I2019">
        <v>1.369381785392761</v>
      </c>
      <c r="J2019">
        <v>1.5030126571655269</v>
      </c>
      <c r="K2019">
        <v>0.46348389553713792</v>
      </c>
      <c r="L2019">
        <v>0.20084381103515619</v>
      </c>
      <c r="M2019">
        <f>ABS(G2019-I2019)^2</f>
        <v>3.9911855765827516E-5</v>
      </c>
      <c r="N2019">
        <f>ABS(H2019-J2019)^2</f>
        <v>9.0761031970005725E-6</v>
      </c>
      <c r="O2019">
        <f>AVERAGE(Tabela3[[#This Row],[APE Log(Theta)]:[APE Gamma]])</f>
        <v>0.33216385328614706</v>
      </c>
      <c r="P2019">
        <f>AVERAGE(Tabela3[[#This Row],[ASE Log(Theta)]:[ASE Gamma]])</f>
        <v>2.4493979481414044E-5</v>
      </c>
    </row>
    <row r="2020" spans="1:16" x14ac:dyDescent="0.35">
      <c r="A2020" s="1">
        <v>4729</v>
      </c>
      <c r="B2020">
        <v>608.49648962723768</v>
      </c>
      <c r="C2020">
        <v>1091.7561424202329</v>
      </c>
      <c r="D2020">
        <v>1142.236061349819</v>
      </c>
      <c r="E2020">
        <v>1282.2227361325711</v>
      </c>
      <c r="F2020">
        <v>2459.7242262631462</v>
      </c>
      <c r="G2020">
        <v>3.0902277279657042</v>
      </c>
      <c r="H2020">
        <v>1.5</v>
      </c>
      <c r="I2020">
        <v>3.1084103584289551</v>
      </c>
      <c r="J2020">
        <v>1.5011458396911621</v>
      </c>
      <c r="K2020">
        <v>0.5883912793449847</v>
      </c>
      <c r="L2020">
        <v>7.6389312744140625E-2</v>
      </c>
      <c r="M2020">
        <f>ABS(G2020-I2020)^2</f>
        <v>3.3060805056313818E-4</v>
      </c>
      <c r="N2020">
        <f>ABS(H2020-J2020)^2</f>
        <v>1.3129485978424782E-6</v>
      </c>
      <c r="O2020">
        <f>AVERAGE(Tabela3[[#This Row],[APE Log(Theta)]:[APE Gamma]])</f>
        <v>0.33239029604456266</v>
      </c>
      <c r="P2020">
        <f>AVERAGE(Tabela3[[#This Row],[ASE Log(Theta)]:[ASE Gamma]])</f>
        <v>1.6596049958049033E-4</v>
      </c>
    </row>
    <row r="2021" spans="1:16" x14ac:dyDescent="0.35">
      <c r="A2021" s="1">
        <v>1258</v>
      </c>
      <c r="B2021">
        <v>577.73610245423072</v>
      </c>
      <c r="C2021">
        <v>718.65333474564625</v>
      </c>
      <c r="D2021">
        <v>2317.630017659942</v>
      </c>
      <c r="E2021">
        <v>2416.2796123534072</v>
      </c>
      <c r="F2021">
        <v>3522.7168730256722</v>
      </c>
      <c r="G2021">
        <v>3.423639635684705</v>
      </c>
      <c r="H2021">
        <v>1.5</v>
      </c>
      <c r="I2021">
        <v>3.4014585018157959</v>
      </c>
      <c r="J2021">
        <v>1.500257015228271</v>
      </c>
      <c r="K2021">
        <v>0.64788167649756156</v>
      </c>
      <c r="L2021">
        <v>1.7134348551432289E-2</v>
      </c>
      <c r="M2021">
        <f>ABS(G2021-I2021)^2</f>
        <v>4.9200269971046531E-4</v>
      </c>
      <c r="N2021">
        <f>ABS(H2021-J2021)^2</f>
        <v>6.6056827563214946E-8</v>
      </c>
      <c r="O2021">
        <f>AVERAGE(Tabela3[[#This Row],[APE Log(Theta)]:[APE Gamma]])</f>
        <v>0.33250801252449691</v>
      </c>
      <c r="P2021">
        <f>AVERAGE(Tabela3[[#This Row],[ASE Log(Theta)]:[ASE Gamma]])</f>
        <v>2.4603437826901427E-4</v>
      </c>
    </row>
    <row r="2022" spans="1:16" x14ac:dyDescent="0.35">
      <c r="A2022" s="1">
        <v>178</v>
      </c>
      <c r="B2022">
        <v>203.44620258407309</v>
      </c>
      <c r="C2022">
        <v>511.14528629356658</v>
      </c>
      <c r="D2022">
        <v>532.22661409714635</v>
      </c>
      <c r="E2022">
        <v>638.99748309247923</v>
      </c>
      <c r="F2022">
        <v>665.97681732685533</v>
      </c>
      <c r="G2022">
        <v>2.7394609159239089</v>
      </c>
      <c r="H2022">
        <v>3.5</v>
      </c>
      <c r="I2022">
        <v>2.7564940452575679</v>
      </c>
      <c r="J2022">
        <v>3.5015239715576172</v>
      </c>
      <c r="K2022">
        <v>0.62176938662090131</v>
      </c>
      <c r="L2022">
        <v>4.3542044503348212E-2</v>
      </c>
      <c r="M2022">
        <f>ABS(G2022-I2022)^2</f>
        <v>2.9012749489715364E-4</v>
      </c>
      <c r="N2022">
        <f>ABS(H2022-J2022)^2</f>
        <v>2.3224893084261566E-6</v>
      </c>
      <c r="O2022">
        <f>AVERAGE(Tabela3[[#This Row],[APE Log(Theta)]:[APE Gamma]])</f>
        <v>0.33265571556212475</v>
      </c>
      <c r="P2022">
        <f>AVERAGE(Tabela3[[#This Row],[ASE Log(Theta)]:[ASE Gamma]])</f>
        <v>1.462249921027899E-4</v>
      </c>
    </row>
    <row r="2023" spans="1:16" x14ac:dyDescent="0.35">
      <c r="A2023" s="1">
        <v>3541</v>
      </c>
      <c r="B2023">
        <v>7.4194706745410519</v>
      </c>
      <c r="C2023">
        <v>7.7739543889477298</v>
      </c>
      <c r="D2023">
        <v>173.40620458023849</v>
      </c>
      <c r="E2023">
        <v>233.74742009552881</v>
      </c>
      <c r="F2023">
        <v>270.37138220416131</v>
      </c>
      <c r="G2023">
        <v>2.2339217396265281</v>
      </c>
      <c r="H2023">
        <v>1</v>
      </c>
      <c r="I2023">
        <v>2.2462449073791499</v>
      </c>
      <c r="J2023">
        <v>1.0011389255523679</v>
      </c>
      <c r="K2023">
        <v>0.55163829305329803</v>
      </c>
      <c r="L2023">
        <v>0.11389255523681641</v>
      </c>
      <c r="M2023">
        <f>ABS(G2023-I2023)^2</f>
        <v>1.5186046345925974E-4</v>
      </c>
      <c r="N2023">
        <f>ABS(H2023-J2023)^2</f>
        <v>1.2971514138366219E-6</v>
      </c>
      <c r="O2023">
        <f>AVERAGE(Tabela3[[#This Row],[APE Log(Theta)]:[APE Gamma]])</f>
        <v>0.33276542414505722</v>
      </c>
      <c r="P2023">
        <f>AVERAGE(Tabela3[[#This Row],[ASE Log(Theta)]:[ASE Gamma]])</f>
        <v>7.6578807436548176E-5</v>
      </c>
    </row>
    <row r="2024" spans="1:16" x14ac:dyDescent="0.35">
      <c r="A2024" s="1">
        <v>3973</v>
      </c>
      <c r="B2024">
        <v>4.8371788190218137</v>
      </c>
      <c r="C2024">
        <v>42.342129232319181</v>
      </c>
      <c r="D2024">
        <v>55.719138028071157</v>
      </c>
      <c r="E2024">
        <v>59.020546384761097</v>
      </c>
      <c r="F2024">
        <v>81.151941809050399</v>
      </c>
      <c r="G2024">
        <v>1.718550526976548</v>
      </c>
      <c r="H2024">
        <v>2</v>
      </c>
      <c r="I2024">
        <v>1.728596091270447</v>
      </c>
      <c r="J2024">
        <v>1.9983787536621089</v>
      </c>
      <c r="K2024">
        <v>0.5845370349146497</v>
      </c>
      <c r="L2024">
        <v>8.106231689453125E-2</v>
      </c>
      <c r="M2024">
        <f>ABS(G2024-I2024)^2</f>
        <v>1.0091336198285897E-4</v>
      </c>
      <c r="N2024">
        <f>ABS(H2024-J2024)^2</f>
        <v>2.6284396881252026E-6</v>
      </c>
      <c r="O2024">
        <f>AVERAGE(Tabela3[[#This Row],[APE Log(Theta)]:[APE Gamma]])</f>
        <v>0.33279967590459048</v>
      </c>
      <c r="P2024">
        <f>AVERAGE(Tabela3[[#This Row],[ASE Log(Theta)]:[ASE Gamma]])</f>
        <v>5.1770900835492085E-5</v>
      </c>
    </row>
    <row r="2025" spans="1:16" x14ac:dyDescent="0.35">
      <c r="A2025" s="1">
        <v>3267</v>
      </c>
      <c r="B2025">
        <v>10.70083597996922</v>
      </c>
      <c r="C2025">
        <v>16.58893030248764</v>
      </c>
      <c r="D2025">
        <v>17.1609390871998</v>
      </c>
      <c r="E2025">
        <v>18.715298338823558</v>
      </c>
      <c r="F2025">
        <v>30.506259722890739</v>
      </c>
      <c r="G2025">
        <v>1.258894945444601</v>
      </c>
      <c r="H2025">
        <v>2</v>
      </c>
      <c r="I2025">
        <v>1.266018867492676</v>
      </c>
      <c r="J2025">
        <v>2.0019948482513432</v>
      </c>
      <c r="K2025">
        <v>0.56588693709933291</v>
      </c>
      <c r="L2025">
        <v>9.9742412567138672E-2</v>
      </c>
      <c r="M2025">
        <f>ABS(G2025-I2025)^2</f>
        <v>5.0750265347049008E-5</v>
      </c>
      <c r="N2025">
        <f>ABS(H2025-J2025)^2</f>
        <v>3.979419545887093E-6</v>
      </c>
      <c r="O2025">
        <f>AVERAGE(Tabela3[[#This Row],[APE Log(Theta)]:[APE Gamma]])</f>
        <v>0.33281467483323579</v>
      </c>
      <c r="P2025">
        <f>AVERAGE(Tabela3[[#This Row],[ASE Log(Theta)]:[ASE Gamma]])</f>
        <v>2.7364842446468052E-5</v>
      </c>
    </row>
    <row r="2026" spans="1:16" x14ac:dyDescent="0.35">
      <c r="A2026" s="1">
        <v>4156</v>
      </c>
      <c r="B2026">
        <v>15.078580618882359</v>
      </c>
      <c r="C2026">
        <v>21.413171851557308</v>
      </c>
      <c r="D2026">
        <v>22.001846797248682</v>
      </c>
      <c r="E2026">
        <v>23.582166432514189</v>
      </c>
      <c r="F2026">
        <v>34.860809466641498</v>
      </c>
      <c r="G2026">
        <v>1.3619422528133009</v>
      </c>
      <c r="H2026">
        <v>2.5</v>
      </c>
      <c r="I2026">
        <v>1.3700941801071169</v>
      </c>
      <c r="J2026">
        <v>2.5016770362853999</v>
      </c>
      <c r="K2026">
        <v>0.59855161090543263</v>
      </c>
      <c r="L2026">
        <v>6.7081451416015625E-2</v>
      </c>
      <c r="M2026">
        <f>ABS(G2026-I2026)^2</f>
        <v>6.6453918603661842E-5</v>
      </c>
      <c r="N2026">
        <f>ABS(H2026-J2026)^2</f>
        <v>2.8124507025480509E-6</v>
      </c>
      <c r="O2026">
        <f>AVERAGE(Tabela3[[#This Row],[APE Log(Theta)]:[APE Gamma]])</f>
        <v>0.33281653116072413</v>
      </c>
      <c r="P2026">
        <f>AVERAGE(Tabela3[[#This Row],[ASE Log(Theta)]:[ASE Gamma]])</f>
        <v>3.4633184653104946E-5</v>
      </c>
    </row>
    <row r="2027" spans="1:16" x14ac:dyDescent="0.35">
      <c r="A2027" s="1">
        <v>4574</v>
      </c>
      <c r="B2027">
        <v>57.065858951432233</v>
      </c>
      <c r="C2027">
        <v>79.170113125200103</v>
      </c>
      <c r="D2027">
        <v>458.50941566144888</v>
      </c>
      <c r="E2027">
        <v>488.09334025468269</v>
      </c>
      <c r="F2027">
        <v>859.20878159150095</v>
      </c>
      <c r="G2027">
        <v>2.7492415512818922</v>
      </c>
      <c r="H2027">
        <v>1</v>
      </c>
      <c r="I2027">
        <v>2.7643871307373051</v>
      </c>
      <c r="J2027">
        <v>1.00114905834198</v>
      </c>
      <c r="K2027">
        <v>0.55090028187412476</v>
      </c>
      <c r="L2027">
        <v>0.11490583419799801</v>
      </c>
      <c r="M2027">
        <f>ABS(G2027-I2027)^2</f>
        <v>2.2938857704022682E-4</v>
      </c>
      <c r="N2027">
        <f>ABS(H2027-J2027)^2</f>
        <v>1.3203350732737817E-6</v>
      </c>
      <c r="O2027">
        <f>AVERAGE(Tabela3[[#This Row],[APE Log(Theta)]:[APE Gamma]])</f>
        <v>0.33290305803606141</v>
      </c>
      <c r="P2027">
        <f>AVERAGE(Tabela3[[#This Row],[ASE Log(Theta)]:[ASE Gamma]])</f>
        <v>1.153544560567503E-4</v>
      </c>
    </row>
    <row r="2028" spans="1:16" x14ac:dyDescent="0.35">
      <c r="A2028" s="1">
        <v>4822</v>
      </c>
      <c r="B2028">
        <v>215.75545891197959</v>
      </c>
      <c r="C2028">
        <v>387.10551587922589</v>
      </c>
      <c r="D2028">
        <v>405.00425196094818</v>
      </c>
      <c r="E2028">
        <v>454.63952475901613</v>
      </c>
      <c r="F2028">
        <v>872.1478895620628</v>
      </c>
      <c r="G2028">
        <v>2.6399314435844681</v>
      </c>
      <c r="H2028">
        <v>1.5</v>
      </c>
      <c r="I2028">
        <v>2.6558158397674561</v>
      </c>
      <c r="J2028">
        <v>1.500967741012573</v>
      </c>
      <c r="K2028">
        <v>0.60169729867758737</v>
      </c>
      <c r="L2028">
        <v>6.4516067504882813E-2</v>
      </c>
      <c r="M2028">
        <f>ABS(G2028-I2028)^2</f>
        <v>2.5231404209812312E-4</v>
      </c>
      <c r="N2028">
        <f>ABS(H2028-J2028)^2</f>
        <v>9.3652266741585433E-7</v>
      </c>
      <c r="O2028">
        <f>AVERAGE(Tabela3[[#This Row],[APE Log(Theta)]:[APE Gamma]])</f>
        <v>0.33310668309123509</v>
      </c>
      <c r="P2028">
        <f>AVERAGE(Tabela3[[#This Row],[ASE Log(Theta)]:[ASE Gamma]])</f>
        <v>1.2662528238276949E-4</v>
      </c>
    </row>
    <row r="2029" spans="1:16" x14ac:dyDescent="0.35">
      <c r="A2029" s="1">
        <v>3673</v>
      </c>
      <c r="B2029">
        <v>215.74708020473241</v>
      </c>
      <c r="C2029">
        <v>387.09048291640909</v>
      </c>
      <c r="D2029">
        <v>404.98852391365722</v>
      </c>
      <c r="E2029">
        <v>454.62186916179422</v>
      </c>
      <c r="F2029">
        <v>872.11402032936871</v>
      </c>
      <c r="G2029">
        <v>2.6399145777447859</v>
      </c>
      <c r="H2029">
        <v>1.5</v>
      </c>
      <c r="I2029">
        <v>2.6558001041412349</v>
      </c>
      <c r="J2029">
        <v>1.500967741012573</v>
      </c>
      <c r="K2029">
        <v>0.60174395529192015</v>
      </c>
      <c r="L2029">
        <v>6.4516067504882813E-2</v>
      </c>
      <c r="M2029">
        <f>ABS(G2029-I2029)^2</f>
        <v>2.5234994889227868E-4</v>
      </c>
      <c r="N2029">
        <f>ABS(H2029-J2029)^2</f>
        <v>9.3652266741585433E-7</v>
      </c>
      <c r="O2029">
        <f>AVERAGE(Tabela3[[#This Row],[APE Log(Theta)]:[APE Gamma]])</f>
        <v>0.33313001139840148</v>
      </c>
      <c r="P2029">
        <f>AVERAGE(Tabela3[[#This Row],[ASE Log(Theta)]:[ASE Gamma]])</f>
        <v>1.2664323577984727E-4</v>
      </c>
    </row>
    <row r="2030" spans="1:16" x14ac:dyDescent="0.35">
      <c r="A2030" s="1">
        <v>477</v>
      </c>
      <c r="B2030">
        <v>307.8097735753841</v>
      </c>
      <c r="C2030">
        <v>337.99218953848441</v>
      </c>
      <c r="D2030">
        <v>558.27194721391402</v>
      </c>
      <c r="E2030">
        <v>568.3348260266747</v>
      </c>
      <c r="F2030">
        <v>667.99698916065131</v>
      </c>
      <c r="G2030">
        <v>2.771958174763316</v>
      </c>
      <c r="H2030">
        <v>3.5</v>
      </c>
      <c r="I2030">
        <v>2.7881934642791748</v>
      </c>
      <c r="J2030">
        <v>3.5028197765350342</v>
      </c>
      <c r="K2030">
        <v>0.58569749225184808</v>
      </c>
      <c r="L2030">
        <v>8.0565043858119426E-2</v>
      </c>
      <c r="M2030">
        <f>ABS(G2030-I2030)^2</f>
        <v>2.6358462566375602E-4</v>
      </c>
      <c r="N2030">
        <f>ABS(H2030-J2030)^2</f>
        <v>7.9511397075293644E-6</v>
      </c>
      <c r="O2030">
        <f>AVERAGE(Tabela3[[#This Row],[APE Log(Theta)]:[APE Gamma]])</f>
        <v>0.33313126805498378</v>
      </c>
      <c r="P2030">
        <f>AVERAGE(Tabela3[[#This Row],[ASE Log(Theta)]:[ASE Gamma]])</f>
        <v>1.3576788268564269E-4</v>
      </c>
    </row>
    <row r="2031" spans="1:16" x14ac:dyDescent="0.35">
      <c r="A2031" s="1">
        <v>1116</v>
      </c>
      <c r="B2031">
        <v>35.642647798400191</v>
      </c>
      <c r="C2031">
        <v>45.789968519755369</v>
      </c>
      <c r="D2031">
        <v>46.685637946184201</v>
      </c>
      <c r="E2031">
        <v>49.056983864993263</v>
      </c>
      <c r="F2031">
        <v>64.856503870436484</v>
      </c>
      <c r="G2031">
        <v>1.683099809501633</v>
      </c>
      <c r="H2031">
        <v>3.5</v>
      </c>
      <c r="I2031">
        <v>1.694256544113159</v>
      </c>
      <c r="J2031">
        <v>3.500150203704834</v>
      </c>
      <c r="K2031">
        <v>0.66286827130173209</v>
      </c>
      <c r="L2031">
        <v>4.291534423828125E-3</v>
      </c>
      <c r="M2031">
        <f>ABS(G2031-I2031)^2</f>
        <v>1.2447272719202216E-4</v>
      </c>
      <c r="N2031">
        <f>ABS(H2031-J2031)^2</f>
        <v>2.2561152945854701E-8</v>
      </c>
      <c r="O2031">
        <f>AVERAGE(Tabela3[[#This Row],[APE Log(Theta)]:[APE Gamma]])</f>
        <v>0.33357990286278011</v>
      </c>
      <c r="P2031">
        <f>AVERAGE(Tabela3[[#This Row],[ASE Log(Theta)]:[ASE Gamma]])</f>
        <v>6.2247644172484006E-5</v>
      </c>
    </row>
    <row r="2032" spans="1:16" x14ac:dyDescent="0.35">
      <c r="A2032" s="1">
        <v>899</v>
      </c>
      <c r="B2032">
        <v>7.41117950136596</v>
      </c>
      <c r="C2032">
        <v>7.7652670842973857</v>
      </c>
      <c r="D2032">
        <v>173.2124251403192</v>
      </c>
      <c r="E2032">
        <v>233.4862100410308</v>
      </c>
      <c r="F2032">
        <v>270.06924529308282</v>
      </c>
      <c r="G2032">
        <v>2.2334361491647639</v>
      </c>
      <c r="H2032">
        <v>1</v>
      </c>
      <c r="I2032">
        <v>2.2457926273345952</v>
      </c>
      <c r="J2032">
        <v>1.0011394023895259</v>
      </c>
      <c r="K2032">
        <v>0.55324967201107655</v>
      </c>
      <c r="L2032">
        <v>0.1139402389526367</v>
      </c>
      <c r="M2032">
        <f>ABS(G2032-I2032)^2</f>
        <v>1.5268255276151797E-4</v>
      </c>
      <c r="N2032">
        <f>ABS(H2032-J2032)^2</f>
        <v>1.2982378052573834E-6</v>
      </c>
      <c r="O2032">
        <f>AVERAGE(Tabela3[[#This Row],[APE Log(Theta)]:[APE Gamma]])</f>
        <v>0.33359495548185664</v>
      </c>
      <c r="P2032">
        <f>AVERAGE(Tabela3[[#This Row],[ASE Log(Theta)]:[ASE Gamma]])</f>
        <v>7.699039528338768E-5</v>
      </c>
    </row>
    <row r="2033" spans="1:16" x14ac:dyDescent="0.35">
      <c r="A2033" s="1">
        <v>264</v>
      </c>
      <c r="B2033">
        <v>145.38527806247711</v>
      </c>
      <c r="C2033">
        <v>824.64090230341185</v>
      </c>
      <c r="D2033">
        <v>1027.1886898680971</v>
      </c>
      <c r="E2033">
        <v>1075.596295900101</v>
      </c>
      <c r="F2033">
        <v>1387.6688845571309</v>
      </c>
      <c r="G2033">
        <v>2.9896871389842778</v>
      </c>
      <c r="H2033">
        <v>2.5</v>
      </c>
      <c r="I2033">
        <v>3.0093660354614258</v>
      </c>
      <c r="J2033">
        <v>2.499761581420898</v>
      </c>
      <c r="K2033">
        <v>0.65822594680705215</v>
      </c>
      <c r="L2033">
        <v>9.5367431640625E-3</v>
      </c>
      <c r="M2033">
        <f>ABS(G2033-I2033)^2</f>
        <v>3.8725896655830537E-4</v>
      </c>
      <c r="N2033">
        <f>ABS(H2033-J2033)^2</f>
        <v>5.6843418861019773E-8</v>
      </c>
      <c r="O2033">
        <f>AVERAGE(Tabela3[[#This Row],[APE Log(Theta)]:[APE Gamma]])</f>
        <v>0.33388134498555733</v>
      </c>
      <c r="P2033">
        <f>AVERAGE(Tabela3[[#This Row],[ASE Log(Theta)]:[ASE Gamma]])</f>
        <v>1.936579049885832E-4</v>
      </c>
    </row>
    <row r="2034" spans="1:16" x14ac:dyDescent="0.35">
      <c r="A2034" s="1">
        <v>3489</v>
      </c>
      <c r="B2034">
        <v>40.692135851495443</v>
      </c>
      <c r="C2034">
        <v>46.385735632967737</v>
      </c>
      <c r="D2034">
        <v>93.648159332775379</v>
      </c>
      <c r="E2034">
        <v>96.019865895135936</v>
      </c>
      <c r="F2034">
        <v>120.3924978577176</v>
      </c>
      <c r="G2034">
        <v>2.0066565627926258</v>
      </c>
      <c r="H2034">
        <v>2.5</v>
      </c>
      <c r="I2034">
        <v>2.0186724662780762</v>
      </c>
      <c r="J2034">
        <v>2.5017280578613281</v>
      </c>
      <c r="K2034">
        <v>0.59880219207655727</v>
      </c>
      <c r="L2034">
        <v>6.9122314453125E-2</v>
      </c>
      <c r="M2034">
        <f>ABS(G2034-I2034)^2</f>
        <v>1.4438193657165764E-4</v>
      </c>
      <c r="N2034">
        <f>ABS(H2034-J2034)^2</f>
        <v>2.9861839720979333E-6</v>
      </c>
      <c r="O2034">
        <f>AVERAGE(Tabela3[[#This Row],[APE Log(Theta)]:[APE Gamma]])</f>
        <v>0.33396225326484114</v>
      </c>
      <c r="P2034">
        <f>AVERAGE(Tabela3[[#This Row],[ASE Log(Theta)]:[ASE Gamma]])</f>
        <v>7.3684060271877788E-5</v>
      </c>
    </row>
    <row r="2035" spans="1:16" x14ac:dyDescent="0.35">
      <c r="A2035" s="1">
        <v>170</v>
      </c>
      <c r="B2035">
        <v>164.60793893265279</v>
      </c>
      <c r="C2035">
        <v>295.33732976988722</v>
      </c>
      <c r="D2035">
        <v>308.99294743429948</v>
      </c>
      <c r="E2035">
        <v>346.86156032989783</v>
      </c>
      <c r="F2035">
        <v>665.39436484822522</v>
      </c>
      <c r="G2035">
        <v>2.522420427924871</v>
      </c>
      <c r="H2035">
        <v>1.5</v>
      </c>
      <c r="I2035">
        <v>2.53758716583252</v>
      </c>
      <c r="J2035">
        <v>1.5010025501251221</v>
      </c>
      <c r="K2035">
        <v>0.60127715981613061</v>
      </c>
      <c r="L2035">
        <v>6.6836675008138016E-2</v>
      </c>
      <c r="M2035">
        <f>ABS(G2035-I2035)^2</f>
        <v>2.3002993875931708E-4</v>
      </c>
      <c r="N2035">
        <f>ABS(H2035-J2035)^2</f>
        <v>1.0051067533822788E-6</v>
      </c>
      <c r="O2035">
        <f>AVERAGE(Tabela3[[#This Row],[APE Log(Theta)]:[APE Gamma]])</f>
        <v>0.33405691741213434</v>
      </c>
      <c r="P2035">
        <f>AVERAGE(Tabela3[[#This Row],[ASE Log(Theta)]:[ASE Gamma]])</f>
        <v>1.1551752275634968E-4</v>
      </c>
    </row>
    <row r="2036" spans="1:16" x14ac:dyDescent="0.35">
      <c r="A2036" s="1">
        <v>676</v>
      </c>
      <c r="B2036">
        <v>194.32267812772201</v>
      </c>
      <c r="C2036">
        <v>210.8966658910237</v>
      </c>
      <c r="D2036">
        <v>327.16471779182922</v>
      </c>
      <c r="E2036">
        <v>332.31895847799518</v>
      </c>
      <c r="F2036">
        <v>382.78426261044609</v>
      </c>
      <c r="G2036">
        <v>2.536739785388463</v>
      </c>
      <c r="H2036">
        <v>4</v>
      </c>
      <c r="I2036">
        <v>2.5508549213409419</v>
      </c>
      <c r="J2036">
        <v>4.0044693946838379</v>
      </c>
      <c r="K2036">
        <v>0.55642821679157195</v>
      </c>
      <c r="L2036">
        <v>0.11173486709594729</v>
      </c>
      <c r="M2036">
        <f>ABS(G2036-I2036)^2</f>
        <v>1.9923706295696327E-4</v>
      </c>
      <c r="N2036">
        <f>ABS(H2036-J2036)^2</f>
        <v>1.9975488839918398E-5</v>
      </c>
      <c r="O2036">
        <f>AVERAGE(Tabela3[[#This Row],[APE Log(Theta)]:[APE Gamma]])</f>
        <v>0.33408154194375961</v>
      </c>
      <c r="P2036">
        <f>AVERAGE(Tabela3[[#This Row],[ASE Log(Theta)]:[ASE Gamma]])</f>
        <v>1.0960627589844083E-4</v>
      </c>
    </row>
    <row r="2037" spans="1:16" x14ac:dyDescent="0.35">
      <c r="A2037" s="1">
        <v>4929</v>
      </c>
      <c r="B2037">
        <v>38.453611362795002</v>
      </c>
      <c r="C2037">
        <v>38.969810535157741</v>
      </c>
      <c r="D2037">
        <v>94.621952867329355</v>
      </c>
      <c r="E2037">
        <v>103.04904286020709</v>
      </c>
      <c r="F2037">
        <v>107.42492896959151</v>
      </c>
      <c r="G2037">
        <v>1.9745225090148359</v>
      </c>
      <c r="H2037">
        <v>3.5</v>
      </c>
      <c r="I2037">
        <v>1.985980749130249</v>
      </c>
      <c r="J2037">
        <v>3.5030934810638432</v>
      </c>
      <c r="K2037">
        <v>0.5803043552605549</v>
      </c>
      <c r="L2037">
        <v>8.8385173252650676E-2</v>
      </c>
      <c r="M2037">
        <f>ABS(G2037-I2037)^2</f>
        <v>1.3129126654246148E-4</v>
      </c>
      <c r="N2037">
        <f>ABS(H2037-J2037)^2</f>
        <v>9.5696250923565651E-6</v>
      </c>
      <c r="O2037">
        <f>AVERAGE(Tabela3[[#This Row],[APE Log(Theta)]:[APE Gamma]])</f>
        <v>0.33434476425660281</v>
      </c>
      <c r="P2037">
        <f>AVERAGE(Tabela3[[#This Row],[ASE Log(Theta)]:[ASE Gamma]])</f>
        <v>7.0430445817409019E-5</v>
      </c>
    </row>
    <row r="2038" spans="1:16" x14ac:dyDescent="0.35">
      <c r="A2038" s="1">
        <v>1875</v>
      </c>
      <c r="B2038">
        <v>15.047329185755229</v>
      </c>
      <c r="C2038">
        <v>21.368791526573631</v>
      </c>
      <c r="D2038">
        <v>21.956246401479572</v>
      </c>
      <c r="E2038">
        <v>23.533290711656509</v>
      </c>
      <c r="F2038">
        <v>34.788557954158946</v>
      </c>
      <c r="G2038">
        <v>1.361041212485214</v>
      </c>
      <c r="H2038">
        <v>2.5</v>
      </c>
      <c r="I2038">
        <v>1.3692364692687991</v>
      </c>
      <c r="J2038">
        <v>2.5016708374023442</v>
      </c>
      <c r="K2038">
        <v>0.60213142029847411</v>
      </c>
      <c r="L2038">
        <v>6.683349609375E-2</v>
      </c>
      <c r="M2038">
        <f>ABS(G2038-I2038)^2</f>
        <v>6.7162233748896194E-5</v>
      </c>
      <c r="N2038">
        <f>ABS(H2038-J2038)^2</f>
        <v>2.7916976250722943E-6</v>
      </c>
      <c r="O2038">
        <f>AVERAGE(Tabela3[[#This Row],[APE Log(Theta)]:[APE Gamma]])</f>
        <v>0.33448245819611205</v>
      </c>
      <c r="P2038">
        <f>AVERAGE(Tabela3[[#This Row],[ASE Log(Theta)]:[ASE Gamma]])</f>
        <v>3.4976965686984247E-5</v>
      </c>
    </row>
    <row r="2039" spans="1:16" x14ac:dyDescent="0.35">
      <c r="A2039" s="1">
        <v>4659</v>
      </c>
      <c r="B2039">
        <v>6.8115112356673597</v>
      </c>
      <c r="C2039">
        <v>6.8914521294846161</v>
      </c>
      <c r="D2039">
        <v>14.976709462252471</v>
      </c>
      <c r="E2039">
        <v>16.137525934471011</v>
      </c>
      <c r="F2039">
        <v>16.73556685269757</v>
      </c>
      <c r="G2039">
        <v>1.1741306815825581</v>
      </c>
      <c r="H2039">
        <v>4</v>
      </c>
      <c r="I2039">
        <v>1.178781390190125</v>
      </c>
      <c r="J2039">
        <v>4.0109333992004386</v>
      </c>
      <c r="K2039">
        <v>0.39609803921467779</v>
      </c>
      <c r="L2039">
        <v>0.27333498001098627</v>
      </c>
      <c r="M2039">
        <f>ABS(G2039-I2039)^2</f>
        <v>2.1629090552496751E-5</v>
      </c>
      <c r="N2039">
        <f>ABS(H2039-J2039)^2</f>
        <v>1.1953921807615065E-4</v>
      </c>
      <c r="O2039">
        <f>AVERAGE(Tabela3[[#This Row],[APE Log(Theta)]:[APE Gamma]])</f>
        <v>0.33471650961283206</v>
      </c>
      <c r="P2039">
        <f>AVERAGE(Tabela3[[#This Row],[ASE Log(Theta)]:[ASE Gamma]])</f>
        <v>7.0584154314323703E-5</v>
      </c>
    </row>
    <row r="2040" spans="1:16" x14ac:dyDescent="0.35">
      <c r="A2040" s="1">
        <v>2774</v>
      </c>
      <c r="B2040">
        <v>448.75501985543963</v>
      </c>
      <c r="C2040">
        <v>576.51379741729193</v>
      </c>
      <c r="D2040">
        <v>587.79062941682207</v>
      </c>
      <c r="E2040">
        <v>617.64681156407096</v>
      </c>
      <c r="F2040">
        <v>816.56901156031597</v>
      </c>
      <c r="G2040">
        <v>2.7831391700562982</v>
      </c>
      <c r="H2040">
        <v>3.5</v>
      </c>
      <c r="I2040">
        <v>2.7997300624847412</v>
      </c>
      <c r="J2040">
        <v>3.5025734901428218</v>
      </c>
      <c r="K2040">
        <v>0.59612155248806409</v>
      </c>
      <c r="L2040">
        <v>7.3528289794921875E-2</v>
      </c>
      <c r="M2040">
        <f>ABS(G2040-I2040)^2</f>
        <v>2.7525771157216816E-4</v>
      </c>
      <c r="N2040">
        <f>ABS(H2040-J2040)^2</f>
        <v>6.6228515152010798E-6</v>
      </c>
      <c r="O2040">
        <f>AVERAGE(Tabela3[[#This Row],[APE Log(Theta)]:[APE Gamma]])</f>
        <v>0.33482492114149298</v>
      </c>
      <c r="P2040">
        <f>AVERAGE(Tabela3[[#This Row],[ASE Log(Theta)]:[ASE Gamma]])</f>
        <v>1.4094028154368462E-4</v>
      </c>
    </row>
    <row r="2041" spans="1:16" x14ac:dyDescent="0.35">
      <c r="A2041" s="1">
        <v>579</v>
      </c>
      <c r="B2041">
        <v>13.043450737172201</v>
      </c>
      <c r="C2041">
        <v>15.3633157272854</v>
      </c>
      <c r="D2041">
        <v>36.972468892467163</v>
      </c>
      <c r="E2041">
        <v>38.146593723591138</v>
      </c>
      <c r="F2041">
        <v>50.612020644824</v>
      </c>
      <c r="G2041">
        <v>1.6118250986043321</v>
      </c>
      <c r="H2041">
        <v>2</v>
      </c>
      <c r="I2041">
        <v>1.6196773052215581</v>
      </c>
      <c r="J2041">
        <v>2.0036506652832031</v>
      </c>
      <c r="K2041">
        <v>0.48716244858233632</v>
      </c>
      <c r="L2041">
        <v>0.18253326416015619</v>
      </c>
      <c r="M2041">
        <f>ABS(G2041-I2041)^2</f>
        <v>6.1657148759607235E-5</v>
      </c>
      <c r="N2041">
        <f>ABS(H2041-J2041)^2</f>
        <v>1.3327357009984553E-5</v>
      </c>
      <c r="O2041">
        <f>AVERAGE(Tabela3[[#This Row],[APE Log(Theta)]:[APE Gamma]])</f>
        <v>0.33484785637124626</v>
      </c>
      <c r="P2041">
        <f>AVERAGE(Tabela3[[#This Row],[ASE Log(Theta)]:[ASE Gamma]])</f>
        <v>3.7492252884795894E-5</v>
      </c>
    </row>
    <row r="2042" spans="1:16" x14ac:dyDescent="0.35">
      <c r="A2042" s="1">
        <v>3658</v>
      </c>
      <c r="B2042">
        <v>6.8246784949712236</v>
      </c>
      <c r="C2042">
        <v>6.904773921672807</v>
      </c>
      <c r="D2042">
        <v>15.0056607786616</v>
      </c>
      <c r="E2042">
        <v>16.168721212750722</v>
      </c>
      <c r="F2042">
        <v>16.767918197461231</v>
      </c>
      <c r="G2042">
        <v>1.174969401187921</v>
      </c>
      <c r="H2042">
        <v>4</v>
      </c>
      <c r="I2042">
        <v>1.179594039916992</v>
      </c>
      <c r="J2042">
        <v>4.0110540390014648</v>
      </c>
      <c r="K2042">
        <v>0.39359652467507111</v>
      </c>
      <c r="L2042">
        <v>0.27635097503662109</v>
      </c>
      <c r="M2042">
        <f>ABS(G2042-I2042)^2</f>
        <v>2.1387283374422777E-5</v>
      </c>
      <c r="N2042">
        <f>ABS(H2042-J2042)^2</f>
        <v>1.2219177824590588E-4</v>
      </c>
      <c r="O2042">
        <f>AVERAGE(Tabela3[[#This Row],[APE Log(Theta)]:[APE Gamma]])</f>
        <v>0.3349737498558461</v>
      </c>
      <c r="P2042">
        <f>AVERAGE(Tabela3[[#This Row],[ASE Log(Theta)]:[ASE Gamma]])</f>
        <v>7.1789530810164323E-5</v>
      </c>
    </row>
    <row r="2043" spans="1:16" x14ac:dyDescent="0.35">
      <c r="A2043" s="1">
        <v>3993</v>
      </c>
      <c r="B2043">
        <v>115.69577831240299</v>
      </c>
      <c r="C2043">
        <v>118.4273591271867</v>
      </c>
      <c r="D2043">
        <v>559.3238869800723</v>
      </c>
      <c r="E2043">
        <v>649.38830616228665</v>
      </c>
      <c r="F2043">
        <v>698.41154748298982</v>
      </c>
      <c r="G2043">
        <v>2.7450919205309918</v>
      </c>
      <c r="H2043">
        <v>2</v>
      </c>
      <c r="I2043">
        <v>2.762914896011353</v>
      </c>
      <c r="J2043">
        <v>2.000421285629272</v>
      </c>
      <c r="K2043">
        <v>0.64926698253926451</v>
      </c>
      <c r="L2043">
        <v>2.106428146362305E-2</v>
      </c>
      <c r="M2043">
        <f>ABS(G2043-I2043)^2</f>
        <v>3.1765845497355505E-4</v>
      </c>
      <c r="N2043">
        <f>ABS(H2043-J2043)^2</f>
        <v>1.7748158143111922E-7</v>
      </c>
      <c r="O2043">
        <f>AVERAGE(Tabela3[[#This Row],[APE Log(Theta)]:[APE Gamma]])</f>
        <v>0.33516563200144378</v>
      </c>
      <c r="P2043">
        <f>AVERAGE(Tabela3[[#This Row],[ASE Log(Theta)]:[ASE Gamma]])</f>
        <v>1.5891796827749308E-4</v>
      </c>
    </row>
    <row r="2044" spans="1:16" x14ac:dyDescent="0.35">
      <c r="A2044" s="1">
        <v>2844</v>
      </c>
      <c r="B2044">
        <v>67.487569158578523</v>
      </c>
      <c r="C2044">
        <v>121.0852805593413</v>
      </c>
      <c r="D2044">
        <v>126.6839439500978</v>
      </c>
      <c r="E2044">
        <v>142.20968741242709</v>
      </c>
      <c r="F2044">
        <v>272.80487506617578</v>
      </c>
      <c r="G2044">
        <v>2.135193436333473</v>
      </c>
      <c r="H2044">
        <v>1.5</v>
      </c>
      <c r="I2044">
        <v>2.149200439453125</v>
      </c>
      <c r="J2044">
        <v>1.4997818470001221</v>
      </c>
      <c r="K2044">
        <v>0.65600628408190598</v>
      </c>
      <c r="L2044">
        <v>1.4543533325195311E-2</v>
      </c>
      <c r="M2044">
        <f>ABS(G2044-I2044)^2</f>
        <v>1.961961363939401E-4</v>
      </c>
      <c r="N2044">
        <f>ABS(H2044-J2044)^2</f>
        <v>4.759073135573999E-8</v>
      </c>
      <c r="O2044">
        <f>AVERAGE(Tabela3[[#This Row],[APE Log(Theta)]:[APE Gamma]])</f>
        <v>0.33527490870355064</v>
      </c>
      <c r="P2044">
        <f>AVERAGE(Tabela3[[#This Row],[ASE Log(Theta)]:[ASE Gamma]])</f>
        <v>9.8121863562647922E-5</v>
      </c>
    </row>
    <row r="2045" spans="1:16" x14ac:dyDescent="0.35">
      <c r="A2045" s="1">
        <v>562</v>
      </c>
      <c r="B2045">
        <v>13.34409329894584</v>
      </c>
      <c r="C2045">
        <v>56.677337050759249</v>
      </c>
      <c r="D2045">
        <v>68.060828951187204</v>
      </c>
      <c r="E2045">
        <v>70.723399053498937</v>
      </c>
      <c r="F2045">
        <v>87.450088271749067</v>
      </c>
      <c r="G2045">
        <v>1.8145946594317801</v>
      </c>
      <c r="H2045">
        <v>3</v>
      </c>
      <c r="I2045">
        <v>1.824535012245178</v>
      </c>
      <c r="J2045">
        <v>2.9963128566741939</v>
      </c>
      <c r="K2045">
        <v>0.54780018015212395</v>
      </c>
      <c r="L2045">
        <v>0.1229047775268555</v>
      </c>
      <c r="M2045">
        <f>ABS(G2045-I2045)^2</f>
        <v>9.8810614054827356E-5</v>
      </c>
      <c r="N2045">
        <f>ABS(H2045-J2045)^2</f>
        <v>1.3595025905036528E-5</v>
      </c>
      <c r="O2045">
        <f>AVERAGE(Tabela3[[#This Row],[APE Log(Theta)]:[APE Gamma]])</f>
        <v>0.33535247883948971</v>
      </c>
      <c r="P2045">
        <f>AVERAGE(Tabela3[[#This Row],[ASE Log(Theta)]:[ASE Gamma]])</f>
        <v>5.6202819979931944E-5</v>
      </c>
    </row>
    <row r="2046" spans="1:16" x14ac:dyDescent="0.35">
      <c r="A2046" s="1">
        <v>2166</v>
      </c>
      <c r="B2046">
        <v>14.323938319714101</v>
      </c>
      <c r="C2046">
        <v>52.022967697847427</v>
      </c>
      <c r="D2046">
        <v>55.051384031276811</v>
      </c>
      <c r="E2046">
        <v>71.110187807755565</v>
      </c>
      <c r="F2046">
        <v>75.34870200972864</v>
      </c>
      <c r="G2046">
        <v>1.7594783013774249</v>
      </c>
      <c r="H2046">
        <v>2.5</v>
      </c>
      <c r="I2046">
        <v>1.769773602485657</v>
      </c>
      <c r="J2046">
        <v>2.4978477954864502</v>
      </c>
      <c r="K2046">
        <v>0.58513373539031821</v>
      </c>
      <c r="L2046">
        <v>8.6088180541992188E-2</v>
      </c>
      <c r="M2046">
        <f>ABS(G2046-I2046)^2</f>
        <v>1.0599322490916447E-4</v>
      </c>
      <c r="N2046">
        <f>ABS(H2046-J2046)^2</f>
        <v>4.6319842681441514E-6</v>
      </c>
      <c r="O2046">
        <f>AVERAGE(Tabela3[[#This Row],[APE Log(Theta)]:[APE Gamma]])</f>
        <v>0.3356109579661552</v>
      </c>
      <c r="P2046">
        <f>AVERAGE(Tabela3[[#This Row],[ASE Log(Theta)]:[ASE Gamma]])</f>
        <v>5.5312604588654309E-5</v>
      </c>
    </row>
    <row r="2047" spans="1:16" x14ac:dyDescent="0.35">
      <c r="A2047" s="1">
        <v>2981</v>
      </c>
      <c r="B2047">
        <v>2.4277651797108701</v>
      </c>
      <c r="C2047">
        <v>21.25138450139622</v>
      </c>
      <c r="D2047">
        <v>27.965264094869688</v>
      </c>
      <c r="E2047">
        <v>29.622230800516341</v>
      </c>
      <c r="F2047">
        <v>40.729910131744248</v>
      </c>
      <c r="G2047">
        <v>1.4191650627034851</v>
      </c>
      <c r="H2047">
        <v>2</v>
      </c>
      <c r="I2047">
        <v>1.428030729293823</v>
      </c>
      <c r="J2047">
        <v>2.0009350776672359</v>
      </c>
      <c r="K2047">
        <v>0.62471003714319306</v>
      </c>
      <c r="L2047">
        <v>4.6753883361816413E-2</v>
      </c>
      <c r="M2047">
        <f>ABS(G2047-I2047)^2</f>
        <v>7.8600044091034344E-5</v>
      </c>
      <c r="N2047">
        <f>ABS(H2047-J2047)^2</f>
        <v>8.7437024376330268E-7</v>
      </c>
      <c r="O2047">
        <f>AVERAGE(Tabela3[[#This Row],[APE Log(Theta)]:[APE Gamma]])</f>
        <v>0.33573196025250474</v>
      </c>
      <c r="P2047">
        <f>AVERAGE(Tabela3[[#This Row],[ASE Log(Theta)]:[ASE Gamma]])</f>
        <v>3.9737207167398825E-5</v>
      </c>
    </row>
    <row r="2048" spans="1:16" x14ac:dyDescent="0.35">
      <c r="A2048" s="1">
        <v>2683</v>
      </c>
      <c r="B2048">
        <v>144.13341151212629</v>
      </c>
      <c r="C2048">
        <v>1261.668374330565</v>
      </c>
      <c r="D2048">
        <v>1660.2630894933491</v>
      </c>
      <c r="E2048">
        <v>1758.6351503675819</v>
      </c>
      <c r="F2048">
        <v>2418.08431347951</v>
      </c>
      <c r="G2048">
        <v>3.1927230505804651</v>
      </c>
      <c r="H2048">
        <v>2</v>
      </c>
      <c r="I2048">
        <v>3.213562965393066</v>
      </c>
      <c r="J2048">
        <v>1.9996211528778081</v>
      </c>
      <c r="K2048">
        <v>0.65273168021298933</v>
      </c>
      <c r="L2048">
        <v>1.8942356109619141E-2</v>
      </c>
      <c r="M2048">
        <f>ABS(G2048-I2048)^2</f>
        <v>4.343020493964597E-4</v>
      </c>
      <c r="N2048">
        <f>ABS(H2048-J2048)^2</f>
        <v>1.4352514199311375E-7</v>
      </c>
      <c r="O2048">
        <f>AVERAGE(Tabela3[[#This Row],[APE Log(Theta)]:[APE Gamma]])</f>
        <v>0.33583701816130423</v>
      </c>
      <c r="P2048">
        <f>AVERAGE(Tabela3[[#This Row],[ASE Log(Theta)]:[ASE Gamma]])</f>
        <v>2.1722278726922641E-4</v>
      </c>
    </row>
    <row r="2049" spans="1:16" x14ac:dyDescent="0.35">
      <c r="A2049" s="1">
        <v>1944</v>
      </c>
      <c r="B2049">
        <v>324.30282337439041</v>
      </c>
      <c r="C2049">
        <v>581.85972385824277</v>
      </c>
      <c r="D2049">
        <v>608.76337985567307</v>
      </c>
      <c r="E2049">
        <v>683.37034085005712</v>
      </c>
      <c r="F2049">
        <v>1310.928698681879</v>
      </c>
      <c r="G2049">
        <v>2.8169203804553922</v>
      </c>
      <c r="H2049">
        <v>1.5</v>
      </c>
      <c r="I2049">
        <v>2.8336086273193359</v>
      </c>
      <c r="J2049">
        <v>1.5011918544769289</v>
      </c>
      <c r="K2049">
        <v>0.59242877362568169</v>
      </c>
      <c r="L2049">
        <v>7.9456965128580734E-2</v>
      </c>
      <c r="M2049">
        <f>ABS(G2049-I2049)^2</f>
        <v>2.78497583391929E-4</v>
      </c>
      <c r="N2049">
        <f>ABS(H2049-J2049)^2</f>
        <v>1.4205170941755405E-6</v>
      </c>
      <c r="O2049">
        <f>AVERAGE(Tabela3[[#This Row],[APE Log(Theta)]:[APE Gamma]])</f>
        <v>0.33594286937713119</v>
      </c>
      <c r="P2049">
        <f>AVERAGE(Tabela3[[#This Row],[ASE Log(Theta)]:[ASE Gamma]])</f>
        <v>1.3995905024305228E-4</v>
      </c>
    </row>
    <row r="2050" spans="1:16" x14ac:dyDescent="0.35">
      <c r="A2050" s="1">
        <v>2385</v>
      </c>
      <c r="B2050">
        <v>676.49572068348198</v>
      </c>
      <c r="C2050">
        <v>1213.7594398114561</v>
      </c>
      <c r="D2050">
        <v>1269.8804688041359</v>
      </c>
      <c r="E2050">
        <v>1425.5105965987179</v>
      </c>
      <c r="F2050">
        <v>2734.597391264922</v>
      </c>
      <c r="G2050">
        <v>3.13623470452711</v>
      </c>
      <c r="H2050">
        <v>1.5</v>
      </c>
      <c r="I2050">
        <v>3.1551287174224849</v>
      </c>
      <c r="J2050">
        <v>1.50104832649231</v>
      </c>
      <c r="K2050">
        <v>0.60244256809294794</v>
      </c>
      <c r="L2050">
        <v>6.9888432820638016E-2</v>
      </c>
      <c r="M2050">
        <f>ABS(G2050-I2050)^2</f>
        <v>3.5698372329059512E-4</v>
      </c>
      <c r="N2050">
        <f>ABS(H2050-J2050)^2</f>
        <v>1.0989884344790187E-6</v>
      </c>
      <c r="O2050">
        <f>AVERAGE(Tabela3[[#This Row],[APE Log(Theta)]:[APE Gamma]])</f>
        <v>0.336165500456793</v>
      </c>
      <c r="P2050">
        <f>AVERAGE(Tabela3[[#This Row],[ASE Log(Theta)]:[ASE Gamma]])</f>
        <v>1.7904135586253707E-4</v>
      </c>
    </row>
    <row r="2051" spans="1:16" x14ac:dyDescent="0.35">
      <c r="A2051" s="1">
        <v>3074</v>
      </c>
      <c r="B2051">
        <v>18.542634219520661</v>
      </c>
      <c r="C2051">
        <v>54.318612201262951</v>
      </c>
      <c r="D2051">
        <v>56.941153978328643</v>
      </c>
      <c r="E2051">
        <v>70.479462631884942</v>
      </c>
      <c r="F2051">
        <v>73.963231173744774</v>
      </c>
      <c r="G2051">
        <v>1.7710179805947051</v>
      </c>
      <c r="H2051">
        <v>3</v>
      </c>
      <c r="I2051">
        <v>1.782276511192322</v>
      </c>
      <c r="J2051">
        <v>3.0011003017425542</v>
      </c>
      <c r="K2051">
        <v>0.63570955919014027</v>
      </c>
      <c r="L2051">
        <v>3.6676724751790367E-2</v>
      </c>
      <c r="M2051">
        <f>ABS(G2051-I2051)^2</f>
        <v>1.2675451121747696E-4</v>
      </c>
      <c r="N2051">
        <f>ABS(H2051-J2051)^2</f>
        <v>1.21066392466771E-6</v>
      </c>
      <c r="O2051">
        <f>AVERAGE(Tabela3[[#This Row],[APE Log(Theta)]:[APE Gamma]])</f>
        <v>0.33619314197096534</v>
      </c>
      <c r="P2051">
        <f>AVERAGE(Tabela3[[#This Row],[ASE Log(Theta)]:[ASE Gamma]])</f>
        <v>6.3982587571072334E-5</v>
      </c>
    </row>
    <row r="2052" spans="1:16" x14ac:dyDescent="0.35">
      <c r="A2052" s="1">
        <v>82</v>
      </c>
      <c r="B2052">
        <v>8.4728357473125229</v>
      </c>
      <c r="C2052">
        <v>18.971938711776058</v>
      </c>
      <c r="D2052">
        <v>19.654858073300151</v>
      </c>
      <c r="E2052">
        <v>23.064665045091171</v>
      </c>
      <c r="F2052">
        <v>23.91454490017707</v>
      </c>
      <c r="G2052">
        <v>1.305163699310778</v>
      </c>
      <c r="H2052">
        <v>4</v>
      </c>
      <c r="I2052">
        <v>1.309151411056519</v>
      </c>
      <c r="J2052">
        <v>4.0146994590759277</v>
      </c>
      <c r="K2052">
        <v>0.30553345514025049</v>
      </c>
      <c r="L2052">
        <v>0.36748647689819341</v>
      </c>
      <c r="M2052">
        <f>ABS(G2052-I2052)^2</f>
        <v>1.5901844967120526E-5</v>
      </c>
      <c r="N2052">
        <f>ABS(H2052-J2052)^2</f>
        <v>2.1607409712487424E-4</v>
      </c>
      <c r="O2052">
        <f>AVERAGE(Tabela3[[#This Row],[APE Log(Theta)]:[APE Gamma]])</f>
        <v>0.33650996601922195</v>
      </c>
      <c r="P2052">
        <f>AVERAGE(Tabela3[[#This Row],[ASE Log(Theta)]:[ASE Gamma]])</f>
        <v>1.1598797104599738E-4</v>
      </c>
    </row>
    <row r="2053" spans="1:16" x14ac:dyDescent="0.35">
      <c r="A2053" s="1">
        <v>1090</v>
      </c>
      <c r="B2053">
        <v>28.083301512975979</v>
      </c>
      <c r="C2053">
        <v>37.616808497707851</v>
      </c>
      <c r="D2053">
        <v>38.476632713397308</v>
      </c>
      <c r="E2053">
        <v>40.76625914361815</v>
      </c>
      <c r="F2053">
        <v>56.462789907716328</v>
      </c>
      <c r="G2053">
        <v>1.6014329881408871</v>
      </c>
      <c r="H2053">
        <v>3</v>
      </c>
      <c r="I2053">
        <v>1.61100697517395</v>
      </c>
      <c r="J2053">
        <v>3.0022883415222168</v>
      </c>
      <c r="K2053">
        <v>0.59783875466294789</v>
      </c>
      <c r="L2053">
        <v>7.6278050740559891E-2</v>
      </c>
      <c r="M2053">
        <f>ABS(G2053-I2053)^2</f>
        <v>9.1661227709256387E-5</v>
      </c>
      <c r="N2053">
        <f>ABS(H2053-J2053)^2</f>
        <v>5.2365069223014871E-6</v>
      </c>
      <c r="O2053">
        <f>AVERAGE(Tabela3[[#This Row],[APE Log(Theta)]:[APE Gamma]])</f>
        <v>0.33705840270175391</v>
      </c>
      <c r="P2053">
        <f>AVERAGE(Tabela3[[#This Row],[ASE Log(Theta)]:[ASE Gamma]])</f>
        <v>4.8448867315778937E-5</v>
      </c>
    </row>
    <row r="2054" spans="1:16" x14ac:dyDescent="0.35">
      <c r="A2054" s="1">
        <v>2860</v>
      </c>
      <c r="B2054">
        <v>46.469934178171918</v>
      </c>
      <c r="C2054">
        <v>116.7526722438042</v>
      </c>
      <c r="D2054">
        <v>121.5679398820192</v>
      </c>
      <c r="E2054">
        <v>145.95588711985951</v>
      </c>
      <c r="F2054">
        <v>152.11834122378539</v>
      </c>
      <c r="G2054">
        <v>2.098183385290687</v>
      </c>
      <c r="H2054">
        <v>3.5</v>
      </c>
      <c r="I2054">
        <v>2.1105725765228271</v>
      </c>
      <c r="J2054">
        <v>3.5029385089874272</v>
      </c>
      <c r="K2054">
        <v>0.59047227801890534</v>
      </c>
      <c r="L2054">
        <v>8.3957399640764513E-2</v>
      </c>
      <c r="M2054">
        <f>ABS(G2054-I2054)^2</f>
        <v>1.534920593865373E-4</v>
      </c>
      <c r="N2054">
        <f>ABS(H2054-J2054)^2</f>
        <v>8.6348350691904401E-6</v>
      </c>
      <c r="O2054">
        <f>AVERAGE(Tabela3[[#This Row],[APE Log(Theta)]:[APE Gamma]])</f>
        <v>0.33721483882983494</v>
      </c>
      <c r="P2054">
        <f>AVERAGE(Tabela3[[#This Row],[ASE Log(Theta)]:[ASE Gamma]])</f>
        <v>8.1063447227863866E-5</v>
      </c>
    </row>
    <row r="2055" spans="1:16" x14ac:dyDescent="0.35">
      <c r="A2055" s="1">
        <v>1655</v>
      </c>
      <c r="B2055">
        <v>15.77632805652423</v>
      </c>
      <c r="C2055">
        <v>17.595471033877871</v>
      </c>
      <c r="D2055">
        <v>31.598264379283389</v>
      </c>
      <c r="E2055">
        <v>32.263744488618059</v>
      </c>
      <c r="F2055">
        <v>38.956510170093964</v>
      </c>
      <c r="G2055">
        <v>1.528960992728309</v>
      </c>
      <c r="H2055">
        <v>3</v>
      </c>
      <c r="I2055">
        <v>1.539070248603821</v>
      </c>
      <c r="J2055">
        <v>3.000424861907959</v>
      </c>
      <c r="K2055">
        <v>0.66118468185853796</v>
      </c>
      <c r="L2055">
        <v>1.4162063598632811E-2</v>
      </c>
      <c r="M2055">
        <f>ABS(G2055-I2055)^2</f>
        <v>1.021970543565746E-4</v>
      </c>
      <c r="N2055">
        <f>ABS(H2055-J2055)^2</f>
        <v>1.8050764083454851E-7</v>
      </c>
      <c r="O2055">
        <f>AVERAGE(Tabela3[[#This Row],[APE Log(Theta)]:[APE Gamma]])</f>
        <v>0.33767337272858539</v>
      </c>
      <c r="P2055">
        <f>AVERAGE(Tabela3[[#This Row],[ASE Log(Theta)]:[ASE Gamma]])</f>
        <v>5.1188780998704577E-5</v>
      </c>
    </row>
    <row r="2056" spans="1:16" x14ac:dyDescent="0.35">
      <c r="A2056" s="1">
        <v>4805</v>
      </c>
      <c r="B2056">
        <v>377.56220932149682</v>
      </c>
      <c r="C2056">
        <v>381.99333472678597</v>
      </c>
      <c r="D2056">
        <v>830.15931667624943</v>
      </c>
      <c r="E2056">
        <v>894.50339785057588</v>
      </c>
      <c r="F2056">
        <v>927.65281837386965</v>
      </c>
      <c r="G2056">
        <v>2.9178757229694861</v>
      </c>
      <c r="H2056">
        <v>4</v>
      </c>
      <c r="I2056">
        <v>2.9369359016418461</v>
      </c>
      <c r="J2056">
        <v>4.0008883476257324</v>
      </c>
      <c r="K2056">
        <v>0.65322105812520159</v>
      </c>
      <c r="L2056">
        <v>2.220869064331055E-2</v>
      </c>
      <c r="M2056">
        <f>ABS(G2056-I2056)^2</f>
        <v>3.6329041102229064E-4</v>
      </c>
      <c r="N2056">
        <f>ABS(H2056-J2056)^2</f>
        <v>7.8916150414443109E-7</v>
      </c>
      <c r="O2056">
        <f>AVERAGE(Tabela3[[#This Row],[APE Log(Theta)]:[APE Gamma]])</f>
        <v>0.33771487438425607</v>
      </c>
      <c r="P2056">
        <f>AVERAGE(Tabela3[[#This Row],[ASE Log(Theta)]:[ASE Gamma]])</f>
        <v>1.8203978626321753E-4</v>
      </c>
    </row>
    <row r="2057" spans="1:16" x14ac:dyDescent="0.35">
      <c r="A2057" s="1">
        <v>1431</v>
      </c>
      <c r="B2057">
        <v>7.7857788604331066</v>
      </c>
      <c r="C2057">
        <v>66.812316955538307</v>
      </c>
      <c r="D2057">
        <v>73.419552049004423</v>
      </c>
      <c r="E2057">
        <v>112.4823471152541</v>
      </c>
      <c r="F2057">
        <v>123.8770780384401</v>
      </c>
      <c r="G2057">
        <v>1.896995162866546</v>
      </c>
      <c r="H2057">
        <v>1.5</v>
      </c>
      <c r="I2057">
        <v>1.9091013669967649</v>
      </c>
      <c r="J2057">
        <v>1.50056529045105</v>
      </c>
      <c r="K2057">
        <v>0.63817791247951627</v>
      </c>
      <c r="L2057">
        <v>3.7686030069986977E-2</v>
      </c>
      <c r="M2057">
        <f>ABS(G2057-I2057)^2</f>
        <v>1.4656017844252918E-4</v>
      </c>
      <c r="N2057">
        <f>ABS(H2057-J2057)^2</f>
        <v>3.1955329404834267E-7</v>
      </c>
      <c r="O2057">
        <f>AVERAGE(Tabela3[[#This Row],[APE Log(Theta)]:[APE Gamma]])</f>
        <v>0.33793197127475161</v>
      </c>
      <c r="P2057">
        <f>AVERAGE(Tabela3[[#This Row],[ASE Log(Theta)]:[ASE Gamma]])</f>
        <v>7.3439865868288757E-5</v>
      </c>
    </row>
    <row r="2058" spans="1:16" x14ac:dyDescent="0.35">
      <c r="A2058" s="1">
        <v>3732</v>
      </c>
      <c r="B2058">
        <v>7.7349176643818778</v>
      </c>
      <c r="C2058">
        <v>8.6268185616727369</v>
      </c>
      <c r="D2058">
        <v>15.492196437310589</v>
      </c>
      <c r="E2058">
        <v>15.81847222433435</v>
      </c>
      <c r="F2058">
        <v>19.099843612387382</v>
      </c>
      <c r="G2058">
        <v>1.219410759359973</v>
      </c>
      <c r="H2058">
        <v>3</v>
      </c>
      <c r="I2058">
        <v>1.2253187894821169</v>
      </c>
      <c r="J2058">
        <v>2.9942586421966548</v>
      </c>
      <c r="K2058">
        <v>0.48449876932729508</v>
      </c>
      <c r="L2058">
        <v>0.19137859344482419</v>
      </c>
      <c r="M2058">
        <f>ABS(G2058-I2058)^2</f>
        <v>3.4904819924159841E-5</v>
      </c>
      <c r="N2058">
        <f>ABS(H2058-J2058)^2</f>
        <v>3.2963189426032486E-5</v>
      </c>
      <c r="O2058">
        <f>AVERAGE(Tabela3[[#This Row],[APE Log(Theta)]:[APE Gamma]])</f>
        <v>0.33793868138605965</v>
      </c>
      <c r="P2058">
        <f>AVERAGE(Tabela3[[#This Row],[ASE Log(Theta)]:[ASE Gamma]])</f>
        <v>3.3934004675096164E-5</v>
      </c>
    </row>
    <row r="2059" spans="1:16" x14ac:dyDescent="0.35">
      <c r="A2059" s="1">
        <v>1267</v>
      </c>
      <c r="B2059">
        <v>9.9793826223575035</v>
      </c>
      <c r="C2059">
        <v>36.244019502153698</v>
      </c>
      <c r="D2059">
        <v>38.353894918853477</v>
      </c>
      <c r="E2059">
        <v>49.54194556287775</v>
      </c>
      <c r="F2059">
        <v>52.494887276789697</v>
      </c>
      <c r="G2059">
        <v>1.6025195335020519</v>
      </c>
      <c r="H2059">
        <v>2.5</v>
      </c>
      <c r="I2059">
        <v>1.6120812892913821</v>
      </c>
      <c r="J2059">
        <v>2.498008251190186</v>
      </c>
      <c r="K2059">
        <v>0.59667015530439382</v>
      </c>
      <c r="L2059">
        <v>7.9669952392578125E-2</v>
      </c>
      <c r="M2059">
        <f>ABS(G2059-I2059)^2</f>
        <v>9.1427173774788874E-5</v>
      </c>
      <c r="N2059">
        <f>ABS(H2059-J2059)^2</f>
        <v>3.967063321395522E-6</v>
      </c>
      <c r="O2059">
        <f>AVERAGE(Tabela3[[#This Row],[APE Log(Theta)]:[APE Gamma]])</f>
        <v>0.33817005384848597</v>
      </c>
      <c r="P2059">
        <f>AVERAGE(Tabela3[[#This Row],[ASE Log(Theta)]:[ASE Gamma]])</f>
        <v>4.7697118548092201E-5</v>
      </c>
    </row>
    <row r="2060" spans="1:16" x14ac:dyDescent="0.35">
      <c r="A2060" s="1">
        <v>225</v>
      </c>
      <c r="B2060">
        <v>16.58692721616249</v>
      </c>
      <c r="C2060">
        <v>18.213365295021209</v>
      </c>
      <c r="D2060">
        <v>30.083567677862181</v>
      </c>
      <c r="E2060">
        <v>30.62582543827552</v>
      </c>
      <c r="F2060">
        <v>35.996314578068002</v>
      </c>
      <c r="G2060">
        <v>1.503441708299204</v>
      </c>
      <c r="H2060">
        <v>3.5</v>
      </c>
      <c r="I2060">
        <v>1.509368777275085</v>
      </c>
      <c r="J2060">
        <v>3.509886503219604</v>
      </c>
      <c r="K2060">
        <v>0.39423337420820742</v>
      </c>
      <c r="L2060">
        <v>0.28247152056012842</v>
      </c>
      <c r="M2060">
        <f>ABS(G2060-I2060)^2</f>
        <v>3.5130146644851309E-5</v>
      </c>
      <c r="N2060">
        <f>ABS(H2060-J2060)^2</f>
        <v>9.7742945911241208E-5</v>
      </c>
      <c r="O2060">
        <f>AVERAGE(Tabela3[[#This Row],[APE Log(Theta)]:[APE Gamma]])</f>
        <v>0.33835244738416792</v>
      </c>
      <c r="P2060">
        <f>AVERAGE(Tabela3[[#This Row],[ASE Log(Theta)]:[ASE Gamma]])</f>
        <v>6.6436546278046262E-5</v>
      </c>
    </row>
    <row r="2061" spans="1:16" x14ac:dyDescent="0.35">
      <c r="A2061" s="1">
        <v>3916</v>
      </c>
      <c r="B2061">
        <v>67.354535916977156</v>
      </c>
      <c r="C2061">
        <v>120.8465941229522</v>
      </c>
      <c r="D2061">
        <v>126.4342212836475</v>
      </c>
      <c r="E2061">
        <v>141.92935999895721</v>
      </c>
      <c r="F2061">
        <v>272.2671150415195</v>
      </c>
      <c r="G2061">
        <v>2.134336498933243</v>
      </c>
      <c r="H2061">
        <v>1.5</v>
      </c>
      <c r="I2061">
        <v>2.1484508514404301</v>
      </c>
      <c r="J2061">
        <v>1.499768733978271</v>
      </c>
      <c r="K2061">
        <v>0.6612993084380645</v>
      </c>
      <c r="L2061">
        <v>1.5417734781901039E-2</v>
      </c>
      <c r="M2061">
        <f>ABS(G2061-I2061)^2</f>
        <v>1.9921494669714098E-4</v>
      </c>
      <c r="N2061">
        <f>ABS(H2061-J2061)^2</f>
        <v>5.3483972806339667E-8</v>
      </c>
      <c r="O2061">
        <f>AVERAGE(Tabela3[[#This Row],[APE Log(Theta)]:[APE Gamma]])</f>
        <v>0.33835852160998275</v>
      </c>
      <c r="P2061">
        <f>AVERAGE(Tabela3[[#This Row],[ASE Log(Theta)]:[ASE Gamma]])</f>
        <v>9.9634215334973663E-5</v>
      </c>
    </row>
    <row r="2062" spans="1:16" x14ac:dyDescent="0.35">
      <c r="A2062" s="1">
        <v>3227</v>
      </c>
      <c r="B2062">
        <v>264.86565668948538</v>
      </c>
      <c r="C2062">
        <v>1124.983148802366</v>
      </c>
      <c r="D2062">
        <v>1350.9330121673411</v>
      </c>
      <c r="E2062">
        <v>1403.7821164737611</v>
      </c>
      <c r="F2062">
        <v>1735.7886023983419</v>
      </c>
      <c r="G2062">
        <v>3.1123312396017648</v>
      </c>
      <c r="H2062">
        <v>3</v>
      </c>
      <c r="I2062">
        <v>3.132210254669189</v>
      </c>
      <c r="J2062">
        <v>3.0011405944824219</v>
      </c>
      <c r="K2062">
        <v>0.63871784643231677</v>
      </c>
      <c r="L2062">
        <v>3.8019816080729157E-2</v>
      </c>
      <c r="M2062">
        <f>ABS(G2062-I2062)^2</f>
        <v>3.9517524005087745E-4</v>
      </c>
      <c r="N2062">
        <f>ABS(H2062-J2062)^2</f>
        <v>1.3009557733312249E-6</v>
      </c>
      <c r="O2062">
        <f>AVERAGE(Tabela3[[#This Row],[APE Log(Theta)]:[APE Gamma]])</f>
        <v>0.33836883125652295</v>
      </c>
      <c r="P2062">
        <f>AVERAGE(Tabela3[[#This Row],[ASE Log(Theta)]:[ASE Gamma]])</f>
        <v>1.9823809791210434E-4</v>
      </c>
    </row>
    <row r="2063" spans="1:16" x14ac:dyDescent="0.35">
      <c r="A2063" s="1">
        <v>3061</v>
      </c>
      <c r="B2063">
        <v>133.48084195615479</v>
      </c>
      <c r="C2063">
        <v>320.78960566368238</v>
      </c>
      <c r="D2063">
        <v>343.29353304749372</v>
      </c>
      <c r="E2063">
        <v>408.29779244239938</v>
      </c>
      <c r="F2063">
        <v>1084.8294075716601</v>
      </c>
      <c r="G2063">
        <v>2.5843734135969352</v>
      </c>
      <c r="H2063">
        <v>1</v>
      </c>
      <c r="I2063">
        <v>2.5998153686523442</v>
      </c>
      <c r="J2063">
        <v>1.0007926225662229</v>
      </c>
      <c r="K2063">
        <v>0.59751253337328047</v>
      </c>
      <c r="L2063">
        <v>7.9262256622314453E-2</v>
      </c>
      <c r="M2063">
        <f>ABS(G2063-I2063)^2</f>
        <v>2.3845397593327212E-4</v>
      </c>
      <c r="N2063">
        <f>ABS(H2063-J2063)^2</f>
        <v>6.282505324858112E-7</v>
      </c>
      <c r="O2063">
        <f>AVERAGE(Tabela3[[#This Row],[APE Log(Theta)]:[APE Gamma]])</f>
        <v>0.33838739499779746</v>
      </c>
      <c r="P2063">
        <f>AVERAGE(Tabela3[[#This Row],[ASE Log(Theta)]:[ASE Gamma]])</f>
        <v>1.1954111323287896E-4</v>
      </c>
    </row>
    <row r="2064" spans="1:16" x14ac:dyDescent="0.35">
      <c r="A2064" s="1">
        <v>3160</v>
      </c>
      <c r="B2064">
        <v>83.041238331571122</v>
      </c>
      <c r="C2064">
        <v>128.73436407149379</v>
      </c>
      <c r="D2064">
        <v>133.17329930122261</v>
      </c>
      <c r="E2064">
        <v>145.23552671117329</v>
      </c>
      <c r="F2064">
        <v>236.73641844388541</v>
      </c>
      <c r="G2064">
        <v>2.1487710549645191</v>
      </c>
      <c r="H2064">
        <v>2</v>
      </c>
      <c r="I2064">
        <v>2.1609969139099121</v>
      </c>
      <c r="J2064">
        <v>1.9978394508361821</v>
      </c>
      <c r="K2064">
        <v>0.56896982659675854</v>
      </c>
      <c r="L2064">
        <v>0.108027458190918</v>
      </c>
      <c r="M2064">
        <f>ABS(G2064-I2064)^2</f>
        <v>1.4947162695264516E-4</v>
      </c>
      <c r="N2064">
        <f>ABS(H2064-J2064)^2</f>
        <v>4.6679726892742925E-6</v>
      </c>
      <c r="O2064">
        <f>AVERAGE(Tabela3[[#This Row],[APE Log(Theta)]:[APE Gamma]])</f>
        <v>0.33849864239383826</v>
      </c>
      <c r="P2064">
        <f>AVERAGE(Tabela3[[#This Row],[ASE Log(Theta)]:[ASE Gamma]])</f>
        <v>7.7069799820959724E-5</v>
      </c>
    </row>
    <row r="2065" spans="1:16" x14ac:dyDescent="0.35">
      <c r="A2065" s="1">
        <v>673</v>
      </c>
      <c r="B2065">
        <v>2.428265467298159</v>
      </c>
      <c r="C2065">
        <v>3.020550504474949</v>
      </c>
      <c r="D2065">
        <v>9.7411619491151757</v>
      </c>
      <c r="E2065">
        <v>10.15579313304068</v>
      </c>
      <c r="F2065">
        <v>14.806226748681439</v>
      </c>
      <c r="G2065">
        <v>1.047206292177558</v>
      </c>
      <c r="H2065">
        <v>1.5</v>
      </c>
      <c r="I2065">
        <v>1.052465677261353</v>
      </c>
      <c r="J2065">
        <v>1.502626419067383</v>
      </c>
      <c r="K2065">
        <v>0.50223008810023295</v>
      </c>
      <c r="L2065">
        <v>0.1750946044921875</v>
      </c>
      <c r="M2065">
        <f>ABS(G2065-I2065)^2</f>
        <v>2.7661131459645088E-5</v>
      </c>
      <c r="N2065">
        <f>ABS(H2065-J2065)^2</f>
        <v>6.898077117513169E-6</v>
      </c>
      <c r="O2065">
        <f>AVERAGE(Tabela3[[#This Row],[APE Log(Theta)]:[APE Gamma]])</f>
        <v>0.33866234629621023</v>
      </c>
      <c r="P2065">
        <f>AVERAGE(Tabela3[[#This Row],[ASE Log(Theta)]:[ASE Gamma]])</f>
        <v>1.7279604288579128E-5</v>
      </c>
    </row>
    <row r="2066" spans="1:16" x14ac:dyDescent="0.35">
      <c r="A2066" s="1">
        <v>212</v>
      </c>
      <c r="B2066">
        <v>80.336933335676804</v>
      </c>
      <c r="C2066">
        <v>402.79224544029802</v>
      </c>
      <c r="D2066">
        <v>432.31220752263528</v>
      </c>
      <c r="E2066">
        <v>595.32206409136586</v>
      </c>
      <c r="F2066">
        <v>640.00286188337077</v>
      </c>
      <c r="G2066">
        <v>2.6591850735264702</v>
      </c>
      <c r="H2066">
        <v>2</v>
      </c>
      <c r="I2066">
        <v>2.6771392822265621</v>
      </c>
      <c r="J2066">
        <v>2.0000441074371338</v>
      </c>
      <c r="K2066">
        <v>0.67517710139228582</v>
      </c>
      <c r="L2066">
        <v>2.2053718566894531E-3</v>
      </c>
      <c r="M2066">
        <f>ABS(G2066-I2066)^2</f>
        <v>3.2235361004645567E-4</v>
      </c>
      <c r="N2066">
        <f>ABS(H2066-J2066)^2</f>
        <v>1.9454660105111543E-9</v>
      </c>
      <c r="O2066">
        <f>AVERAGE(Tabela3[[#This Row],[APE Log(Theta)]:[APE Gamma]])</f>
        <v>0.33869123662448763</v>
      </c>
      <c r="P2066">
        <f>AVERAGE(Tabela3[[#This Row],[ASE Log(Theta)]:[ASE Gamma]])</f>
        <v>1.6117777775623309E-4</v>
      </c>
    </row>
    <row r="2067" spans="1:16" x14ac:dyDescent="0.35">
      <c r="A2067" s="1">
        <v>2167</v>
      </c>
      <c r="B2067">
        <v>14.619160387545859</v>
      </c>
      <c r="C2067">
        <v>42.825226146304082</v>
      </c>
      <c r="D2067">
        <v>44.892858954462547</v>
      </c>
      <c r="E2067">
        <v>55.566569239600007</v>
      </c>
      <c r="F2067">
        <v>58.313200083070988</v>
      </c>
      <c r="G2067">
        <v>1.667768980083963</v>
      </c>
      <c r="H2067">
        <v>3</v>
      </c>
      <c r="I2067">
        <v>1.6782046556472781</v>
      </c>
      <c r="J2067">
        <v>2.9984393119812012</v>
      </c>
      <c r="K2067">
        <v>0.62572668564620015</v>
      </c>
      <c r="L2067">
        <v>5.2022933959960938E-2</v>
      </c>
      <c r="M2067">
        <f>ABS(G2067-I2067)^2</f>
        <v>1.0890332446277065E-4</v>
      </c>
      <c r="N2067">
        <f>ABS(H2067-J2067)^2</f>
        <v>2.4357470920222113E-6</v>
      </c>
      <c r="O2067">
        <f>AVERAGE(Tabela3[[#This Row],[APE Log(Theta)]:[APE Gamma]])</f>
        <v>0.33887480980308055</v>
      </c>
      <c r="P2067">
        <f>AVERAGE(Tabela3[[#This Row],[ASE Log(Theta)]:[ASE Gamma]])</f>
        <v>5.5669535777396433E-5</v>
      </c>
    </row>
    <row r="2068" spans="1:16" x14ac:dyDescent="0.35">
      <c r="A2068" s="1">
        <v>993</v>
      </c>
      <c r="B2068">
        <v>2.2491584919774148</v>
      </c>
      <c r="C2068">
        <v>19.300765246866561</v>
      </c>
      <c r="D2068">
        <v>21.209465607530781</v>
      </c>
      <c r="E2068">
        <v>32.49393936649156</v>
      </c>
      <c r="F2068">
        <v>35.785653179469769</v>
      </c>
      <c r="G2068">
        <v>1.3577131586251829</v>
      </c>
      <c r="H2068">
        <v>1.5</v>
      </c>
      <c r="I2068">
        <v>1.364171981811523</v>
      </c>
      <c r="J2068">
        <v>1.503031969070435</v>
      </c>
      <c r="K2068">
        <v>0.47571338211678599</v>
      </c>
      <c r="L2068">
        <v>0.20213127136230469</v>
      </c>
      <c r="M2068">
        <f>ABS(G2068-I2068)^2</f>
        <v>4.1716396952403929E-5</v>
      </c>
      <c r="N2068">
        <f>ABS(H2068-J2068)^2</f>
        <v>9.192836444074566E-6</v>
      </c>
      <c r="O2068">
        <f>AVERAGE(Tabela3[[#This Row],[APE Log(Theta)]:[APE Gamma]])</f>
        <v>0.33892232673954537</v>
      </c>
      <c r="P2068">
        <f>AVERAGE(Tabela3[[#This Row],[ASE Log(Theta)]:[ASE Gamma]])</f>
        <v>2.5454616698239246E-5</v>
      </c>
    </row>
    <row r="2069" spans="1:16" x14ac:dyDescent="0.35">
      <c r="A2069" s="1">
        <v>3131</v>
      </c>
      <c r="B2069">
        <v>319.95912624667858</v>
      </c>
      <c r="C2069">
        <v>327.51337086579002</v>
      </c>
      <c r="D2069">
        <v>1546.8220602121551</v>
      </c>
      <c r="E2069">
        <v>1795.897119715572</v>
      </c>
      <c r="F2069">
        <v>1931.471932276133</v>
      </c>
      <c r="G2069">
        <v>3.1868689106375698</v>
      </c>
      <c r="H2069">
        <v>2</v>
      </c>
      <c r="I2069">
        <v>3.208376407623291</v>
      </c>
      <c r="J2069">
        <v>1.9999396800994871</v>
      </c>
      <c r="K2069">
        <v>0.67487862189531866</v>
      </c>
      <c r="L2069">
        <v>3.0159950256347661E-3</v>
      </c>
      <c r="M2069">
        <f>ABS(G2069-I2069)^2</f>
        <v>4.6257242659080594E-4</v>
      </c>
      <c r="N2069">
        <f>ABS(H2069-J2069)^2</f>
        <v>3.6384903978882476E-9</v>
      </c>
      <c r="O2069">
        <f>AVERAGE(Tabela3[[#This Row],[APE Log(Theta)]:[APE Gamma]])</f>
        <v>0.33894730846047672</v>
      </c>
      <c r="P2069">
        <f>AVERAGE(Tabela3[[#This Row],[ASE Log(Theta)]:[ASE Gamma]])</f>
        <v>2.312880325406019E-4</v>
      </c>
    </row>
    <row r="2070" spans="1:16" x14ac:dyDescent="0.35">
      <c r="A2070" s="1">
        <v>3741</v>
      </c>
      <c r="B2070">
        <v>4.5742845067219484</v>
      </c>
      <c r="C2070">
        <v>4.6604816159010358</v>
      </c>
      <c r="D2070">
        <v>16.136147569602571</v>
      </c>
      <c r="E2070">
        <v>18.18330126809613</v>
      </c>
      <c r="F2070">
        <v>19.273398115442571</v>
      </c>
      <c r="G2070">
        <v>1.2057426997221881</v>
      </c>
      <c r="H2070">
        <v>2.5</v>
      </c>
      <c r="I2070">
        <v>1.212245106697083</v>
      </c>
      <c r="J2070">
        <v>2.5034704208374019</v>
      </c>
      <c r="K2070">
        <v>0.53928644779625545</v>
      </c>
      <c r="L2070">
        <v>0.13881683349609381</v>
      </c>
      <c r="M2070">
        <f>ABS(G2070-I2070)^2</f>
        <v>4.2281296467161886E-5</v>
      </c>
      <c r="N2070">
        <f>ABS(H2070-J2070)^2</f>
        <v>1.2043820788673302E-5</v>
      </c>
      <c r="O2070">
        <f>AVERAGE(Tabela3[[#This Row],[APE Log(Theta)]:[APE Gamma]])</f>
        <v>0.33905164064617466</v>
      </c>
      <c r="P2070">
        <f>AVERAGE(Tabela3[[#This Row],[ASE Log(Theta)]:[ASE Gamma]])</f>
        <v>2.7162558627917594E-5</v>
      </c>
    </row>
    <row r="2071" spans="1:16" x14ac:dyDescent="0.35">
      <c r="A2071" s="1">
        <v>703</v>
      </c>
      <c r="B2071">
        <v>48.992890334846521</v>
      </c>
      <c r="C2071">
        <v>75.951042012376192</v>
      </c>
      <c r="D2071">
        <v>78.56993680829963</v>
      </c>
      <c r="E2071">
        <v>85.686441770931154</v>
      </c>
      <c r="F2071">
        <v>139.67038088684259</v>
      </c>
      <c r="G2071">
        <v>1.919610299513377</v>
      </c>
      <c r="H2071">
        <v>2</v>
      </c>
      <c r="I2071">
        <v>1.932007789611816</v>
      </c>
      <c r="J2071">
        <v>1.999353408813477</v>
      </c>
      <c r="K2071">
        <v>0.6458336935148844</v>
      </c>
      <c r="L2071">
        <v>3.2329559326171882E-2</v>
      </c>
      <c r="M2071">
        <f>ABS(G2071-I2071)^2</f>
        <v>1.5369776074089143E-4</v>
      </c>
      <c r="N2071">
        <f>ABS(H2071-J2071)^2</f>
        <v>4.1808016248921246E-7</v>
      </c>
      <c r="O2071">
        <f>AVERAGE(Tabela3[[#This Row],[APE Log(Theta)]:[APE Gamma]])</f>
        <v>0.33908162642052814</v>
      </c>
      <c r="P2071">
        <f>AVERAGE(Tabela3[[#This Row],[ASE Log(Theta)]:[ASE Gamma]])</f>
        <v>7.7057920451690322E-5</v>
      </c>
    </row>
    <row r="2072" spans="1:16" x14ac:dyDescent="0.35">
      <c r="A2072" s="1">
        <v>4716</v>
      </c>
      <c r="B2072">
        <v>13.846181300523449</v>
      </c>
      <c r="C2072">
        <v>121.20221722947259</v>
      </c>
      <c r="D2072">
        <v>159.49323271071009</v>
      </c>
      <c r="E2072">
        <v>168.94334823549369</v>
      </c>
      <c r="F2072">
        <v>232.29335553174101</v>
      </c>
      <c r="G2072">
        <v>2.1752883983764431</v>
      </c>
      <c r="H2072">
        <v>2</v>
      </c>
      <c r="I2072">
        <v>2.190019845962524</v>
      </c>
      <c r="J2072">
        <v>1.999974250793457</v>
      </c>
      <c r="K2072">
        <v>0.67721813792949848</v>
      </c>
      <c r="L2072">
        <v>1.2874603271484379E-3</v>
      </c>
      <c r="M2072">
        <f>ABS(G2072-I2072)^2</f>
        <v>2.1701554798144921E-4</v>
      </c>
      <c r="N2072">
        <f>ABS(H2072-J2072)^2</f>
        <v>6.6302163759246469E-10</v>
      </c>
      <c r="O2072">
        <f>AVERAGE(Tabela3[[#This Row],[APE Log(Theta)]:[APE Gamma]])</f>
        <v>0.33925279912832346</v>
      </c>
      <c r="P2072">
        <f>AVERAGE(Tabela3[[#This Row],[ASE Log(Theta)]:[ASE Gamma]])</f>
        <v>1.085081055015434E-4</v>
      </c>
    </row>
    <row r="2073" spans="1:16" x14ac:dyDescent="0.35">
      <c r="A2073" s="1">
        <v>1369</v>
      </c>
      <c r="B2073">
        <v>3.0726517148115202</v>
      </c>
      <c r="C2073">
        <v>235.43684936419791</v>
      </c>
      <c r="D2073">
        <v>407.6972943412789</v>
      </c>
      <c r="E2073">
        <v>457.44143674936731</v>
      </c>
      <c r="F2073">
        <v>864.8223065353867</v>
      </c>
      <c r="G2073">
        <v>2.5554301046600418</v>
      </c>
      <c r="H2073">
        <v>1</v>
      </c>
      <c r="I2073">
        <v>2.570478200912476</v>
      </c>
      <c r="J2073">
        <v>1.0008993148803711</v>
      </c>
      <c r="K2073">
        <v>0.58886745620599368</v>
      </c>
      <c r="L2073">
        <v>8.9931488037109375E-2</v>
      </c>
      <c r="M2073">
        <f>ABS(G2073-I2073)^2</f>
        <v>2.2644520082252409E-4</v>
      </c>
      <c r="N2073">
        <f>ABS(H2073-J2073)^2</f>
        <v>8.0876725405687466E-7</v>
      </c>
      <c r="O2073">
        <f>AVERAGE(Tabela3[[#This Row],[APE Log(Theta)]:[APE Gamma]])</f>
        <v>0.33939947212155153</v>
      </c>
      <c r="P2073">
        <f>AVERAGE(Tabela3[[#This Row],[ASE Log(Theta)]:[ASE Gamma]])</f>
        <v>1.1362698403829048E-4</v>
      </c>
    </row>
    <row r="2074" spans="1:16" x14ac:dyDescent="0.35">
      <c r="A2074" s="1">
        <v>3197</v>
      </c>
      <c r="B2074">
        <v>56.221714205017591</v>
      </c>
      <c r="C2074">
        <v>87.157498739280612</v>
      </c>
      <c r="D2074">
        <v>90.162807341061352</v>
      </c>
      <c r="E2074">
        <v>98.329341411885167</v>
      </c>
      <c r="F2074">
        <v>160.27852579134051</v>
      </c>
      <c r="G2074">
        <v>1.9793813212549649</v>
      </c>
      <c r="H2074">
        <v>2</v>
      </c>
      <c r="I2074">
        <v>1.9906009435653691</v>
      </c>
      <c r="J2074">
        <v>1.9977564811706541</v>
      </c>
      <c r="K2074">
        <v>0.56682470375593375</v>
      </c>
      <c r="L2074">
        <v>0.1121759414672852</v>
      </c>
      <c r="M2074">
        <f>ABS(G2074-I2074)^2</f>
        <v>1.2587992478811939E-4</v>
      </c>
      <c r="N2074">
        <f>ABS(H2074-J2074)^2</f>
        <v>5.0333767376297103E-6</v>
      </c>
      <c r="O2074">
        <f>AVERAGE(Tabela3[[#This Row],[APE Log(Theta)]:[APE Gamma]])</f>
        <v>0.33950032261160945</v>
      </c>
      <c r="P2074">
        <f>AVERAGE(Tabela3[[#This Row],[ASE Log(Theta)]:[ASE Gamma]])</f>
        <v>6.5456650762874555E-5</v>
      </c>
    </row>
    <row r="2075" spans="1:16" x14ac:dyDescent="0.35">
      <c r="A2075" s="1">
        <v>755</v>
      </c>
      <c r="B2075">
        <v>4.7696956837436808</v>
      </c>
      <c r="C2075">
        <v>41.751417219831168</v>
      </c>
      <c r="D2075">
        <v>54.941804323899838</v>
      </c>
      <c r="E2075">
        <v>58.197154969043787</v>
      </c>
      <c r="F2075">
        <v>80.019796880761234</v>
      </c>
      <c r="G2075">
        <v>1.7124490555103971</v>
      </c>
      <c r="H2075">
        <v>2</v>
      </c>
      <c r="I2075">
        <v>1.722614049911499</v>
      </c>
      <c r="J2075">
        <v>1.998282670974731</v>
      </c>
      <c r="K2075">
        <v>0.59359397398670533</v>
      </c>
      <c r="L2075">
        <v>8.5866451263427734E-2</v>
      </c>
      <c r="M2075">
        <f>ABS(G2075-I2075)^2</f>
        <v>1.0332711117443435E-4</v>
      </c>
      <c r="N2075">
        <f>ABS(H2075-J2075)^2</f>
        <v>2.9492189810313697E-6</v>
      </c>
      <c r="O2075">
        <f>AVERAGE(Tabela3[[#This Row],[APE Log(Theta)]:[APE Gamma]])</f>
        <v>0.33973021262506653</v>
      </c>
      <c r="P2075">
        <f>AVERAGE(Tabela3[[#This Row],[ASE Log(Theta)]:[ASE Gamma]])</f>
        <v>5.3138165077732861E-5</v>
      </c>
    </row>
    <row r="2076" spans="1:16" x14ac:dyDescent="0.35">
      <c r="A2076" s="1">
        <v>674</v>
      </c>
      <c r="B2076">
        <v>3.1980335774867821</v>
      </c>
      <c r="C2076">
        <v>80.39234961979075</v>
      </c>
      <c r="D2076">
        <v>92.607789619055666</v>
      </c>
      <c r="E2076">
        <v>175.61292551612331</v>
      </c>
      <c r="F2076">
        <v>202.9627562995685</v>
      </c>
      <c r="G2076">
        <v>2.0134226671434581</v>
      </c>
      <c r="H2076">
        <v>1</v>
      </c>
      <c r="I2076">
        <v>2.025748729705811</v>
      </c>
      <c r="J2076">
        <v>1.0006741285324099</v>
      </c>
      <c r="K2076">
        <v>0.61219448670656229</v>
      </c>
      <c r="L2076">
        <v>6.7412853240966797E-2</v>
      </c>
      <c r="M2076">
        <f>ABS(G2076-I2076)^2</f>
        <v>1.5193181829103807E-4</v>
      </c>
      <c r="N2076">
        <f>ABS(H2076-J2076)^2</f>
        <v>4.5444927820911213E-7</v>
      </c>
      <c r="O2076">
        <f>AVERAGE(Tabela3[[#This Row],[APE Log(Theta)]:[APE Gamma]])</f>
        <v>0.33980366997376454</v>
      </c>
      <c r="P2076">
        <f>AVERAGE(Tabela3[[#This Row],[ASE Log(Theta)]:[ASE Gamma]])</f>
        <v>7.6193133784623591E-5</v>
      </c>
    </row>
    <row r="2077" spans="1:16" x14ac:dyDescent="0.35">
      <c r="A2077" s="1">
        <v>4545</v>
      </c>
      <c r="B2077">
        <v>16.916573438151669</v>
      </c>
      <c r="C2077">
        <v>49.555245575291309</v>
      </c>
      <c r="D2077">
        <v>51.947808575841051</v>
      </c>
      <c r="E2077">
        <v>64.298901190565005</v>
      </c>
      <c r="F2077">
        <v>67.477167324826169</v>
      </c>
      <c r="G2077">
        <v>1.7311589477326701</v>
      </c>
      <c r="H2077">
        <v>3</v>
      </c>
      <c r="I2077">
        <v>1.7429125308990481</v>
      </c>
      <c r="J2077">
        <v>3.0000259876251221</v>
      </c>
      <c r="K2077">
        <v>0.6789430388105977</v>
      </c>
      <c r="L2077">
        <v>8.6625417073567712E-4</v>
      </c>
      <c r="M2077">
        <f>ABS(G2077-I2077)^2</f>
        <v>1.381467172489638E-4</v>
      </c>
      <c r="N2077">
        <f>ABS(H2077-J2077)^2</f>
        <v>6.7535665948526002E-10</v>
      </c>
      <c r="O2077">
        <f>AVERAGE(Tabela3[[#This Row],[APE Log(Theta)]:[APE Gamma]])</f>
        <v>0.33990464649066671</v>
      </c>
      <c r="P2077">
        <f>AVERAGE(Tabela3[[#This Row],[ASE Log(Theta)]:[ASE Gamma]])</f>
        <v>6.9073696302811641E-5</v>
      </c>
    </row>
    <row r="2078" spans="1:16" x14ac:dyDescent="0.35">
      <c r="A2078" s="1">
        <v>3832</v>
      </c>
      <c r="B2078">
        <v>16.857157943565809</v>
      </c>
      <c r="C2078">
        <v>49.381194403761533</v>
      </c>
      <c r="D2078">
        <v>51.765354088206792</v>
      </c>
      <c r="E2078">
        <v>64.073066388408861</v>
      </c>
      <c r="F2078">
        <v>67.240169608680205</v>
      </c>
      <c r="G2078">
        <v>1.729630905256915</v>
      </c>
      <c r="H2078">
        <v>3</v>
      </c>
      <c r="I2078">
        <v>1.741379857063293</v>
      </c>
      <c r="J2078">
        <v>2.9999833106994629</v>
      </c>
      <c r="K2078">
        <v>0.67927508526065061</v>
      </c>
      <c r="L2078">
        <v>5.5631001790364587E-4</v>
      </c>
      <c r="M2078">
        <f>ABS(G2078-I2078)^2</f>
        <v>1.3803786854859351E-4</v>
      </c>
      <c r="N2078">
        <f>ABS(H2078-J2078)^2</f>
        <v>2.7853275241795927E-10</v>
      </c>
      <c r="O2078">
        <f>AVERAGE(Tabela3[[#This Row],[APE Log(Theta)]:[APE Gamma]])</f>
        <v>0.33991569763927715</v>
      </c>
      <c r="P2078">
        <f>AVERAGE(Tabela3[[#This Row],[ASE Log(Theta)]:[ASE Gamma]])</f>
        <v>6.9019073540672966E-5</v>
      </c>
    </row>
    <row r="2079" spans="1:16" x14ac:dyDescent="0.35">
      <c r="A2079" s="1">
        <v>2948</v>
      </c>
      <c r="B2079">
        <v>28.163988265865449</v>
      </c>
      <c r="C2079">
        <v>37.724886179754698</v>
      </c>
      <c r="D2079">
        <v>38.587180775359691</v>
      </c>
      <c r="E2079">
        <v>40.883385581769637</v>
      </c>
      <c r="F2079">
        <v>56.625014394556999</v>
      </c>
      <c r="G2079">
        <v>1.6026789801066019</v>
      </c>
      <c r="H2079">
        <v>3</v>
      </c>
      <c r="I2079">
        <v>1.612343430519104</v>
      </c>
      <c r="J2079">
        <v>3.0023221969604492</v>
      </c>
      <c r="K2079">
        <v>0.60301847921280216</v>
      </c>
      <c r="L2079">
        <v>7.7406565348307296E-2</v>
      </c>
      <c r="M2079">
        <f>ABS(G2079-I2079)^2</f>
        <v>9.3401601775711614E-5</v>
      </c>
      <c r="N2079">
        <f>ABS(H2079-J2079)^2</f>
        <v>5.3925987231195904E-6</v>
      </c>
      <c r="O2079">
        <f>AVERAGE(Tabela3[[#This Row],[APE Log(Theta)]:[APE Gamma]])</f>
        <v>0.34021252228055471</v>
      </c>
      <c r="P2079">
        <f>AVERAGE(Tabela3[[#This Row],[ASE Log(Theta)]:[ASE Gamma]])</f>
        <v>4.9397100249415602E-5</v>
      </c>
    </row>
    <row r="2080" spans="1:16" x14ac:dyDescent="0.35">
      <c r="A2080" s="1">
        <v>4826</v>
      </c>
      <c r="B2080">
        <v>9.1358127268921567</v>
      </c>
      <c r="C2080">
        <v>11.736742442169209</v>
      </c>
      <c r="D2080">
        <v>11.966317646327409</v>
      </c>
      <c r="E2080">
        <v>12.574133663461019</v>
      </c>
      <c r="F2080">
        <v>16.623817535459839</v>
      </c>
      <c r="G2080">
        <v>1.091877038827098</v>
      </c>
      <c r="H2080">
        <v>3.5</v>
      </c>
      <c r="I2080">
        <v>1.098452091217041</v>
      </c>
      <c r="J2080">
        <v>3.4972527027130131</v>
      </c>
      <c r="K2080">
        <v>0.60217883114439474</v>
      </c>
      <c r="L2080">
        <v>7.8494208199637275E-2</v>
      </c>
      <c r="M2080">
        <f>ABS(G2080-I2080)^2</f>
        <v>4.3231313930495789E-5</v>
      </c>
      <c r="N2080">
        <f>ABS(H2080-J2080)^2</f>
        <v>7.5476423830853645E-6</v>
      </c>
      <c r="O2080">
        <f>AVERAGE(Tabela3[[#This Row],[APE Log(Theta)]:[APE Gamma]])</f>
        <v>0.340336519672016</v>
      </c>
      <c r="P2080">
        <f>AVERAGE(Tabela3[[#This Row],[ASE Log(Theta)]:[ASE Gamma]])</f>
        <v>2.5389478156790577E-5</v>
      </c>
    </row>
    <row r="2081" spans="1:16" x14ac:dyDescent="0.35">
      <c r="A2081" s="1">
        <v>1967</v>
      </c>
      <c r="B2081">
        <v>6.3986142791686706</v>
      </c>
      <c r="C2081">
        <v>6.4989363874558874</v>
      </c>
      <c r="D2081">
        <v>18.294329667261898</v>
      </c>
      <c r="E2081">
        <v>20.208956948340099</v>
      </c>
      <c r="F2081">
        <v>21.21364012471852</v>
      </c>
      <c r="G2081">
        <v>1.2606022031830271</v>
      </c>
      <c r="H2081">
        <v>3</v>
      </c>
      <c r="I2081">
        <v>1.267784953117371</v>
      </c>
      <c r="J2081">
        <v>2.996670246124268</v>
      </c>
      <c r="K2081">
        <v>0.56978719505701758</v>
      </c>
      <c r="L2081">
        <v>0.11099179585774741</v>
      </c>
      <c r="M2081">
        <f>ABS(G2081-I2081)^2</f>
        <v>5.1591896619318438E-5</v>
      </c>
      <c r="N2081">
        <f>ABS(H2081-J2081)^2</f>
        <v>1.1087260872952127E-5</v>
      </c>
      <c r="O2081">
        <f>AVERAGE(Tabela3[[#This Row],[APE Log(Theta)]:[APE Gamma]])</f>
        <v>0.34038949545738251</v>
      </c>
      <c r="P2081">
        <f>AVERAGE(Tabela3[[#This Row],[ASE Log(Theta)]:[ASE Gamma]])</f>
        <v>3.1339578746135284E-5</v>
      </c>
    </row>
    <row r="2082" spans="1:16" x14ac:dyDescent="0.35">
      <c r="A2082" s="1">
        <v>3910</v>
      </c>
      <c r="B2082">
        <v>73.560165768078619</v>
      </c>
      <c r="C2082">
        <v>176.784445044542</v>
      </c>
      <c r="D2082">
        <v>189.1861695506679</v>
      </c>
      <c r="E2082">
        <v>225.0094684349462</v>
      </c>
      <c r="F2082">
        <v>597.84033335113543</v>
      </c>
      <c r="G2082">
        <v>2.3255971754605391</v>
      </c>
      <c r="H2082">
        <v>1</v>
      </c>
      <c r="I2082">
        <v>2.3136355876922612</v>
      </c>
      <c r="J2082">
        <v>1.0016710758209231</v>
      </c>
      <c r="K2082">
        <v>0.51434478397616823</v>
      </c>
      <c r="L2082">
        <v>0.16710758209228521</v>
      </c>
      <c r="M2082">
        <f>ABS(G2082-I2082)^2</f>
        <v>1.4307958193821637E-4</v>
      </c>
      <c r="N2082">
        <f>ABS(H2082-J2082)^2</f>
        <v>2.7924943992737243E-6</v>
      </c>
      <c r="O2082">
        <f>AVERAGE(Tabela3[[#This Row],[APE Log(Theta)]:[APE Gamma]])</f>
        <v>0.34072618303422675</v>
      </c>
      <c r="P2082">
        <f>AVERAGE(Tabela3[[#This Row],[ASE Log(Theta)]:[ASE Gamma]])</f>
        <v>7.2936038168745041E-5</v>
      </c>
    </row>
    <row r="2083" spans="1:16" x14ac:dyDescent="0.35">
      <c r="A2083" s="1">
        <v>4823</v>
      </c>
      <c r="B2083">
        <v>264.48932995021698</v>
      </c>
      <c r="C2083">
        <v>1123.3847488987619</v>
      </c>
      <c r="D2083">
        <v>1349.0135779085051</v>
      </c>
      <c r="E2083">
        <v>1401.787593087307</v>
      </c>
      <c r="F2083">
        <v>1733.322357159286</v>
      </c>
      <c r="G2083">
        <v>3.111713746018383</v>
      </c>
      <c r="H2083">
        <v>3</v>
      </c>
      <c r="I2083">
        <v>3.1317391395568852</v>
      </c>
      <c r="J2083">
        <v>3.001139640808105</v>
      </c>
      <c r="K2083">
        <v>0.64354870572929113</v>
      </c>
      <c r="L2083">
        <v>3.7988026936848961E-2</v>
      </c>
      <c r="M2083">
        <f>ABS(G2083-I2083)^2</f>
        <v>4.0101638637188525E-4</v>
      </c>
      <c r="N2083">
        <f>ABS(H2083-J2083)^2</f>
        <v>1.2987811714982736E-6</v>
      </c>
      <c r="O2083">
        <f>AVERAGE(Tabela3[[#This Row],[APE Log(Theta)]:[APE Gamma]])</f>
        <v>0.34076836633307006</v>
      </c>
      <c r="P2083">
        <f>AVERAGE(Tabela3[[#This Row],[ASE Log(Theta)]:[ASE Gamma]])</f>
        <v>2.0115758377169175E-4</v>
      </c>
    </row>
    <row r="2084" spans="1:16" x14ac:dyDescent="0.35">
      <c r="A2084" s="1">
        <v>2510</v>
      </c>
      <c r="B2084">
        <v>6.8691133129033153</v>
      </c>
      <c r="C2084">
        <v>34.440268760662939</v>
      </c>
      <c r="D2084">
        <v>36.964337779938447</v>
      </c>
      <c r="E2084">
        <v>50.90230042548874</v>
      </c>
      <c r="F2084">
        <v>54.722678552965803</v>
      </c>
      <c r="G2084">
        <v>1.591170504493246</v>
      </c>
      <c r="H2084">
        <v>2</v>
      </c>
      <c r="I2084">
        <v>1.599500179290771</v>
      </c>
      <c r="J2084">
        <v>2.0031757354736328</v>
      </c>
      <c r="K2084">
        <v>0.52349353975602175</v>
      </c>
      <c r="L2084">
        <v>0.1587867736816406</v>
      </c>
      <c r="M2084">
        <f>ABS(G2084-I2084)^2</f>
        <v>6.9383482232523143E-5</v>
      </c>
      <c r="N2084">
        <f>ABS(H2084-J2084)^2</f>
        <v>1.0085295798489824E-5</v>
      </c>
      <c r="O2084">
        <f>AVERAGE(Tabela3[[#This Row],[APE Log(Theta)]:[APE Gamma]])</f>
        <v>0.34114015671883119</v>
      </c>
      <c r="P2084">
        <f>AVERAGE(Tabela3[[#This Row],[ASE Log(Theta)]:[ASE Gamma]])</f>
        <v>3.9734389015506483E-5</v>
      </c>
    </row>
    <row r="2085" spans="1:16" x14ac:dyDescent="0.35">
      <c r="A2085" s="1">
        <v>2847</v>
      </c>
      <c r="B2085">
        <v>1.5543041251043339</v>
      </c>
      <c r="C2085">
        <v>13.60556402684391</v>
      </c>
      <c r="D2085">
        <v>17.903924854653631</v>
      </c>
      <c r="E2085">
        <v>18.964748284889112</v>
      </c>
      <c r="F2085">
        <v>26.076108126914601</v>
      </c>
      <c r="G2085">
        <v>1.2254943840755721</v>
      </c>
      <c r="H2085">
        <v>2</v>
      </c>
      <c r="I2085">
        <v>1.231812119483948</v>
      </c>
      <c r="J2085">
        <v>2.0033366680145259</v>
      </c>
      <c r="K2085">
        <v>0.51552544756386776</v>
      </c>
      <c r="L2085">
        <v>0.16683340072631839</v>
      </c>
      <c r="M2085">
        <f>ABS(G2085-I2085)^2</f>
        <v>3.9913780690246345E-5</v>
      </c>
      <c r="N2085">
        <f>ABS(H2085-J2085)^2</f>
        <v>1.1133353439160366E-5</v>
      </c>
      <c r="O2085">
        <f>AVERAGE(Tabela3[[#This Row],[APE Log(Theta)]:[APE Gamma]])</f>
        <v>0.34117942414509306</v>
      </c>
      <c r="P2085">
        <f>AVERAGE(Tabela3[[#This Row],[ASE Log(Theta)]:[ASE Gamma]])</f>
        <v>2.5523567064703357E-5</v>
      </c>
    </row>
    <row r="2086" spans="1:16" x14ac:dyDescent="0.35">
      <c r="A2086" s="1">
        <v>4195</v>
      </c>
      <c r="B2086">
        <v>28.18929595566037</v>
      </c>
      <c r="C2086">
        <v>37.758785132842362</v>
      </c>
      <c r="D2086">
        <v>38.621854571979163</v>
      </c>
      <c r="E2086">
        <v>40.920122709704167</v>
      </c>
      <c r="F2086">
        <v>56.675896687412781</v>
      </c>
      <c r="G2086">
        <v>1.6030690546486059</v>
      </c>
      <c r="H2086">
        <v>3</v>
      </c>
      <c r="I2086">
        <v>1.612761855125427</v>
      </c>
      <c r="J2086">
        <v>3.002332448959351</v>
      </c>
      <c r="K2086">
        <v>0.60464023360153851</v>
      </c>
      <c r="L2086">
        <v>7.7748298645019531E-2</v>
      </c>
      <c r="M2086">
        <f>ABS(G2086-I2086)^2</f>
        <v>9.3950381083463037E-5</v>
      </c>
      <c r="N2086">
        <f>ABS(H2086-J2086)^2</f>
        <v>5.4403181479777031E-6</v>
      </c>
      <c r="O2086">
        <f>AVERAGE(Tabela3[[#This Row],[APE Log(Theta)]:[APE Gamma]])</f>
        <v>0.34119426612327902</v>
      </c>
      <c r="P2086">
        <f>AVERAGE(Tabela3[[#This Row],[ASE Log(Theta)]:[ASE Gamma]])</f>
        <v>4.9695349615720371E-5</v>
      </c>
    </row>
    <row r="2087" spans="1:16" x14ac:dyDescent="0.35">
      <c r="A2087" s="1">
        <v>156</v>
      </c>
      <c r="B2087">
        <v>2.6083647445236151</v>
      </c>
      <c r="C2087">
        <v>9.0106725516464543</v>
      </c>
      <c r="D2087">
        <v>10.541189126866691</v>
      </c>
      <c r="E2087">
        <v>10.893681027161239</v>
      </c>
      <c r="F2087">
        <v>13.06774838121544</v>
      </c>
      <c r="G2087">
        <v>1.007201684060286</v>
      </c>
      <c r="H2087">
        <v>3.5</v>
      </c>
      <c r="I2087">
        <v>1.005778312683105</v>
      </c>
      <c r="J2087">
        <v>3.5189445018768311</v>
      </c>
      <c r="K2087">
        <v>0.1413194000473216</v>
      </c>
      <c r="L2087">
        <v>0.54127148219517296</v>
      </c>
      <c r="M2087">
        <f>ABS(G2087-I2087)^2</f>
        <v>2.0259860773780219E-6</v>
      </c>
      <c r="N2087">
        <f>ABS(H2087-J2087)^2</f>
        <v>3.5889415136125535E-4</v>
      </c>
      <c r="O2087">
        <f>AVERAGE(Tabela3[[#This Row],[APE Log(Theta)]:[APE Gamma]])</f>
        <v>0.34129544112124727</v>
      </c>
      <c r="P2087">
        <f>AVERAGE(Tabela3[[#This Row],[ASE Log(Theta)]:[ASE Gamma]])</f>
        <v>1.8046006871931669E-4</v>
      </c>
    </row>
    <row r="2088" spans="1:16" x14ac:dyDescent="0.35">
      <c r="A2088" s="1">
        <v>71</v>
      </c>
      <c r="B2088">
        <v>21.551462020942591</v>
      </c>
      <c r="C2088">
        <v>48.25692705540547</v>
      </c>
      <c r="D2088">
        <v>49.993997278668211</v>
      </c>
      <c r="E2088">
        <v>58.667164992866887</v>
      </c>
      <c r="F2088">
        <v>60.828915080499321</v>
      </c>
      <c r="G2088">
        <v>1.71061164939203</v>
      </c>
      <c r="H2088">
        <v>4</v>
      </c>
      <c r="I2088">
        <v>1.7202762365341191</v>
      </c>
      <c r="J2088">
        <v>3.9952881336212158</v>
      </c>
      <c r="K2088">
        <v>0.56497844765195659</v>
      </c>
      <c r="L2088">
        <v>0.11779665946960451</v>
      </c>
      <c r="M2088">
        <f>ABS(G2088-I2088)^2</f>
        <v>9.3404244627033286E-5</v>
      </c>
      <c r="N2088">
        <f>ABS(H2088-J2088)^2</f>
        <v>2.2201684771516739E-5</v>
      </c>
      <c r="O2088">
        <f>AVERAGE(Tabela3[[#This Row],[APE Log(Theta)]:[APE Gamma]])</f>
        <v>0.34138755356078054</v>
      </c>
      <c r="P2088">
        <f>AVERAGE(Tabela3[[#This Row],[ASE Log(Theta)]:[ASE Gamma]])</f>
        <v>5.7802964699275012E-5</v>
      </c>
    </row>
    <row r="2089" spans="1:16" x14ac:dyDescent="0.35">
      <c r="A2089" s="1">
        <v>3992</v>
      </c>
      <c r="B2089">
        <v>408.82846053934298</v>
      </c>
      <c r="C2089">
        <v>1027.154785162355</v>
      </c>
      <c r="D2089">
        <v>1069.5180570376369</v>
      </c>
      <c r="E2089">
        <v>1284.0758587924829</v>
      </c>
      <c r="F2089">
        <v>1338.2912707358851</v>
      </c>
      <c r="G2089">
        <v>3.0425524494951448</v>
      </c>
      <c r="H2089">
        <v>3.5</v>
      </c>
      <c r="I2089">
        <v>3.0615172386169429</v>
      </c>
      <c r="J2089">
        <v>3.502090215682983</v>
      </c>
      <c r="K2089">
        <v>0.62331839587335325</v>
      </c>
      <c r="L2089">
        <v>5.9720448085239963E-2</v>
      </c>
      <c r="M2089">
        <f>ABS(G2089-I2089)^2</f>
        <v>3.5966322643427192E-4</v>
      </c>
      <c r="N2089">
        <f>ABS(H2089-J2089)^2</f>
        <v>4.3690016013878981E-6</v>
      </c>
      <c r="O2089">
        <f>AVERAGE(Tabela3[[#This Row],[APE Log(Theta)]:[APE Gamma]])</f>
        <v>0.34151942197929663</v>
      </c>
      <c r="P2089">
        <f>AVERAGE(Tabela3[[#This Row],[ASE Log(Theta)]:[ASE Gamma]])</f>
        <v>1.8201611401782991E-4</v>
      </c>
    </row>
    <row r="2090" spans="1:16" x14ac:dyDescent="0.35">
      <c r="A2090" s="1">
        <v>3449</v>
      </c>
      <c r="B2090">
        <v>78.278739216051164</v>
      </c>
      <c r="C2090">
        <v>685.21107365208263</v>
      </c>
      <c r="D2090">
        <v>901.68754107059442</v>
      </c>
      <c r="E2090">
        <v>955.11332776732945</v>
      </c>
      <c r="F2090">
        <v>1313.259634885987</v>
      </c>
      <c r="G2090">
        <v>2.9276022066028902</v>
      </c>
      <c r="H2090">
        <v>2</v>
      </c>
      <c r="I2090">
        <v>2.9451017379760742</v>
      </c>
      <c r="J2090">
        <v>2.0017063617706299</v>
      </c>
      <c r="K2090">
        <v>0.59774279899488225</v>
      </c>
      <c r="L2090">
        <v>8.5318088531494141E-2</v>
      </c>
      <c r="M2090">
        <f>ABS(G2090-I2090)^2</f>
        <v>3.0623359828105289E-4</v>
      </c>
      <c r="N2090">
        <f>ABS(H2090-J2090)^2</f>
        <v>2.9116704922671488E-6</v>
      </c>
      <c r="O2090">
        <f>AVERAGE(Tabela3[[#This Row],[APE Log(Theta)]:[APE Gamma]])</f>
        <v>0.3415304437631882</v>
      </c>
      <c r="P2090">
        <f>AVERAGE(Tabela3[[#This Row],[ASE Log(Theta)]:[ASE Gamma]])</f>
        <v>1.5457263438666002E-4</v>
      </c>
    </row>
    <row r="2091" spans="1:16" x14ac:dyDescent="0.35">
      <c r="A2091" s="1">
        <v>4236</v>
      </c>
      <c r="B2091">
        <v>38.973183898670101</v>
      </c>
      <c r="C2091">
        <v>39.496357784291128</v>
      </c>
      <c r="D2091">
        <v>95.9004535401764</v>
      </c>
      <c r="E2091">
        <v>104.4414075984169</v>
      </c>
      <c r="F2091">
        <v>108.8764192401499</v>
      </c>
      <c r="G2091">
        <v>1.9803512630434279</v>
      </c>
      <c r="H2091">
        <v>3.5</v>
      </c>
      <c r="I2091">
        <v>1.9920394420623779</v>
      </c>
      <c r="J2091">
        <v>3.5032510757446289</v>
      </c>
      <c r="K2091">
        <v>0.59020736558561304</v>
      </c>
      <c r="L2091">
        <v>9.288787841796875E-2</v>
      </c>
      <c r="M2091">
        <f>ABS(G2091-I2091)^2</f>
        <v>1.3661352877902366E-4</v>
      </c>
      <c r="N2091">
        <f>ABS(H2091-J2091)^2</f>
        <v>1.0569493497314397E-5</v>
      </c>
      <c r="O2091">
        <f>AVERAGE(Tabela3[[#This Row],[APE Log(Theta)]:[APE Gamma]])</f>
        <v>0.3415476220017909</v>
      </c>
      <c r="P2091">
        <f>AVERAGE(Tabela3[[#This Row],[ASE Log(Theta)]:[ASE Gamma]])</f>
        <v>7.3591511138169029E-5</v>
      </c>
    </row>
    <row r="2092" spans="1:16" x14ac:dyDescent="0.35">
      <c r="A2092" s="1">
        <v>4694</v>
      </c>
      <c r="B2092">
        <v>202.0068500223764</v>
      </c>
      <c r="C2092">
        <v>507.52900706160699</v>
      </c>
      <c r="D2092">
        <v>528.46118750931248</v>
      </c>
      <c r="E2092">
        <v>634.47666799480328</v>
      </c>
      <c r="F2092">
        <v>661.26512732785466</v>
      </c>
      <c r="G2092">
        <v>2.736377424520938</v>
      </c>
      <c r="H2092">
        <v>3.5</v>
      </c>
      <c r="I2092">
        <v>2.753889799118042</v>
      </c>
      <c r="J2092">
        <v>3.5015203952789311</v>
      </c>
      <c r="K2092">
        <v>0.63998388673192241</v>
      </c>
      <c r="L2092">
        <v>4.3439865112304688E-2</v>
      </c>
      <c r="M2092">
        <f>ABS(G2092-I2092)^2</f>
        <v>3.066832640292926E-4</v>
      </c>
      <c r="N2092">
        <f>ABS(H2092-J2092)^2</f>
        <v>2.3116018041960019E-6</v>
      </c>
      <c r="O2092">
        <f>AVERAGE(Tabela3[[#This Row],[APE Log(Theta)]:[APE Gamma]])</f>
        <v>0.34171187592211355</v>
      </c>
      <c r="P2092">
        <f>AVERAGE(Tabela3[[#This Row],[ASE Log(Theta)]:[ASE Gamma]])</f>
        <v>1.544974329167443E-4</v>
      </c>
    </row>
    <row r="2093" spans="1:16" x14ac:dyDescent="0.35">
      <c r="A2093" s="1">
        <v>4845</v>
      </c>
      <c r="B2093">
        <v>6.8805725270788258</v>
      </c>
      <c r="C2093">
        <v>34.497722815940961</v>
      </c>
      <c r="D2093">
        <v>37.026002545706767</v>
      </c>
      <c r="E2093">
        <v>50.987216823869609</v>
      </c>
      <c r="F2093">
        <v>54.813968194762523</v>
      </c>
      <c r="G2093">
        <v>1.591894400979831</v>
      </c>
      <c r="H2093">
        <v>2</v>
      </c>
      <c r="I2093">
        <v>1.6002378463745119</v>
      </c>
      <c r="J2093">
        <v>2.0031876564025879</v>
      </c>
      <c r="K2093">
        <v>0.5241205314589451</v>
      </c>
      <c r="L2093">
        <v>0.1593828201293945</v>
      </c>
      <c r="M2093">
        <f>ABS(G2093-I2093)^2</f>
        <v>6.9613081054021987E-5</v>
      </c>
      <c r="N2093">
        <f>ABS(H2093-J2093)^2</f>
        <v>1.0161153340959572E-5</v>
      </c>
      <c r="O2093">
        <f>AVERAGE(Tabela3[[#This Row],[APE Log(Theta)]:[APE Gamma]])</f>
        <v>0.34175167579416982</v>
      </c>
      <c r="P2093">
        <f>AVERAGE(Tabela3[[#This Row],[ASE Log(Theta)]:[ASE Gamma]])</f>
        <v>3.9887117197490779E-5</v>
      </c>
    </row>
    <row r="2094" spans="1:16" x14ac:dyDescent="0.35">
      <c r="A2094" s="1">
        <v>4100</v>
      </c>
      <c r="B2094">
        <v>113.7751618880832</v>
      </c>
      <c r="C2094">
        <v>273.43166840668027</v>
      </c>
      <c r="D2094">
        <v>292.61335728194098</v>
      </c>
      <c r="E2094">
        <v>348.02108492048649</v>
      </c>
      <c r="F2094">
        <v>924.67682746533467</v>
      </c>
      <c r="G2094">
        <v>2.515001938335919</v>
      </c>
      <c r="H2094">
        <v>1</v>
      </c>
      <c r="I2094">
        <v>2.53004002571106</v>
      </c>
      <c r="J2094">
        <v>1.0008594989776609</v>
      </c>
      <c r="K2094">
        <v>0.59793541889238833</v>
      </c>
      <c r="L2094">
        <v>8.5949897766113281E-2</v>
      </c>
      <c r="M2094">
        <f>ABS(G2094-I2094)^2</f>
        <v>2.2614407190237534E-4</v>
      </c>
      <c r="N2094">
        <f>ABS(H2094-J2094)^2</f>
        <v>7.3873849260015079E-7</v>
      </c>
      <c r="O2094">
        <f>AVERAGE(Tabela3[[#This Row],[APE Log(Theta)]:[APE Gamma]])</f>
        <v>0.3419426583292508</v>
      </c>
      <c r="P2094">
        <f>AVERAGE(Tabela3[[#This Row],[ASE Log(Theta)]:[ASE Gamma]])</f>
        <v>1.1344140519748775E-4</v>
      </c>
    </row>
    <row r="2095" spans="1:16" x14ac:dyDescent="0.35">
      <c r="A2095" s="1">
        <v>2559</v>
      </c>
      <c r="B2095">
        <v>14.907348902189369</v>
      </c>
      <c r="C2095">
        <v>21.17000478771627</v>
      </c>
      <c r="D2095">
        <v>21.75199476589825</v>
      </c>
      <c r="E2095">
        <v>23.314368358965901</v>
      </c>
      <c r="F2095">
        <v>34.464931605113527</v>
      </c>
      <c r="G2095">
        <v>1.3569822066046171</v>
      </c>
      <c r="H2095">
        <v>2.5</v>
      </c>
      <c r="I2095">
        <v>1.3653720617294309</v>
      </c>
      <c r="J2095">
        <v>2.5016453266143799</v>
      </c>
      <c r="K2095">
        <v>0.61827303880474505</v>
      </c>
      <c r="L2095">
        <v>6.5813064575195313E-2</v>
      </c>
      <c r="M2095">
        <f>ABS(G2095-I2095)^2</f>
        <v>7.0389669015364842E-5</v>
      </c>
      <c r="N2095">
        <f>ABS(H2095-J2095)^2</f>
        <v>2.7070996679867676E-6</v>
      </c>
      <c r="O2095">
        <f>AVERAGE(Tabela3[[#This Row],[APE Log(Theta)]:[APE Gamma]])</f>
        <v>0.34204305168997018</v>
      </c>
      <c r="P2095">
        <f>AVERAGE(Tabela3[[#This Row],[ASE Log(Theta)]:[ASE Gamma]])</f>
        <v>3.6548384341675805E-5</v>
      </c>
    </row>
    <row r="2096" spans="1:16" x14ac:dyDescent="0.35">
      <c r="A2096" s="1">
        <v>1576</v>
      </c>
      <c r="B2096">
        <v>30.378627511562481</v>
      </c>
      <c r="C2096">
        <v>30.786428543071231</v>
      </c>
      <c r="D2096">
        <v>74.75201830729398</v>
      </c>
      <c r="E2096">
        <v>81.409479565867429</v>
      </c>
      <c r="F2096">
        <v>84.866460833396076</v>
      </c>
      <c r="G2096">
        <v>1.8721535250893879</v>
      </c>
      <c r="H2096">
        <v>3.5</v>
      </c>
      <c r="I2096">
        <v>1.8838434219360349</v>
      </c>
      <c r="J2096">
        <v>3.502091646194458</v>
      </c>
      <c r="K2096">
        <v>0.62440909305710302</v>
      </c>
      <c r="L2096">
        <v>5.9761319841657369E-2</v>
      </c>
      <c r="M2096">
        <f>ABS(G2096-I2096)^2</f>
        <v>1.3665368828524765E-4</v>
      </c>
      <c r="N2096">
        <f>ABS(H2096-J2096)^2</f>
        <v>4.3749838027906662E-6</v>
      </c>
      <c r="O2096">
        <f>AVERAGE(Tabela3[[#This Row],[APE Log(Theta)]:[APE Gamma]])</f>
        <v>0.34208520644938017</v>
      </c>
      <c r="P2096">
        <f>AVERAGE(Tabela3[[#This Row],[ASE Log(Theta)]:[ASE Gamma]])</f>
        <v>7.0514336044019159E-5</v>
      </c>
    </row>
    <row r="2097" spans="1:16" x14ac:dyDescent="0.35">
      <c r="A2097" s="1">
        <v>646</v>
      </c>
      <c r="B2097">
        <v>6.3689255079962148</v>
      </c>
      <c r="C2097">
        <v>6.4687821342295786</v>
      </c>
      <c r="D2097">
        <v>18.209446262270131</v>
      </c>
      <c r="E2097">
        <v>20.11518991186994</v>
      </c>
      <c r="F2097">
        <v>21.115211483778559</v>
      </c>
      <c r="G2097">
        <v>1.2585824416707669</v>
      </c>
      <c r="H2097">
        <v>3</v>
      </c>
      <c r="I2097">
        <v>1.265811681747437</v>
      </c>
      <c r="J2097">
        <v>2.996694803237915</v>
      </c>
      <c r="K2097">
        <v>0.57439543388772973</v>
      </c>
      <c r="L2097">
        <v>0.110173225402832</v>
      </c>
      <c r="M2097">
        <f>ABS(G2097-I2097)^2</f>
        <v>5.2261912086132092E-5</v>
      </c>
      <c r="N2097">
        <f>ABS(H2097-J2097)^2</f>
        <v>1.092432563609691E-5</v>
      </c>
      <c r="O2097">
        <f>AVERAGE(Tabela3[[#This Row],[APE Log(Theta)]:[APE Gamma]])</f>
        <v>0.34228432964528088</v>
      </c>
      <c r="P2097">
        <f>AVERAGE(Tabela3[[#This Row],[ASE Log(Theta)]:[ASE Gamma]])</f>
        <v>3.1593118861114501E-5</v>
      </c>
    </row>
    <row r="2098" spans="1:16" x14ac:dyDescent="0.35">
      <c r="A2098" s="1">
        <v>344</v>
      </c>
      <c r="B2098">
        <v>3.2088798729835331</v>
      </c>
      <c r="C2098">
        <v>80.665004411720616</v>
      </c>
      <c r="D2098">
        <v>92.921873704532544</v>
      </c>
      <c r="E2098">
        <v>176.20852579268259</v>
      </c>
      <c r="F2098">
        <v>203.65111493506171</v>
      </c>
      <c r="G2098">
        <v>2.0148931071048288</v>
      </c>
      <c r="H2098">
        <v>1</v>
      </c>
      <c r="I2098">
        <v>2.0273420810699458</v>
      </c>
      <c r="J2098">
        <v>1.000677108764648</v>
      </c>
      <c r="K2098">
        <v>0.61784786107116185</v>
      </c>
      <c r="L2098">
        <v>6.771087646484375E-2</v>
      </c>
      <c r="M2098">
        <f>ABS(G2098-I2098)^2</f>
        <v>1.5497695278416128E-4</v>
      </c>
      <c r="N2098">
        <f>ABS(H2098-J2098)^2</f>
        <v>4.5847627916313173E-7</v>
      </c>
      <c r="O2098">
        <f>AVERAGE(Tabela3[[#This Row],[APE Log(Theta)]:[APE Gamma]])</f>
        <v>0.3427793687680028</v>
      </c>
      <c r="P2098">
        <f>AVERAGE(Tabela3[[#This Row],[ASE Log(Theta)]:[ASE Gamma]])</f>
        <v>7.7717714531662206E-5</v>
      </c>
    </row>
    <row r="2099" spans="1:16" x14ac:dyDescent="0.35">
      <c r="A2099" s="1">
        <v>123</v>
      </c>
      <c r="B2099">
        <v>1327.7563412563079</v>
      </c>
      <c r="C2099">
        <v>2058.3492210344339</v>
      </c>
      <c r="D2099">
        <v>2129.3238899834359</v>
      </c>
      <c r="E2099">
        <v>2322.1882939231909</v>
      </c>
      <c r="F2099">
        <v>3785.2070502623092</v>
      </c>
      <c r="G2099">
        <v>3.3525956223559219</v>
      </c>
      <c r="H2099">
        <v>2</v>
      </c>
      <c r="I2099">
        <v>3.3743834495544429</v>
      </c>
      <c r="J2099">
        <v>2.0007278919219971</v>
      </c>
      <c r="K2099">
        <v>0.64987936669829593</v>
      </c>
      <c r="L2099">
        <v>3.6394596099853523E-2</v>
      </c>
      <c r="M2099">
        <f>ABS(G2099-I2099)^2</f>
        <v>4.7470941403261209E-4</v>
      </c>
      <c r="N2099">
        <f>ABS(H2099-J2099)^2</f>
        <v>5.2982665010858909E-7</v>
      </c>
      <c r="O2099">
        <f>AVERAGE(Tabela3[[#This Row],[APE Log(Theta)]:[APE Gamma]])</f>
        <v>0.34313698139907473</v>
      </c>
      <c r="P2099">
        <f>AVERAGE(Tabela3[[#This Row],[ASE Log(Theta)]:[ASE Gamma]])</f>
        <v>2.3761962034136034E-4</v>
      </c>
    </row>
    <row r="2100" spans="1:16" x14ac:dyDescent="0.35">
      <c r="A2100" s="1">
        <v>3830</v>
      </c>
      <c r="B2100">
        <v>212.4383690260492</v>
      </c>
      <c r="C2100">
        <v>381.15403822954698</v>
      </c>
      <c r="D2100">
        <v>398.77759371223829</v>
      </c>
      <c r="E2100">
        <v>447.64975876687231</v>
      </c>
      <c r="F2100">
        <v>858.73922329660297</v>
      </c>
      <c r="G2100">
        <v>2.6332026093144498</v>
      </c>
      <c r="H2100">
        <v>1.5</v>
      </c>
      <c r="I2100">
        <v>2.6495862007141109</v>
      </c>
      <c r="J2100">
        <v>1.50096607208252</v>
      </c>
      <c r="K2100">
        <v>0.62219258562587187</v>
      </c>
      <c r="L2100">
        <v>6.4404805501302079E-2</v>
      </c>
      <c r="M2100">
        <f>ABS(G2100-I2100)^2</f>
        <v>2.6842206715104778E-4</v>
      </c>
      <c r="N2100">
        <f>ABS(H2100-J2100)^2</f>
        <v>9.3329526862448204E-7</v>
      </c>
      <c r="O2100">
        <f>AVERAGE(Tabela3[[#This Row],[APE Log(Theta)]:[APE Gamma]])</f>
        <v>0.343298695563587</v>
      </c>
      <c r="P2100">
        <f>AVERAGE(Tabela3[[#This Row],[ASE Log(Theta)]:[ASE Gamma]])</f>
        <v>1.3467768120983614E-4</v>
      </c>
    </row>
    <row r="2101" spans="1:16" x14ac:dyDescent="0.35">
      <c r="A2101" s="1">
        <v>800</v>
      </c>
      <c r="B2101">
        <v>7.0325891407759471</v>
      </c>
      <c r="C2101">
        <v>17.668920550441189</v>
      </c>
      <c r="D2101">
        <v>18.39764546691303</v>
      </c>
      <c r="E2101">
        <v>22.088427817777969</v>
      </c>
      <c r="F2101">
        <v>23.02103098535801</v>
      </c>
      <c r="G2101">
        <v>1.2781265736849869</v>
      </c>
      <c r="H2101">
        <v>3.5</v>
      </c>
      <c r="I2101">
        <v>1.285222053527832</v>
      </c>
      <c r="J2101">
        <v>3.5046203136444092</v>
      </c>
      <c r="K2101">
        <v>0.55514688364455145</v>
      </c>
      <c r="L2101">
        <v>0.13200896126883371</v>
      </c>
      <c r="M2101">
        <f>ABS(G2101-I2101)^2</f>
        <v>5.0345834200220945E-5</v>
      </c>
      <c r="N2101">
        <f>ABS(H2101-J2101)^2</f>
        <v>2.1347298172713636E-5</v>
      </c>
      <c r="O2101">
        <f>AVERAGE(Tabela3[[#This Row],[APE Log(Theta)]:[APE Gamma]])</f>
        <v>0.34357792245669261</v>
      </c>
      <c r="P2101">
        <f>AVERAGE(Tabela3[[#This Row],[ASE Log(Theta)]:[ASE Gamma]])</f>
        <v>3.5846566186467294E-5</v>
      </c>
    </row>
    <row r="2102" spans="1:16" x14ac:dyDescent="0.35">
      <c r="A2102" s="1">
        <v>3348</v>
      </c>
      <c r="B2102">
        <v>186.8769712511035</v>
      </c>
      <c r="C2102">
        <v>232.6784298087783</v>
      </c>
      <c r="D2102">
        <v>236.65596637841151</v>
      </c>
      <c r="E2102">
        <v>247.14129067142991</v>
      </c>
      <c r="F2102">
        <v>315.53055027196172</v>
      </c>
      <c r="G2102">
        <v>2.386294405852404</v>
      </c>
      <c r="H2102">
        <v>4</v>
      </c>
      <c r="I2102">
        <v>2.3988687992095952</v>
      </c>
      <c r="J2102">
        <v>3.993582963943481</v>
      </c>
      <c r="K2102">
        <v>0.52694224678865664</v>
      </c>
      <c r="L2102">
        <v>0.16042590141296389</v>
      </c>
      <c r="M2102">
        <f>ABS(G2102-I2102)^2</f>
        <v>1.5811536830137235E-4</v>
      </c>
      <c r="N2102">
        <f>ABS(H2102-J2102)^2</f>
        <v>4.1178351750664902E-5</v>
      </c>
      <c r="O2102">
        <f>AVERAGE(Tabela3[[#This Row],[APE Log(Theta)]:[APE Gamma]])</f>
        <v>0.34368407410081026</v>
      </c>
      <c r="P2102">
        <f>AVERAGE(Tabela3[[#This Row],[ASE Log(Theta)]:[ASE Gamma]])</f>
        <v>9.9646860026018623E-5</v>
      </c>
    </row>
    <row r="2103" spans="1:16" x14ac:dyDescent="0.35">
      <c r="A2103" s="1">
        <v>3570</v>
      </c>
      <c r="B2103">
        <v>740.78165159420269</v>
      </c>
      <c r="C2103">
        <v>754.74082636929541</v>
      </c>
      <c r="D2103">
        <v>2613.1654096749799</v>
      </c>
      <c r="E2103">
        <v>2944.6913336984512</v>
      </c>
      <c r="F2103">
        <v>3121.226864400197</v>
      </c>
      <c r="G2103">
        <v>3.4151097435782241</v>
      </c>
      <c r="H2103">
        <v>2.5</v>
      </c>
      <c r="I2103">
        <v>3.3935089111328121</v>
      </c>
      <c r="J2103">
        <v>2.5013737678527832</v>
      </c>
      <c r="K2103">
        <v>0.63250771036069287</v>
      </c>
      <c r="L2103">
        <v>5.4950714111328118E-2</v>
      </c>
      <c r="M2103">
        <f>ABS(G2103-I2103)^2</f>
        <v>4.6659596233476373E-4</v>
      </c>
      <c r="N2103">
        <f>ABS(H2103-J2103)^2</f>
        <v>1.8872381133405725E-6</v>
      </c>
      <c r="O2103">
        <f>AVERAGE(Tabela3[[#This Row],[APE Log(Theta)]:[APE Gamma]])</f>
        <v>0.3437292122360105</v>
      </c>
      <c r="P2103">
        <f>AVERAGE(Tabela3[[#This Row],[ASE Log(Theta)]:[ASE Gamma]])</f>
        <v>2.3424160022405215E-4</v>
      </c>
    </row>
    <row r="2104" spans="1:16" x14ac:dyDescent="0.35">
      <c r="A2104" s="1">
        <v>1128</v>
      </c>
      <c r="B2104">
        <v>80.057460662698432</v>
      </c>
      <c r="C2104">
        <v>111.0674286454952</v>
      </c>
      <c r="D2104">
        <v>643.24098825944384</v>
      </c>
      <c r="E2104">
        <v>684.74415535251728</v>
      </c>
      <c r="F2104">
        <v>1205.380493647687</v>
      </c>
      <c r="G2104">
        <v>2.8962670032891689</v>
      </c>
      <c r="H2104">
        <v>1</v>
      </c>
      <c r="I2104">
        <v>2.9120759963989258</v>
      </c>
      <c r="J2104">
        <v>1.001418471336365</v>
      </c>
      <c r="K2104">
        <v>0.54584032106857927</v>
      </c>
      <c r="L2104">
        <v>0.14184713363647461</v>
      </c>
      <c r="M2104">
        <f>ABS(G2104-I2104)^2</f>
        <v>2.4992426314434177E-4</v>
      </c>
      <c r="N2104">
        <f>ABS(H2104-J2104)^2</f>
        <v>2.0120609320890184E-6</v>
      </c>
      <c r="O2104">
        <f>AVERAGE(Tabela3[[#This Row],[APE Log(Theta)]:[APE Gamma]])</f>
        <v>0.34384372735252694</v>
      </c>
      <c r="P2104">
        <f>AVERAGE(Tabela3[[#This Row],[ASE Log(Theta)]:[ASE Gamma]])</f>
        <v>1.259681620382154E-4</v>
      </c>
    </row>
    <row r="2105" spans="1:16" x14ac:dyDescent="0.35">
      <c r="A2105" s="1">
        <v>4488</v>
      </c>
      <c r="B2105">
        <v>29.98662962005027</v>
      </c>
      <c r="C2105">
        <v>32.926981117050808</v>
      </c>
      <c r="D2105">
        <v>54.386493040540238</v>
      </c>
      <c r="E2105">
        <v>55.366812204433863</v>
      </c>
      <c r="F2105">
        <v>65.075835859914633</v>
      </c>
      <c r="G2105">
        <v>1.7606034248317419</v>
      </c>
      <c r="H2105">
        <v>3.5</v>
      </c>
      <c r="I2105">
        <v>1.771189332008362</v>
      </c>
      <c r="J2105">
        <v>3.503027200698853</v>
      </c>
      <c r="K2105">
        <v>0.60126585165717084</v>
      </c>
      <c r="L2105">
        <v>8.6491448538643975E-2</v>
      </c>
      <c r="M2105">
        <f>ABS(G2105-I2105)^2</f>
        <v>1.1206143075201721E-4</v>
      </c>
      <c r="N2105">
        <f>ABS(H2105-J2105)^2</f>
        <v>9.1639440711359894E-6</v>
      </c>
      <c r="O2105">
        <f>AVERAGE(Tabela3[[#This Row],[APE Log(Theta)]:[APE Gamma]])</f>
        <v>0.34387865009790741</v>
      </c>
      <c r="P2105">
        <f>AVERAGE(Tabela3[[#This Row],[ASE Log(Theta)]:[ASE Gamma]])</f>
        <v>6.0612687411576597E-5</v>
      </c>
    </row>
    <row r="2106" spans="1:16" x14ac:dyDescent="0.35">
      <c r="A2106" s="1">
        <v>3325</v>
      </c>
      <c r="B2106">
        <v>51.452289598419327</v>
      </c>
      <c r="C2106">
        <v>56.497465353805353</v>
      </c>
      <c r="D2106">
        <v>93.318576499615389</v>
      </c>
      <c r="E2106">
        <v>95.000648348257187</v>
      </c>
      <c r="F2106">
        <v>111.6597895444949</v>
      </c>
      <c r="G2106">
        <v>1.995080474723923</v>
      </c>
      <c r="H2106">
        <v>3.5</v>
      </c>
      <c r="I2106">
        <v>2.0075950622558589</v>
      </c>
      <c r="J2106">
        <v>3.50212574005127</v>
      </c>
      <c r="K2106">
        <v>0.62727231760754432</v>
      </c>
      <c r="L2106">
        <v>6.0735430036272318E-2</v>
      </c>
      <c r="M2106">
        <f>ABS(G2106-I2106)^2</f>
        <v>1.5661490109448561E-4</v>
      </c>
      <c r="N2106">
        <f>ABS(H2106-J2106)^2</f>
        <v>4.5187707655732774E-6</v>
      </c>
      <c r="O2106">
        <f>AVERAGE(Tabela3[[#This Row],[APE Log(Theta)]:[APE Gamma]])</f>
        <v>0.34400387382190833</v>
      </c>
      <c r="P2106">
        <f>AVERAGE(Tabela3[[#This Row],[ASE Log(Theta)]:[ASE Gamma]])</f>
        <v>8.0566835930029448E-5</v>
      </c>
    </row>
    <row r="2107" spans="1:16" x14ac:dyDescent="0.35">
      <c r="A2107" s="1">
        <v>2641</v>
      </c>
      <c r="B2107">
        <v>6.9233868454078626</v>
      </c>
      <c r="C2107">
        <v>34.71238467444995</v>
      </c>
      <c r="D2107">
        <v>37.256396608585227</v>
      </c>
      <c r="E2107">
        <v>51.304484452866703</v>
      </c>
      <c r="F2107">
        <v>55.155047759570863</v>
      </c>
      <c r="G2107">
        <v>1.5945884225021469</v>
      </c>
      <c r="H2107">
        <v>2</v>
      </c>
      <c r="I2107">
        <v>1.6029831171035771</v>
      </c>
      <c r="J2107">
        <v>2.003231287002563</v>
      </c>
      <c r="K2107">
        <v>0.5264489872726652</v>
      </c>
      <c r="L2107">
        <v>0.1615643501281738</v>
      </c>
      <c r="M2107">
        <f>ABS(G2107-I2107)^2</f>
        <v>7.0470897451280738E-5</v>
      </c>
      <c r="N2107">
        <f>ABS(H2107-J2107)^2</f>
        <v>1.0441215692932787E-5</v>
      </c>
      <c r="O2107">
        <f>AVERAGE(Tabela3[[#This Row],[APE Log(Theta)]:[APE Gamma]])</f>
        <v>0.34400666870041952</v>
      </c>
      <c r="P2107">
        <f>AVERAGE(Tabela3[[#This Row],[ASE Log(Theta)]:[ASE Gamma]])</f>
        <v>4.0456056572106761E-5</v>
      </c>
    </row>
    <row r="2108" spans="1:16" x14ac:dyDescent="0.35">
      <c r="A2108" s="1">
        <v>409</v>
      </c>
      <c r="B2108">
        <v>148.78887515234371</v>
      </c>
      <c r="C2108">
        <v>150.53508319021051</v>
      </c>
      <c r="D2108">
        <v>327.14733592503319</v>
      </c>
      <c r="E2108">
        <v>352.50390823094187</v>
      </c>
      <c r="F2108">
        <v>365.56735809388363</v>
      </c>
      <c r="G2108">
        <v>2.5134576647586209</v>
      </c>
      <c r="H2108">
        <v>4</v>
      </c>
      <c r="I2108">
        <v>2.5267775058746338</v>
      </c>
      <c r="J2108">
        <v>4.0063371658325204</v>
      </c>
      <c r="K2108">
        <v>0.52994093764822126</v>
      </c>
      <c r="L2108">
        <v>0.15842914581298831</v>
      </c>
      <c r="M2108">
        <f>ABS(G2108-I2108)^2</f>
        <v>1.7741816735582832E-4</v>
      </c>
      <c r="N2108">
        <f>ABS(H2108-J2108)^2</f>
        <v>4.0159670788864219E-5</v>
      </c>
      <c r="O2108">
        <f>AVERAGE(Tabela3[[#This Row],[APE Log(Theta)]:[APE Gamma]])</f>
        <v>0.34418504173060477</v>
      </c>
      <c r="P2108">
        <f>AVERAGE(Tabela3[[#This Row],[ASE Log(Theta)]:[ASE Gamma]])</f>
        <v>1.0878891907234627E-4</v>
      </c>
    </row>
    <row r="2109" spans="1:16" x14ac:dyDescent="0.35">
      <c r="A2109" s="1">
        <v>2620</v>
      </c>
      <c r="B2109">
        <v>15.044947677068279</v>
      </c>
      <c r="C2109">
        <v>44.072523287906918</v>
      </c>
      <c r="D2109">
        <v>46.200376501736798</v>
      </c>
      <c r="E2109">
        <v>57.184961696990712</v>
      </c>
      <c r="F2109">
        <v>60.011588960991858</v>
      </c>
      <c r="G2109">
        <v>1.6802372309907629</v>
      </c>
      <c r="H2109">
        <v>3</v>
      </c>
      <c r="I2109">
        <v>1.691081762313843</v>
      </c>
      <c r="J2109">
        <v>2.998708963394165</v>
      </c>
      <c r="K2109">
        <v>0.64541667825591997</v>
      </c>
      <c r="L2109">
        <v>4.3034553527832031E-2</v>
      </c>
      <c r="M2109">
        <f>ABS(G2109-I2109)^2</f>
        <v>1.1760385961726441E-4</v>
      </c>
      <c r="N2109">
        <f>ABS(H2109-J2109)^2</f>
        <v>1.6667755176058563E-6</v>
      </c>
      <c r="O2109">
        <f>AVERAGE(Tabela3[[#This Row],[APE Log(Theta)]:[APE Gamma]])</f>
        <v>0.344225615891876</v>
      </c>
      <c r="P2109">
        <f>AVERAGE(Tabela3[[#This Row],[ASE Log(Theta)]:[ASE Gamma]])</f>
        <v>5.9635317567435131E-5</v>
      </c>
    </row>
    <row r="2110" spans="1:16" x14ac:dyDescent="0.35">
      <c r="A2110" s="1">
        <v>3546</v>
      </c>
      <c r="B2110">
        <v>16.476996133174971</v>
      </c>
      <c r="C2110">
        <v>48.267552096639328</v>
      </c>
      <c r="D2110">
        <v>50.597944327227083</v>
      </c>
      <c r="E2110">
        <v>62.628093695084409</v>
      </c>
      <c r="F2110">
        <v>65.72377255675724</v>
      </c>
      <c r="G2110">
        <v>1.7197245890727519</v>
      </c>
      <c r="H2110">
        <v>3</v>
      </c>
      <c r="I2110">
        <v>1.731405377388</v>
      </c>
      <c r="J2110">
        <v>2.999712228775024</v>
      </c>
      <c r="K2110">
        <v>0.67922435891590305</v>
      </c>
      <c r="L2110">
        <v>9.5923741658528652E-3</v>
      </c>
      <c r="M2110">
        <f>ABS(G2110-I2110)^2</f>
        <v>1.3644081566563661E-4</v>
      </c>
      <c r="N2110">
        <f>ABS(H2110-J2110)^2</f>
        <v>8.2812277924204888E-8</v>
      </c>
      <c r="O2110">
        <f>AVERAGE(Tabela3[[#This Row],[APE Log(Theta)]:[APE Gamma]])</f>
        <v>0.34440836654087797</v>
      </c>
      <c r="P2110">
        <f>AVERAGE(Tabela3[[#This Row],[ASE Log(Theta)]:[ASE Gamma]])</f>
        <v>6.8261813971780402E-5</v>
      </c>
    </row>
    <row r="2111" spans="1:16" x14ac:dyDescent="0.35">
      <c r="A2111" s="1">
        <v>3372</v>
      </c>
      <c r="B2111">
        <v>231.50564148805401</v>
      </c>
      <c r="C2111">
        <v>234.2226256144817</v>
      </c>
      <c r="D2111">
        <v>509.01960100771498</v>
      </c>
      <c r="E2111">
        <v>548.47274917895527</v>
      </c>
      <c r="F2111">
        <v>568.7986125035543</v>
      </c>
      <c r="G2111">
        <v>2.705448782919849</v>
      </c>
      <c r="H2111">
        <v>4</v>
      </c>
      <c r="I2111">
        <v>2.7225980758666992</v>
      </c>
      <c r="J2111">
        <v>4.0022058486938477</v>
      </c>
      <c r="K2111">
        <v>0.63387978567984049</v>
      </c>
      <c r="L2111">
        <v>5.5146217346191413E-2</v>
      </c>
      <c r="M2111">
        <f>ABS(G2111-I2111)^2</f>
        <v>2.9409824857688576E-4</v>
      </c>
      <c r="N2111">
        <f>ABS(H2111-J2111)^2</f>
        <v>4.8657684601494111E-6</v>
      </c>
      <c r="O2111">
        <f>AVERAGE(Tabela3[[#This Row],[APE Log(Theta)]:[APE Gamma]])</f>
        <v>0.34451300151301595</v>
      </c>
      <c r="P2111">
        <f>AVERAGE(Tabela3[[#This Row],[ASE Log(Theta)]:[ASE Gamma]])</f>
        <v>1.4948200851851759E-4</v>
      </c>
    </row>
    <row r="2112" spans="1:16" x14ac:dyDescent="0.35">
      <c r="A2112" s="1">
        <v>2114</v>
      </c>
      <c r="B2112">
        <v>46.860835250875283</v>
      </c>
      <c r="C2112">
        <v>117.7347856388029</v>
      </c>
      <c r="D2112">
        <v>122.5905588924963</v>
      </c>
      <c r="E2112">
        <v>147.18365543611679</v>
      </c>
      <c r="F2112">
        <v>153.39794757171441</v>
      </c>
      <c r="G2112">
        <v>2.101821353188837</v>
      </c>
      <c r="H2112">
        <v>3.5</v>
      </c>
      <c r="I2112">
        <v>2.1145269870758061</v>
      </c>
      <c r="J2112">
        <v>3.502975225448608</v>
      </c>
      <c r="K2112">
        <v>0.60450589045981251</v>
      </c>
      <c r="L2112">
        <v>8.5006441388811388E-2</v>
      </c>
      <c r="M2112">
        <f>ABS(G2112-I2112)^2</f>
        <v>1.6143313246969759E-4</v>
      </c>
      <c r="N2112">
        <f>ABS(H2112-J2112)^2</f>
        <v>8.851966470044403E-6</v>
      </c>
      <c r="O2112">
        <f>AVERAGE(Tabela3[[#This Row],[APE Log(Theta)]:[APE Gamma]])</f>
        <v>0.34475616592431196</v>
      </c>
      <c r="P2112">
        <f>AVERAGE(Tabela3[[#This Row],[ASE Log(Theta)]:[ASE Gamma]])</f>
        <v>8.5142549469870989E-5</v>
      </c>
    </row>
    <row r="2113" spans="1:16" x14ac:dyDescent="0.35">
      <c r="A2113" s="1">
        <v>935</v>
      </c>
      <c r="B2113">
        <v>3.0536065953068432</v>
      </c>
      <c r="C2113">
        <v>233.9775486206963</v>
      </c>
      <c r="D2113">
        <v>405.17027715445158</v>
      </c>
      <c r="E2113">
        <v>454.60609202504111</v>
      </c>
      <c r="F2113">
        <v>859.46190590850119</v>
      </c>
      <c r="G2113">
        <v>2.5527298538593071</v>
      </c>
      <c r="H2113">
        <v>1</v>
      </c>
      <c r="I2113">
        <v>2.5680439472198491</v>
      </c>
      <c r="J2113">
        <v>1.0008964538574221</v>
      </c>
      <c r="K2113">
        <v>0.59991045810778543</v>
      </c>
      <c r="L2113">
        <v>8.96453857421875E-2</v>
      </c>
      <c r="M2113">
        <f>ABS(G2113-I2113)^2</f>
        <v>2.3452145545539699E-4</v>
      </c>
      <c r="N2113">
        <f>ABS(H2113-J2113)^2</f>
        <v>8.036295184869575E-7</v>
      </c>
      <c r="O2113">
        <f>AVERAGE(Tabela3[[#This Row],[APE Log(Theta)]:[APE Gamma]])</f>
        <v>0.34477792192498646</v>
      </c>
      <c r="P2113">
        <f>AVERAGE(Tabela3[[#This Row],[ASE Log(Theta)]:[ASE Gamma]])</f>
        <v>1.1766254248694198E-4</v>
      </c>
    </row>
    <row r="2114" spans="1:16" x14ac:dyDescent="0.35">
      <c r="A2114" s="1">
        <v>1580</v>
      </c>
      <c r="B2114">
        <v>4.4459162667929926</v>
      </c>
      <c r="C2114">
        <v>13.023823838415669</v>
      </c>
      <c r="D2114">
        <v>13.652623447412219</v>
      </c>
      <c r="E2114">
        <v>16.898666375031709</v>
      </c>
      <c r="F2114">
        <v>17.73395995018571</v>
      </c>
      <c r="G2114">
        <v>1.150807828343192</v>
      </c>
      <c r="H2114">
        <v>3</v>
      </c>
      <c r="I2114">
        <v>1.1578836441040039</v>
      </c>
      <c r="J2114">
        <v>3.0022468566894531</v>
      </c>
      <c r="K2114">
        <v>0.61485641534077373</v>
      </c>
      <c r="L2114">
        <v>7.4895222981770829E-2</v>
      </c>
      <c r="M2114">
        <f>ABS(G2114-I2114)^2</f>
        <v>5.0067168680954858E-5</v>
      </c>
      <c r="N2114">
        <f>ABS(H2114-J2114)^2</f>
        <v>5.0483649829402566E-6</v>
      </c>
      <c r="O2114">
        <f>AVERAGE(Tabela3[[#This Row],[APE Log(Theta)]:[APE Gamma]])</f>
        <v>0.3448758191612723</v>
      </c>
      <c r="P2114">
        <f>AVERAGE(Tabela3[[#This Row],[ASE Log(Theta)]:[ASE Gamma]])</f>
        <v>2.7557766831947557E-5</v>
      </c>
    </row>
    <row r="2115" spans="1:16" x14ac:dyDescent="0.35">
      <c r="A2115" s="1">
        <v>1342</v>
      </c>
      <c r="B2115">
        <v>497.03345266435559</v>
      </c>
      <c r="C2115">
        <v>2492.019699346833</v>
      </c>
      <c r="D2115">
        <v>2674.655606234121</v>
      </c>
      <c r="E2115">
        <v>3683.174956731868</v>
      </c>
      <c r="F2115">
        <v>3959.608849242622</v>
      </c>
      <c r="G2115">
        <v>3.4506554436920061</v>
      </c>
      <c r="H2115">
        <v>2</v>
      </c>
      <c r="I2115">
        <v>3.4274039268493648</v>
      </c>
      <c r="J2115">
        <v>1.9996490478515621</v>
      </c>
      <c r="K2115">
        <v>0.67382899342053726</v>
      </c>
      <c r="L2115">
        <v>1.7547607421875E-2</v>
      </c>
      <c r="M2115">
        <f>ABS(G2115-I2115)^2</f>
        <v>5.4063303548363025E-4</v>
      </c>
      <c r="N2115">
        <f>ABS(H2115-J2115)^2</f>
        <v>1.2316741049320874E-7</v>
      </c>
      <c r="O2115">
        <f>AVERAGE(Tabela3[[#This Row],[APE Log(Theta)]:[APE Gamma]])</f>
        <v>0.34568830042120613</v>
      </c>
      <c r="P2115">
        <f>AVERAGE(Tabela3[[#This Row],[ASE Log(Theta)]:[ASE Gamma]])</f>
        <v>2.7037810144706173E-4</v>
      </c>
    </row>
    <row r="2116" spans="1:16" x14ac:dyDescent="0.35">
      <c r="A2116" s="1">
        <v>3094</v>
      </c>
      <c r="B2116">
        <v>3.1675760328455138</v>
      </c>
      <c r="C2116">
        <v>10.942484357043821</v>
      </c>
      <c r="D2116">
        <v>12.801130710748399</v>
      </c>
      <c r="E2116">
        <v>13.229193886149559</v>
      </c>
      <c r="F2116">
        <v>15.86936284984704</v>
      </c>
      <c r="G2116">
        <v>1.091560410804862</v>
      </c>
      <c r="H2116">
        <v>3.5</v>
      </c>
      <c r="I2116">
        <v>1.0958989858627319</v>
      </c>
      <c r="J2116">
        <v>3.5102870464324951</v>
      </c>
      <c r="K2116">
        <v>0.39746540960301913</v>
      </c>
      <c r="L2116">
        <v>0.29391561235700342</v>
      </c>
      <c r="M2116">
        <f>ABS(G2116-I2116)^2</f>
        <v>1.8823233532771174E-5</v>
      </c>
      <c r="N2116">
        <f>ABS(H2116-J2116)^2</f>
        <v>1.0582332430431052E-4</v>
      </c>
      <c r="O2116">
        <f>AVERAGE(Tabela3[[#This Row],[APE Log(Theta)]:[APE Gamma]])</f>
        <v>0.34569051098001125</v>
      </c>
      <c r="P2116">
        <f>AVERAGE(Tabela3[[#This Row],[ASE Log(Theta)]:[ASE Gamma]])</f>
        <v>6.2323278918540844E-5</v>
      </c>
    </row>
    <row r="2117" spans="1:16" x14ac:dyDescent="0.35">
      <c r="A2117" s="1">
        <v>2036</v>
      </c>
      <c r="B2117">
        <v>78.477106373619236</v>
      </c>
      <c r="C2117">
        <v>686.94747582687205</v>
      </c>
      <c r="D2117">
        <v>903.97251903942765</v>
      </c>
      <c r="E2117">
        <v>957.53369270782321</v>
      </c>
      <c r="F2117">
        <v>1316.5875829793019</v>
      </c>
      <c r="G2117">
        <v>2.9287013657134739</v>
      </c>
      <c r="H2117">
        <v>2</v>
      </c>
      <c r="I2117">
        <v>2.946464061737061</v>
      </c>
      <c r="J2117">
        <v>2.0016977787017818</v>
      </c>
      <c r="K2117">
        <v>0.60650417388183753</v>
      </c>
      <c r="L2117">
        <v>8.4888935089111328E-2</v>
      </c>
      <c r="M2117">
        <f>ABS(G2117-I2117)^2</f>
        <v>3.1551337002635495E-4</v>
      </c>
      <c r="N2117">
        <f>ABS(H2117-J2117)^2</f>
        <v>2.8824525202238349E-6</v>
      </c>
      <c r="O2117">
        <f>AVERAGE(Tabela3[[#This Row],[APE Log(Theta)]:[APE Gamma]])</f>
        <v>0.34569655448547443</v>
      </c>
      <c r="P2117">
        <f>AVERAGE(Tabela3[[#This Row],[ASE Log(Theta)]:[ASE Gamma]])</f>
        <v>1.5919791127328939E-4</v>
      </c>
    </row>
    <row r="2118" spans="1:16" x14ac:dyDescent="0.35">
      <c r="A2118" s="1">
        <v>4802</v>
      </c>
      <c r="B2118">
        <v>10.51236383824391</v>
      </c>
      <c r="C2118">
        <v>16.296752081188458</v>
      </c>
      <c r="D2118">
        <v>16.858686165106938</v>
      </c>
      <c r="E2118">
        <v>18.38566873160886</v>
      </c>
      <c r="F2118">
        <v>29.968957766598319</v>
      </c>
      <c r="G2118">
        <v>1.251177621732773</v>
      </c>
      <c r="H2118">
        <v>2</v>
      </c>
      <c r="I2118">
        <v>1.2587254047393801</v>
      </c>
      <c r="J2118">
        <v>2.0017766952514648</v>
      </c>
      <c r="K2118">
        <v>0.60325431621401826</v>
      </c>
      <c r="L2118">
        <v>8.8834762573242188E-2</v>
      </c>
      <c r="M2118">
        <f>ABS(G2118-I2118)^2</f>
        <v>5.6969028314826588E-5</v>
      </c>
      <c r="N2118">
        <f>ABS(H2118-J2118)^2</f>
        <v>3.1566460165777244E-6</v>
      </c>
      <c r="O2118">
        <f>AVERAGE(Tabela3[[#This Row],[APE Log(Theta)]:[APE Gamma]])</f>
        <v>0.34604453939363022</v>
      </c>
      <c r="P2118">
        <f>AVERAGE(Tabela3[[#This Row],[ASE Log(Theta)]:[ASE Gamma]])</f>
        <v>3.0062837165702156E-5</v>
      </c>
    </row>
    <row r="2119" spans="1:16" x14ac:dyDescent="0.35">
      <c r="A2119" s="1">
        <v>2834</v>
      </c>
      <c r="B2119">
        <v>14.58181415826469</v>
      </c>
      <c r="C2119">
        <v>18.155653954544739</v>
      </c>
      <c r="D2119">
        <v>18.466016963308181</v>
      </c>
      <c r="E2119">
        <v>19.284175825827901</v>
      </c>
      <c r="F2119">
        <v>24.62051805804602</v>
      </c>
      <c r="G2119">
        <v>1.278550178007587</v>
      </c>
      <c r="H2119">
        <v>4</v>
      </c>
      <c r="I2119">
        <v>1.2854011058807371</v>
      </c>
      <c r="J2119">
        <v>4.0062518119812012</v>
      </c>
      <c r="K2119">
        <v>0.53583566691347195</v>
      </c>
      <c r="L2119">
        <v>0.1562952995300293</v>
      </c>
      <c r="M2119">
        <f>ABS(G2119-I2119)^2</f>
        <v>4.6935212723105153E-5</v>
      </c>
      <c r="N2119">
        <f>ABS(H2119-J2119)^2</f>
        <v>3.9085153048290522E-5</v>
      </c>
      <c r="O2119">
        <f>AVERAGE(Tabela3[[#This Row],[APE Log(Theta)]:[APE Gamma]])</f>
        <v>0.34606548322175062</v>
      </c>
      <c r="P2119">
        <f>AVERAGE(Tabela3[[#This Row],[ASE Log(Theta)]:[ASE Gamma]])</f>
        <v>4.3010182885697834E-5</v>
      </c>
    </row>
    <row r="2120" spans="1:16" x14ac:dyDescent="0.35">
      <c r="A2120" s="1">
        <v>1993</v>
      </c>
      <c r="B2120">
        <v>17.71010137123103</v>
      </c>
      <c r="C2120">
        <v>319.4933193821235</v>
      </c>
      <c r="D2120">
        <v>460.72032946847759</v>
      </c>
      <c r="E2120">
        <v>497.47259135199113</v>
      </c>
      <c r="F2120">
        <v>760.61241850995543</v>
      </c>
      <c r="G2120">
        <v>2.6268322263380171</v>
      </c>
      <c r="H2120">
        <v>1.5</v>
      </c>
      <c r="I2120">
        <v>2.6443991661071782</v>
      </c>
      <c r="J2120">
        <v>1.5003592967987061</v>
      </c>
      <c r="K2120">
        <v>0.66874997165883687</v>
      </c>
      <c r="L2120">
        <v>2.395311991373698E-2</v>
      </c>
      <c r="M2120">
        <f>ABS(G2120-I2120)^2</f>
        <v>3.0859737285333482E-4</v>
      </c>
      <c r="N2120">
        <f>ABS(H2120-J2120)^2</f>
        <v>1.2909418956041918E-7</v>
      </c>
      <c r="O2120">
        <f>AVERAGE(Tabela3[[#This Row],[APE Log(Theta)]:[APE Gamma]])</f>
        <v>0.34635154578628691</v>
      </c>
      <c r="P2120">
        <f>AVERAGE(Tabela3[[#This Row],[ASE Log(Theta)]:[ASE Gamma]])</f>
        <v>1.5436323352144762E-4</v>
      </c>
    </row>
    <row r="2121" spans="1:16" x14ac:dyDescent="0.35">
      <c r="A2121" s="1">
        <v>2185</v>
      </c>
      <c r="B2121">
        <v>17.71007312812857</v>
      </c>
      <c r="C2121">
        <v>319.49280987162638</v>
      </c>
      <c r="D2121">
        <v>460.7195947368578</v>
      </c>
      <c r="E2121">
        <v>497.47179800987112</v>
      </c>
      <c r="F2121">
        <v>760.61120552681018</v>
      </c>
      <c r="G2121">
        <v>2.6268315337483439</v>
      </c>
      <c r="H2121">
        <v>1.5</v>
      </c>
      <c r="I2121">
        <v>2.64439868927002</v>
      </c>
      <c r="J2121">
        <v>1.5003592967987061</v>
      </c>
      <c r="K2121">
        <v>0.66875836139397504</v>
      </c>
      <c r="L2121">
        <v>2.395311991373698E-2</v>
      </c>
      <c r="M2121">
        <f>ABS(G2121-I2121)^2</f>
        <v>3.086049531227548E-4</v>
      </c>
      <c r="N2121">
        <f>ABS(H2121-J2121)^2</f>
        <v>1.2909418956041918E-7</v>
      </c>
      <c r="O2121">
        <f>AVERAGE(Tabela3[[#This Row],[APE Log(Theta)]:[APE Gamma]])</f>
        <v>0.34635574065385599</v>
      </c>
      <c r="P2121">
        <f>AVERAGE(Tabela3[[#This Row],[ASE Log(Theta)]:[ASE Gamma]])</f>
        <v>1.5436702365615761E-4</v>
      </c>
    </row>
    <row r="2122" spans="1:16" x14ac:dyDescent="0.35">
      <c r="A2122" s="1">
        <v>2349</v>
      </c>
      <c r="B2122">
        <v>4.6806897702333377</v>
      </c>
      <c r="C2122">
        <v>117.6634451618517</v>
      </c>
      <c r="D2122">
        <v>135.54214582527359</v>
      </c>
      <c r="E2122">
        <v>257.02970405646562</v>
      </c>
      <c r="F2122">
        <v>297.0593254046841</v>
      </c>
      <c r="G2122">
        <v>2.178849505502956</v>
      </c>
      <c r="H2122">
        <v>1</v>
      </c>
      <c r="I2122">
        <v>2.1924664974212651</v>
      </c>
      <c r="J2122">
        <v>1.0006779432296751</v>
      </c>
      <c r="K2122">
        <v>0.62496248060810367</v>
      </c>
      <c r="L2122">
        <v>6.7794322967529297E-2</v>
      </c>
      <c r="M2122">
        <f>ABS(G2122-I2122)^2</f>
        <v>1.8542246890329583E-4</v>
      </c>
      <c r="N2122">
        <f>ABS(H2122-J2122)^2</f>
        <v>4.5960702266226597E-7</v>
      </c>
      <c r="O2122">
        <f>AVERAGE(Tabela3[[#This Row],[APE Log(Theta)]:[APE Gamma]])</f>
        <v>0.34637840178781648</v>
      </c>
      <c r="P2122">
        <f>AVERAGE(Tabela3[[#This Row],[ASE Log(Theta)]:[ASE Gamma]])</f>
        <v>9.294103796297905E-5</v>
      </c>
    </row>
    <row r="2123" spans="1:16" x14ac:dyDescent="0.35">
      <c r="A2123" s="1">
        <v>1445</v>
      </c>
      <c r="B2123">
        <v>361.83294733651519</v>
      </c>
      <c r="C2123">
        <v>869.57983476262109</v>
      </c>
      <c r="D2123">
        <v>930.58231461366972</v>
      </c>
      <c r="E2123">
        <v>1106.792491456966</v>
      </c>
      <c r="F2123">
        <v>2940.6993254351419</v>
      </c>
      <c r="G2123">
        <v>3.0174625859828899</v>
      </c>
      <c r="H2123">
        <v>1</v>
      </c>
      <c r="I2123">
        <v>3.0345687866210942</v>
      </c>
      <c r="J2123">
        <v>1.0012586116790769</v>
      </c>
      <c r="K2123">
        <v>0.56690680168389973</v>
      </c>
      <c r="L2123">
        <v>0.12586116790771479</v>
      </c>
      <c r="M2123">
        <f>ABS(G2123-I2123)^2</f>
        <v>2.9262210027450255E-4</v>
      </c>
      <c r="N2123">
        <f>ABS(H2123-J2123)^2</f>
        <v>1.5841033587088398E-6</v>
      </c>
      <c r="O2123">
        <f>AVERAGE(Tabela3[[#This Row],[APE Log(Theta)]:[APE Gamma]])</f>
        <v>0.34638398479580723</v>
      </c>
      <c r="P2123">
        <f>AVERAGE(Tabela3[[#This Row],[ASE Log(Theta)]:[ASE Gamma]])</f>
        <v>1.471031018166057E-4</v>
      </c>
    </row>
    <row r="2124" spans="1:16" x14ac:dyDescent="0.35">
      <c r="A2124" s="1">
        <v>3391</v>
      </c>
      <c r="B2124">
        <v>12.688981548166931</v>
      </c>
      <c r="C2124">
        <v>228.9114415227412</v>
      </c>
      <c r="D2124">
        <v>330.0981534181102</v>
      </c>
      <c r="E2124">
        <v>356.43051386698119</v>
      </c>
      <c r="F2124">
        <v>544.96565217054899</v>
      </c>
      <c r="G2124">
        <v>2.482037945122034</v>
      </c>
      <c r="H2124">
        <v>1.5</v>
      </c>
      <c r="I2124">
        <v>2.4973025321960449</v>
      </c>
      <c r="J2124">
        <v>1.501173734664917</v>
      </c>
      <c r="K2124">
        <v>0.61500216400843111</v>
      </c>
      <c r="L2124">
        <v>7.8248977661132813E-2</v>
      </c>
      <c r="M2124">
        <f>ABS(G2124-I2124)^2</f>
        <v>2.3300761854006078E-4</v>
      </c>
      <c r="N2124">
        <f>ABS(H2124-J2124)^2</f>
        <v>1.3776530636278039E-6</v>
      </c>
      <c r="O2124">
        <f>AVERAGE(Tabela3[[#This Row],[APE Log(Theta)]:[APE Gamma]])</f>
        <v>0.34662557083478196</v>
      </c>
      <c r="P2124">
        <f>AVERAGE(Tabela3[[#This Row],[ASE Log(Theta)]:[ASE Gamma]])</f>
        <v>1.1719263580184429E-4</v>
      </c>
    </row>
    <row r="2125" spans="1:16" x14ac:dyDescent="0.35">
      <c r="A2125" s="1">
        <v>3565</v>
      </c>
      <c r="B2125">
        <v>94.890617511183294</v>
      </c>
      <c r="C2125">
        <v>96.164423962341573</v>
      </c>
      <c r="D2125">
        <v>233.49524841721771</v>
      </c>
      <c r="E2125">
        <v>254.29048051393991</v>
      </c>
      <c r="F2125">
        <v>265.08869998832313</v>
      </c>
      <c r="G2125">
        <v>2.3668086491513578</v>
      </c>
      <c r="H2125">
        <v>3.5</v>
      </c>
      <c r="I2125">
        <v>2.3788750171661381</v>
      </c>
      <c r="J2125">
        <v>3.5064222812652588</v>
      </c>
      <c r="K2125">
        <v>0.50981595065179464</v>
      </c>
      <c r="L2125">
        <v>0.18349375043596541</v>
      </c>
      <c r="M2125">
        <f>ABS(G2125-I2125)^2</f>
        <v>1.45597237068114E-4</v>
      </c>
      <c r="N2125">
        <f>ABS(H2125-J2125)^2</f>
        <v>4.1245696650094033E-5</v>
      </c>
      <c r="O2125">
        <f>AVERAGE(Tabela3[[#This Row],[APE Log(Theta)]:[APE Gamma]])</f>
        <v>0.34665485054388001</v>
      </c>
      <c r="P2125">
        <f>AVERAGE(Tabela3[[#This Row],[ASE Log(Theta)]:[ASE Gamma]])</f>
        <v>9.3421466859104014E-5</v>
      </c>
    </row>
    <row r="2126" spans="1:16" x14ac:dyDescent="0.35">
      <c r="A2126" s="1">
        <v>3245</v>
      </c>
      <c r="B2126">
        <v>3.4073374346614052</v>
      </c>
      <c r="C2126">
        <v>14.47223186345901</v>
      </c>
      <c r="D2126">
        <v>17.378941013383582</v>
      </c>
      <c r="E2126">
        <v>18.058812967121622</v>
      </c>
      <c r="F2126">
        <v>22.329876804467052</v>
      </c>
      <c r="G2126">
        <v>1.2217207342860721</v>
      </c>
      <c r="H2126">
        <v>3</v>
      </c>
      <c r="I2126">
        <v>1.2296298742294309</v>
      </c>
      <c r="J2126">
        <v>2.9986164569854741</v>
      </c>
      <c r="K2126">
        <v>0.64737707410530876</v>
      </c>
      <c r="L2126">
        <v>4.6118100484212242E-2</v>
      </c>
      <c r="M2126">
        <f>ABS(G2126-I2126)^2</f>
        <v>6.2554494643634359E-5</v>
      </c>
      <c r="N2126">
        <f>ABS(H2126-J2126)^2</f>
        <v>1.9141912730434784E-6</v>
      </c>
      <c r="O2126">
        <f>AVERAGE(Tabela3[[#This Row],[APE Log(Theta)]:[APE Gamma]])</f>
        <v>0.34674758729476052</v>
      </c>
      <c r="P2126">
        <f>AVERAGE(Tabela3[[#This Row],[ASE Log(Theta)]:[ASE Gamma]])</f>
        <v>3.2234342958338917E-5</v>
      </c>
    </row>
    <row r="2127" spans="1:16" x14ac:dyDescent="0.35">
      <c r="A2127" s="1">
        <v>985</v>
      </c>
      <c r="B2127">
        <v>6.9665715756499678</v>
      </c>
      <c r="C2127">
        <v>17.5030557331179</v>
      </c>
      <c r="D2127">
        <v>18.224939834113531</v>
      </c>
      <c r="E2127">
        <v>21.881075419848781</v>
      </c>
      <c r="F2127">
        <v>22.80492388995966</v>
      </c>
      <c r="G2127">
        <v>1.2740304314426061</v>
      </c>
      <c r="H2127">
        <v>3.5</v>
      </c>
      <c r="I2127">
        <v>1.281220078468323</v>
      </c>
      <c r="J2127">
        <v>3.504552841186523</v>
      </c>
      <c r="K2127">
        <v>0.56432302151336478</v>
      </c>
      <c r="L2127">
        <v>0.1300811767578125</v>
      </c>
      <c r="M2127">
        <f>ABS(G2127-I2127)^2</f>
        <v>5.1691024354399787E-5</v>
      </c>
      <c r="N2127">
        <f>ABS(H2127-J2127)^2</f>
        <v>2.0728362869700097E-5</v>
      </c>
      <c r="O2127">
        <f>AVERAGE(Tabela3[[#This Row],[APE Log(Theta)]:[APE Gamma]])</f>
        <v>0.34720209913558864</v>
      </c>
      <c r="P2127">
        <f>AVERAGE(Tabela3[[#This Row],[ASE Log(Theta)]:[ASE Gamma]])</f>
        <v>3.6209693612049942E-5</v>
      </c>
    </row>
    <row r="2128" spans="1:16" x14ac:dyDescent="0.35">
      <c r="A2128" s="1">
        <v>4428</v>
      </c>
      <c r="B2128">
        <v>4.4664546260209228</v>
      </c>
      <c r="C2128">
        <v>13.083988708031541</v>
      </c>
      <c r="D2128">
        <v>13.71569312033003</v>
      </c>
      <c r="E2128">
        <v>16.976731471101029</v>
      </c>
      <c r="F2128">
        <v>17.81588376928935</v>
      </c>
      <c r="G2128">
        <v>1.1528094757111169</v>
      </c>
      <c r="H2128">
        <v>3</v>
      </c>
      <c r="I2128">
        <v>1.1599299907684331</v>
      </c>
      <c r="J2128">
        <v>3.0023047924041748</v>
      </c>
      <c r="K2128">
        <v>0.61766624991726171</v>
      </c>
      <c r="L2128">
        <v>7.6826413472493485E-2</v>
      </c>
      <c r="M2128">
        <f>ABS(G2128-I2128)^2</f>
        <v>5.0701734681465954E-5</v>
      </c>
      <c r="N2128">
        <f>ABS(H2128-J2128)^2</f>
        <v>5.3120680263418762E-6</v>
      </c>
      <c r="O2128">
        <f>AVERAGE(Tabela3[[#This Row],[APE Log(Theta)]:[APE Gamma]])</f>
        <v>0.34724633169487762</v>
      </c>
      <c r="P2128">
        <f>AVERAGE(Tabela3[[#This Row],[ASE Log(Theta)]:[ASE Gamma]])</f>
        <v>2.8006901353903915E-5</v>
      </c>
    </row>
    <row r="2129" spans="1:16" x14ac:dyDescent="0.35">
      <c r="A2129" s="1">
        <v>966</v>
      </c>
      <c r="B2129">
        <v>15.544843431791829</v>
      </c>
      <c r="C2129">
        <v>45.536913046148513</v>
      </c>
      <c r="D2129">
        <v>47.735468053769928</v>
      </c>
      <c r="E2129">
        <v>59.085036074113773</v>
      </c>
      <c r="F2129">
        <v>62.005583170858088</v>
      </c>
      <c r="G2129">
        <v>1.6944329014621939</v>
      </c>
      <c r="H2129">
        <v>3</v>
      </c>
      <c r="I2129">
        <v>1.7056689262390139</v>
      </c>
      <c r="J2129">
        <v>2.9990477561950679</v>
      </c>
      <c r="K2129">
        <v>0.66311417626060709</v>
      </c>
      <c r="L2129">
        <v>3.1741460164388023E-2</v>
      </c>
      <c r="M2129">
        <f>ABS(G2129-I2129)^2</f>
        <v>1.2624825278531186E-4</v>
      </c>
      <c r="N2129">
        <f>ABS(H2129-J2129)^2</f>
        <v>9.067682640315342E-7</v>
      </c>
      <c r="O2129">
        <f>AVERAGE(Tabela3[[#This Row],[APE Log(Theta)]:[APE Gamma]])</f>
        <v>0.34742781821249757</v>
      </c>
      <c r="P2129">
        <f>AVERAGE(Tabela3[[#This Row],[ASE Log(Theta)]:[ASE Gamma]])</f>
        <v>6.3577510524671696E-5</v>
      </c>
    </row>
    <row r="2130" spans="1:16" x14ac:dyDescent="0.35">
      <c r="A2130" s="1">
        <v>4217</v>
      </c>
      <c r="B2130">
        <v>190.51233624152101</v>
      </c>
      <c r="C2130">
        <v>237.2047821575413</v>
      </c>
      <c r="D2130">
        <v>241.2596947521418</v>
      </c>
      <c r="E2130">
        <v>251.94899271079069</v>
      </c>
      <c r="F2130">
        <v>321.66864587671421</v>
      </c>
      <c r="G2130">
        <v>2.3946617218364499</v>
      </c>
      <c r="H2130">
        <v>4</v>
      </c>
      <c r="I2130">
        <v>2.4077024459838872</v>
      </c>
      <c r="J2130">
        <v>3.993961095809937</v>
      </c>
      <c r="K2130">
        <v>0.54457479436536038</v>
      </c>
      <c r="L2130">
        <v>0.15097260475158689</v>
      </c>
      <c r="M2130">
        <f>ABS(G2130-I2130)^2</f>
        <v>1.7006048628955399E-4</v>
      </c>
      <c r="N2130">
        <f>ABS(H2130-J2130)^2</f>
        <v>3.6468363816760847E-5</v>
      </c>
      <c r="O2130">
        <f>AVERAGE(Tabela3[[#This Row],[APE Log(Theta)]:[APE Gamma]])</f>
        <v>0.34777369955847365</v>
      </c>
      <c r="P2130">
        <f>AVERAGE(Tabela3[[#This Row],[ASE Log(Theta)]:[ASE Gamma]])</f>
        <v>1.0326442505315742E-4</v>
      </c>
    </row>
    <row r="2131" spans="1:16" x14ac:dyDescent="0.35">
      <c r="A2131" s="1">
        <v>2659</v>
      </c>
      <c r="B2131">
        <v>13.844166567311349</v>
      </c>
      <c r="C2131">
        <v>118.8013249876736</v>
      </c>
      <c r="D2131">
        <v>130.54988153198849</v>
      </c>
      <c r="E2131">
        <v>200.00880801526989</v>
      </c>
      <c r="F2131">
        <v>220.27017887078691</v>
      </c>
      <c r="G2131">
        <v>2.1469599144863079</v>
      </c>
      <c r="H2131">
        <v>1.5</v>
      </c>
      <c r="I2131">
        <v>2.161301851272583</v>
      </c>
      <c r="J2131">
        <v>1.500414133071899</v>
      </c>
      <c r="K2131">
        <v>0.66801139087436934</v>
      </c>
      <c r="L2131">
        <v>2.7608871459960941E-2</v>
      </c>
      <c r="M2131">
        <f>ABS(G2131-I2131)^2</f>
        <v>2.0569115078151255E-4</v>
      </c>
      <c r="N2131">
        <f>ABS(H2131-J2131)^2</f>
        <v>1.7150620124047743E-7</v>
      </c>
      <c r="O2131">
        <f>AVERAGE(Tabela3[[#This Row],[APE Log(Theta)]:[APE Gamma]])</f>
        <v>0.34781013116716514</v>
      </c>
      <c r="P2131">
        <f>AVERAGE(Tabela3[[#This Row],[ASE Log(Theta)]:[ASE Gamma]])</f>
        <v>1.0293132849137651E-4</v>
      </c>
    </row>
    <row r="2132" spans="1:16" x14ac:dyDescent="0.35">
      <c r="A2132" s="1">
        <v>4825</v>
      </c>
      <c r="B2132">
        <v>66.66189736574556</v>
      </c>
      <c r="C2132">
        <v>82.921587622543143</v>
      </c>
      <c r="D2132">
        <v>267.41900620838851</v>
      </c>
      <c r="E2132">
        <v>278.80165847590729</v>
      </c>
      <c r="F2132">
        <v>406.46757168307857</v>
      </c>
      <c r="G2132">
        <v>2.4857877990565549</v>
      </c>
      <c r="H2132">
        <v>1.5</v>
      </c>
      <c r="I2132">
        <v>2.4988994598388672</v>
      </c>
      <c r="J2132">
        <v>1.502522468566895</v>
      </c>
      <c r="K2132">
        <v>0.52746500675917063</v>
      </c>
      <c r="L2132">
        <v>0.16816457112630209</v>
      </c>
      <c r="M2132">
        <f>ABS(G2132-I2132)^2</f>
        <v>1.7191564847042628E-4</v>
      </c>
      <c r="N2132">
        <f>ABS(H2132-J2132)^2</f>
        <v>6.3628476709731907E-6</v>
      </c>
      <c r="O2132">
        <f>AVERAGE(Tabela3[[#This Row],[APE Log(Theta)]:[APE Gamma]])</f>
        <v>0.34781478894273637</v>
      </c>
      <c r="P2132">
        <f>AVERAGE(Tabela3[[#This Row],[ASE Log(Theta)]:[ASE Gamma]])</f>
        <v>8.9139248070699739E-5</v>
      </c>
    </row>
    <row r="2133" spans="1:16" x14ac:dyDescent="0.35">
      <c r="A2133" s="1">
        <v>3401</v>
      </c>
      <c r="B2133">
        <v>2.5424945171232238</v>
      </c>
      <c r="C2133">
        <v>22.25566501555646</v>
      </c>
      <c r="D2133">
        <v>29.286823629119208</v>
      </c>
      <c r="E2133">
        <v>31.022093909527491</v>
      </c>
      <c r="F2133">
        <v>42.654690848319262</v>
      </c>
      <c r="G2133">
        <v>1.439218409496863</v>
      </c>
      <c r="H2133">
        <v>2</v>
      </c>
      <c r="I2133">
        <v>1.4489573240280149</v>
      </c>
      <c r="J2133">
        <v>2.0003829002380371</v>
      </c>
      <c r="K2133">
        <v>0.67668079194156483</v>
      </c>
      <c r="L2133">
        <v>1.9145011901855469E-2</v>
      </c>
      <c r="M2133">
        <f>ABS(G2133-I2133)^2</f>
        <v>9.4846456245082478E-5</v>
      </c>
      <c r="N2133">
        <f>ABS(H2133-J2133)^2</f>
        <v>1.4661259228887502E-7</v>
      </c>
      <c r="O2133">
        <f>AVERAGE(Tabela3[[#This Row],[APE Log(Theta)]:[APE Gamma]])</f>
        <v>0.34791290192171015</v>
      </c>
      <c r="P2133">
        <f>AVERAGE(Tabela3[[#This Row],[ASE Log(Theta)]:[ASE Gamma]])</f>
        <v>4.7496534418685677E-5</v>
      </c>
    </row>
    <row r="2134" spans="1:16" x14ac:dyDescent="0.35">
      <c r="A2134" s="1">
        <v>3112</v>
      </c>
      <c r="B2134">
        <v>29.902512182342399</v>
      </c>
      <c r="C2134">
        <v>30.303921867754319</v>
      </c>
      <c r="D2134">
        <v>73.580451823828042</v>
      </c>
      <c r="E2134">
        <v>80.133572642475784</v>
      </c>
      <c r="F2134">
        <v>83.536373655360904</v>
      </c>
      <c r="G2134">
        <v>1.865293052273985</v>
      </c>
      <c r="H2134">
        <v>3.5</v>
      </c>
      <c r="I2134">
        <v>1.877121567726135</v>
      </c>
      <c r="J2134">
        <v>3.5021672248840332</v>
      </c>
      <c r="K2134">
        <v>0.63413710986217753</v>
      </c>
      <c r="L2134">
        <v>6.1920710972377231E-2</v>
      </c>
      <c r="M2134">
        <f>ABS(G2134-I2134)^2</f>
        <v>1.3991377780175188E-4</v>
      </c>
      <c r="N2134">
        <f>ABS(H2134-J2134)^2</f>
        <v>4.6968636979727307E-6</v>
      </c>
      <c r="O2134">
        <f>AVERAGE(Tabela3[[#This Row],[APE Log(Theta)]:[APE Gamma]])</f>
        <v>0.3480289104172774</v>
      </c>
      <c r="P2134">
        <f>AVERAGE(Tabela3[[#This Row],[ASE Log(Theta)]:[ASE Gamma]])</f>
        <v>7.2305320749862305E-5</v>
      </c>
    </row>
    <row r="2135" spans="1:16" x14ac:dyDescent="0.35">
      <c r="A2135" s="1">
        <v>527</v>
      </c>
      <c r="B2135">
        <v>5.3462825365538338</v>
      </c>
      <c r="C2135">
        <v>45.878200468979657</v>
      </c>
      <c r="D2135">
        <v>50.415209062252053</v>
      </c>
      <c r="E2135">
        <v>77.238567757037103</v>
      </c>
      <c r="F2135">
        <v>85.063019495956681</v>
      </c>
      <c r="G2135">
        <v>1.7337450048946681</v>
      </c>
      <c r="H2135">
        <v>1.5</v>
      </c>
      <c r="I2135">
        <v>1.744200587272644</v>
      </c>
      <c r="J2135">
        <v>1.501405000686646</v>
      </c>
      <c r="K2135">
        <v>0.60306344638098408</v>
      </c>
      <c r="L2135">
        <v>9.3666712443033859E-2</v>
      </c>
      <c r="M2135">
        <f>ABS(G2135-I2135)^2</f>
        <v>1.0931920286264116E-4</v>
      </c>
      <c r="N2135">
        <f>ABS(H2135-J2135)^2</f>
        <v>1.9740269294755961E-6</v>
      </c>
      <c r="O2135">
        <f>AVERAGE(Tabela3[[#This Row],[APE Log(Theta)]:[APE Gamma]])</f>
        <v>0.34836507941200895</v>
      </c>
      <c r="P2135">
        <f>AVERAGE(Tabela3[[#This Row],[ASE Log(Theta)]:[ASE Gamma]])</f>
        <v>5.5646614896058376E-5</v>
      </c>
    </row>
    <row r="2136" spans="1:16" x14ac:dyDescent="0.35">
      <c r="A2136" s="1">
        <v>3586</v>
      </c>
      <c r="B2136">
        <v>9.8565290396474197</v>
      </c>
      <c r="C2136">
        <v>10.011066839631839</v>
      </c>
      <c r="D2136">
        <v>28.180881634527569</v>
      </c>
      <c r="E2136">
        <v>31.130204499243249</v>
      </c>
      <c r="F2136">
        <v>32.677834731598153</v>
      </c>
      <c r="G2136">
        <v>1.448240278116864</v>
      </c>
      <c r="H2136">
        <v>3</v>
      </c>
      <c r="I2136">
        <v>1.4576008319854741</v>
      </c>
      <c r="J2136">
        <v>3.0015137195587158</v>
      </c>
      <c r="K2136">
        <v>0.64633983808136697</v>
      </c>
      <c r="L2136">
        <v>5.0457318623860679E-2</v>
      </c>
      <c r="M2136">
        <f>ABS(G2136-I2136)^2</f>
        <v>8.7619968727151924E-5</v>
      </c>
      <c r="N2136">
        <f>ABS(H2136-J2136)^2</f>
        <v>2.2913469024388178E-6</v>
      </c>
      <c r="O2136">
        <f>AVERAGE(Tabela3[[#This Row],[APE Log(Theta)]:[APE Gamma]])</f>
        <v>0.34839857835261384</v>
      </c>
      <c r="P2136">
        <f>AVERAGE(Tabela3[[#This Row],[ASE Log(Theta)]:[ASE Gamma]])</f>
        <v>4.4955657814795371E-5</v>
      </c>
    </row>
    <row r="2137" spans="1:16" x14ac:dyDescent="0.35">
      <c r="A2137" s="1">
        <v>4351</v>
      </c>
      <c r="B2137">
        <v>7.9008210332317539</v>
      </c>
      <c r="C2137">
        <v>7.9935462264281556</v>
      </c>
      <c r="D2137">
        <v>17.37181324877784</v>
      </c>
      <c r="E2137">
        <v>18.718269693186471</v>
      </c>
      <c r="F2137">
        <v>19.411950449479711</v>
      </c>
      <c r="G2137">
        <v>1.238559428665285</v>
      </c>
      <c r="H2137">
        <v>4</v>
      </c>
      <c r="I2137">
        <v>1.241472125053406</v>
      </c>
      <c r="J2137">
        <v>4.0184707641601563</v>
      </c>
      <c r="K2137">
        <v>0.23516807677606341</v>
      </c>
      <c r="L2137">
        <v>0.46176910400390619</v>
      </c>
      <c r="M2137">
        <f>ABS(G2137-I2137)^2</f>
        <v>8.4838002493729574E-6</v>
      </c>
      <c r="N2137">
        <f>ABS(H2137-J2137)^2</f>
        <v>3.4116912866011262E-4</v>
      </c>
      <c r="O2137">
        <f>AVERAGE(Tabela3[[#This Row],[APE Log(Theta)]:[APE Gamma]])</f>
        <v>0.34846859038998479</v>
      </c>
      <c r="P2137">
        <f>AVERAGE(Tabela3[[#This Row],[ASE Log(Theta)]:[ASE Gamma]])</f>
        <v>1.7482646445474278E-4</v>
      </c>
    </row>
    <row r="2138" spans="1:16" x14ac:dyDescent="0.35">
      <c r="A2138" s="1">
        <v>3769</v>
      </c>
      <c r="B2138">
        <v>97.680646482338148</v>
      </c>
      <c r="C2138">
        <v>102.3475829673788</v>
      </c>
      <c r="D2138">
        <v>2282.9701619508119</v>
      </c>
      <c r="E2138">
        <v>3077.3892249290811</v>
      </c>
      <c r="F2138">
        <v>3559.5600498359631</v>
      </c>
      <c r="G2138">
        <v>3.3533573422546832</v>
      </c>
      <c r="H2138">
        <v>1</v>
      </c>
      <c r="I2138">
        <v>3.3728821277618408</v>
      </c>
      <c r="J2138">
        <v>1.0011494159698491</v>
      </c>
      <c r="K2138">
        <v>0.58224589610929556</v>
      </c>
      <c r="L2138">
        <v>0.1149415969848633</v>
      </c>
      <c r="M2138">
        <f>ABS(G2138-I2138)^2</f>
        <v>3.8121724910051294E-4</v>
      </c>
      <c r="N2138">
        <f>ABS(H2138-J2138)^2</f>
        <v>1.3211570717440941E-6</v>
      </c>
      <c r="O2138">
        <f>AVERAGE(Tabela3[[#This Row],[APE Log(Theta)]:[APE Gamma]])</f>
        <v>0.34859374654707942</v>
      </c>
      <c r="P2138">
        <f>AVERAGE(Tabela3[[#This Row],[ASE Log(Theta)]:[ASE Gamma]])</f>
        <v>1.9126920308612852E-4</v>
      </c>
    </row>
    <row r="2139" spans="1:16" x14ac:dyDescent="0.35">
      <c r="A2139" s="1">
        <v>3480</v>
      </c>
      <c r="B2139">
        <v>5.4960030360695731</v>
      </c>
      <c r="C2139">
        <v>6.2649978560843298</v>
      </c>
      <c r="D2139">
        <v>12.64840385605725</v>
      </c>
      <c r="E2139">
        <v>12.968733723109951</v>
      </c>
      <c r="F2139">
        <v>16.260575167663479</v>
      </c>
      <c r="G2139">
        <v>1.137193041025786</v>
      </c>
      <c r="H2139">
        <v>2.5</v>
      </c>
      <c r="I2139">
        <v>1.1429417133331301</v>
      </c>
      <c r="J2139">
        <v>2.5047926902771001</v>
      </c>
      <c r="K2139">
        <v>0.50551420031188277</v>
      </c>
      <c r="L2139">
        <v>0.1917076110839844</v>
      </c>
      <c r="M2139">
        <f>ABS(G2139-I2139)^2</f>
        <v>3.3047233297224994E-5</v>
      </c>
      <c r="N2139">
        <f>ABS(H2139-J2139)^2</f>
        <v>2.2969880092209386E-5</v>
      </c>
      <c r="O2139">
        <f>AVERAGE(Tabela3[[#This Row],[APE Log(Theta)]:[APE Gamma]])</f>
        <v>0.34861090569793357</v>
      </c>
      <c r="P2139">
        <f>AVERAGE(Tabela3[[#This Row],[ASE Log(Theta)]:[ASE Gamma]])</f>
        <v>2.800855669471719E-5</v>
      </c>
    </row>
    <row r="2140" spans="1:16" x14ac:dyDescent="0.35">
      <c r="A2140" s="1">
        <v>2841</v>
      </c>
      <c r="B2140">
        <v>107.612933005958</v>
      </c>
      <c r="C2140">
        <v>152.82169364277351</v>
      </c>
      <c r="D2140">
        <v>157.02295363495361</v>
      </c>
      <c r="E2140">
        <v>168.3013912635499</v>
      </c>
      <c r="F2140">
        <v>248.79489976459209</v>
      </c>
      <c r="G2140">
        <v>2.2154462587992039</v>
      </c>
      <c r="H2140">
        <v>2.5</v>
      </c>
      <c r="I2140">
        <v>2.2306902408599849</v>
      </c>
      <c r="J2140">
        <v>2.499767541885376</v>
      </c>
      <c r="K2140">
        <v>0.68807726661101165</v>
      </c>
      <c r="L2140">
        <v>9.2983245849609375E-3</v>
      </c>
      <c r="M2140">
        <f>ABS(G2140-I2140)^2</f>
        <v>2.3237898906941403E-4</v>
      </c>
      <c r="N2140">
        <f>ABS(H2140-J2140)^2</f>
        <v>5.4036775054555619E-8</v>
      </c>
      <c r="O2140">
        <f>AVERAGE(Tabela3[[#This Row],[APE Log(Theta)]:[APE Gamma]])</f>
        <v>0.34868779559798629</v>
      </c>
      <c r="P2140">
        <f>AVERAGE(Tabela3[[#This Row],[ASE Log(Theta)]:[ASE Gamma]])</f>
        <v>1.1621651292223429E-4</v>
      </c>
    </row>
    <row r="2141" spans="1:16" x14ac:dyDescent="0.35">
      <c r="A2141" s="1">
        <v>289</v>
      </c>
      <c r="B2141">
        <v>14.114032335771901</v>
      </c>
      <c r="C2141">
        <v>51.260612263296281</v>
      </c>
      <c r="D2141">
        <v>54.244649551237863</v>
      </c>
      <c r="E2141">
        <v>70.068124263013985</v>
      </c>
      <c r="F2141">
        <v>74.244526392583523</v>
      </c>
      <c r="G2141">
        <v>1.7530669672322789</v>
      </c>
      <c r="H2141">
        <v>2.5</v>
      </c>
      <c r="I2141">
        <v>1.763707041740417</v>
      </c>
      <c r="J2141">
        <v>2.4977366924285889</v>
      </c>
      <c r="K2141">
        <v>0.60694056228422077</v>
      </c>
      <c r="L2141">
        <v>9.0532302856445313E-2</v>
      </c>
      <c r="M2141">
        <f>ABS(G2141-I2141)^2</f>
        <v>1.1321118553872994E-4</v>
      </c>
      <c r="N2141">
        <f>ABS(H2141-J2141)^2</f>
        <v>5.1225611628069601E-6</v>
      </c>
      <c r="O2141">
        <f>AVERAGE(Tabela3[[#This Row],[APE Log(Theta)]:[APE Gamma]])</f>
        <v>0.34873643257033304</v>
      </c>
      <c r="P2141">
        <f>AVERAGE(Tabela3[[#This Row],[ASE Log(Theta)]:[ASE Gamma]])</f>
        <v>5.916687335076845E-5</v>
      </c>
    </row>
    <row r="2142" spans="1:16" x14ac:dyDescent="0.35">
      <c r="A2142" s="1">
        <v>3714</v>
      </c>
      <c r="B2142">
        <v>58.260102936560898</v>
      </c>
      <c r="C2142">
        <v>146.37470061745151</v>
      </c>
      <c r="D2142">
        <v>152.4116790042483</v>
      </c>
      <c r="E2142">
        <v>182.98724020561099</v>
      </c>
      <c r="F2142">
        <v>190.7132079046398</v>
      </c>
      <c r="G2142">
        <v>2.196382575586314</v>
      </c>
      <c r="H2142">
        <v>3.5</v>
      </c>
      <c r="I2142">
        <v>2.2091655731201172</v>
      </c>
      <c r="J2142">
        <v>3.504042387008667</v>
      </c>
      <c r="K2142">
        <v>0.58200231944522807</v>
      </c>
      <c r="L2142">
        <v>0.1154967716761998</v>
      </c>
      <c r="M2142">
        <f>ABS(G2142-I2142)^2</f>
        <v>1.6340502594921834E-4</v>
      </c>
      <c r="N2142">
        <f>ABS(H2142-J2142)^2</f>
        <v>1.6340892727839673E-5</v>
      </c>
      <c r="O2142">
        <f>AVERAGE(Tabela3[[#This Row],[APE Log(Theta)]:[APE Gamma]])</f>
        <v>0.34874954556071391</v>
      </c>
      <c r="P2142">
        <f>AVERAGE(Tabela3[[#This Row],[ASE Log(Theta)]:[ASE Gamma]])</f>
        <v>8.9872959338529009E-5</v>
      </c>
    </row>
    <row r="2143" spans="1:16" x14ac:dyDescent="0.35">
      <c r="A2143" s="1">
        <v>482</v>
      </c>
      <c r="B2143">
        <v>115.7433808715334</v>
      </c>
      <c r="C2143">
        <v>278.16181681080991</v>
      </c>
      <c r="D2143">
        <v>297.67533350817507</v>
      </c>
      <c r="E2143">
        <v>354.04157036400738</v>
      </c>
      <c r="F2143">
        <v>940.67299442455226</v>
      </c>
      <c r="G2143">
        <v>2.5224506401916429</v>
      </c>
      <c r="H2143">
        <v>1</v>
      </c>
      <c r="I2143">
        <v>2.5379116535186772</v>
      </c>
      <c r="J2143">
        <v>1.000846385955811</v>
      </c>
      <c r="K2143">
        <v>0.61293620896618295</v>
      </c>
      <c r="L2143">
        <v>8.4638595581054688E-2</v>
      </c>
      <c r="M2143">
        <f>ABS(G2143-I2143)^2</f>
        <v>2.390429330987326E-4</v>
      </c>
      <c r="N2143">
        <f>ABS(H2143-J2143)^2</f>
        <v>7.1636918619408475E-7</v>
      </c>
      <c r="O2143">
        <f>AVERAGE(Tabela3[[#This Row],[APE Log(Theta)]:[APE Gamma]])</f>
        <v>0.34878740227361882</v>
      </c>
      <c r="P2143">
        <f>AVERAGE(Tabela3[[#This Row],[ASE Log(Theta)]:[ASE Gamma]])</f>
        <v>1.1987965114246335E-4</v>
      </c>
    </row>
    <row r="2144" spans="1:16" x14ac:dyDescent="0.35">
      <c r="A2144" s="1">
        <v>1397</v>
      </c>
      <c r="B2144">
        <v>29.826803264251161</v>
      </c>
      <c r="C2144">
        <v>30.227196637294121</v>
      </c>
      <c r="D2144">
        <v>73.394156559862353</v>
      </c>
      <c r="E2144">
        <v>79.930685806394834</v>
      </c>
      <c r="F2144">
        <v>83.324871409925905</v>
      </c>
      <c r="G2144">
        <v>1.864192085932052</v>
      </c>
      <c r="H2144">
        <v>3.5</v>
      </c>
      <c r="I2144">
        <v>1.8760421276092529</v>
      </c>
      <c r="J2144">
        <v>3.502180814743042</v>
      </c>
      <c r="K2144">
        <v>0.63566634396885124</v>
      </c>
      <c r="L2144">
        <v>6.2308992658342631E-2</v>
      </c>
      <c r="M2144">
        <f>ABS(G2144-I2144)^2</f>
        <v>1.4042348775139925E-4</v>
      </c>
      <c r="N2144">
        <f>ABS(H2144-J2144)^2</f>
        <v>4.7559529434693104E-6</v>
      </c>
      <c r="O2144">
        <f>AVERAGE(Tabela3[[#This Row],[APE Log(Theta)]:[APE Gamma]])</f>
        <v>0.34898766831359695</v>
      </c>
      <c r="P2144">
        <f>AVERAGE(Tabela3[[#This Row],[ASE Log(Theta)]:[ASE Gamma]])</f>
        <v>7.2589720347434282E-5</v>
      </c>
    </row>
    <row r="2145" spans="1:16" x14ac:dyDescent="0.35">
      <c r="A2145" s="1">
        <v>563</v>
      </c>
      <c r="B2145">
        <v>165.33192473789251</v>
      </c>
      <c r="C2145">
        <v>184.3960826802039</v>
      </c>
      <c r="D2145">
        <v>331.1418125615906</v>
      </c>
      <c r="E2145">
        <v>338.11587566150081</v>
      </c>
      <c r="F2145">
        <v>408.25436593462388</v>
      </c>
      <c r="G2145">
        <v>2.549311785902693</v>
      </c>
      <c r="H2145">
        <v>3</v>
      </c>
      <c r="I2145">
        <v>2.5656173229217529</v>
      </c>
      <c r="J2145">
        <v>3.0017573833465581</v>
      </c>
      <c r="K2145">
        <v>0.63960544603555536</v>
      </c>
      <c r="L2145">
        <v>5.8579444885253913E-2</v>
      </c>
      <c r="M2145">
        <f>ABS(G2145-I2145)^2</f>
        <v>2.6587053747993288E-4</v>
      </c>
      <c r="N2145">
        <f>ABS(H2145-J2145)^2</f>
        <v>3.0883962267596111E-6</v>
      </c>
      <c r="O2145">
        <f>AVERAGE(Tabela3[[#This Row],[APE Log(Theta)]:[APE Gamma]])</f>
        <v>0.34909244546040463</v>
      </c>
      <c r="P2145">
        <f>AVERAGE(Tabela3[[#This Row],[ASE Log(Theta)]:[ASE Gamma]])</f>
        <v>1.3447946685334625E-4</v>
      </c>
    </row>
    <row r="2146" spans="1:16" x14ac:dyDescent="0.35">
      <c r="A2146" s="1">
        <v>3990</v>
      </c>
      <c r="B2146">
        <v>6.2626950142357476</v>
      </c>
      <c r="C2146">
        <v>6.3608860818600963</v>
      </c>
      <c r="D2146">
        <v>17.905721801194709</v>
      </c>
      <c r="E2146">
        <v>19.77967859936664</v>
      </c>
      <c r="F2146">
        <v>20.763020311348878</v>
      </c>
      <c r="G2146">
        <v>1.251277534929248</v>
      </c>
      <c r="H2146">
        <v>3</v>
      </c>
      <c r="I2146">
        <v>1.258684396743774</v>
      </c>
      <c r="J2146">
        <v>2.9968080520629878</v>
      </c>
      <c r="K2146">
        <v>0.59194396189213494</v>
      </c>
      <c r="L2146">
        <v>0.1063982645670573</v>
      </c>
      <c r="M2146">
        <f>ABS(G2146-I2146)^2</f>
        <v>5.4861601939483225E-5</v>
      </c>
      <c r="N2146">
        <f>ABS(H2146-J2146)^2</f>
        <v>1.0188531632596203E-5</v>
      </c>
      <c r="O2146">
        <f>AVERAGE(Tabela3[[#This Row],[APE Log(Theta)]:[APE Gamma]])</f>
        <v>0.3491711132295961</v>
      </c>
      <c r="P2146">
        <f>AVERAGE(Tabela3[[#This Row],[ASE Log(Theta)]:[ASE Gamma]])</f>
        <v>3.2525066786039716E-5</v>
      </c>
    </row>
    <row r="2147" spans="1:16" x14ac:dyDescent="0.35">
      <c r="A2147" s="1">
        <v>4323</v>
      </c>
      <c r="B2147">
        <v>9.867450838141421</v>
      </c>
      <c r="C2147">
        <v>10.022159877991751</v>
      </c>
      <c r="D2147">
        <v>28.212108236646589</v>
      </c>
      <c r="E2147">
        <v>31.16469917979968</v>
      </c>
      <c r="F2147">
        <v>32.714044306461993</v>
      </c>
      <c r="G2147">
        <v>1.4487212436555219</v>
      </c>
      <c r="H2147">
        <v>3</v>
      </c>
      <c r="I2147">
        <v>1.458102703094482</v>
      </c>
      <c r="J2147">
        <v>3.0015358924865718</v>
      </c>
      <c r="K2147">
        <v>0.6475682937656464</v>
      </c>
      <c r="L2147">
        <v>5.1196416219075523E-2</v>
      </c>
      <c r="M2147">
        <f>ABS(G2147-I2147)^2</f>
        <v>8.8011781204853012E-5</v>
      </c>
      <c r="N2147">
        <f>ABS(H2147-J2147)^2</f>
        <v>2.358965730307773E-6</v>
      </c>
      <c r="O2147">
        <f>AVERAGE(Tabela3[[#This Row],[APE Log(Theta)]:[APE Gamma]])</f>
        <v>0.34938235499236098</v>
      </c>
      <c r="P2147">
        <f>AVERAGE(Tabela3[[#This Row],[ASE Log(Theta)]:[ASE Gamma]])</f>
        <v>4.518537346758039E-5</v>
      </c>
    </row>
    <row r="2148" spans="1:16" x14ac:dyDescent="0.35">
      <c r="A2148" s="1">
        <v>4329</v>
      </c>
      <c r="B2148">
        <v>7.5697434223342244</v>
      </c>
      <c r="C2148">
        <v>10.74983255198809</v>
      </c>
      <c r="D2148">
        <v>11.045358928818279</v>
      </c>
      <c r="E2148">
        <v>11.83871040311131</v>
      </c>
      <c r="F2148">
        <v>17.50081057542641</v>
      </c>
      <c r="G2148">
        <v>1.0626629497522511</v>
      </c>
      <c r="H2148">
        <v>2.5</v>
      </c>
      <c r="I2148">
        <v>1.0684396028518679</v>
      </c>
      <c r="J2148">
        <v>2.5038812160491939</v>
      </c>
      <c r="K2148">
        <v>0.54360162843386794</v>
      </c>
      <c r="L2148">
        <v>0.15524864196777341</v>
      </c>
      <c r="M2148">
        <f>ABS(G2148-I2148)^2</f>
        <v>3.3369721033312794E-5</v>
      </c>
      <c r="N2148">
        <f>ABS(H2148-J2148)^2</f>
        <v>1.5063838020520242E-5</v>
      </c>
      <c r="O2148">
        <f>AVERAGE(Tabela3[[#This Row],[APE Log(Theta)]:[APE Gamma]])</f>
        <v>0.34942513520082069</v>
      </c>
      <c r="P2148">
        <f>AVERAGE(Tabela3[[#This Row],[ASE Log(Theta)]:[ASE Gamma]])</f>
        <v>2.4216779526916517E-5</v>
      </c>
    </row>
    <row r="2149" spans="1:16" x14ac:dyDescent="0.35">
      <c r="A2149" s="1">
        <v>2766</v>
      </c>
      <c r="B2149">
        <v>65.779011087330431</v>
      </c>
      <c r="C2149">
        <v>279.38797329577852</v>
      </c>
      <c r="D2149">
        <v>335.50230217190682</v>
      </c>
      <c r="E2149">
        <v>348.62730245158809</v>
      </c>
      <c r="F2149">
        <v>431.08064348364798</v>
      </c>
      <c r="G2149">
        <v>2.507392929708423</v>
      </c>
      <c r="H2149">
        <v>3</v>
      </c>
      <c r="I2149">
        <v>2.5237727165222168</v>
      </c>
      <c r="J2149">
        <v>3.0013730525970459</v>
      </c>
      <c r="K2149">
        <v>0.65325967141889374</v>
      </c>
      <c r="L2149">
        <v>4.5768419901529953E-2</v>
      </c>
      <c r="M2149">
        <f>ABS(G2149-I2149)^2</f>
        <v>2.6829741606533379E-4</v>
      </c>
      <c r="N2149">
        <f>ABS(H2149-J2149)^2</f>
        <v>1.8852734342544863E-6</v>
      </c>
      <c r="O2149">
        <f>AVERAGE(Tabela3[[#This Row],[APE Log(Theta)]:[APE Gamma]])</f>
        <v>0.34951404566021183</v>
      </c>
      <c r="P2149">
        <f>AVERAGE(Tabela3[[#This Row],[ASE Log(Theta)]:[ASE Gamma]])</f>
        <v>1.3509134474979414E-4</v>
      </c>
    </row>
    <row r="2150" spans="1:16" x14ac:dyDescent="0.35">
      <c r="A2150" s="1">
        <v>2677</v>
      </c>
      <c r="B2150">
        <v>6.1797331683664707</v>
      </c>
      <c r="C2150">
        <v>9.5801078541806923</v>
      </c>
      <c r="D2150">
        <v>9.9104429481957386</v>
      </c>
      <c r="E2150">
        <v>10.808085472648701</v>
      </c>
      <c r="F2150">
        <v>17.617366101605469</v>
      </c>
      <c r="G2150">
        <v>1.0204469614122791</v>
      </c>
      <c r="H2150">
        <v>2</v>
      </c>
      <c r="I2150">
        <v>1.027265787124634</v>
      </c>
      <c r="J2150">
        <v>1.9993827342987061</v>
      </c>
      <c r="K2150">
        <v>0.66821951264547641</v>
      </c>
      <c r="L2150">
        <v>3.0863285064697269E-2</v>
      </c>
      <c r="M2150">
        <f>ABS(G2150-I2150)^2</f>
        <v>4.6496384095472662E-5</v>
      </c>
      <c r="N2150">
        <f>ABS(H2150-J2150)^2</f>
        <v>3.8101694599390612E-7</v>
      </c>
      <c r="O2150">
        <f>AVERAGE(Tabela3[[#This Row],[APE Log(Theta)]:[APE Gamma]])</f>
        <v>0.34954139885508684</v>
      </c>
      <c r="P2150">
        <f>AVERAGE(Tabela3[[#This Row],[ASE Log(Theta)]:[ASE Gamma]])</f>
        <v>2.3438700520733284E-5</v>
      </c>
    </row>
    <row r="2151" spans="1:16" x14ac:dyDescent="0.35">
      <c r="A2151" s="1">
        <v>2442</v>
      </c>
      <c r="B2151">
        <v>3.1754528615360189</v>
      </c>
      <c r="C2151">
        <v>9.3949818532156488</v>
      </c>
      <c r="D2151">
        <v>10.77734519910698</v>
      </c>
      <c r="E2151">
        <v>11.092034501112479</v>
      </c>
      <c r="F2151">
        <v>13.006458422266199</v>
      </c>
      <c r="G2151">
        <v>1.0187848624038991</v>
      </c>
      <c r="H2151">
        <v>4</v>
      </c>
      <c r="I2151">
        <v>1.013532280921936</v>
      </c>
      <c r="J2151">
        <v>3.9926574230194092</v>
      </c>
      <c r="K2151">
        <v>0.51557317700708671</v>
      </c>
      <c r="L2151">
        <v>0.18356442451477051</v>
      </c>
      <c r="M2151">
        <f>ABS(G2151-I2151)^2</f>
        <v>2.7589612224661246E-5</v>
      </c>
      <c r="N2151">
        <f>ABS(H2151-J2151)^2</f>
        <v>5.3913436715902208E-5</v>
      </c>
      <c r="O2151">
        <f>AVERAGE(Tabela3[[#This Row],[APE Log(Theta)]:[APE Gamma]])</f>
        <v>0.34956880076092861</v>
      </c>
      <c r="P2151">
        <f>AVERAGE(Tabela3[[#This Row],[ASE Log(Theta)]:[ASE Gamma]])</f>
        <v>4.0751524470281729E-5</v>
      </c>
    </row>
    <row r="2152" spans="1:16" x14ac:dyDescent="0.35">
      <c r="A2152" s="1">
        <v>1712</v>
      </c>
      <c r="B2152">
        <v>124.51275551095149</v>
      </c>
      <c r="C2152">
        <v>159.96104406728091</v>
      </c>
      <c r="D2152">
        <v>163.08994371980819</v>
      </c>
      <c r="E2152">
        <v>171.3739190375403</v>
      </c>
      <c r="F2152">
        <v>226.5673991278841</v>
      </c>
      <c r="G2152">
        <v>2.2263436946629032</v>
      </c>
      <c r="H2152">
        <v>3.5</v>
      </c>
      <c r="I2152">
        <v>2.2410354614257808</v>
      </c>
      <c r="J2152">
        <v>3.5014066696166992</v>
      </c>
      <c r="K2152">
        <v>0.6599056020909031</v>
      </c>
      <c r="L2152">
        <v>4.0190560477120538E-2</v>
      </c>
      <c r="M2152">
        <f>ABS(G2152-I2152)^2</f>
        <v>2.1584801061479627E-4</v>
      </c>
      <c r="N2152">
        <f>ABS(H2152-J2152)^2</f>
        <v>1.978719410544727E-6</v>
      </c>
      <c r="O2152">
        <f>AVERAGE(Tabela3[[#This Row],[APE Log(Theta)]:[APE Gamma]])</f>
        <v>0.35004808128401182</v>
      </c>
      <c r="P2152">
        <f>AVERAGE(Tabela3[[#This Row],[ASE Log(Theta)]:[ASE Gamma]])</f>
        <v>1.089133650126705E-4</v>
      </c>
    </row>
    <row r="2153" spans="1:16" x14ac:dyDescent="0.35">
      <c r="A2153" s="1">
        <v>4670</v>
      </c>
      <c r="B2153">
        <v>406.49048672913221</v>
      </c>
      <c r="C2153">
        <v>446.34908125324989</v>
      </c>
      <c r="D2153">
        <v>737.2483105856528</v>
      </c>
      <c r="E2153">
        <v>750.53724699264967</v>
      </c>
      <c r="F2153">
        <v>882.15009583185906</v>
      </c>
      <c r="G2153">
        <v>2.8927261554006591</v>
      </c>
      <c r="H2153">
        <v>3.5</v>
      </c>
      <c r="I2153">
        <v>2.9103186130523682</v>
      </c>
      <c r="J2153">
        <v>3.503229141235352</v>
      </c>
      <c r="K2153">
        <v>0.60816187591294379</v>
      </c>
      <c r="L2153">
        <v>9.2261178152901788E-2</v>
      </c>
      <c r="M2153">
        <f>ABS(G2153-I2153)^2</f>
        <v>3.0949456622717545E-4</v>
      </c>
      <c r="N2153">
        <f>ABS(H2153-J2153)^2</f>
        <v>1.0427353117850683E-5</v>
      </c>
      <c r="O2153">
        <f>AVERAGE(Tabela3[[#This Row],[APE Log(Theta)]:[APE Gamma]])</f>
        <v>0.3502115270329228</v>
      </c>
      <c r="P2153">
        <f>AVERAGE(Tabela3[[#This Row],[ASE Log(Theta)]:[ASE Gamma]])</f>
        <v>1.5996095967251307E-4</v>
      </c>
    </row>
    <row r="2154" spans="1:16" x14ac:dyDescent="0.35">
      <c r="A2154" s="1">
        <v>4843</v>
      </c>
      <c r="B2154">
        <v>35.001867989967963</v>
      </c>
      <c r="C2154">
        <v>48.559715025362557</v>
      </c>
      <c r="D2154">
        <v>281.23095549649298</v>
      </c>
      <c r="E2154">
        <v>299.37652698642398</v>
      </c>
      <c r="F2154">
        <v>527.00358676248652</v>
      </c>
      <c r="G2154">
        <v>2.5369564151837709</v>
      </c>
      <c r="H2154">
        <v>1</v>
      </c>
      <c r="I2154">
        <v>2.553203821182251</v>
      </c>
      <c r="J2154">
        <v>1.0006061792373659</v>
      </c>
      <c r="K2154">
        <v>0.64042905511654791</v>
      </c>
      <c r="L2154">
        <v>6.0617923736572273E-2</v>
      </c>
      <c r="M2154">
        <f>ABS(G2154-I2154)^2</f>
        <v>2.6397820167944615E-4</v>
      </c>
      <c r="N2154">
        <f>ABS(H2154-J2154)^2</f>
        <v>3.6745326781355833E-7</v>
      </c>
      <c r="O2154">
        <f>AVERAGE(Tabela3[[#This Row],[APE Log(Theta)]:[APE Gamma]])</f>
        <v>0.35052348942656009</v>
      </c>
      <c r="P2154">
        <f>AVERAGE(Tabela3[[#This Row],[ASE Log(Theta)]:[ASE Gamma]])</f>
        <v>1.3217282747362985E-4</v>
      </c>
    </row>
    <row r="2155" spans="1:16" x14ac:dyDescent="0.35">
      <c r="A2155" s="1">
        <v>239</v>
      </c>
      <c r="B2155">
        <v>29.858753037131251</v>
      </c>
      <c r="C2155">
        <v>31.28532942626277</v>
      </c>
      <c r="D2155">
        <v>697.85207931802722</v>
      </c>
      <c r="E2155">
        <v>940.68792719241947</v>
      </c>
      <c r="F2155">
        <v>1088.0765870863479</v>
      </c>
      <c r="G2155">
        <v>2.8386204837439268</v>
      </c>
      <c r="H2155">
        <v>1</v>
      </c>
      <c r="I2155">
        <v>2.8570277690887451</v>
      </c>
      <c r="J2155">
        <v>1.0005266666412349</v>
      </c>
      <c r="K2155">
        <v>0.64845883591104281</v>
      </c>
      <c r="L2155">
        <v>5.2666664123535163E-2</v>
      </c>
      <c r="M2155">
        <f>ABS(G2155-I2155)^2</f>
        <v>3.3882815376556186E-4</v>
      </c>
      <c r="N2155">
        <f>ABS(H2155-J2155)^2</f>
        <v>2.7737775098965874E-7</v>
      </c>
      <c r="O2155">
        <f>AVERAGE(Tabela3[[#This Row],[APE Log(Theta)]:[APE Gamma]])</f>
        <v>0.35056275001728898</v>
      </c>
      <c r="P2155">
        <f>AVERAGE(Tabela3[[#This Row],[ASE Log(Theta)]:[ASE Gamma]])</f>
        <v>1.6955276575827575E-4</v>
      </c>
    </row>
    <row r="2156" spans="1:16" x14ac:dyDescent="0.35">
      <c r="A2156" s="1">
        <v>2513</v>
      </c>
      <c r="B2156">
        <v>38.228517311453913</v>
      </c>
      <c r="C2156">
        <v>91.873191790899483</v>
      </c>
      <c r="D2156">
        <v>98.318249860358733</v>
      </c>
      <c r="E2156">
        <v>116.935276987088</v>
      </c>
      <c r="F2156">
        <v>310.69192536970831</v>
      </c>
      <c r="G2156">
        <v>2.0413419304946179</v>
      </c>
      <c r="H2156">
        <v>1</v>
      </c>
      <c r="I2156">
        <v>2.0504956245422359</v>
      </c>
      <c r="J2156">
        <v>1.0025314092636111</v>
      </c>
      <c r="K2156">
        <v>0.44841552073544638</v>
      </c>
      <c r="L2156">
        <v>0.25314092636108398</v>
      </c>
      <c r="M2156">
        <f>ABS(G2156-I2156)^2</f>
        <v>8.3790114717397402E-5</v>
      </c>
      <c r="N2156">
        <f>ABS(H2156-J2156)^2</f>
        <v>6.4080328598958985E-6</v>
      </c>
      <c r="O2156">
        <f>AVERAGE(Tabela3[[#This Row],[APE Log(Theta)]:[APE Gamma]])</f>
        <v>0.35077822354826516</v>
      </c>
      <c r="P2156">
        <f>AVERAGE(Tabela3[[#This Row],[ASE Log(Theta)]:[ASE Gamma]])</f>
        <v>4.509907378864665E-5</v>
      </c>
    </row>
    <row r="2157" spans="1:16" x14ac:dyDescent="0.35">
      <c r="A2157" s="1">
        <v>2180</v>
      </c>
      <c r="B2157">
        <v>3.2383090644978041</v>
      </c>
      <c r="C2157">
        <v>81.404797098669917</v>
      </c>
      <c r="D2157">
        <v>93.774076256625264</v>
      </c>
      <c r="E2157">
        <v>177.8245646153446</v>
      </c>
      <c r="F2157">
        <v>205.5188344823024</v>
      </c>
      <c r="G2157">
        <v>2.0188579433690479</v>
      </c>
      <c r="H2157">
        <v>1</v>
      </c>
      <c r="I2157">
        <v>2.031639575958252</v>
      </c>
      <c r="J2157">
        <v>1.0006852149963379</v>
      </c>
      <c r="K2157">
        <v>0.63311203401831306</v>
      </c>
      <c r="L2157">
        <v>6.8521499633789063E-2</v>
      </c>
      <c r="M2157">
        <f>ABS(G2157-I2157)^2</f>
        <v>1.6337013164540332E-4</v>
      </c>
      <c r="N2157">
        <f>ABS(H2157-J2157)^2</f>
        <v>4.6951959120633546E-7</v>
      </c>
      <c r="O2157">
        <f>AVERAGE(Tabela3[[#This Row],[APE Log(Theta)]:[APE Gamma]])</f>
        <v>0.35081676682605106</v>
      </c>
      <c r="P2157">
        <f>AVERAGE(Tabela3[[#This Row],[ASE Log(Theta)]:[ASE Gamma]])</f>
        <v>8.1919825618304828E-5</v>
      </c>
    </row>
    <row r="2158" spans="1:16" x14ac:dyDescent="0.35">
      <c r="A2158" s="1">
        <v>1619</v>
      </c>
      <c r="B2158">
        <v>289.09431029881648</v>
      </c>
      <c r="C2158">
        <v>359.60811392896488</v>
      </c>
      <c r="D2158">
        <v>1159.7226634046369</v>
      </c>
      <c r="E2158">
        <v>1209.0860949402741</v>
      </c>
      <c r="F2158">
        <v>1762.738039840671</v>
      </c>
      <c r="G2158">
        <v>3.122949672790611</v>
      </c>
      <c r="H2158">
        <v>1.5</v>
      </c>
      <c r="I2158">
        <v>3.143917322158813</v>
      </c>
      <c r="J2158">
        <v>1.5004591941833501</v>
      </c>
      <c r="K2158">
        <v>0.67140529195483933</v>
      </c>
      <c r="L2158">
        <v>3.0612945556640622E-2</v>
      </c>
      <c r="M2158">
        <f>ABS(G2158-I2158)^2</f>
        <v>4.3964232002786414E-4</v>
      </c>
      <c r="N2158">
        <f>ABS(H2158-J2158)^2</f>
        <v>2.1085929802252252E-7</v>
      </c>
      <c r="O2158">
        <f>AVERAGE(Tabela3[[#This Row],[APE Log(Theta)]:[APE Gamma]])</f>
        <v>0.35100911875573998</v>
      </c>
      <c r="P2158">
        <f>AVERAGE(Tabela3[[#This Row],[ASE Log(Theta)]:[ASE Gamma]])</f>
        <v>2.1992658966294335E-4</v>
      </c>
    </row>
    <row r="2159" spans="1:16" x14ac:dyDescent="0.35">
      <c r="A2159" s="1">
        <v>919</v>
      </c>
      <c r="B2159">
        <v>71.865818126363394</v>
      </c>
      <c r="C2159">
        <v>360.31988092663369</v>
      </c>
      <c r="D2159">
        <v>386.72711528349049</v>
      </c>
      <c r="E2159">
        <v>532.54842334891214</v>
      </c>
      <c r="F2159">
        <v>572.51786149567624</v>
      </c>
      <c r="G2159">
        <v>2.6107921979212532</v>
      </c>
      <c r="H2159">
        <v>2</v>
      </c>
      <c r="I2159">
        <v>2.6288402080535889</v>
      </c>
      <c r="J2159">
        <v>2.0002255439758301</v>
      </c>
      <c r="K2159">
        <v>0.69128481947761922</v>
      </c>
      <c r="L2159">
        <v>1.127719879150391E-2</v>
      </c>
      <c r="M2159">
        <f>ABS(G2159-I2159)^2</f>
        <v>3.2573066973689213E-4</v>
      </c>
      <c r="N2159">
        <f>ABS(H2159-J2159)^2</f>
        <v>5.0870085033238865E-8</v>
      </c>
      <c r="O2159">
        <f>AVERAGE(Tabela3[[#This Row],[APE Log(Theta)]:[APE Gamma]])</f>
        <v>0.35128100913456156</v>
      </c>
      <c r="P2159">
        <f>AVERAGE(Tabela3[[#This Row],[ASE Log(Theta)]:[ASE Gamma]])</f>
        <v>1.6289076991096268E-4</v>
      </c>
    </row>
    <row r="2160" spans="1:16" x14ac:dyDescent="0.35">
      <c r="A2160" s="1">
        <v>489</v>
      </c>
      <c r="B2160">
        <v>303.0852528211035</v>
      </c>
      <c r="C2160">
        <v>345.49261466436963</v>
      </c>
      <c r="D2160">
        <v>697.51502234213922</v>
      </c>
      <c r="E2160">
        <v>715.18008877398881</v>
      </c>
      <c r="F2160">
        <v>896.71357591394451</v>
      </c>
      <c r="G2160">
        <v>2.8787108825365979</v>
      </c>
      <c r="H2160">
        <v>2.5</v>
      </c>
      <c r="I2160">
        <v>2.896153450012207</v>
      </c>
      <c r="J2160">
        <v>2.5024185180664058</v>
      </c>
      <c r="K2160">
        <v>0.6059159181779129</v>
      </c>
      <c r="L2160">
        <v>9.674072265625E-2</v>
      </c>
      <c r="M2160">
        <f>ABS(G2160-I2160)^2</f>
        <v>3.0424316014117739E-4</v>
      </c>
      <c r="N2160">
        <f>ABS(H2160-J2160)^2</f>
        <v>5.8492296375312782E-6</v>
      </c>
      <c r="O2160">
        <f>AVERAGE(Tabela3[[#This Row],[APE Log(Theta)]:[APE Gamma]])</f>
        <v>0.35132832041708145</v>
      </c>
      <c r="P2160">
        <f>AVERAGE(Tabela3[[#This Row],[ASE Log(Theta)]:[ASE Gamma]])</f>
        <v>1.5504619488935432E-4</v>
      </c>
    </row>
    <row r="2161" spans="1:16" x14ac:dyDescent="0.35">
      <c r="A2161" s="1">
        <v>3234</v>
      </c>
      <c r="B2161">
        <v>7.2455661443688637</v>
      </c>
      <c r="C2161">
        <v>7.5917411361574816</v>
      </c>
      <c r="D2161">
        <v>169.34174690403989</v>
      </c>
      <c r="E2161">
        <v>228.26862827144919</v>
      </c>
      <c r="F2161">
        <v>264.03416351879622</v>
      </c>
      <c r="G2161">
        <v>2.2236211424611141</v>
      </c>
      <c r="H2161">
        <v>1</v>
      </c>
      <c r="I2161">
        <v>2.236697673797607</v>
      </c>
      <c r="J2161">
        <v>1.001146554946899</v>
      </c>
      <c r="K2161">
        <v>0.58807370944585324</v>
      </c>
      <c r="L2161">
        <v>0.11465549468994141</v>
      </c>
      <c r="M2161">
        <f>ABS(G2161-I2161)^2</f>
        <v>1.7099567179428056E-4</v>
      </c>
      <c r="N2161">
        <f>ABS(H2161-J2161)^2</f>
        <v>1.3145882462584999E-6</v>
      </c>
      <c r="O2161">
        <f>AVERAGE(Tabela3[[#This Row],[APE Log(Theta)]:[APE Gamma]])</f>
        <v>0.35136460206789732</v>
      </c>
      <c r="P2161">
        <f>AVERAGE(Tabela3[[#This Row],[ASE Log(Theta)]:[ASE Gamma]])</f>
        <v>8.6155130020269525E-5</v>
      </c>
    </row>
    <row r="2162" spans="1:16" x14ac:dyDescent="0.35">
      <c r="A2162" s="1">
        <v>1392</v>
      </c>
      <c r="B2162">
        <v>7.6041918856004598</v>
      </c>
      <c r="C2162">
        <v>8.4810190038993216</v>
      </c>
      <c r="D2162">
        <v>15.230366960621</v>
      </c>
      <c r="E2162">
        <v>15.55112844766035</v>
      </c>
      <c r="F2162">
        <v>18.777042253773029</v>
      </c>
      <c r="G2162">
        <v>1.212008131619732</v>
      </c>
      <c r="H2162">
        <v>3</v>
      </c>
      <c r="I2162">
        <v>1.2180439233779909</v>
      </c>
      <c r="J2162">
        <v>2.9938423633575439</v>
      </c>
      <c r="K2162">
        <v>0.49799927911312708</v>
      </c>
      <c r="L2162">
        <v>0.20525455474853521</v>
      </c>
      <c r="M2162">
        <f>ABS(G2162-I2162)^2</f>
        <v>3.643078214906689E-5</v>
      </c>
      <c r="N2162">
        <f>ABS(H2162-J2162)^2</f>
        <v>3.7916489020517474E-5</v>
      </c>
      <c r="O2162">
        <f>AVERAGE(Tabela3[[#This Row],[APE Log(Theta)]:[APE Gamma]])</f>
        <v>0.35162691693083115</v>
      </c>
      <c r="P2162">
        <f>AVERAGE(Tabela3[[#This Row],[ASE Log(Theta)]:[ASE Gamma]])</f>
        <v>3.7173635584792185E-5</v>
      </c>
    </row>
    <row r="2163" spans="1:16" x14ac:dyDescent="0.35">
      <c r="A2163" s="1">
        <v>2961</v>
      </c>
      <c r="B2163">
        <v>106.3588622799633</v>
      </c>
      <c r="C2163">
        <v>931.00976005913822</v>
      </c>
      <c r="D2163">
        <v>1225.140593227914</v>
      </c>
      <c r="E2163">
        <v>1297.7312602006341</v>
      </c>
      <c r="F2163">
        <v>1784.351690427234</v>
      </c>
      <c r="G2163">
        <v>3.0607320674941758</v>
      </c>
      <c r="H2163">
        <v>2</v>
      </c>
      <c r="I2163">
        <v>3.081579208374023</v>
      </c>
      <c r="J2163">
        <v>2.0004432201385498</v>
      </c>
      <c r="K2163">
        <v>0.68111616502633632</v>
      </c>
      <c r="L2163">
        <v>2.2161006927490231E-2</v>
      </c>
      <c r="M2163">
        <f>ABS(G2163-I2163)^2</f>
        <v>4.3460328286419549E-4</v>
      </c>
      <c r="N2163">
        <f>ABS(H2163-J2163)^2</f>
        <v>1.9644409121610806E-7</v>
      </c>
      <c r="O2163">
        <f>AVERAGE(Tabela3[[#This Row],[APE Log(Theta)]:[APE Gamma]])</f>
        <v>0.35163858597691328</v>
      </c>
      <c r="P2163">
        <f>AVERAGE(Tabela3[[#This Row],[ASE Log(Theta)]:[ASE Gamma]])</f>
        <v>2.173998634777058E-4</v>
      </c>
    </row>
    <row r="2164" spans="1:16" x14ac:dyDescent="0.35">
      <c r="A2164" s="1">
        <v>2802</v>
      </c>
      <c r="B2164">
        <v>11.162182492961559</v>
      </c>
      <c r="C2164">
        <v>63.313097208615233</v>
      </c>
      <c r="D2164">
        <v>78.864020922989184</v>
      </c>
      <c r="E2164">
        <v>82.580590714494605</v>
      </c>
      <c r="F2164">
        <v>106.5404526211709</v>
      </c>
      <c r="G2164">
        <v>1.8749158261780721</v>
      </c>
      <c r="H2164">
        <v>2.5</v>
      </c>
      <c r="I2164">
        <v>1.8867936134338379</v>
      </c>
      <c r="J2164">
        <v>2.5017507076263432</v>
      </c>
      <c r="K2164">
        <v>0.63351042697090765</v>
      </c>
      <c r="L2164">
        <v>7.0028305053710938E-2</v>
      </c>
      <c r="M2164">
        <f>ABS(G2164-I2164)^2</f>
        <v>1.4108183009323307E-4</v>
      </c>
      <c r="N2164">
        <f>ABS(H2164-J2164)^2</f>
        <v>3.0649771929363032E-6</v>
      </c>
      <c r="O2164">
        <f>AVERAGE(Tabela3[[#This Row],[APE Log(Theta)]:[APE Gamma]])</f>
        <v>0.35176936601230929</v>
      </c>
      <c r="P2164">
        <f>AVERAGE(Tabela3[[#This Row],[ASE Log(Theta)]:[ASE Gamma]])</f>
        <v>7.2073403643084681E-5</v>
      </c>
    </row>
    <row r="2165" spans="1:16" x14ac:dyDescent="0.35">
      <c r="A2165" s="1">
        <v>2619</v>
      </c>
      <c r="B2165">
        <v>11.15705503348879</v>
      </c>
      <c r="C2165">
        <v>63.284013708122643</v>
      </c>
      <c r="D2165">
        <v>78.827793951122629</v>
      </c>
      <c r="E2165">
        <v>82.542656499354109</v>
      </c>
      <c r="F2165">
        <v>106.4915122053186</v>
      </c>
      <c r="G2165">
        <v>1.8747162828566</v>
      </c>
      <c r="H2165">
        <v>2.5</v>
      </c>
      <c r="I2165">
        <v>1.8866069316864009</v>
      </c>
      <c r="J2165">
        <v>2.5017437934875488</v>
      </c>
      <c r="K2165">
        <v>0.63426391174684926</v>
      </c>
      <c r="L2165">
        <v>6.9751739501953125E-2</v>
      </c>
      <c r="M2165">
        <f>ABS(G2165-I2165)^2</f>
        <v>1.413875295936468E-4</v>
      </c>
      <c r="N2165">
        <f>ABS(H2165-J2165)^2</f>
        <v>3.040815727217705E-6</v>
      </c>
      <c r="O2165">
        <f>AVERAGE(Tabela3[[#This Row],[APE Log(Theta)]:[APE Gamma]])</f>
        <v>0.35200782562440119</v>
      </c>
      <c r="P2165">
        <f>AVERAGE(Tabela3[[#This Row],[ASE Log(Theta)]:[ASE Gamma]])</f>
        <v>7.2214172660432254E-5</v>
      </c>
    </row>
    <row r="2166" spans="1:16" x14ac:dyDescent="0.35">
      <c r="A2166" s="1">
        <v>4206</v>
      </c>
      <c r="B2166">
        <v>193.33840712881471</v>
      </c>
      <c r="C2166">
        <v>240.72349145693511</v>
      </c>
      <c r="D2166">
        <v>244.838554856781</v>
      </c>
      <c r="E2166">
        <v>255.6864184724499</v>
      </c>
      <c r="F2166">
        <v>326.44029695927139</v>
      </c>
      <c r="G2166">
        <v>2.4010567552704321</v>
      </c>
      <c r="H2166">
        <v>4</v>
      </c>
      <c r="I2166">
        <v>2.414514303207397</v>
      </c>
      <c r="J2166">
        <v>3.9942536354064941</v>
      </c>
      <c r="K2166">
        <v>0.56048437453323252</v>
      </c>
      <c r="L2166">
        <v>0.14365911483764651</v>
      </c>
      <c r="M2166">
        <f>ABS(G2166-I2166)^2</f>
        <v>1.8110559647570995E-4</v>
      </c>
      <c r="N2166">
        <f>ABS(H2166-J2166)^2</f>
        <v>3.302070604149776E-5</v>
      </c>
      <c r="O2166">
        <f>AVERAGE(Tabela3[[#This Row],[APE Log(Theta)]:[APE Gamma]])</f>
        <v>0.3520717446854395</v>
      </c>
      <c r="P2166">
        <f>AVERAGE(Tabela3[[#This Row],[ASE Log(Theta)]:[ASE Gamma]])</f>
        <v>1.0706315125860386E-4</v>
      </c>
    </row>
    <row r="2167" spans="1:16" x14ac:dyDescent="0.35">
      <c r="A2167" s="1">
        <v>4420</v>
      </c>
      <c r="B2167">
        <v>77.493714883028275</v>
      </c>
      <c r="C2167">
        <v>388.53695466345908</v>
      </c>
      <c r="D2167">
        <v>417.01217060689061</v>
      </c>
      <c r="E2167">
        <v>574.25291684347474</v>
      </c>
      <c r="F2167">
        <v>617.35240870946836</v>
      </c>
      <c r="G2167">
        <v>2.6435363044763611</v>
      </c>
      <c r="H2167">
        <v>2</v>
      </c>
      <c r="I2167">
        <v>2.6620228290557861</v>
      </c>
      <c r="J2167">
        <v>2.000099658966064</v>
      </c>
      <c r="K2167">
        <v>0.6993104103817811</v>
      </c>
      <c r="L2167">
        <v>4.9829483032226563E-3</v>
      </c>
      <c r="M2167">
        <f>ABS(G2167-I2167)^2</f>
        <v>3.417515910256851E-4</v>
      </c>
      <c r="N2167">
        <f>ABS(H2167-J2167)^2</f>
        <v>9.9319095169473046E-9</v>
      </c>
      <c r="O2167">
        <f>AVERAGE(Tabela3[[#This Row],[APE Log(Theta)]:[APE Gamma]])</f>
        <v>0.35214667934250188</v>
      </c>
      <c r="P2167">
        <f>AVERAGE(Tabela3[[#This Row],[ASE Log(Theta)]:[ASE Gamma]])</f>
        <v>1.7088076146760101E-4</v>
      </c>
    </row>
    <row r="2168" spans="1:16" x14ac:dyDescent="0.35">
      <c r="A2168" s="1">
        <v>497</v>
      </c>
      <c r="B2168">
        <v>31.95730971659761</v>
      </c>
      <c r="C2168">
        <v>35.642255626556818</v>
      </c>
      <c r="D2168">
        <v>64.007005791065353</v>
      </c>
      <c r="E2168">
        <v>65.355035185994694</v>
      </c>
      <c r="F2168">
        <v>78.912232081066279</v>
      </c>
      <c r="G2168">
        <v>1.8355252759001699</v>
      </c>
      <c r="H2168">
        <v>3</v>
      </c>
      <c r="I2168">
        <v>1.8483289480209351</v>
      </c>
      <c r="J2168">
        <v>3.0002069473266602</v>
      </c>
      <c r="K2168">
        <v>0.69754812362831919</v>
      </c>
      <c r="L2168">
        <v>6.898244222005208E-3</v>
      </c>
      <c r="M2168">
        <f>ABS(G2168-I2168)^2</f>
        <v>1.6393401977605912E-4</v>
      </c>
      <c r="N2168">
        <f>ABS(H2168-J2168)^2</f>
        <v>4.2827196011785418E-8</v>
      </c>
      <c r="O2168">
        <f>AVERAGE(Tabela3[[#This Row],[APE Log(Theta)]:[APE Gamma]])</f>
        <v>0.35222318392516222</v>
      </c>
      <c r="P2168">
        <f>AVERAGE(Tabela3[[#This Row],[ASE Log(Theta)]:[ASE Gamma]])</f>
        <v>8.1988423486035452E-5</v>
      </c>
    </row>
    <row r="2169" spans="1:16" x14ac:dyDescent="0.35">
      <c r="A2169" s="1">
        <v>1402</v>
      </c>
      <c r="B2169">
        <v>7.231360740590099</v>
      </c>
      <c r="C2169">
        <v>63.299543485866842</v>
      </c>
      <c r="D2169">
        <v>83.297558827315612</v>
      </c>
      <c r="E2169">
        <v>88.233013081217166</v>
      </c>
      <c r="F2169">
        <v>121.318435389017</v>
      </c>
      <c r="G2169">
        <v>1.8931784115592829</v>
      </c>
      <c r="H2169">
        <v>2</v>
      </c>
      <c r="I2169">
        <v>1.9051060676574709</v>
      </c>
      <c r="J2169">
        <v>2.0014903545379639</v>
      </c>
      <c r="K2169">
        <v>0.63003338857872337</v>
      </c>
      <c r="L2169">
        <v>7.4517726898193359E-2</v>
      </c>
      <c r="M2169">
        <f>ABS(G2169-I2169)^2</f>
        <v>1.4226897999664192E-4</v>
      </c>
      <c r="N2169">
        <f>ABS(H2169-J2169)^2</f>
        <v>2.221156648829492E-6</v>
      </c>
      <c r="O2169">
        <f>AVERAGE(Tabela3[[#This Row],[APE Log(Theta)]:[APE Gamma]])</f>
        <v>0.35227555773845837</v>
      </c>
      <c r="P2169">
        <f>AVERAGE(Tabela3[[#This Row],[ASE Log(Theta)]:[ASE Gamma]])</f>
        <v>7.2245068322735704E-5</v>
      </c>
    </row>
    <row r="2170" spans="1:16" x14ac:dyDescent="0.35">
      <c r="A2170" s="1">
        <v>2812</v>
      </c>
      <c r="B2170">
        <v>11.985682370449011</v>
      </c>
      <c r="C2170">
        <v>301.29676384264968</v>
      </c>
      <c r="D2170">
        <v>347.0781417734986</v>
      </c>
      <c r="E2170">
        <v>658.16718129510446</v>
      </c>
      <c r="F2170">
        <v>760.66966499745286</v>
      </c>
      <c r="G2170">
        <v>2.5872024122548551</v>
      </c>
      <c r="H2170">
        <v>1</v>
      </c>
      <c r="I2170">
        <v>2.6046252250671391</v>
      </c>
      <c r="J2170">
        <v>1.0003113746643071</v>
      </c>
      <c r="K2170">
        <v>0.67342287289763381</v>
      </c>
      <c r="L2170">
        <v>3.1137466430664059E-2</v>
      </c>
      <c r="M2170">
        <f>ABS(G2170-I2170)^2</f>
        <v>3.0355440629188652E-4</v>
      </c>
      <c r="N2170">
        <f>ABS(H2170-J2170)^2</f>
        <v>9.6954181572349696E-8</v>
      </c>
      <c r="O2170">
        <f>AVERAGE(Tabela3[[#This Row],[APE Log(Theta)]:[APE Gamma]])</f>
        <v>0.35228016966414893</v>
      </c>
      <c r="P2170">
        <f>AVERAGE(Tabela3[[#This Row],[ASE Log(Theta)]:[ASE Gamma]])</f>
        <v>1.5182568023672943E-4</v>
      </c>
    </row>
    <row r="2171" spans="1:16" x14ac:dyDescent="0.35">
      <c r="A2171" s="1">
        <v>1689</v>
      </c>
      <c r="B2171">
        <v>433.69691238236032</v>
      </c>
      <c r="C2171">
        <v>440.49672664050428</v>
      </c>
      <c r="D2171">
        <v>1239.986338390027</v>
      </c>
      <c r="E2171">
        <v>1369.7594273649299</v>
      </c>
      <c r="F2171">
        <v>1437.856670378372</v>
      </c>
      <c r="G2171">
        <v>3.0917026026231831</v>
      </c>
      <c r="H2171">
        <v>3</v>
      </c>
      <c r="I2171">
        <v>3.1111481189727779</v>
      </c>
      <c r="J2171">
        <v>3.0022790431976318</v>
      </c>
      <c r="K2171">
        <v>0.62895817770753604</v>
      </c>
      <c r="L2171">
        <v>7.596810658772786E-2</v>
      </c>
      <c r="M2171">
        <f>ABS(G2171-I2171)^2</f>
        <v>3.7812810610235843E-4</v>
      </c>
      <c r="N2171">
        <f>ABS(H2171-J2171)^2</f>
        <v>5.1940378966719436E-6</v>
      </c>
      <c r="O2171">
        <f>AVERAGE(Tabela3[[#This Row],[APE Log(Theta)]:[APE Gamma]])</f>
        <v>0.35246314214763197</v>
      </c>
      <c r="P2171">
        <f>AVERAGE(Tabela3[[#This Row],[ASE Log(Theta)]:[ASE Gamma]])</f>
        <v>1.9166107199951519E-4</v>
      </c>
    </row>
    <row r="2172" spans="1:16" x14ac:dyDescent="0.35">
      <c r="A2172" s="1">
        <v>940</v>
      </c>
      <c r="B2172">
        <v>43.351574897965818</v>
      </c>
      <c r="C2172">
        <v>157.44814940062551</v>
      </c>
      <c r="D2172">
        <v>166.61368855407159</v>
      </c>
      <c r="E2172">
        <v>215.21585502176771</v>
      </c>
      <c r="F2172">
        <v>228.04377020693971</v>
      </c>
      <c r="G2172">
        <v>2.2404207385169279</v>
      </c>
      <c r="H2172">
        <v>2.5</v>
      </c>
      <c r="I2172">
        <v>2.2540748119354248</v>
      </c>
      <c r="J2172">
        <v>2.502392053604126</v>
      </c>
      <c r="K2172">
        <v>0.60944237766408837</v>
      </c>
      <c r="L2172">
        <v>9.5682144165039063E-2</v>
      </c>
      <c r="M2172">
        <f>ABS(G2172-I2172)^2</f>
        <v>1.8643372091770342E-4</v>
      </c>
      <c r="N2172">
        <f>ABS(H2172-J2172)^2</f>
        <v>5.7219204450120742E-6</v>
      </c>
      <c r="O2172">
        <f>AVERAGE(Tabela3[[#This Row],[APE Log(Theta)]:[APE Gamma]])</f>
        <v>0.35256226091456372</v>
      </c>
      <c r="P2172">
        <f>AVERAGE(Tabela3[[#This Row],[ASE Log(Theta)]:[ASE Gamma]])</f>
        <v>9.6077820681357746E-5</v>
      </c>
    </row>
    <row r="2173" spans="1:16" x14ac:dyDescent="0.35">
      <c r="A2173" s="1">
        <v>4727</v>
      </c>
      <c r="B2173">
        <v>117.20791491239029</v>
      </c>
      <c r="C2173">
        <v>281.68147768919891</v>
      </c>
      <c r="D2173">
        <v>301.44190448410001</v>
      </c>
      <c r="E2173">
        <v>358.52135942643338</v>
      </c>
      <c r="F2173">
        <v>952.57559836851851</v>
      </c>
      <c r="G2173">
        <v>2.5279114162763152</v>
      </c>
      <c r="H2173">
        <v>1</v>
      </c>
      <c r="I2173">
        <v>2.543622732162476</v>
      </c>
      <c r="J2173">
        <v>1.0008378028869629</v>
      </c>
      <c r="K2173">
        <v>0.62151370435691855</v>
      </c>
      <c r="L2173">
        <v>8.3780288696289063E-2</v>
      </c>
      <c r="M2173">
        <f>ABS(G2173-I2173)^2</f>
        <v>2.4684544687472921E-4</v>
      </c>
      <c r="N2173">
        <f>ABS(H2173-J2173)^2</f>
        <v>7.0191367740335409E-7</v>
      </c>
      <c r="O2173">
        <f>AVERAGE(Tabela3[[#This Row],[APE Log(Theta)]:[APE Gamma]])</f>
        <v>0.35264699652660381</v>
      </c>
      <c r="P2173">
        <f>AVERAGE(Tabela3[[#This Row],[ASE Log(Theta)]:[ASE Gamma]])</f>
        <v>1.2377368027606628E-4</v>
      </c>
    </row>
    <row r="2174" spans="1:16" x14ac:dyDescent="0.35">
      <c r="A2174" s="1">
        <v>3597</v>
      </c>
      <c r="B2174">
        <v>524.20360044295876</v>
      </c>
      <c r="C2174">
        <v>673.44229020221348</v>
      </c>
      <c r="D2174">
        <v>686.61508086569916</v>
      </c>
      <c r="E2174">
        <v>721.4909429387526</v>
      </c>
      <c r="F2174">
        <v>953.85766605564822</v>
      </c>
      <c r="G2174">
        <v>2.8506298498770128</v>
      </c>
      <c r="H2174">
        <v>3.5</v>
      </c>
      <c r="I2174">
        <v>2.868828296661377</v>
      </c>
      <c r="J2174">
        <v>3.50235915184021</v>
      </c>
      <c r="K2174">
        <v>0.63840090586118226</v>
      </c>
      <c r="L2174">
        <v>6.7404338291713176E-2</v>
      </c>
      <c r="M2174">
        <f>ABS(G2174-I2174)^2</f>
        <v>3.3118346536333237E-4</v>
      </c>
      <c r="N2174">
        <f>ABS(H2174-J2174)^2</f>
        <v>5.5655974051660451E-6</v>
      </c>
      <c r="O2174">
        <f>AVERAGE(Tabela3[[#This Row],[APE Log(Theta)]:[APE Gamma]])</f>
        <v>0.35290262207644774</v>
      </c>
      <c r="P2174">
        <f>AVERAGE(Tabela3[[#This Row],[ASE Log(Theta)]:[ASE Gamma]])</f>
        <v>1.6837453138424921E-4</v>
      </c>
    </row>
    <row r="2175" spans="1:16" x14ac:dyDescent="0.35">
      <c r="A2175" s="1">
        <v>1215</v>
      </c>
      <c r="B2175">
        <v>10.53067949320595</v>
      </c>
      <c r="C2175">
        <v>90.36720778608462</v>
      </c>
      <c r="D2175">
        <v>99.303844229632915</v>
      </c>
      <c r="E2175">
        <v>152.13834959196211</v>
      </c>
      <c r="F2175">
        <v>167.55032845938129</v>
      </c>
      <c r="G2175">
        <v>2.0281494935673181</v>
      </c>
      <c r="H2175">
        <v>1.5</v>
      </c>
      <c r="I2175">
        <v>2.041923046112061</v>
      </c>
      <c r="J2175">
        <v>1.4995942115783689</v>
      </c>
      <c r="K2175">
        <v>0.67911919651031727</v>
      </c>
      <c r="L2175">
        <v>2.7052561442057289E-2</v>
      </c>
      <c r="M2175">
        <f>ABS(G2175-I2175)^2</f>
        <v>1.8971074970279317E-4</v>
      </c>
      <c r="N2175">
        <f>ABS(H2175-J2175)^2</f>
        <v>1.6466424312984431E-7</v>
      </c>
      <c r="O2175">
        <f>AVERAGE(Tabela3[[#This Row],[APE Log(Theta)]:[APE Gamma]])</f>
        <v>0.35308587897618726</v>
      </c>
      <c r="P2175">
        <f>AVERAGE(Tabela3[[#This Row],[ASE Log(Theta)]:[ASE Gamma]])</f>
        <v>9.4937706972961512E-5</v>
      </c>
    </row>
    <row r="2176" spans="1:16" x14ac:dyDescent="0.35">
      <c r="A2176" s="1">
        <v>1709</v>
      </c>
      <c r="B2176">
        <v>77.151760386137568</v>
      </c>
      <c r="C2176">
        <v>386.82246776531611</v>
      </c>
      <c r="D2176">
        <v>415.17203186515621</v>
      </c>
      <c r="E2176">
        <v>571.71892595707027</v>
      </c>
      <c r="F2176">
        <v>614.62823381808312</v>
      </c>
      <c r="G2176">
        <v>2.6416156638258999</v>
      </c>
      <c r="H2176">
        <v>2</v>
      </c>
      <c r="I2176">
        <v>2.660134077072144</v>
      </c>
      <c r="J2176">
        <v>2.000106573104858</v>
      </c>
      <c r="K2176">
        <v>0.70102602357464638</v>
      </c>
      <c r="L2176">
        <v>5.3286552429199219E-3</v>
      </c>
      <c r="M2176">
        <f>ABS(G2176-I2176)^2</f>
        <v>3.4293162915867073E-4</v>
      </c>
      <c r="N2176">
        <f>ABS(H2176-J2176)^2</f>
        <v>1.1357826679064533E-8</v>
      </c>
      <c r="O2176">
        <f>AVERAGE(Tabela3[[#This Row],[APE Log(Theta)]:[APE Gamma]])</f>
        <v>0.35317733940878315</v>
      </c>
      <c r="P2176">
        <f>AVERAGE(Tabela3[[#This Row],[ASE Log(Theta)]:[ASE Gamma]])</f>
        <v>1.7147149349267489E-4</v>
      </c>
    </row>
    <row r="2177" spans="1:16" x14ac:dyDescent="0.35">
      <c r="A2177" s="1">
        <v>2627</v>
      </c>
      <c r="B2177">
        <v>72.829218132935125</v>
      </c>
      <c r="C2177">
        <v>175.02778543555101</v>
      </c>
      <c r="D2177">
        <v>187.30627733195121</v>
      </c>
      <c r="E2177">
        <v>222.7736097046116</v>
      </c>
      <c r="F2177">
        <v>591.89975432587653</v>
      </c>
      <c r="G2177">
        <v>2.32126012376659</v>
      </c>
      <c r="H2177">
        <v>1</v>
      </c>
      <c r="I2177">
        <v>2.3087964057922359</v>
      </c>
      <c r="J2177">
        <v>1.001696825027466</v>
      </c>
      <c r="K2177">
        <v>0.53693758173596684</v>
      </c>
      <c r="L2177">
        <v>0.169682502746582</v>
      </c>
      <c r="M2177">
        <f>ABS(G2177-I2177)^2</f>
        <v>1.5534426574423705E-4</v>
      </c>
      <c r="N2177">
        <f>ABS(H2177-J2177)^2</f>
        <v>2.8792151738351353E-6</v>
      </c>
      <c r="O2177">
        <f>AVERAGE(Tabela3[[#This Row],[APE Log(Theta)]:[APE Gamma]])</f>
        <v>0.35331004224127444</v>
      </c>
      <c r="P2177">
        <f>AVERAGE(Tabela3[[#This Row],[ASE Log(Theta)]:[ASE Gamma]])</f>
        <v>7.9111740459036095E-5</v>
      </c>
    </row>
    <row r="2178" spans="1:16" x14ac:dyDescent="0.35">
      <c r="A2178" s="1">
        <v>4299</v>
      </c>
      <c r="B2178">
        <v>20.091952080992218</v>
      </c>
      <c r="C2178">
        <v>100.73676151125569</v>
      </c>
      <c r="D2178">
        <v>108.11958830043351</v>
      </c>
      <c r="E2178">
        <v>148.88771437793059</v>
      </c>
      <c r="F2178">
        <v>160.0622067428115</v>
      </c>
      <c r="G2178">
        <v>2.057291957638157</v>
      </c>
      <c r="H2178">
        <v>2</v>
      </c>
      <c r="I2178">
        <v>2.0699267387390141</v>
      </c>
      <c r="J2178">
        <v>1.998149156570435</v>
      </c>
      <c r="K2178">
        <v>0.6141462350031186</v>
      </c>
      <c r="L2178">
        <v>9.2542171478271484E-2</v>
      </c>
      <c r="M2178">
        <f>ABS(G2178-I2178)^2</f>
        <v>1.5963769346657677E-4</v>
      </c>
      <c r="N2178">
        <f>ABS(H2178-J2178)^2</f>
        <v>3.4256214007638776E-6</v>
      </c>
      <c r="O2178">
        <f>AVERAGE(Tabela3[[#This Row],[APE Log(Theta)]:[APE Gamma]])</f>
        <v>0.35334420324069504</v>
      </c>
      <c r="P2178">
        <f>AVERAGE(Tabela3[[#This Row],[ASE Log(Theta)]:[ASE Gamma]])</f>
        <v>8.1531657433670318E-5</v>
      </c>
    </row>
    <row r="2179" spans="1:16" x14ac:dyDescent="0.35">
      <c r="A2179" s="1">
        <v>3612</v>
      </c>
      <c r="B2179">
        <v>127.6808833880698</v>
      </c>
      <c r="C2179">
        <v>306.85077822855988</v>
      </c>
      <c r="D2179">
        <v>328.37687355398361</v>
      </c>
      <c r="E2179">
        <v>390.55659269491531</v>
      </c>
      <c r="F2179">
        <v>1037.691814452322</v>
      </c>
      <c r="G2179">
        <v>2.5650803549875811</v>
      </c>
      <c r="H2179">
        <v>1</v>
      </c>
      <c r="I2179">
        <v>2.5811643600463872</v>
      </c>
      <c r="J2179">
        <v>1.0007995367050171</v>
      </c>
      <c r="K2179">
        <v>0.62703708394676994</v>
      </c>
      <c r="L2179">
        <v>7.9953670501708984E-2</v>
      </c>
      <c r="M2179">
        <f>ABS(G2179-I2179)^2</f>
        <v>2.5869521873169788E-4</v>
      </c>
      <c r="N2179">
        <f>ABS(H2179-J2179)^2</f>
        <v>6.3925894266958494E-7</v>
      </c>
      <c r="O2179">
        <f>AVERAGE(Tabela3[[#This Row],[APE Log(Theta)]:[APE Gamma]])</f>
        <v>0.35349537722423946</v>
      </c>
      <c r="P2179">
        <f>AVERAGE(Tabela3[[#This Row],[ASE Log(Theta)]:[ASE Gamma]])</f>
        <v>1.2966723883718373E-4</v>
      </c>
    </row>
    <row r="2180" spans="1:16" x14ac:dyDescent="0.35">
      <c r="A2180" s="1">
        <v>1138</v>
      </c>
      <c r="B2180">
        <v>113.60994108097449</v>
      </c>
      <c r="C2180">
        <v>116.2922752158253</v>
      </c>
      <c r="D2180">
        <v>549.24003945419156</v>
      </c>
      <c r="E2180">
        <v>637.68071988381303</v>
      </c>
      <c r="F2180">
        <v>685.82013896446938</v>
      </c>
      <c r="G2180">
        <v>2.737190743114946</v>
      </c>
      <c r="H2180">
        <v>2</v>
      </c>
      <c r="I2180">
        <v>2.7559769153594971</v>
      </c>
      <c r="J2180">
        <v>2.000421285629272</v>
      </c>
      <c r="K2180">
        <v>0.68633040250502286</v>
      </c>
      <c r="L2180">
        <v>2.106428146362305E-2</v>
      </c>
      <c r="M2180">
        <f>ABS(G2180-I2180)^2</f>
        <v>3.5292026760193969E-4</v>
      </c>
      <c r="N2180">
        <f>ABS(H2180-J2180)^2</f>
        <v>1.7748158143111922E-7</v>
      </c>
      <c r="O2180">
        <f>AVERAGE(Tabela3[[#This Row],[APE Log(Theta)]:[APE Gamma]])</f>
        <v>0.35369734198432295</v>
      </c>
      <c r="P2180">
        <f>AVERAGE(Tabela3[[#This Row],[ASE Log(Theta)]:[ASE Gamma]])</f>
        <v>1.765488745916854E-4</v>
      </c>
    </row>
    <row r="2181" spans="1:16" x14ac:dyDescent="0.35">
      <c r="A2181" s="1">
        <v>4946</v>
      </c>
      <c r="B2181">
        <v>1.5063712644552409</v>
      </c>
      <c r="C2181">
        <v>13.185984876266</v>
      </c>
      <c r="D2181">
        <v>17.351789451247729</v>
      </c>
      <c r="E2181">
        <v>18.379898369031299</v>
      </c>
      <c r="F2181">
        <v>25.271952468488241</v>
      </c>
      <c r="G2181">
        <v>1.2118904069391709</v>
      </c>
      <c r="H2181">
        <v>2</v>
      </c>
      <c r="I2181">
        <v>1.218560934066772</v>
      </c>
      <c r="J2181">
        <v>2.003142356872559</v>
      </c>
      <c r="K2181">
        <v>0.55042329648016919</v>
      </c>
      <c r="L2181">
        <v>0.15711784362792969</v>
      </c>
      <c r="M2181">
        <f>ABS(G2181-I2181)^2</f>
        <v>4.4495932160061888E-5</v>
      </c>
      <c r="N2181">
        <f>ABS(H2181-J2181)^2</f>
        <v>9.874406714519018E-6</v>
      </c>
      <c r="O2181">
        <f>AVERAGE(Tabela3[[#This Row],[APE Log(Theta)]:[APE Gamma]])</f>
        <v>0.35377057005404944</v>
      </c>
      <c r="P2181">
        <f>AVERAGE(Tabela3[[#This Row],[ASE Log(Theta)]:[ASE Gamma]])</f>
        <v>2.7185169437290453E-5</v>
      </c>
    </row>
    <row r="2182" spans="1:16" x14ac:dyDescent="0.35">
      <c r="A2182" s="1">
        <v>1416</v>
      </c>
      <c r="B2182">
        <v>270.6217185010014</v>
      </c>
      <c r="C2182">
        <v>301.82667297244973</v>
      </c>
      <c r="D2182">
        <v>542.02578555244668</v>
      </c>
      <c r="E2182">
        <v>553.44120301658245</v>
      </c>
      <c r="F2182">
        <v>668.24660917676431</v>
      </c>
      <c r="G2182">
        <v>2.7633177117905632</v>
      </c>
      <c r="H2182">
        <v>3</v>
      </c>
      <c r="I2182">
        <v>2.779915332794189</v>
      </c>
      <c r="J2182">
        <v>3.00322437286377</v>
      </c>
      <c r="K2182">
        <v>0.6006410675402003</v>
      </c>
      <c r="L2182">
        <v>0.1074790954589844</v>
      </c>
      <c r="M2182">
        <f>ABS(G2182-I2182)^2</f>
        <v>2.7548102298000126E-4</v>
      </c>
      <c r="N2182">
        <f>ABS(H2182-J2182)^2</f>
        <v>1.0396580364616191E-5</v>
      </c>
      <c r="O2182">
        <f>AVERAGE(Tabela3[[#This Row],[APE Log(Theta)]:[APE Gamma]])</f>
        <v>0.35406008149959234</v>
      </c>
      <c r="P2182">
        <f>AVERAGE(Tabela3[[#This Row],[ASE Log(Theta)]:[ASE Gamma]])</f>
        <v>1.4293880167230873E-4</v>
      </c>
    </row>
    <row r="2183" spans="1:16" x14ac:dyDescent="0.35">
      <c r="A2183" s="1">
        <v>696</v>
      </c>
      <c r="B2183">
        <v>3.3614566283680851</v>
      </c>
      <c r="C2183">
        <v>14.277358981188881</v>
      </c>
      <c r="D2183">
        <v>17.14492843273722</v>
      </c>
      <c r="E2183">
        <v>17.815645709542942</v>
      </c>
      <c r="F2183">
        <v>22.02919840913188</v>
      </c>
      <c r="G2183">
        <v>1.2158331017224211</v>
      </c>
      <c r="H2183">
        <v>3</v>
      </c>
      <c r="I2183">
        <v>1.2238636016845701</v>
      </c>
      <c r="J2183">
        <v>2.9985637664794922</v>
      </c>
      <c r="K2183">
        <v>0.66049361139886198</v>
      </c>
      <c r="L2183">
        <v>4.787445068359375E-2</v>
      </c>
      <c r="M2183">
        <f>ABS(G2183-I2183)^2</f>
        <v>6.4488929642075028E-5</v>
      </c>
      <c r="N2183">
        <f>ABS(H2183-J2183)^2</f>
        <v>2.0627667254302651E-6</v>
      </c>
      <c r="O2183">
        <f>AVERAGE(Tabela3[[#This Row],[APE Log(Theta)]:[APE Gamma]])</f>
        <v>0.35418403104122786</v>
      </c>
      <c r="P2183">
        <f>AVERAGE(Tabela3[[#This Row],[ASE Log(Theta)]:[ASE Gamma]])</f>
        <v>3.3275848183752646E-5</v>
      </c>
    </row>
    <row r="2184" spans="1:16" x14ac:dyDescent="0.35">
      <c r="A2184" s="1">
        <v>1631</v>
      </c>
      <c r="B2184">
        <v>21.85088868323048</v>
      </c>
      <c r="C2184">
        <v>48.927387861564647</v>
      </c>
      <c r="D2184">
        <v>50.688592184806588</v>
      </c>
      <c r="E2184">
        <v>59.482261127998562</v>
      </c>
      <c r="F2184">
        <v>61.674045633380061</v>
      </c>
      <c r="G2184">
        <v>1.7166040165406711</v>
      </c>
      <c r="H2184">
        <v>4</v>
      </c>
      <c r="I2184">
        <v>1.726731538772583</v>
      </c>
      <c r="J2184">
        <v>3.9952094554901119</v>
      </c>
      <c r="K2184">
        <v>0.58997428261417473</v>
      </c>
      <c r="L2184">
        <v>0.1197636127471924</v>
      </c>
      <c r="M2184">
        <f>ABS(G2184-I2184)^2</f>
        <v>1.0256670655787049E-4</v>
      </c>
      <c r="N2184">
        <f>ABS(H2184-J2184)^2</f>
        <v>2.2949316701219394E-5</v>
      </c>
      <c r="O2184">
        <f>AVERAGE(Tabela3[[#This Row],[APE Log(Theta)]:[APE Gamma]])</f>
        <v>0.35486894768068356</v>
      </c>
      <c r="P2184">
        <f>AVERAGE(Tabela3[[#This Row],[ASE Log(Theta)]:[ASE Gamma]])</f>
        <v>6.275801162954494E-5</v>
      </c>
    </row>
    <row r="2185" spans="1:16" x14ac:dyDescent="0.35">
      <c r="A2185" s="1">
        <v>3506</v>
      </c>
      <c r="B2185">
        <v>57.789461794461417</v>
      </c>
      <c r="C2185">
        <v>145.19224551008449</v>
      </c>
      <c r="D2185">
        <v>151.1804555243659</v>
      </c>
      <c r="E2185">
        <v>181.50901892931529</v>
      </c>
      <c r="F2185">
        <v>189.17257413543021</v>
      </c>
      <c r="G2185">
        <v>2.192859977771449</v>
      </c>
      <c r="H2185">
        <v>3.5</v>
      </c>
      <c r="I2185">
        <v>2.2059173583984379</v>
      </c>
      <c r="J2185">
        <v>3.5040032863616939</v>
      </c>
      <c r="K2185">
        <v>0.59544981254381646</v>
      </c>
      <c r="L2185">
        <v>0.1143796103341239</v>
      </c>
      <c r="M2185">
        <f>ABS(G2185-I2185)^2</f>
        <v>1.7049518883806536E-4</v>
      </c>
      <c r="N2185">
        <f>ABS(H2185-J2185)^2</f>
        <v>1.6026301693724319E-5</v>
      </c>
      <c r="O2185">
        <f>AVERAGE(Tabela3[[#This Row],[APE Log(Theta)]:[APE Gamma]])</f>
        <v>0.35491471143897019</v>
      </c>
      <c r="P2185">
        <f>AVERAGE(Tabela3[[#This Row],[ASE Log(Theta)]:[ASE Gamma]])</f>
        <v>9.3260745265894839E-5</v>
      </c>
    </row>
    <row r="2186" spans="1:16" x14ac:dyDescent="0.35">
      <c r="A2186" s="1">
        <v>956</v>
      </c>
      <c r="B2186">
        <v>5.5654916166410624</v>
      </c>
      <c r="C2186">
        <v>5.630809041654917</v>
      </c>
      <c r="D2186">
        <v>12.23704227639999</v>
      </c>
      <c r="E2186">
        <v>13.18551231793229</v>
      </c>
      <c r="F2186">
        <v>13.67415450050253</v>
      </c>
      <c r="G2186">
        <v>1.0863907371566039</v>
      </c>
      <c r="H2186">
        <v>4</v>
      </c>
      <c r="I2186">
        <v>1.0931199789047239</v>
      </c>
      <c r="J2186">
        <v>3.996354341506958</v>
      </c>
      <c r="K2186">
        <v>0.61941265862893202</v>
      </c>
      <c r="L2186">
        <v>9.1141462326049805E-2</v>
      </c>
      <c r="M2186">
        <f>ABS(G2186-I2186)^2</f>
        <v>4.5282694504640468E-5</v>
      </c>
      <c r="N2186">
        <f>ABS(H2186-J2186)^2</f>
        <v>1.3290825847889209E-5</v>
      </c>
      <c r="O2186">
        <f>AVERAGE(Tabela3[[#This Row],[APE Log(Theta)]:[APE Gamma]])</f>
        <v>0.35527706047749091</v>
      </c>
      <c r="P2186">
        <f>AVERAGE(Tabela3[[#This Row],[ASE Log(Theta)]:[ASE Gamma]])</f>
        <v>2.9286760176264838E-5</v>
      </c>
    </row>
    <row r="2187" spans="1:16" x14ac:dyDescent="0.35">
      <c r="A2187" s="1">
        <v>3742</v>
      </c>
      <c r="B2187">
        <v>58.53715288236576</v>
      </c>
      <c r="C2187">
        <v>90.746998747514851</v>
      </c>
      <c r="D2187">
        <v>93.876078171162675</v>
      </c>
      <c r="E2187">
        <v>102.378943304012</v>
      </c>
      <c r="F2187">
        <v>166.87944685917401</v>
      </c>
      <c r="G2187">
        <v>1.996908833593158</v>
      </c>
      <c r="H2187">
        <v>2</v>
      </c>
      <c r="I2187">
        <v>2.0084636211395259</v>
      </c>
      <c r="J2187">
        <v>1.997359991073608</v>
      </c>
      <c r="K2187">
        <v>0.57863370385202728</v>
      </c>
      <c r="L2187">
        <v>0.13200044631958011</v>
      </c>
      <c r="M2187">
        <f>ABS(G2187-I2187)^2</f>
        <v>1.3351311524170014E-4</v>
      </c>
      <c r="N2187">
        <f>ABS(H2187-J2187)^2</f>
        <v>6.9696471314296813E-6</v>
      </c>
      <c r="O2187">
        <f>AVERAGE(Tabela3[[#This Row],[APE Log(Theta)]:[APE Gamma]])</f>
        <v>0.35531707508580368</v>
      </c>
      <c r="P2187">
        <f>AVERAGE(Tabela3[[#This Row],[ASE Log(Theta)]:[ASE Gamma]])</f>
        <v>7.0241381186564918E-5</v>
      </c>
    </row>
    <row r="2188" spans="1:16" x14ac:dyDescent="0.35">
      <c r="A2188" s="1">
        <v>166</v>
      </c>
      <c r="B2188">
        <v>6.8090208471258089</v>
      </c>
      <c r="C2188">
        <v>17.107219825569011</v>
      </c>
      <c r="D2188">
        <v>17.812778340185911</v>
      </c>
      <c r="E2188">
        <v>21.386229520993911</v>
      </c>
      <c r="F2188">
        <v>22.289184930876921</v>
      </c>
      <c r="G2188">
        <v>1.264095991819427</v>
      </c>
      <c r="H2188">
        <v>3.5</v>
      </c>
      <c r="I2188">
        <v>1.271501302719116</v>
      </c>
      <c r="J2188">
        <v>3.5043716430664058</v>
      </c>
      <c r="K2188">
        <v>0.58581871532008156</v>
      </c>
      <c r="L2188">
        <v>0.1249040876116071</v>
      </c>
      <c r="M2188">
        <f>ABS(G2188-I2188)^2</f>
        <v>5.4838629521052534E-5</v>
      </c>
      <c r="N2188">
        <f>ABS(H2188-J2188)^2</f>
        <v>1.9111263100053958E-5</v>
      </c>
      <c r="O2188">
        <f>AVERAGE(Tabela3[[#This Row],[APE Log(Theta)]:[APE Gamma]])</f>
        <v>0.35536140146584433</v>
      </c>
      <c r="P2188">
        <f>AVERAGE(Tabela3[[#This Row],[ASE Log(Theta)]:[ASE Gamma]])</f>
        <v>3.6974946310553249E-5</v>
      </c>
    </row>
    <row r="2189" spans="1:16" x14ac:dyDescent="0.35">
      <c r="A2189" s="1">
        <v>197</v>
      </c>
      <c r="B2189">
        <v>47.493677803322058</v>
      </c>
      <c r="C2189">
        <v>119.3247611878205</v>
      </c>
      <c r="D2189">
        <v>124.2461103093686</v>
      </c>
      <c r="E2189">
        <v>149.17132978477031</v>
      </c>
      <c r="F2189">
        <v>155.46954420804559</v>
      </c>
      <c r="G2189">
        <v>2.1076471296327131</v>
      </c>
      <c r="H2189">
        <v>3.5</v>
      </c>
      <c r="I2189">
        <v>2.1208195686340332</v>
      </c>
      <c r="J2189">
        <v>3.5030322074890141</v>
      </c>
      <c r="K2189">
        <v>0.62498313005629302</v>
      </c>
      <c r="L2189">
        <v>8.6634499686104913E-2</v>
      </c>
      <c r="M2189">
        <f>ABS(G2189-I2189)^2</f>
        <v>1.735131492435001E-4</v>
      </c>
      <c r="N2189">
        <f>ABS(H2189-J2189)^2</f>
        <v>9.1942822564332906E-6</v>
      </c>
      <c r="O2189">
        <f>AVERAGE(Tabela3[[#This Row],[APE Log(Theta)]:[APE Gamma]])</f>
        <v>0.35580881487119898</v>
      </c>
      <c r="P2189">
        <f>AVERAGE(Tabela3[[#This Row],[ASE Log(Theta)]:[ASE Gamma]])</f>
        <v>9.1353715749966692E-5</v>
      </c>
    </row>
    <row r="2190" spans="1:16" x14ac:dyDescent="0.35">
      <c r="A2190" s="1">
        <v>4308</v>
      </c>
      <c r="B2190">
        <v>48.595883825103343</v>
      </c>
      <c r="C2190">
        <v>108.8134075851622</v>
      </c>
      <c r="D2190">
        <v>112.73028629546469</v>
      </c>
      <c r="E2190">
        <v>132.28720778066429</v>
      </c>
      <c r="F2190">
        <v>137.16168710904631</v>
      </c>
      <c r="G2190">
        <v>2.063734397119863</v>
      </c>
      <c r="H2190">
        <v>4</v>
      </c>
      <c r="I2190">
        <v>2.0761938095092769</v>
      </c>
      <c r="J2190">
        <v>4.0043220520019531</v>
      </c>
      <c r="K2190">
        <v>0.60373139134583809</v>
      </c>
      <c r="L2190">
        <v>0.1080513000488281</v>
      </c>
      <c r="M2190">
        <f>ABS(G2190-I2190)^2</f>
        <v>1.5523695708948181E-4</v>
      </c>
      <c r="N2190">
        <f>ABS(H2190-J2190)^2</f>
        <v>1.8680133507587016E-5</v>
      </c>
      <c r="O2190">
        <f>AVERAGE(Tabela3[[#This Row],[APE Log(Theta)]:[APE Gamma]])</f>
        <v>0.35589134569733311</v>
      </c>
      <c r="P2190">
        <f>AVERAGE(Tabela3[[#This Row],[ASE Log(Theta)]:[ASE Gamma]])</f>
        <v>8.6958545298534412E-5</v>
      </c>
    </row>
    <row r="2191" spans="1:16" x14ac:dyDescent="0.35">
      <c r="A2191" s="1">
        <v>4819</v>
      </c>
      <c r="B2191">
        <v>5.3682204624455458</v>
      </c>
      <c r="C2191">
        <v>13.48730303299611</v>
      </c>
      <c r="D2191">
        <v>14.04356416666821</v>
      </c>
      <c r="E2191">
        <v>16.860867003751039</v>
      </c>
      <c r="F2191">
        <v>17.572755514131501</v>
      </c>
      <c r="G2191">
        <v>1.160841671125739</v>
      </c>
      <c r="H2191">
        <v>3.5</v>
      </c>
      <c r="I2191">
        <v>1.168632388114929</v>
      </c>
      <c r="J2191">
        <v>3.5014417171478271</v>
      </c>
      <c r="K2191">
        <v>0.6711265784967102</v>
      </c>
      <c r="L2191">
        <v>4.11919185093471E-2</v>
      </c>
      <c r="M2191">
        <f>ABS(G2191-I2191)^2</f>
        <v>6.0695271205653435E-5</v>
      </c>
      <c r="N2191">
        <f>ABS(H2191-J2191)^2</f>
        <v>2.0785483343388478E-6</v>
      </c>
      <c r="O2191">
        <f>AVERAGE(Tabela3[[#This Row],[APE Log(Theta)]:[APE Gamma]])</f>
        <v>0.35615924850302866</v>
      </c>
      <c r="P2191">
        <f>AVERAGE(Tabela3[[#This Row],[ASE Log(Theta)]:[ASE Gamma]])</f>
        <v>3.1386909769996142E-5</v>
      </c>
    </row>
    <row r="2192" spans="1:16" x14ac:dyDescent="0.35">
      <c r="A2192" s="1">
        <v>4940</v>
      </c>
      <c r="B2192">
        <v>166.90409117176719</v>
      </c>
      <c r="C2192">
        <v>207.81041988488801</v>
      </c>
      <c r="D2192">
        <v>211.36284863955291</v>
      </c>
      <c r="E2192">
        <v>220.72753124357459</v>
      </c>
      <c r="F2192">
        <v>281.80754095862619</v>
      </c>
      <c r="G2192">
        <v>2.3372056013370122</v>
      </c>
      <c r="H2192">
        <v>4</v>
      </c>
      <c r="I2192">
        <v>2.3489069938659668</v>
      </c>
      <c r="J2192">
        <v>3.9915299415588379</v>
      </c>
      <c r="K2192">
        <v>0.50065738856097153</v>
      </c>
      <c r="L2192">
        <v>0.21175146102905271</v>
      </c>
      <c r="M2192">
        <f>ABS(G2192-I2192)^2</f>
        <v>1.3692258711667536E-4</v>
      </c>
      <c r="N2192">
        <f>ABS(H2192-J2192)^2</f>
        <v>7.1741889996701502E-5</v>
      </c>
      <c r="O2192">
        <f>AVERAGE(Tabela3[[#This Row],[APE Log(Theta)]:[APE Gamma]])</f>
        <v>0.35620442479501213</v>
      </c>
      <c r="P2192">
        <f>AVERAGE(Tabela3[[#This Row],[ASE Log(Theta)]:[ASE Gamma]])</f>
        <v>1.0433223855668843E-4</v>
      </c>
    </row>
    <row r="2193" spans="1:16" x14ac:dyDescent="0.35">
      <c r="A2193" s="1">
        <v>1018</v>
      </c>
      <c r="B2193">
        <v>642.2657181308748</v>
      </c>
      <c r="C2193">
        <v>1613.6506368797161</v>
      </c>
      <c r="D2193">
        <v>1680.2029439217861</v>
      </c>
      <c r="E2193">
        <v>2017.271259671777</v>
      </c>
      <c r="F2193">
        <v>2102.4431687889992</v>
      </c>
      <c r="G2193">
        <v>3.238726069494605</v>
      </c>
      <c r="H2193">
        <v>3.5</v>
      </c>
      <c r="I2193">
        <v>3.2600612640380859</v>
      </c>
      <c r="J2193">
        <v>3.5018928050994869</v>
      </c>
      <c r="K2193">
        <v>0.65875267267695437</v>
      </c>
      <c r="L2193">
        <v>5.4080145699637268E-2</v>
      </c>
      <c r="M2193">
        <f>ABS(G2193-I2193)^2</f>
        <v>4.5519052620818077E-4</v>
      </c>
      <c r="N2193">
        <f>ABS(H2193-J2193)^2</f>
        <v>3.582711144643464E-6</v>
      </c>
      <c r="O2193">
        <f>AVERAGE(Tabela3[[#This Row],[APE Log(Theta)]:[APE Gamma]])</f>
        <v>0.35641640918829581</v>
      </c>
      <c r="P2193">
        <f>AVERAGE(Tabela3[[#This Row],[ASE Log(Theta)]:[ASE Gamma]])</f>
        <v>2.2938661867641212E-4</v>
      </c>
    </row>
    <row r="2194" spans="1:16" x14ac:dyDescent="0.35">
      <c r="A2194" s="1">
        <v>3164</v>
      </c>
      <c r="B2194">
        <v>3.3462906196177111</v>
      </c>
      <c r="C2194">
        <v>14.212943290260849</v>
      </c>
      <c r="D2194">
        <v>17.06757502218268</v>
      </c>
      <c r="E2194">
        <v>17.735266198933079</v>
      </c>
      <c r="F2194">
        <v>21.929808456271228</v>
      </c>
      <c r="G2194">
        <v>1.213869245634023</v>
      </c>
      <c r="H2194">
        <v>3</v>
      </c>
      <c r="I2194">
        <v>1.221937775611877</v>
      </c>
      <c r="J2194">
        <v>2.998548030853271</v>
      </c>
      <c r="K2194">
        <v>0.66469514792263606</v>
      </c>
      <c r="L2194">
        <v>4.8398971557617188E-2</v>
      </c>
      <c r="M2194">
        <f>ABS(G2194-I2194)^2</f>
        <v>6.5101176003528848E-5</v>
      </c>
      <c r="N2194">
        <f>ABS(H2194-J2194)^2</f>
        <v>2.1082144030528233E-6</v>
      </c>
      <c r="O2194">
        <f>AVERAGE(Tabela3[[#This Row],[APE Log(Theta)]:[APE Gamma]])</f>
        <v>0.35654705974012663</v>
      </c>
      <c r="P2194">
        <f>AVERAGE(Tabela3[[#This Row],[ASE Log(Theta)]:[ASE Gamma]])</f>
        <v>3.3604695203290835E-5</v>
      </c>
    </row>
    <row r="2195" spans="1:16" x14ac:dyDescent="0.35">
      <c r="A2195" s="1">
        <v>1056</v>
      </c>
      <c r="B2195">
        <v>74.930937551659014</v>
      </c>
      <c r="C2195">
        <v>375.68773584211658</v>
      </c>
      <c r="D2195">
        <v>403.22125428097212</v>
      </c>
      <c r="E2195">
        <v>555.26192692925349</v>
      </c>
      <c r="F2195">
        <v>596.93608512896935</v>
      </c>
      <c r="G2195">
        <v>2.628930990551356</v>
      </c>
      <c r="H2195">
        <v>2</v>
      </c>
      <c r="I2195">
        <v>2.647478342056274</v>
      </c>
      <c r="J2195">
        <v>2.0001542568206792</v>
      </c>
      <c r="K2195">
        <v>0.70550925724484337</v>
      </c>
      <c r="L2195">
        <v>7.7128410339355469E-3</v>
      </c>
      <c r="M2195">
        <f>ABS(G2195-I2195)^2</f>
        <v>3.440042478469814E-4</v>
      </c>
      <c r="N2195">
        <f>ABS(H2195-J2195)^2</f>
        <v>2.379516672604099E-8</v>
      </c>
      <c r="O2195">
        <f>AVERAGE(Tabela3[[#This Row],[APE Log(Theta)]:[APE Gamma]])</f>
        <v>0.35661104913938946</v>
      </c>
      <c r="P2195">
        <f>AVERAGE(Tabela3[[#This Row],[ASE Log(Theta)]:[ASE Gamma]])</f>
        <v>1.7201402150685374E-4</v>
      </c>
    </row>
    <row r="2196" spans="1:16" x14ac:dyDescent="0.35">
      <c r="A2196" s="1">
        <v>1601</v>
      </c>
      <c r="B2196">
        <v>74.815981190984502</v>
      </c>
      <c r="C2196">
        <v>375.11136917337342</v>
      </c>
      <c r="D2196">
        <v>402.60264667437713</v>
      </c>
      <c r="E2196">
        <v>554.41006396815146</v>
      </c>
      <c r="F2196">
        <v>596.02028716695395</v>
      </c>
      <c r="G2196">
        <v>2.6282641998978051</v>
      </c>
      <c r="H2196">
        <v>2</v>
      </c>
      <c r="I2196">
        <v>2.646804571151733</v>
      </c>
      <c r="J2196">
        <v>2.0001566410064702</v>
      </c>
      <c r="K2196">
        <v>0.70542266088200622</v>
      </c>
      <c r="L2196">
        <v>7.8320503234863281E-3</v>
      </c>
      <c r="M2196">
        <f>ABS(G2196-I2196)^2</f>
        <v>3.4374536623347314E-4</v>
      </c>
      <c r="N2196">
        <f>ABS(H2196-J2196)^2</f>
        <v>2.4536404907988044E-8</v>
      </c>
      <c r="O2196">
        <f>AVERAGE(Tabela3[[#This Row],[APE Log(Theta)]:[APE Gamma]])</f>
        <v>0.35662735560274628</v>
      </c>
      <c r="P2196">
        <f>AVERAGE(Tabela3[[#This Row],[ASE Log(Theta)]:[ASE Gamma]])</f>
        <v>1.7188495131919057E-4</v>
      </c>
    </row>
    <row r="2197" spans="1:16" x14ac:dyDescent="0.35">
      <c r="A2197" s="1">
        <v>1889</v>
      </c>
      <c r="B2197">
        <v>9.6981653640231666</v>
      </c>
      <c r="C2197">
        <v>41.191722419548952</v>
      </c>
      <c r="D2197">
        <v>49.464969945410452</v>
      </c>
      <c r="E2197">
        <v>51.400061717255532</v>
      </c>
      <c r="F2197">
        <v>63.556616261431877</v>
      </c>
      <c r="G2197">
        <v>1.675995174661608</v>
      </c>
      <c r="H2197">
        <v>3</v>
      </c>
      <c r="I2197">
        <v>1.6866656541824341</v>
      </c>
      <c r="J2197">
        <v>2.9977016448974609</v>
      </c>
      <c r="K2197">
        <v>0.63666528890696472</v>
      </c>
      <c r="L2197">
        <v>7.6611836751302079E-2</v>
      </c>
      <c r="M2197">
        <f>ABS(G2197-I2197)^2</f>
        <v>1.1385913320436951E-4</v>
      </c>
      <c r="N2197">
        <f>ABS(H2197-J2197)^2</f>
        <v>5.2824361773673445E-6</v>
      </c>
      <c r="O2197">
        <f>AVERAGE(Tabela3[[#This Row],[APE Log(Theta)]:[APE Gamma]])</f>
        <v>0.35663856282913342</v>
      </c>
      <c r="P2197">
        <f>AVERAGE(Tabela3[[#This Row],[ASE Log(Theta)]:[ASE Gamma]])</f>
        <v>5.9570784690868429E-5</v>
      </c>
    </row>
    <row r="2198" spans="1:16" x14ac:dyDescent="0.35">
      <c r="A2198" s="1">
        <v>4557</v>
      </c>
      <c r="B2198">
        <v>2.8795288279729059</v>
      </c>
      <c r="C2198">
        <v>16.33299659053392</v>
      </c>
      <c r="D2198">
        <v>20.344697094927518</v>
      </c>
      <c r="E2198">
        <v>21.3034674664531</v>
      </c>
      <c r="F2198">
        <v>27.484437282887178</v>
      </c>
      <c r="G2198">
        <v>1.2864881383260169</v>
      </c>
      <c r="H2198">
        <v>2.5</v>
      </c>
      <c r="I2198">
        <v>1.292506098747253</v>
      </c>
      <c r="J2198">
        <v>2.5061507225036621</v>
      </c>
      <c r="K2198">
        <v>0.46778203715636829</v>
      </c>
      <c r="L2198">
        <v>0.2460289001464844</v>
      </c>
      <c r="M2198">
        <f>ABS(G2198-I2198)^2</f>
        <v>3.6215847631563393E-5</v>
      </c>
      <c r="N2198">
        <f>ABS(H2198-J2198)^2</f>
        <v>3.7831387317055487E-5</v>
      </c>
      <c r="O2198">
        <f>AVERAGE(Tabela3[[#This Row],[APE Log(Theta)]:[APE Gamma]])</f>
        <v>0.35690546865142636</v>
      </c>
      <c r="P2198">
        <f>AVERAGE(Tabela3[[#This Row],[ASE Log(Theta)]:[ASE Gamma]])</f>
        <v>3.7023617474309437E-5</v>
      </c>
    </row>
    <row r="2199" spans="1:16" x14ac:dyDescent="0.35">
      <c r="A2199" s="1">
        <v>4478</v>
      </c>
      <c r="B2199">
        <v>6.27007833726966</v>
      </c>
      <c r="C2199">
        <v>21.660169609686761</v>
      </c>
      <c r="D2199">
        <v>25.339278845950119</v>
      </c>
      <c r="E2199">
        <v>26.186611195745211</v>
      </c>
      <c r="F2199">
        <v>31.412710286771709</v>
      </c>
      <c r="G2199">
        <v>1.3881063294101259</v>
      </c>
      <c r="H2199">
        <v>3.5</v>
      </c>
      <c r="I2199">
        <v>1.393666625022888</v>
      </c>
      <c r="J2199">
        <v>3.48903489112854</v>
      </c>
      <c r="K2199">
        <v>0.40056698070998048</v>
      </c>
      <c r="L2199">
        <v>0.31328882489885601</v>
      </c>
      <c r="M2199">
        <f>ABS(G2199-I2199)^2</f>
        <v>3.0916887301300969E-5</v>
      </c>
      <c r="N2199">
        <f>ABS(H2199-J2199)^2</f>
        <v>1.2023361256296994E-4</v>
      </c>
      <c r="O2199">
        <f>AVERAGE(Tabela3[[#This Row],[APE Log(Theta)]:[APE Gamma]])</f>
        <v>0.35692790280441822</v>
      </c>
      <c r="P2199">
        <f>AVERAGE(Tabela3[[#This Row],[ASE Log(Theta)]:[ASE Gamma]])</f>
        <v>7.5575249932135461E-5</v>
      </c>
    </row>
    <row r="2200" spans="1:16" x14ac:dyDescent="0.35">
      <c r="A2200" s="1">
        <v>1332</v>
      </c>
      <c r="B2200">
        <v>2.4569522132106809</v>
      </c>
      <c r="C2200">
        <v>3.056234314999267</v>
      </c>
      <c r="D2200">
        <v>9.85624089805642</v>
      </c>
      <c r="E2200">
        <v>10.275770401206429</v>
      </c>
      <c r="F2200">
        <v>14.981142741344801</v>
      </c>
      <c r="G2200">
        <v>1.0523068381388729</v>
      </c>
      <c r="H2200">
        <v>1.5</v>
      </c>
      <c r="I2200">
        <v>1.0580928325653081</v>
      </c>
      <c r="J2200">
        <v>1.5024633407592769</v>
      </c>
      <c r="K2200">
        <v>0.54983909794484331</v>
      </c>
      <c r="L2200">
        <v>0.16422271728515619</v>
      </c>
      <c r="M2200">
        <f>ABS(G2200-I2200)^2</f>
        <v>3.3477731502738345E-5</v>
      </c>
      <c r="N2200">
        <f>ABS(H2200-J2200)^2</f>
        <v>6.0680476963148925E-6</v>
      </c>
      <c r="O2200">
        <f>AVERAGE(Tabela3[[#This Row],[APE Log(Theta)]:[APE Gamma]])</f>
        <v>0.35703090761499978</v>
      </c>
      <c r="P2200">
        <f>AVERAGE(Tabela3[[#This Row],[ASE Log(Theta)]:[ASE Gamma]])</f>
        <v>1.9772889599526618E-5</v>
      </c>
    </row>
    <row r="2201" spans="1:16" x14ac:dyDescent="0.35">
      <c r="A2201" s="1">
        <v>2911</v>
      </c>
      <c r="B2201">
        <v>276.79093374557408</v>
      </c>
      <c r="C2201">
        <v>300.39872668612202</v>
      </c>
      <c r="D2201">
        <v>466.00957026069779</v>
      </c>
      <c r="E2201">
        <v>473.35120998087308</v>
      </c>
      <c r="F2201">
        <v>545.23339474262571</v>
      </c>
      <c r="G2201">
        <v>2.690368158917992</v>
      </c>
      <c r="H2201">
        <v>4</v>
      </c>
      <c r="I2201">
        <v>2.707273006439209</v>
      </c>
      <c r="J2201">
        <v>4.0034294128417969</v>
      </c>
      <c r="K2201">
        <v>0.62834699649492509</v>
      </c>
      <c r="L2201">
        <v>8.5735321044921875E-2</v>
      </c>
      <c r="M2201">
        <f>ABS(G2201-I2201)^2</f>
        <v>2.8577386971559703E-4</v>
      </c>
      <c r="N2201">
        <f>ABS(H2201-J2201)^2</f>
        <v>1.1760872439481318E-5</v>
      </c>
      <c r="O2201">
        <f>AVERAGE(Tabela3[[#This Row],[APE Log(Theta)]:[APE Gamma]])</f>
        <v>0.35704115876992348</v>
      </c>
      <c r="P2201">
        <f>AVERAGE(Tabela3[[#This Row],[ASE Log(Theta)]:[ASE Gamma]])</f>
        <v>1.4876737107753917E-4</v>
      </c>
    </row>
    <row r="2202" spans="1:16" x14ac:dyDescent="0.35">
      <c r="A2202" s="1">
        <v>1836</v>
      </c>
      <c r="B2202">
        <v>17.526996537419439</v>
      </c>
      <c r="C2202">
        <v>316.19007622596598</v>
      </c>
      <c r="D2202">
        <v>455.956939491615</v>
      </c>
      <c r="E2202">
        <v>492.32921954084532</v>
      </c>
      <c r="F2202">
        <v>752.74844260338443</v>
      </c>
      <c r="G2202">
        <v>2.6223186801371718</v>
      </c>
      <c r="H2202">
        <v>1.5</v>
      </c>
      <c r="I2202">
        <v>2.6403763294219971</v>
      </c>
      <c r="J2202">
        <v>1.500383138656616</v>
      </c>
      <c r="K2202">
        <v>0.68861383712069058</v>
      </c>
      <c r="L2202">
        <v>2.5542577107747391E-2</v>
      </c>
      <c r="M2202">
        <f>ABS(G2202-I2202)^2</f>
        <v>3.2607869769374906E-4</v>
      </c>
      <c r="N2202">
        <f>ABS(H2202-J2202)^2</f>
        <v>1.4679523019350465E-7</v>
      </c>
      <c r="O2202">
        <f>AVERAGE(Tabela3[[#This Row],[APE Log(Theta)]:[APE Gamma]])</f>
        <v>0.357078207114219</v>
      </c>
      <c r="P2202">
        <f>AVERAGE(Tabela3[[#This Row],[ASE Log(Theta)]:[ASE Gamma]])</f>
        <v>1.6311274646197129E-4</v>
      </c>
    </row>
    <row r="2203" spans="1:16" x14ac:dyDescent="0.35">
      <c r="A2203" s="1">
        <v>4066</v>
      </c>
      <c r="B2203">
        <v>21.903247275174319</v>
      </c>
      <c r="C2203">
        <v>49.044626531948232</v>
      </c>
      <c r="D2203">
        <v>50.810051012082972</v>
      </c>
      <c r="E2203">
        <v>59.624791140550762</v>
      </c>
      <c r="F2203">
        <v>61.821827549056657</v>
      </c>
      <c r="G2203">
        <v>1.717643418092883</v>
      </c>
      <c r="H2203">
        <v>4</v>
      </c>
      <c r="I2203">
        <v>1.727849960327148</v>
      </c>
      <c r="J2203">
        <v>3.9951984882354741</v>
      </c>
      <c r="K2203">
        <v>0.59421775944612842</v>
      </c>
      <c r="L2203">
        <v>0.12003779411315919</v>
      </c>
      <c r="M2203">
        <f>ABS(G2203-I2203)^2</f>
        <v>1.0417350437983479E-4</v>
      </c>
      <c r="N2203">
        <f>ABS(H2203-J2203)^2</f>
        <v>2.3054515224880843E-5</v>
      </c>
      <c r="O2203">
        <f>AVERAGE(Tabela3[[#This Row],[APE Log(Theta)]:[APE Gamma]])</f>
        <v>0.3571277767796438</v>
      </c>
      <c r="P2203">
        <f>AVERAGE(Tabela3[[#This Row],[ASE Log(Theta)]:[ASE Gamma]])</f>
        <v>6.3614009802357823E-5</v>
      </c>
    </row>
    <row r="2204" spans="1:16" x14ac:dyDescent="0.35">
      <c r="A2204" s="1">
        <v>4698</v>
      </c>
      <c r="B2204">
        <v>36.635956806332388</v>
      </c>
      <c r="C2204">
        <v>47.066068669802213</v>
      </c>
      <c r="D2204">
        <v>47.986699106828048</v>
      </c>
      <c r="E2204">
        <v>50.424131004305117</v>
      </c>
      <c r="F2204">
        <v>66.66396076538652</v>
      </c>
      <c r="G2204">
        <v>1.695037388660406</v>
      </c>
      <c r="H2204">
        <v>3.5</v>
      </c>
      <c r="I2204">
        <v>1.7070387601852419</v>
      </c>
      <c r="J2204">
        <v>3.5002202987670898</v>
      </c>
      <c r="K2204">
        <v>0.70802989981952191</v>
      </c>
      <c r="L2204">
        <v>6.29425048828125E-3</v>
      </c>
      <c r="M2204">
        <f>ABS(G2204-I2204)^2</f>
        <v>1.4403291847714283E-4</v>
      </c>
      <c r="N2204">
        <f>ABS(H2204-J2204)^2</f>
        <v>4.8531546781305224E-8</v>
      </c>
      <c r="O2204">
        <f>AVERAGE(Tabela3[[#This Row],[APE Log(Theta)]:[APE Gamma]])</f>
        <v>0.35716207515390158</v>
      </c>
      <c r="P2204">
        <f>AVERAGE(Tabela3[[#This Row],[ASE Log(Theta)]:[ASE Gamma]])</f>
        <v>7.2040725011962068E-5</v>
      </c>
    </row>
    <row r="2205" spans="1:16" x14ac:dyDescent="0.35">
      <c r="A2205" s="1">
        <v>1951</v>
      </c>
      <c r="B2205">
        <v>12.829121624746399</v>
      </c>
      <c r="C2205">
        <v>231.43959296051739</v>
      </c>
      <c r="D2205">
        <v>333.74383454099262</v>
      </c>
      <c r="E2205">
        <v>360.36701573034748</v>
      </c>
      <c r="F2205">
        <v>550.98438014634894</v>
      </c>
      <c r="G2205">
        <v>2.4868081016977328</v>
      </c>
      <c r="H2205">
        <v>1.5</v>
      </c>
      <c r="I2205">
        <v>2.502677440643311</v>
      </c>
      <c r="J2205">
        <v>1.501152038574219</v>
      </c>
      <c r="K2205">
        <v>0.63814087362606753</v>
      </c>
      <c r="L2205">
        <v>7.6802571614583329E-2</v>
      </c>
      <c r="M2205">
        <f>ABS(G2205-I2205)^2</f>
        <v>2.5183591856964445E-4</v>
      </c>
      <c r="N2205">
        <f>ABS(H2205-J2205)^2</f>
        <v>1.327192876488482E-6</v>
      </c>
      <c r="O2205">
        <f>AVERAGE(Tabela3[[#This Row],[APE Log(Theta)]:[APE Gamma]])</f>
        <v>0.35747172262032545</v>
      </c>
      <c r="P2205">
        <f>AVERAGE(Tabela3[[#This Row],[ASE Log(Theta)]:[ASE Gamma]])</f>
        <v>1.2658155572306645E-4</v>
      </c>
    </row>
    <row r="2206" spans="1:16" x14ac:dyDescent="0.35">
      <c r="A2206" s="1">
        <v>2814</v>
      </c>
      <c r="B2206">
        <v>28.36293812401658</v>
      </c>
      <c r="C2206">
        <v>103.0110700638099</v>
      </c>
      <c r="D2206">
        <v>109.00766004916341</v>
      </c>
      <c r="E2206">
        <v>140.8058183274016</v>
      </c>
      <c r="F2206">
        <v>149.19853221411759</v>
      </c>
      <c r="G2206">
        <v>2.0561670766661209</v>
      </c>
      <c r="H2206">
        <v>2.5</v>
      </c>
      <c r="I2206">
        <v>2.067668199539185</v>
      </c>
      <c r="J2206">
        <v>2.5038900375366211</v>
      </c>
      <c r="K2206">
        <v>0.55934768159558723</v>
      </c>
      <c r="L2206">
        <v>0.15560150146484381</v>
      </c>
      <c r="M2206">
        <f>ABS(G2206-I2206)^2</f>
        <v>1.322758273413194E-4</v>
      </c>
      <c r="N2206">
        <f>ABS(H2206-J2206)^2</f>
        <v>1.5132392036321107E-5</v>
      </c>
      <c r="O2206">
        <f>AVERAGE(Tabela3[[#This Row],[APE Log(Theta)]:[APE Gamma]])</f>
        <v>0.35747459153021555</v>
      </c>
      <c r="P2206">
        <f>AVERAGE(Tabela3[[#This Row],[ASE Log(Theta)]:[ASE Gamma]])</f>
        <v>7.3704109688820253E-5</v>
      </c>
    </row>
    <row r="2207" spans="1:16" x14ac:dyDescent="0.35">
      <c r="A2207" s="1">
        <v>1193</v>
      </c>
      <c r="B2207">
        <v>120.29932758247411</v>
      </c>
      <c r="C2207">
        <v>289.11095623343562</v>
      </c>
      <c r="D2207">
        <v>309.39257337461731</v>
      </c>
      <c r="E2207">
        <v>367.9775251969362</v>
      </c>
      <c r="F2207">
        <v>977.70021794911816</v>
      </c>
      <c r="G2207">
        <v>2.5392176760509479</v>
      </c>
      <c r="H2207">
        <v>1</v>
      </c>
      <c r="I2207">
        <v>2.5552854537963872</v>
      </c>
      <c r="J2207">
        <v>1.0008225440978999</v>
      </c>
      <c r="K2207">
        <v>0.63278457364977714</v>
      </c>
      <c r="L2207">
        <v>8.2254409790039063E-2</v>
      </c>
      <c r="M2207">
        <f>ABS(G2207-I2207)^2</f>
        <v>2.5817348167683172E-4</v>
      </c>
      <c r="N2207">
        <f>ABS(H2207-J2207)^2</f>
        <v>6.7657879299003683E-7</v>
      </c>
      <c r="O2207">
        <f>AVERAGE(Tabela3[[#This Row],[APE Log(Theta)]:[APE Gamma]])</f>
        <v>0.3575194917199081</v>
      </c>
      <c r="P2207">
        <f>AVERAGE(Tabela3[[#This Row],[ASE Log(Theta)]:[ASE Gamma]])</f>
        <v>1.2942503023491089E-4</v>
      </c>
    </row>
    <row r="2208" spans="1:16" x14ac:dyDescent="0.35">
      <c r="A2208" s="1">
        <v>1151</v>
      </c>
      <c r="B2208">
        <v>420.41386835794628</v>
      </c>
      <c r="C2208">
        <v>651.74500136663562</v>
      </c>
      <c r="D2208">
        <v>674.21805173071175</v>
      </c>
      <c r="E2208">
        <v>735.28563439587344</v>
      </c>
      <c r="F2208">
        <v>1198.5282909896159</v>
      </c>
      <c r="G2208">
        <v>2.8531542719403848</v>
      </c>
      <c r="H2208">
        <v>2</v>
      </c>
      <c r="I2208">
        <v>2.872369527816772</v>
      </c>
      <c r="J2208">
        <v>2.0008363723754878</v>
      </c>
      <c r="K2208">
        <v>0.67347412880410518</v>
      </c>
      <c r="L2208">
        <v>4.1818618774414063E-2</v>
      </c>
      <c r="M2208">
        <f>ABS(G2208-I2208)^2</f>
        <v>3.6922605839503171E-4</v>
      </c>
      <c r="N2208">
        <f>ABS(H2208-J2208)^2</f>
        <v>6.9951875047916767E-7</v>
      </c>
      <c r="O2208">
        <f>AVERAGE(Tabela3[[#This Row],[APE Log(Theta)]:[APE Gamma]])</f>
        <v>0.35764637378925962</v>
      </c>
      <c r="P2208">
        <f>AVERAGE(Tabela3[[#This Row],[ASE Log(Theta)]:[ASE Gamma]])</f>
        <v>1.8496278857275543E-4</v>
      </c>
    </row>
    <row r="2209" spans="1:16" x14ac:dyDescent="0.35">
      <c r="A2209" s="1">
        <v>3102</v>
      </c>
      <c r="B2209">
        <v>2.518543776822137</v>
      </c>
      <c r="C2209">
        <v>10.697193980749301</v>
      </c>
      <c r="D2209">
        <v>12.845696845802919</v>
      </c>
      <c r="E2209">
        <v>13.348226257978091</v>
      </c>
      <c r="F2209">
        <v>16.505196019332342</v>
      </c>
      <c r="G2209">
        <v>1.090455093715444</v>
      </c>
      <c r="H2209">
        <v>3</v>
      </c>
      <c r="I2209">
        <v>1.098068833351135</v>
      </c>
      <c r="J2209">
        <v>3.000524520874023</v>
      </c>
      <c r="K2209">
        <v>0.69821670599468511</v>
      </c>
      <c r="L2209">
        <v>1.7484029134114579E-2</v>
      </c>
      <c r="M2209">
        <f>ABS(G2209-I2209)^2</f>
        <v>5.7969031240092246E-5</v>
      </c>
      <c r="N2209">
        <f>ABS(H2209-J2209)^2</f>
        <v>2.7512214728584492E-7</v>
      </c>
      <c r="O2209">
        <f>AVERAGE(Tabela3[[#This Row],[APE Log(Theta)]:[APE Gamma]])</f>
        <v>0.35785036756439986</v>
      </c>
      <c r="P2209">
        <f>AVERAGE(Tabela3[[#This Row],[ASE Log(Theta)]:[ASE Gamma]])</f>
        <v>2.9122076693689045E-5</v>
      </c>
    </row>
    <row r="2210" spans="1:16" x14ac:dyDescent="0.35">
      <c r="A2210" s="1">
        <v>1581</v>
      </c>
      <c r="B2210">
        <v>2.9876951000604079</v>
      </c>
      <c r="C2210">
        <v>16.946527295992979</v>
      </c>
      <c r="D2210">
        <v>21.108922832183602</v>
      </c>
      <c r="E2210">
        <v>22.103708337806271</v>
      </c>
      <c r="F2210">
        <v>28.51685935570438</v>
      </c>
      <c r="G2210">
        <v>1.302502982394834</v>
      </c>
      <c r="H2210">
        <v>2.5</v>
      </c>
      <c r="I2210">
        <v>1.308376669883728</v>
      </c>
      <c r="J2210">
        <v>2.5066201686859131</v>
      </c>
      <c r="K2210">
        <v>0.45095386101108631</v>
      </c>
      <c r="L2210">
        <v>0.26480674743652338</v>
      </c>
      <c r="M2210">
        <f>ABS(G2210-I2210)^2</f>
        <v>3.4500204717190524E-5</v>
      </c>
      <c r="N2210">
        <f>ABS(H2210-J2210)^2</f>
        <v>4.3826633429944195E-5</v>
      </c>
      <c r="O2210">
        <f>AVERAGE(Tabela3[[#This Row],[APE Log(Theta)]:[APE Gamma]])</f>
        <v>0.35788030422380485</v>
      </c>
      <c r="P2210">
        <f>AVERAGE(Tabela3[[#This Row],[ASE Log(Theta)]:[ASE Gamma]])</f>
        <v>3.9163419073567356E-5</v>
      </c>
    </row>
    <row r="2211" spans="1:16" x14ac:dyDescent="0.35">
      <c r="A2211" s="1">
        <v>2589</v>
      </c>
      <c r="B2211">
        <v>2.2055641606037391</v>
      </c>
      <c r="C2211">
        <v>2.257637596944793</v>
      </c>
      <c r="D2211">
        <v>10.662659755499259</v>
      </c>
      <c r="E2211">
        <v>12.37960101291927</v>
      </c>
      <c r="F2211">
        <v>13.314154595346571</v>
      </c>
      <c r="G2211">
        <v>1.0252941045738311</v>
      </c>
      <c r="H2211">
        <v>2</v>
      </c>
      <c r="I2211">
        <v>1.031940817832947</v>
      </c>
      <c r="J2211">
        <v>1.998647928237915</v>
      </c>
      <c r="K2211">
        <v>0.64827382011315093</v>
      </c>
      <c r="L2211">
        <v>6.7603588104248047E-2</v>
      </c>
      <c r="M2211">
        <f>ABS(G2211-I2211)^2</f>
        <v>4.4178797148907399E-5</v>
      </c>
      <c r="N2211">
        <f>ABS(H2211-J2211)^2</f>
        <v>1.8280980498275312E-6</v>
      </c>
      <c r="O2211">
        <f>AVERAGE(Tabela3[[#This Row],[APE Log(Theta)]:[APE Gamma]])</f>
        <v>0.35793870410869949</v>
      </c>
      <c r="P2211">
        <f>AVERAGE(Tabela3[[#This Row],[ASE Log(Theta)]:[ASE Gamma]])</f>
        <v>2.3003447599367465E-5</v>
      </c>
    </row>
    <row r="2212" spans="1:16" x14ac:dyDescent="0.35">
      <c r="A2212" s="1">
        <v>1523</v>
      </c>
      <c r="B2212">
        <v>6.1302330268704912</v>
      </c>
      <c r="C2212">
        <v>6.2263472595332976</v>
      </c>
      <c r="D2212">
        <v>17.526998665291678</v>
      </c>
      <c r="E2212">
        <v>19.36131948547678</v>
      </c>
      <c r="F2212">
        <v>20.323862580069498</v>
      </c>
      <c r="G2212">
        <v>1.241993255884819</v>
      </c>
      <c r="H2212">
        <v>3</v>
      </c>
      <c r="I2212">
        <v>1.2496423721313481</v>
      </c>
      <c r="J2212">
        <v>2.9969971179962158</v>
      </c>
      <c r="K2212">
        <v>0.61587421753584881</v>
      </c>
      <c r="L2212">
        <v>0.100096066792806</v>
      </c>
      <c r="M2212">
        <f>ABS(G2212-I2212)^2</f>
        <v>5.8508979352915215E-5</v>
      </c>
      <c r="N2212">
        <f>ABS(H2212-J2212)^2</f>
        <v>9.0173003286508902E-6</v>
      </c>
      <c r="O2212">
        <f>AVERAGE(Tabela3[[#This Row],[APE Log(Theta)]:[APE Gamma]])</f>
        <v>0.35798514216432742</v>
      </c>
      <c r="P2212">
        <f>AVERAGE(Tabela3[[#This Row],[ASE Log(Theta)]:[ASE Gamma]])</f>
        <v>3.3763139840783052E-5</v>
      </c>
    </row>
    <row r="2213" spans="1:16" x14ac:dyDescent="0.35">
      <c r="A2213" s="1">
        <v>946</v>
      </c>
      <c r="B2213">
        <v>2.44759622925273</v>
      </c>
      <c r="C2213">
        <v>10.395853306907201</v>
      </c>
      <c r="D2213">
        <v>12.48383270176182</v>
      </c>
      <c r="E2213">
        <v>12.97220582660006</v>
      </c>
      <c r="F2213">
        <v>16.0402435374654</v>
      </c>
      <c r="G2213">
        <v>1.078045365091145</v>
      </c>
      <c r="H2213">
        <v>3</v>
      </c>
      <c r="I2213">
        <v>1.0852817296981809</v>
      </c>
      <c r="J2213">
        <v>3.0013585090637211</v>
      </c>
      <c r="K2213">
        <v>0.67124861729954466</v>
      </c>
      <c r="L2213">
        <v>4.5283635457356773E-2</v>
      </c>
      <c r="M2213">
        <f>ABS(G2213-I2213)^2</f>
        <v>5.2364972725962077E-5</v>
      </c>
      <c r="N2213">
        <f>ABS(H2213-J2213)^2</f>
        <v>1.845546876212508E-6</v>
      </c>
      <c r="O2213">
        <f>AVERAGE(Tabela3[[#This Row],[APE Log(Theta)]:[APE Gamma]])</f>
        <v>0.35826612637845073</v>
      </c>
      <c r="P2213">
        <f>AVERAGE(Tabela3[[#This Row],[ASE Log(Theta)]:[ASE Gamma]])</f>
        <v>2.7105259801087292E-5</v>
      </c>
    </row>
    <row r="2214" spans="1:16" x14ac:dyDescent="0.35">
      <c r="A2214" s="1">
        <v>2485</v>
      </c>
      <c r="B2214">
        <v>2.4310596714651731</v>
      </c>
      <c r="C2214">
        <v>10.32561638346942</v>
      </c>
      <c r="D2214">
        <v>12.399488879682179</v>
      </c>
      <c r="E2214">
        <v>12.88456243643634</v>
      </c>
      <c r="F2214">
        <v>15.931871735362749</v>
      </c>
      <c r="G2214">
        <v>1.0751012085663609</v>
      </c>
      <c r="H2214">
        <v>3</v>
      </c>
      <c r="I2214">
        <v>1.0822387933731079</v>
      </c>
      <c r="J2214">
        <v>3.001583576202393</v>
      </c>
      <c r="K2214">
        <v>0.66389887295028627</v>
      </c>
      <c r="L2214">
        <v>5.2785873413085938E-2</v>
      </c>
      <c r="M2214">
        <f>ABS(G2214-I2214)^2</f>
        <v>5.0945116873505287E-5</v>
      </c>
      <c r="N2214">
        <f>ABS(H2214-J2214)^2</f>
        <v>2.5077135887855061E-6</v>
      </c>
      <c r="O2214">
        <f>AVERAGE(Tabela3[[#This Row],[APE Log(Theta)]:[APE Gamma]])</f>
        <v>0.3583423731816861</v>
      </c>
      <c r="P2214">
        <f>AVERAGE(Tabela3[[#This Row],[ASE Log(Theta)]:[ASE Gamma]])</f>
        <v>2.6726415231145398E-5</v>
      </c>
    </row>
    <row r="2215" spans="1:16" x14ac:dyDescent="0.35">
      <c r="A2215" s="1">
        <v>1938</v>
      </c>
      <c r="B2215">
        <v>31.550813158127902</v>
      </c>
      <c r="C2215">
        <v>35.18888660467173</v>
      </c>
      <c r="D2215">
        <v>63.192837520871272</v>
      </c>
      <c r="E2215">
        <v>64.523719999661111</v>
      </c>
      <c r="F2215">
        <v>77.90846952888073</v>
      </c>
      <c r="G2215">
        <v>1.8299656210024511</v>
      </c>
      <c r="H2215">
        <v>3</v>
      </c>
      <c r="I2215">
        <v>1.843081116676331</v>
      </c>
      <c r="J2215">
        <v>3.0000066757202148</v>
      </c>
      <c r="K2215">
        <v>0.71670721697464712</v>
      </c>
      <c r="L2215">
        <v>2.2252400716145829E-4</v>
      </c>
      <c r="M2215">
        <f>ABS(G2215-I2215)^2</f>
        <v>1.7201622677156313E-4</v>
      </c>
      <c r="N2215">
        <f>ABS(H2215-J2215)^2</f>
        <v>4.4565240386873484E-11</v>
      </c>
      <c r="O2215">
        <f>AVERAGE(Tabela3[[#This Row],[APE Log(Theta)]:[APE Gamma]])</f>
        <v>0.35846487049090431</v>
      </c>
      <c r="P2215">
        <f>AVERAGE(Tabela3[[#This Row],[ASE Log(Theta)]:[ASE Gamma]])</f>
        <v>8.6008135668401759E-5</v>
      </c>
    </row>
    <row r="2216" spans="1:16" x14ac:dyDescent="0.35">
      <c r="A2216" s="1">
        <v>3709</v>
      </c>
      <c r="B2216">
        <v>3.1730162430972459</v>
      </c>
      <c r="C2216">
        <v>11.52404582001077</v>
      </c>
      <c r="D2216">
        <v>12.19489583362799</v>
      </c>
      <c r="E2216">
        <v>15.75221673868586</v>
      </c>
      <c r="F2216">
        <v>16.691125725116581</v>
      </c>
      <c r="G2216">
        <v>1.1048881544662601</v>
      </c>
      <c r="H2216">
        <v>2.5</v>
      </c>
      <c r="I2216">
        <v>1.110893726348877</v>
      </c>
      <c r="J2216">
        <v>2.504334688186646</v>
      </c>
      <c r="K2216">
        <v>0.5435456845419776</v>
      </c>
      <c r="L2216">
        <v>0.17338752746582031</v>
      </c>
      <c r="M2216">
        <f>ABS(G2216-I2216)^2</f>
        <v>3.6066893637278166E-5</v>
      </c>
      <c r="N2216">
        <f>ABS(H2216-J2216)^2</f>
        <v>1.878952167544797E-5</v>
      </c>
      <c r="O2216">
        <f>AVERAGE(Tabela3[[#This Row],[APE Log(Theta)]:[APE Gamma]])</f>
        <v>0.35846660600389896</v>
      </c>
      <c r="P2216">
        <f>AVERAGE(Tabela3[[#This Row],[ASE Log(Theta)]:[ASE Gamma]])</f>
        <v>2.7428207656363068E-5</v>
      </c>
    </row>
    <row r="2217" spans="1:16" x14ac:dyDescent="0.35">
      <c r="A2217" s="1">
        <v>2998</v>
      </c>
      <c r="B2217">
        <v>82.157122829908673</v>
      </c>
      <c r="C2217">
        <v>466.00401914142611</v>
      </c>
      <c r="D2217">
        <v>580.46363763682143</v>
      </c>
      <c r="E2217">
        <v>607.8187432408713</v>
      </c>
      <c r="F2217">
        <v>784.17075315431759</v>
      </c>
      <c r="G2217">
        <v>2.741811929280582</v>
      </c>
      <c r="H2217">
        <v>2.5</v>
      </c>
      <c r="I2217">
        <v>2.7612993717193599</v>
      </c>
      <c r="J2217">
        <v>2.4998452663421631</v>
      </c>
      <c r="K2217">
        <v>0.7107505161337444</v>
      </c>
      <c r="L2217">
        <v>6.1893463134765616E-3</v>
      </c>
      <c r="M2217">
        <f>ABS(G2217-I2217)^2</f>
        <v>3.7976041280468072E-4</v>
      </c>
      <c r="N2217">
        <f>ABS(H2217-J2217)^2</f>
        <v>2.3942504867591197E-8</v>
      </c>
      <c r="O2217">
        <f>AVERAGE(Tabela3[[#This Row],[APE Log(Theta)]:[APE Gamma]])</f>
        <v>0.35846993122361048</v>
      </c>
      <c r="P2217">
        <f>AVERAGE(Tabela3[[#This Row],[ASE Log(Theta)]:[ASE Gamma]])</f>
        <v>1.8989217765477416E-4</v>
      </c>
    </row>
    <row r="2218" spans="1:16" x14ac:dyDescent="0.35">
      <c r="A2218" s="1">
        <v>525</v>
      </c>
      <c r="B2218">
        <v>1.489486585739795</v>
      </c>
      <c r="C2218">
        <v>13.03818524450457</v>
      </c>
      <c r="D2218">
        <v>17.157295970831839</v>
      </c>
      <c r="E2218">
        <v>18.173880977365322</v>
      </c>
      <c r="F2218">
        <v>24.988683125789539</v>
      </c>
      <c r="G2218">
        <v>1.2069949807838549</v>
      </c>
      <c r="H2218">
        <v>2</v>
      </c>
      <c r="I2218">
        <v>1.213803648948669</v>
      </c>
      <c r="J2218">
        <v>2.0030586719512939</v>
      </c>
      <c r="K2218">
        <v>0.56410078527358753</v>
      </c>
      <c r="L2218">
        <v>0.15293359756469729</v>
      </c>
      <c r="M2218">
        <f>ABS(G2218-I2218)^2</f>
        <v>4.6357962178552582E-5</v>
      </c>
      <c r="N2218">
        <f>ABS(H2218-J2218)^2</f>
        <v>9.355474105632311E-6</v>
      </c>
      <c r="O2218">
        <f>AVERAGE(Tabela3[[#This Row],[APE Log(Theta)]:[APE Gamma]])</f>
        <v>0.3585171914191424</v>
      </c>
      <c r="P2218">
        <f>AVERAGE(Tabela3[[#This Row],[ASE Log(Theta)]:[ASE Gamma]])</f>
        <v>2.7856718142092446E-5</v>
      </c>
    </row>
    <row r="2219" spans="1:16" x14ac:dyDescent="0.35">
      <c r="A2219" s="1">
        <v>1309</v>
      </c>
      <c r="B2219">
        <v>641.1026308631283</v>
      </c>
      <c r="C2219">
        <v>715.02714260750099</v>
      </c>
      <c r="D2219">
        <v>1284.0586448054851</v>
      </c>
      <c r="E2219">
        <v>1311.101759486731</v>
      </c>
      <c r="F2219">
        <v>1583.0756732372281</v>
      </c>
      <c r="G2219">
        <v>3.1378826233013668</v>
      </c>
      <c r="H2219">
        <v>3</v>
      </c>
      <c r="I2219">
        <v>3.158092737197876</v>
      </c>
      <c r="J2219">
        <v>3.0021917819976811</v>
      </c>
      <c r="K2219">
        <v>0.64406851124488873</v>
      </c>
      <c r="L2219">
        <v>7.3059399922688797E-2</v>
      </c>
      <c r="M2219">
        <f>ABS(G2219-I2219)^2</f>
        <v>4.0844870370987325E-4</v>
      </c>
      <c r="N2219">
        <f>ABS(H2219-J2219)^2</f>
        <v>4.803908325358989E-6</v>
      </c>
      <c r="O2219">
        <f>AVERAGE(Tabela3[[#This Row],[APE Log(Theta)]:[APE Gamma]])</f>
        <v>0.35856395558378878</v>
      </c>
      <c r="P2219">
        <f>AVERAGE(Tabela3[[#This Row],[ASE Log(Theta)]:[ASE Gamma]])</f>
        <v>2.0662630601761612E-4</v>
      </c>
    </row>
    <row r="2220" spans="1:16" x14ac:dyDescent="0.35">
      <c r="A2220" s="1">
        <v>1118</v>
      </c>
      <c r="B2220">
        <v>39.676908201290892</v>
      </c>
      <c r="C2220">
        <v>49.354614105171848</v>
      </c>
      <c r="D2220">
        <v>159.1667771230112</v>
      </c>
      <c r="E2220">
        <v>165.94168853346309</v>
      </c>
      <c r="F2220">
        <v>241.92795533537031</v>
      </c>
      <c r="G2220">
        <v>2.260447951109517</v>
      </c>
      <c r="H2220">
        <v>1.5</v>
      </c>
      <c r="I2220">
        <v>2.2743701934814449</v>
      </c>
      <c r="J2220">
        <v>1.50152063369751</v>
      </c>
      <c r="K2220">
        <v>0.61590634569111447</v>
      </c>
      <c r="L2220">
        <v>0.1013755798339844</v>
      </c>
      <c r="M2220">
        <f>ABS(G2220-I2220)^2</f>
        <v>1.9382883266270322E-4</v>
      </c>
      <c r="N2220">
        <f>ABS(H2220-J2220)^2</f>
        <v>2.3123268420028965E-6</v>
      </c>
      <c r="O2220">
        <f>AVERAGE(Tabela3[[#This Row],[APE Log(Theta)]:[APE Gamma]])</f>
        <v>0.35864096276254942</v>
      </c>
      <c r="P2220">
        <f>AVERAGE(Tabela3[[#This Row],[ASE Log(Theta)]:[ASE Gamma]])</f>
        <v>9.807057975235306E-5</v>
      </c>
    </row>
    <row r="2221" spans="1:16" x14ac:dyDescent="0.35">
      <c r="A2221" s="1">
        <v>2613</v>
      </c>
      <c r="B2221">
        <v>36.724973718691722</v>
      </c>
      <c r="C2221">
        <v>47.180428344698257</v>
      </c>
      <c r="D2221">
        <v>48.103295701026113</v>
      </c>
      <c r="E2221">
        <v>50.546649994982317</v>
      </c>
      <c r="F2221">
        <v>66.825938791082635</v>
      </c>
      <c r="G2221">
        <v>1.6960913440159531</v>
      </c>
      <c r="H2221">
        <v>3.5</v>
      </c>
      <c r="I2221">
        <v>1.7081644535064699</v>
      </c>
      <c r="J2221">
        <v>3.5002281665802002</v>
      </c>
      <c r="K2221">
        <v>0.71181953337078618</v>
      </c>
      <c r="L2221">
        <v>6.5190451485770094E-3</v>
      </c>
      <c r="M2221">
        <f>ABS(G2221-I2221)^2</f>
        <v>1.4575997277000864E-4</v>
      </c>
      <c r="N2221">
        <f>ABS(H2221-J2221)^2</f>
        <v>5.205998832025216E-8</v>
      </c>
      <c r="O2221">
        <f>AVERAGE(Tabela3[[#This Row],[APE Log(Theta)]:[APE Gamma]])</f>
        <v>0.35916928925968161</v>
      </c>
      <c r="P2221">
        <f>AVERAGE(Tabela3[[#This Row],[ASE Log(Theta)]:[ASE Gamma]])</f>
        <v>7.2906016379164446E-5</v>
      </c>
    </row>
    <row r="2222" spans="1:16" x14ac:dyDescent="0.35">
      <c r="A2222" s="1">
        <v>1795</v>
      </c>
      <c r="B2222">
        <v>150.58188027396201</v>
      </c>
      <c r="C2222">
        <v>154.13712300805511</v>
      </c>
      <c r="D2222">
        <v>727.97852965885806</v>
      </c>
      <c r="E2222">
        <v>845.20034867475749</v>
      </c>
      <c r="F2222">
        <v>909.00571791876473</v>
      </c>
      <c r="G2222">
        <v>2.859547124255629</v>
      </c>
      <c r="H2222">
        <v>2</v>
      </c>
      <c r="I2222">
        <v>2.8795652389526372</v>
      </c>
      <c r="J2222">
        <v>2.000367164611816</v>
      </c>
      <c r="K2222">
        <v>0.70004493114337785</v>
      </c>
      <c r="L2222">
        <v>1.8358230590820309E-2</v>
      </c>
      <c r="M2222">
        <f>ABS(G2222-I2222)^2</f>
        <v>4.0072491602257586E-4</v>
      </c>
      <c r="N2222">
        <f>ABS(H2222-J2222)^2</f>
        <v>1.3480985216996618E-7</v>
      </c>
      <c r="O2222">
        <f>AVERAGE(Tabela3[[#This Row],[APE Log(Theta)]:[APE Gamma]])</f>
        <v>0.35920158086709908</v>
      </c>
      <c r="P2222">
        <f>AVERAGE(Tabela3[[#This Row],[ASE Log(Theta)]:[ASE Gamma]])</f>
        <v>2.0042986293737291E-4</v>
      </c>
    </row>
    <row r="2223" spans="1:16" x14ac:dyDescent="0.35">
      <c r="A2223" s="1">
        <v>4992</v>
      </c>
      <c r="B2223">
        <v>59.048061372258069</v>
      </c>
      <c r="C2223">
        <v>91.539032691931709</v>
      </c>
      <c r="D2223">
        <v>94.695422518705925</v>
      </c>
      <c r="E2223">
        <v>103.2725001093</v>
      </c>
      <c r="F2223">
        <v>168.33595989389951</v>
      </c>
      <c r="G2223">
        <v>2.0006828818128528</v>
      </c>
      <c r="H2223">
        <v>2</v>
      </c>
      <c r="I2223">
        <v>2.0123400688171391</v>
      </c>
      <c r="J2223">
        <v>1.9972841739654541</v>
      </c>
      <c r="K2223">
        <v>0.58266040611708969</v>
      </c>
      <c r="L2223">
        <v>0.13579130172729489</v>
      </c>
      <c r="M2223">
        <f>ABS(G2223-I2223)^2</f>
        <v>1.3589000885290157E-4</v>
      </c>
      <c r="N2223">
        <f>ABS(H2223-J2223)^2</f>
        <v>7.3757110499172995E-6</v>
      </c>
      <c r="O2223">
        <f>AVERAGE(Tabela3[[#This Row],[APE Log(Theta)]:[APE Gamma]])</f>
        <v>0.35922585392219231</v>
      </c>
      <c r="P2223">
        <f>AVERAGE(Tabela3[[#This Row],[ASE Log(Theta)]:[ASE Gamma]])</f>
        <v>7.1632859951409434E-5</v>
      </c>
    </row>
    <row r="2224" spans="1:16" x14ac:dyDescent="0.35">
      <c r="A2224" s="1">
        <v>3089</v>
      </c>
      <c r="B2224">
        <v>8.8919251551292788</v>
      </c>
      <c r="C2224">
        <v>8.9962820915070729</v>
      </c>
      <c r="D2224">
        <v>19.550988760193668</v>
      </c>
      <c r="E2224">
        <v>21.066348983892571</v>
      </c>
      <c r="F2224">
        <v>21.847047260763919</v>
      </c>
      <c r="G2224">
        <v>1.2898830027621271</v>
      </c>
      <c r="H2224">
        <v>4</v>
      </c>
      <c r="I2224">
        <v>1.292291045188904</v>
      </c>
      <c r="J2224">
        <v>4.0213069915771484</v>
      </c>
      <c r="K2224">
        <v>0.18668688723087251</v>
      </c>
      <c r="L2224">
        <v>0.53267478942871094</v>
      </c>
      <c r="M2224">
        <f>ABS(G2224-I2224)^2</f>
        <v>5.7986683291578046E-6</v>
      </c>
      <c r="N2224">
        <f>ABS(H2224-J2224)^2</f>
        <v>4.5398789006867446E-4</v>
      </c>
      <c r="O2224">
        <f>AVERAGE(Tabela3[[#This Row],[APE Log(Theta)]:[APE Gamma]])</f>
        <v>0.3596808383297917</v>
      </c>
      <c r="P2224">
        <f>AVERAGE(Tabela3[[#This Row],[ASE Log(Theta)]:[ASE Gamma]])</f>
        <v>2.2989327919891613E-4</v>
      </c>
    </row>
    <row r="2225" spans="1:16" x14ac:dyDescent="0.35">
      <c r="A2225" s="1">
        <v>4641</v>
      </c>
      <c r="B2225">
        <v>2.2607389549239012</v>
      </c>
      <c r="C2225">
        <v>9.6022008285962297</v>
      </c>
      <c r="D2225">
        <v>11.530777241082131</v>
      </c>
      <c r="E2225">
        <v>11.981866409574939</v>
      </c>
      <c r="F2225">
        <v>14.81568037171135</v>
      </c>
      <c r="G2225">
        <v>1.0435560073640411</v>
      </c>
      <c r="H2225">
        <v>3</v>
      </c>
      <c r="I2225">
        <v>1.049410223960876</v>
      </c>
      <c r="J2225">
        <v>3.004757404327393</v>
      </c>
      <c r="K2225">
        <v>0.56098729301772476</v>
      </c>
      <c r="L2225">
        <v>0.15858014424641931</v>
      </c>
      <c r="M2225">
        <f>ABS(G2225-I2225)^2</f>
        <v>3.4271851962657646E-5</v>
      </c>
      <c r="N2225">
        <f>ABS(H2225-J2225)^2</f>
        <v>2.2632895934297854E-5</v>
      </c>
      <c r="O2225">
        <f>AVERAGE(Tabela3[[#This Row],[APE Log(Theta)]:[APE Gamma]])</f>
        <v>0.35978371863207204</v>
      </c>
      <c r="P2225">
        <f>AVERAGE(Tabela3[[#This Row],[ASE Log(Theta)]:[ASE Gamma]])</f>
        <v>2.8452373948477752E-5</v>
      </c>
    </row>
    <row r="2226" spans="1:16" x14ac:dyDescent="0.35">
      <c r="A2226" s="1">
        <v>845</v>
      </c>
      <c r="B2226">
        <v>256.31021122008929</v>
      </c>
      <c r="C2226">
        <v>329.28071363953291</v>
      </c>
      <c r="D2226">
        <v>335.72157126520159</v>
      </c>
      <c r="E2226">
        <v>352.77418129472721</v>
      </c>
      <c r="F2226">
        <v>466.39027212715251</v>
      </c>
      <c r="G2226">
        <v>2.539895758863751</v>
      </c>
      <c r="H2226">
        <v>3.5</v>
      </c>
      <c r="I2226">
        <v>2.5555260181427002</v>
      </c>
      <c r="J2226">
        <v>3.5036542415618901</v>
      </c>
      <c r="K2226">
        <v>0.61538979402609784</v>
      </c>
      <c r="L2226">
        <v>0.1044069017682757</v>
      </c>
      <c r="M2226">
        <f>ABS(G2226-I2226)^2</f>
        <v>2.4430500512717857E-4</v>
      </c>
      <c r="N2226">
        <f>ABS(H2226-J2226)^2</f>
        <v>1.3353481392644943E-5</v>
      </c>
      <c r="O2226">
        <f>AVERAGE(Tabela3[[#This Row],[APE Log(Theta)]:[APE Gamma]])</f>
        <v>0.35989834789718678</v>
      </c>
      <c r="P2226">
        <f>AVERAGE(Tabela3[[#This Row],[ASE Log(Theta)]:[ASE Gamma]])</f>
        <v>1.2882924325991176E-4</v>
      </c>
    </row>
    <row r="2227" spans="1:16" x14ac:dyDescent="0.35">
      <c r="A2227" s="1">
        <v>3984</v>
      </c>
      <c r="B2227">
        <v>14.58209467415754</v>
      </c>
      <c r="C2227">
        <v>20.70810954330781</v>
      </c>
      <c r="D2227">
        <v>21.277401442017862</v>
      </c>
      <c r="E2227">
        <v>22.80568657172125</v>
      </c>
      <c r="F2227">
        <v>33.712962573131939</v>
      </c>
      <c r="G2227">
        <v>1.3474017040463919</v>
      </c>
      <c r="H2227">
        <v>2.5</v>
      </c>
      <c r="I2227">
        <v>1.3562459945678711</v>
      </c>
      <c r="J2227">
        <v>2.5015895366668701</v>
      </c>
      <c r="K2227">
        <v>0.65639597270203953</v>
      </c>
      <c r="L2227">
        <v>6.3581466674804688E-2</v>
      </c>
      <c r="M2227">
        <f>ABS(G2227-I2227)^2</f>
        <v>7.8221474828326284E-5</v>
      </c>
      <c r="N2227">
        <f>ABS(H2227-J2227)^2</f>
        <v>2.5266268153245619E-6</v>
      </c>
      <c r="O2227">
        <f>AVERAGE(Tabela3[[#This Row],[APE Log(Theta)]:[APE Gamma]])</f>
        <v>0.35998871968842211</v>
      </c>
      <c r="P2227">
        <f>AVERAGE(Tabela3[[#This Row],[ASE Log(Theta)]:[ASE Gamma]])</f>
        <v>4.0374050821825423E-5</v>
      </c>
    </row>
    <row r="2228" spans="1:16" x14ac:dyDescent="0.35">
      <c r="A2228" s="1">
        <v>3653</v>
      </c>
      <c r="B2228">
        <v>82.063455400240059</v>
      </c>
      <c r="C2228">
        <v>465.47272742642059</v>
      </c>
      <c r="D2228">
        <v>579.80185037990771</v>
      </c>
      <c r="E2228">
        <v>607.1257683967832</v>
      </c>
      <c r="F2228">
        <v>783.27671918210399</v>
      </c>
      <c r="G2228">
        <v>2.741316507175886</v>
      </c>
      <c r="H2228">
        <v>2.5</v>
      </c>
      <c r="I2228">
        <v>2.7608873844146729</v>
      </c>
      <c r="J2228">
        <v>2.4998466968536381</v>
      </c>
      <c r="K2228">
        <v>0.7139225692311173</v>
      </c>
      <c r="L2228">
        <v>6.1321258544921884E-3</v>
      </c>
      <c r="M2228">
        <f>ABS(G2228-I2228)^2</f>
        <v>3.8301923589566364E-4</v>
      </c>
      <c r="N2228">
        <f>ABS(H2228-J2228)^2</f>
        <v>2.3501854684446052E-8</v>
      </c>
      <c r="O2228">
        <f>AVERAGE(Tabela3[[#This Row],[APE Log(Theta)]:[APE Gamma]])</f>
        <v>0.36002734754280474</v>
      </c>
      <c r="P2228">
        <f>AVERAGE(Tabela3[[#This Row],[ASE Log(Theta)]:[ASE Gamma]])</f>
        <v>1.9152136887517403E-4</v>
      </c>
    </row>
    <row r="2229" spans="1:16" x14ac:dyDescent="0.35">
      <c r="A2229" s="1">
        <v>379</v>
      </c>
      <c r="B2229">
        <v>6.1740858943427206</v>
      </c>
      <c r="C2229">
        <v>6.8860097942534457</v>
      </c>
      <c r="D2229">
        <v>12.366020641233231</v>
      </c>
      <c r="E2229">
        <v>12.62645712184443</v>
      </c>
      <c r="F2229">
        <v>15.245679417431329</v>
      </c>
      <c r="G2229">
        <v>1.1215277313451359</v>
      </c>
      <c r="H2229">
        <v>3</v>
      </c>
      <c r="I2229">
        <v>1.1275008916854861</v>
      </c>
      <c r="J2229">
        <v>2.9943745136260991</v>
      </c>
      <c r="K2229">
        <v>0.53259140843408426</v>
      </c>
      <c r="L2229">
        <v>0.18751621246337891</v>
      </c>
      <c r="M2229">
        <f>ABS(G2229-I2229)^2</f>
        <v>3.5678644451531493E-5</v>
      </c>
      <c r="N2229">
        <f>ABS(H2229-J2229)^2</f>
        <v>3.1646096942944959E-5</v>
      </c>
      <c r="O2229">
        <f>AVERAGE(Tabela3[[#This Row],[APE Log(Theta)]:[APE Gamma]])</f>
        <v>0.36005381044873158</v>
      </c>
      <c r="P2229">
        <f>AVERAGE(Tabela3[[#This Row],[ASE Log(Theta)]:[ASE Gamma]])</f>
        <v>3.3662370697238223E-5</v>
      </c>
    </row>
    <row r="2230" spans="1:16" x14ac:dyDescent="0.35">
      <c r="A2230" s="1">
        <v>4097</v>
      </c>
      <c r="B2230">
        <v>542.34896115168704</v>
      </c>
      <c r="C2230">
        <v>1588.7517679415171</v>
      </c>
      <c r="D2230">
        <v>1665.457849263616</v>
      </c>
      <c r="E2230">
        <v>2061.4365191268971</v>
      </c>
      <c r="F2230">
        <v>2163.3324108973088</v>
      </c>
      <c r="G2230">
        <v>3.2371253619096572</v>
      </c>
      <c r="H2230">
        <v>3</v>
      </c>
      <c r="I2230">
        <v>3.2590916156768799</v>
      </c>
      <c r="J2230">
        <v>3.001250028610229</v>
      </c>
      <c r="K2230">
        <v>0.67857284817243857</v>
      </c>
      <c r="L2230">
        <v>4.1667620340983071E-2</v>
      </c>
      <c r="M2230">
        <f>ABS(G2230-I2230)^2</f>
        <v>4.8251630456602637E-4</v>
      </c>
      <c r="N2230">
        <f>ABS(H2230-J2230)^2</f>
        <v>1.5625715263911655E-6</v>
      </c>
      <c r="O2230">
        <f>AVERAGE(Tabela3[[#This Row],[APE Log(Theta)]:[APE Gamma]])</f>
        <v>0.3601202342567108</v>
      </c>
      <c r="P2230">
        <f>AVERAGE(Tabela3[[#This Row],[ASE Log(Theta)]:[ASE Gamma]])</f>
        <v>2.4203943804620878E-4</v>
      </c>
    </row>
    <row r="2231" spans="1:16" x14ac:dyDescent="0.35">
      <c r="A2231" s="1">
        <v>3643</v>
      </c>
      <c r="B2231">
        <v>64.432380043997711</v>
      </c>
      <c r="C2231">
        <v>91.500762675183395</v>
      </c>
      <c r="D2231">
        <v>94.016233380407996</v>
      </c>
      <c r="E2231">
        <v>100.7691074011171</v>
      </c>
      <c r="F2231">
        <v>148.96394965606029</v>
      </c>
      <c r="G2231">
        <v>1.9926859643705741</v>
      </c>
      <c r="H2231">
        <v>2.5</v>
      </c>
      <c r="I2231">
        <v>2.0047283172607422</v>
      </c>
      <c r="J2231">
        <v>2.4971010684967041</v>
      </c>
      <c r="K2231">
        <v>0.6043276816059614</v>
      </c>
      <c r="L2231">
        <v>0.1159572601318359</v>
      </c>
      <c r="M2231">
        <f>ABS(G2231-I2231)^2</f>
        <v>1.4501826313133962E-4</v>
      </c>
      <c r="N2231">
        <f>ABS(H2231-J2231)^2</f>
        <v>8.4038038608014176E-6</v>
      </c>
      <c r="O2231">
        <f>AVERAGE(Tabela3[[#This Row],[APE Log(Theta)]:[APE Gamma]])</f>
        <v>0.36014247086889867</v>
      </c>
      <c r="P2231">
        <f>AVERAGE(Tabela3[[#This Row],[ASE Log(Theta)]:[ASE Gamma]])</f>
        <v>7.6711033496070519E-5</v>
      </c>
    </row>
    <row r="2232" spans="1:16" x14ac:dyDescent="0.35">
      <c r="A2232" s="1">
        <v>4821</v>
      </c>
      <c r="B2232">
        <v>305.94484161482882</v>
      </c>
      <c r="C2232">
        <v>348.75231403942382</v>
      </c>
      <c r="D2232">
        <v>704.09602924623277</v>
      </c>
      <c r="E2232">
        <v>721.92776438115777</v>
      </c>
      <c r="F2232">
        <v>905.1740076538498</v>
      </c>
      <c r="G2232">
        <v>2.882789212233035</v>
      </c>
      <c r="H2232">
        <v>2.5</v>
      </c>
      <c r="I2232">
        <v>2.9007637500762939</v>
      </c>
      <c r="J2232">
        <v>2.502424955368042</v>
      </c>
      <c r="K2232">
        <v>0.62351204059542509</v>
      </c>
      <c r="L2232">
        <v>9.6998214721679688E-2</v>
      </c>
      <c r="M2232">
        <f>ABS(G2232-I2232)^2</f>
        <v>3.2308401067874902E-4</v>
      </c>
      <c r="N2232">
        <f>ABS(H2232-J2232)^2</f>
        <v>5.8804085369956738E-6</v>
      </c>
      <c r="O2232">
        <f>AVERAGE(Tabela3[[#This Row],[APE Log(Theta)]:[APE Gamma]])</f>
        <v>0.36025512765855239</v>
      </c>
      <c r="P2232">
        <f>AVERAGE(Tabela3[[#This Row],[ASE Log(Theta)]:[ASE Gamma]])</f>
        <v>1.6448220960787235E-4</v>
      </c>
    </row>
    <row r="2233" spans="1:16" x14ac:dyDescent="0.35">
      <c r="A2233" s="1">
        <v>4310</v>
      </c>
      <c r="B2233">
        <v>604.30110879805966</v>
      </c>
      <c r="C2233">
        <v>2194.755126773146</v>
      </c>
      <c r="D2233">
        <v>2322.5185468148811</v>
      </c>
      <c r="E2233">
        <v>3000.0104985039238</v>
      </c>
      <c r="F2233">
        <v>3178.825763882684</v>
      </c>
      <c r="G2233">
        <v>3.3846692502599121</v>
      </c>
      <c r="H2233">
        <v>2.5</v>
      </c>
      <c r="I2233">
        <v>3.4088542461395259</v>
      </c>
      <c r="J2233">
        <v>2.5001552104949951</v>
      </c>
      <c r="K2233">
        <v>0.71454532456183495</v>
      </c>
      <c r="L2233">
        <v>6.2084197998046884E-3</v>
      </c>
      <c r="M2233">
        <f>ABS(G2233-I2233)^2</f>
        <v>5.8491402569693977E-4</v>
      </c>
      <c r="N2233">
        <f>ABS(H2233-J2233)^2</f>
        <v>2.4090297756629298E-8</v>
      </c>
      <c r="O2233">
        <f>AVERAGE(Tabela3[[#This Row],[APE Log(Theta)]:[APE Gamma]])</f>
        <v>0.36037687218081982</v>
      </c>
      <c r="P2233">
        <f>AVERAGE(Tabela3[[#This Row],[ASE Log(Theta)]:[ASE Gamma]])</f>
        <v>2.924690579973482E-4</v>
      </c>
    </row>
    <row r="2234" spans="1:16" x14ac:dyDescent="0.35">
      <c r="A2234" s="1">
        <v>1277</v>
      </c>
      <c r="B2234">
        <v>59.199021486517417</v>
      </c>
      <c r="C2234">
        <v>91.773058035240567</v>
      </c>
      <c r="D2234">
        <v>94.937517372813659</v>
      </c>
      <c r="E2234">
        <v>103.53652280630379</v>
      </c>
      <c r="F2234">
        <v>168.76632145275471</v>
      </c>
      <c r="G2234">
        <v>2.0017917663391058</v>
      </c>
      <c r="H2234">
        <v>2</v>
      </c>
      <c r="I2234">
        <v>2.013480663299561</v>
      </c>
      <c r="J2234">
        <v>1.997262239456177</v>
      </c>
      <c r="K2234">
        <v>0.58392172237932005</v>
      </c>
      <c r="L2234">
        <v>0.13688802719116211</v>
      </c>
      <c r="M2234">
        <f>ABS(G2234-I2234)^2</f>
        <v>1.3663031215213798E-4</v>
      </c>
      <c r="N2234">
        <f>ABS(H2234-J2234)^2</f>
        <v>7.4953327953141193E-6</v>
      </c>
      <c r="O2234">
        <f>AVERAGE(Tabela3[[#This Row],[APE Log(Theta)]:[APE Gamma]])</f>
        <v>0.36040487478524108</v>
      </c>
      <c r="P2234">
        <f>AVERAGE(Tabela3[[#This Row],[ASE Log(Theta)]:[ASE Gamma]])</f>
        <v>7.206282247372605E-5</v>
      </c>
    </row>
    <row r="2235" spans="1:16" x14ac:dyDescent="0.35">
      <c r="A2235" s="1">
        <v>2872</v>
      </c>
      <c r="B2235">
        <v>6.2246179426423369</v>
      </c>
      <c r="C2235">
        <v>21.50312534242488</v>
      </c>
      <c r="D2235">
        <v>25.155559671492359</v>
      </c>
      <c r="E2235">
        <v>25.996748547325861</v>
      </c>
      <c r="F2235">
        <v>31.184956480657021</v>
      </c>
      <c r="G2235">
        <v>1.384946062812386</v>
      </c>
      <c r="H2235">
        <v>3.5</v>
      </c>
      <c r="I2235">
        <v>1.3906339406967161</v>
      </c>
      <c r="J2235">
        <v>3.4891419410705571</v>
      </c>
      <c r="K2235">
        <v>0.41069309751890731</v>
      </c>
      <c r="L2235">
        <v>0.31023025512695313</v>
      </c>
      <c r="M2235">
        <f>ABS(G2235-I2235)^2</f>
        <v>3.2351954827051649E-5</v>
      </c>
      <c r="N2235">
        <f>ABS(H2235-J2235)^2</f>
        <v>1.1789744371525502E-4</v>
      </c>
      <c r="O2235">
        <f>AVERAGE(Tabela3[[#This Row],[APE Log(Theta)]:[APE Gamma]])</f>
        <v>0.36046167632293025</v>
      </c>
      <c r="P2235">
        <f>AVERAGE(Tabela3[[#This Row],[ASE Log(Theta)]:[ASE Gamma]])</f>
        <v>7.5124699271153332E-5</v>
      </c>
    </row>
    <row r="2236" spans="1:16" x14ac:dyDescent="0.35">
      <c r="A2236" s="1">
        <v>283</v>
      </c>
      <c r="B2236">
        <v>6.699032221244277</v>
      </c>
      <c r="C2236">
        <v>16.8308805921443</v>
      </c>
      <c r="D2236">
        <v>17.525041959763989</v>
      </c>
      <c r="E2236">
        <v>21.040769865250009</v>
      </c>
      <c r="F2236">
        <v>21.929139503258451</v>
      </c>
      <c r="G2236">
        <v>1.2570233946442571</v>
      </c>
      <c r="H2236">
        <v>3.5</v>
      </c>
      <c r="I2236">
        <v>1.2645695209503169</v>
      </c>
      <c r="J2236">
        <v>3.5042276382446289</v>
      </c>
      <c r="K2236">
        <v>0.60031709339792483</v>
      </c>
      <c r="L2236">
        <v>0.1207896641322545</v>
      </c>
      <c r="M2236">
        <f>ABS(G2236-I2236)^2</f>
        <v>5.694402222700902E-5</v>
      </c>
      <c r="N2236">
        <f>ABS(H2236-J2236)^2</f>
        <v>1.787292512744898E-5</v>
      </c>
      <c r="O2236">
        <f>AVERAGE(Tabela3[[#This Row],[APE Log(Theta)]:[APE Gamma]])</f>
        <v>0.36055337876508964</v>
      </c>
      <c r="P2236">
        <f>AVERAGE(Tabela3[[#This Row],[ASE Log(Theta)]:[ASE Gamma]])</f>
        <v>3.7408473677228997E-5</v>
      </c>
    </row>
    <row r="2237" spans="1:16" x14ac:dyDescent="0.35">
      <c r="A2237" s="1">
        <v>4690</v>
      </c>
      <c r="B2237">
        <v>8.972445240459491</v>
      </c>
      <c r="C2237">
        <v>9.0777471723557301</v>
      </c>
      <c r="D2237">
        <v>19.72803110544471</v>
      </c>
      <c r="E2237">
        <v>21.25711354704238</v>
      </c>
      <c r="F2237">
        <v>22.044881371933329</v>
      </c>
      <c r="G2237">
        <v>1.293798020731409</v>
      </c>
      <c r="H2237">
        <v>4</v>
      </c>
      <c r="I2237">
        <v>1.2962150573730471</v>
      </c>
      <c r="J2237">
        <v>4.0213899612426758</v>
      </c>
      <c r="K2237">
        <v>0.18681715406176311</v>
      </c>
      <c r="L2237">
        <v>0.53474903106689453</v>
      </c>
      <c r="M2237">
        <f>ABS(G2237-I2237)^2</f>
        <v>5.8420661270209895E-6</v>
      </c>
      <c r="N2237">
        <f>ABS(H2237-J2237)^2</f>
        <v>4.5753044196317205E-4</v>
      </c>
      <c r="O2237">
        <f>AVERAGE(Tabela3[[#This Row],[APE Log(Theta)]:[APE Gamma]])</f>
        <v>0.36078309256432883</v>
      </c>
      <c r="P2237">
        <f>AVERAGE(Tabela3[[#This Row],[ASE Log(Theta)]:[ASE Gamma]])</f>
        <v>2.3168625404509653E-4</v>
      </c>
    </row>
    <row r="2238" spans="1:16" x14ac:dyDescent="0.35">
      <c r="A2238" s="1">
        <v>4562</v>
      </c>
      <c r="B2238">
        <v>2.2104683984077962</v>
      </c>
      <c r="C2238">
        <v>9.3886830412455105</v>
      </c>
      <c r="D2238">
        <v>11.274374975924569</v>
      </c>
      <c r="E2238">
        <v>11.71543357300216</v>
      </c>
      <c r="F2238">
        <v>14.486233888813141</v>
      </c>
      <c r="G2238">
        <v>1.033789900104402</v>
      </c>
      <c r="H2238">
        <v>3</v>
      </c>
      <c r="I2238">
        <v>1.039162278175354</v>
      </c>
      <c r="J2238">
        <v>3.0060606002807622</v>
      </c>
      <c r="K2238">
        <v>0.51967794136985468</v>
      </c>
      <c r="L2238">
        <v>0.202020009358724</v>
      </c>
      <c r="M2238">
        <f>ABS(G2238-I2238)^2</f>
        <v>2.8862446137246286E-5</v>
      </c>
      <c r="N2238">
        <f>ABS(H2238-J2238)^2</f>
        <v>3.6730875763174404E-5</v>
      </c>
      <c r="O2238">
        <f>AVERAGE(Tabela3[[#This Row],[APE Log(Theta)]:[APE Gamma]])</f>
        <v>0.36084897536428934</v>
      </c>
      <c r="P2238">
        <f>AVERAGE(Tabela3[[#This Row],[ASE Log(Theta)]:[ASE Gamma]])</f>
        <v>3.2796660950210343E-5</v>
      </c>
    </row>
    <row r="2239" spans="1:16" x14ac:dyDescent="0.35">
      <c r="A2239" s="1">
        <v>1074</v>
      </c>
      <c r="B2239">
        <v>2.2102977157271182</v>
      </c>
      <c r="C2239">
        <v>9.3879580882940576</v>
      </c>
      <c r="D2239">
        <v>11.27350441810739</v>
      </c>
      <c r="E2239">
        <v>11.714528958573389</v>
      </c>
      <c r="F2239">
        <v>14.48511532532911</v>
      </c>
      <c r="G2239">
        <v>1.03375636449338</v>
      </c>
      <c r="H2239">
        <v>3</v>
      </c>
      <c r="I2239">
        <v>1.0391272306442261</v>
      </c>
      <c r="J2239">
        <v>3.0060651302337651</v>
      </c>
      <c r="K2239">
        <v>0.51954854502667736</v>
      </c>
      <c r="L2239">
        <v>0.20217100779215491</v>
      </c>
      <c r="M2239">
        <f>ABS(G2239-I2239)^2</f>
        <v>2.8846203210303671E-5</v>
      </c>
      <c r="N2239">
        <f>ABS(H2239-J2239)^2</f>
        <v>3.6785804752531406E-5</v>
      </c>
      <c r="O2239">
        <f>AVERAGE(Tabela3[[#This Row],[APE Log(Theta)]:[APE Gamma]])</f>
        <v>0.36085977640941613</v>
      </c>
      <c r="P2239">
        <f>AVERAGE(Tabela3[[#This Row],[ASE Log(Theta)]:[ASE Gamma]])</f>
        <v>3.2816003981417537E-5</v>
      </c>
    </row>
    <row r="2240" spans="1:16" x14ac:dyDescent="0.35">
      <c r="A2240" s="1">
        <v>2009</v>
      </c>
      <c r="B2240">
        <v>280.67636263832861</v>
      </c>
      <c r="C2240">
        <v>435.11746428771738</v>
      </c>
      <c r="D2240">
        <v>450.12090377512851</v>
      </c>
      <c r="E2240">
        <v>490.89079332353788</v>
      </c>
      <c r="F2240">
        <v>800.16047650379414</v>
      </c>
      <c r="G2240">
        <v>2.6776830778570622</v>
      </c>
      <c r="H2240">
        <v>2</v>
      </c>
      <c r="I2240">
        <v>2.695542573928833</v>
      </c>
      <c r="J2240">
        <v>2.0011000633239751</v>
      </c>
      <c r="K2240">
        <v>0.6669757231338862</v>
      </c>
      <c r="L2240">
        <v>5.5003166198730469E-2</v>
      </c>
      <c r="M2240">
        <f>ABS(G2240-I2240)^2</f>
        <v>3.1896159993759812E-4</v>
      </c>
      <c r="N2240">
        <f>ABS(H2240-J2240)^2</f>
        <v>1.2101393167550434E-6</v>
      </c>
      <c r="O2240">
        <f>AVERAGE(Tabela3[[#This Row],[APE Log(Theta)]:[APE Gamma]])</f>
        <v>0.36098944466630833</v>
      </c>
      <c r="P2240">
        <f>AVERAGE(Tabela3[[#This Row],[ASE Log(Theta)]:[ASE Gamma]])</f>
        <v>1.6008586962717658E-4</v>
      </c>
    </row>
    <row r="2241" spans="1:16" x14ac:dyDescent="0.35">
      <c r="A2241" s="1">
        <v>1596</v>
      </c>
      <c r="B2241">
        <v>35.345486247433449</v>
      </c>
      <c r="C2241">
        <v>49.036432572689407</v>
      </c>
      <c r="D2241">
        <v>283.99183931277258</v>
      </c>
      <c r="E2241">
        <v>302.31554842832622</v>
      </c>
      <c r="F2241">
        <v>532.17725504251348</v>
      </c>
      <c r="G2241">
        <v>2.541199153282006</v>
      </c>
      <c r="H2241">
        <v>1</v>
      </c>
      <c r="I2241">
        <v>2.5580155849456792</v>
      </c>
      <c r="J2241">
        <v>1.0006072521209719</v>
      </c>
      <c r="K2241">
        <v>0.66175182066915195</v>
      </c>
      <c r="L2241">
        <v>6.0725212097167969E-2</v>
      </c>
      <c r="M2241">
        <f>ABS(G2241-I2241)^2</f>
        <v>2.8279237389899035E-4</v>
      </c>
      <c r="N2241">
        <f>ABS(H2241-J2241)^2</f>
        <v>3.6875513842487318E-7</v>
      </c>
      <c r="O2241">
        <f>AVERAGE(Tabela3[[#This Row],[APE Log(Theta)]:[APE Gamma]])</f>
        <v>0.36123851638315996</v>
      </c>
      <c r="P2241">
        <f>AVERAGE(Tabela3[[#This Row],[ASE Log(Theta)]:[ASE Gamma]])</f>
        <v>1.4158056451870761E-4</v>
      </c>
    </row>
    <row r="2242" spans="1:16" x14ac:dyDescent="0.35">
      <c r="A2242" s="1">
        <v>1414</v>
      </c>
      <c r="B2242">
        <v>2.611548770064974</v>
      </c>
      <c r="C2242">
        <v>14.812984938064179</v>
      </c>
      <c r="D2242">
        <v>18.451341122014401</v>
      </c>
      <c r="E2242">
        <v>19.320884625176689</v>
      </c>
      <c r="F2242">
        <v>24.9266295529955</v>
      </c>
      <c r="G2242">
        <v>1.244064848161001</v>
      </c>
      <c r="H2242">
        <v>2.5</v>
      </c>
      <c r="I2242">
        <v>1.250857353210449</v>
      </c>
      <c r="J2242">
        <v>2.5044181346893311</v>
      </c>
      <c r="K2242">
        <v>0.54599284430300998</v>
      </c>
      <c r="L2242">
        <v>0.17672538757324219</v>
      </c>
      <c r="M2242">
        <f>ABS(G2242-I2242)^2</f>
        <v>4.61381248467759E-5</v>
      </c>
      <c r="N2242">
        <f>ABS(H2242-J2242)^2</f>
        <v>1.9519914133070415E-5</v>
      </c>
      <c r="O2242">
        <f>AVERAGE(Tabela3[[#This Row],[APE Log(Theta)]:[APE Gamma]])</f>
        <v>0.36135911593812609</v>
      </c>
      <c r="P2242">
        <f>AVERAGE(Tabela3[[#This Row],[ASE Log(Theta)]:[ASE Gamma]])</f>
        <v>3.2829019489923158E-5</v>
      </c>
    </row>
    <row r="2243" spans="1:16" x14ac:dyDescent="0.35">
      <c r="A2243" s="1">
        <v>1547</v>
      </c>
      <c r="B2243">
        <v>0.97557170303621077</v>
      </c>
      <c r="C2243">
        <v>74.751566207301011</v>
      </c>
      <c r="D2243">
        <v>129.4445256670343</v>
      </c>
      <c r="E2243">
        <v>145.23836832456811</v>
      </c>
      <c r="F2243">
        <v>274.58242870268958</v>
      </c>
      <c r="G2243">
        <v>2.057175963797357</v>
      </c>
      <c r="H2243">
        <v>1</v>
      </c>
      <c r="I2243">
        <v>2.0695803165435791</v>
      </c>
      <c r="J2243">
        <v>1.001199007034302</v>
      </c>
      <c r="K2243">
        <v>0.60297966554717086</v>
      </c>
      <c r="L2243">
        <v>0.1199007034301758</v>
      </c>
      <c r="M2243">
        <f>ABS(G2243-I2243)^2</f>
        <v>1.5386796705270755E-4</v>
      </c>
      <c r="N2243">
        <f>ABS(H2243-J2243)^2</f>
        <v>1.437617868305629E-6</v>
      </c>
      <c r="O2243">
        <f>AVERAGE(Tabela3[[#This Row],[APE Log(Theta)]:[APE Gamma]])</f>
        <v>0.36144018448867332</v>
      </c>
      <c r="P2243">
        <f>AVERAGE(Tabela3[[#This Row],[ASE Log(Theta)]:[ASE Gamma]])</f>
        <v>7.7652792460506593E-5</v>
      </c>
    </row>
    <row r="2244" spans="1:16" x14ac:dyDescent="0.35">
      <c r="A2244" s="1">
        <v>548</v>
      </c>
      <c r="B2244">
        <v>37.057134564245388</v>
      </c>
      <c r="C2244">
        <v>38.228261219638988</v>
      </c>
      <c r="D2244">
        <v>302.92350597991509</v>
      </c>
      <c r="E2244">
        <v>369.64749739601513</v>
      </c>
      <c r="F2244">
        <v>407.3149653271613</v>
      </c>
      <c r="G2244">
        <v>2.4779043792151052</v>
      </c>
      <c r="H2244">
        <v>1.5</v>
      </c>
      <c r="I2244">
        <v>2.4954550266265869</v>
      </c>
      <c r="J2244">
        <v>1.500225782394409</v>
      </c>
      <c r="K2244">
        <v>0.70828590314857154</v>
      </c>
      <c r="L2244">
        <v>1.505215962727865E-2</v>
      </c>
      <c r="M2244">
        <f>ABS(G2244-I2244)^2</f>
        <v>3.0802522456214971E-4</v>
      </c>
      <c r="N2244">
        <f>ABS(H2244-J2244)^2</f>
        <v>5.0977689625042107E-8</v>
      </c>
      <c r="O2244">
        <f>AVERAGE(Tabela3[[#This Row],[APE Log(Theta)]:[APE Gamma]])</f>
        <v>0.36166903138792511</v>
      </c>
      <c r="P2244">
        <f>AVERAGE(Tabela3[[#This Row],[ASE Log(Theta)]:[ASE Gamma]])</f>
        <v>1.5403810112588737E-4</v>
      </c>
    </row>
    <row r="2245" spans="1:16" x14ac:dyDescent="0.35">
      <c r="A2245" s="1">
        <v>3693</v>
      </c>
      <c r="B2245">
        <v>46.772938140155851</v>
      </c>
      <c r="C2245">
        <v>72.509569560923495</v>
      </c>
      <c r="D2245">
        <v>75.009797725624736</v>
      </c>
      <c r="E2245">
        <v>81.803841598446169</v>
      </c>
      <c r="F2245">
        <v>133.3416755080849</v>
      </c>
      <c r="G2245">
        <v>1.8994718899883269</v>
      </c>
      <c r="H2245">
        <v>2</v>
      </c>
      <c r="I2245">
        <v>1.9130679368972781</v>
      </c>
      <c r="J2245">
        <v>1.999848604202271</v>
      </c>
      <c r="K2245">
        <v>0.71578036930225064</v>
      </c>
      <c r="L2245">
        <v>7.5697898864746094E-3</v>
      </c>
      <c r="M2245">
        <f>ABS(G2245-I2245)^2</f>
        <v>1.8485249155039902E-4</v>
      </c>
      <c r="N2245">
        <f>ABS(H2245-J2245)^2</f>
        <v>2.2920687570014845E-8</v>
      </c>
      <c r="O2245">
        <f>AVERAGE(Tabela3[[#This Row],[APE Log(Theta)]:[APE Gamma]])</f>
        <v>0.36167507959436263</v>
      </c>
      <c r="P2245">
        <f>AVERAGE(Tabela3[[#This Row],[ASE Log(Theta)]:[ASE Gamma]])</f>
        <v>9.2437706118984515E-5</v>
      </c>
    </row>
    <row r="2246" spans="1:16" x14ac:dyDescent="0.35">
      <c r="A2246" s="1">
        <v>63</v>
      </c>
      <c r="B2246">
        <v>115.4112750183309</v>
      </c>
      <c r="C2246">
        <v>154.59022255039659</v>
      </c>
      <c r="D2246">
        <v>158.12376040663861</v>
      </c>
      <c r="E2246">
        <v>167.53322052675159</v>
      </c>
      <c r="F2246">
        <v>232.0397611132276</v>
      </c>
      <c r="G2246">
        <v>2.2152330643705538</v>
      </c>
      <c r="H2246">
        <v>3</v>
      </c>
      <c r="I2246">
        <v>2.2272927761077881</v>
      </c>
      <c r="J2246">
        <v>3.005372047424316</v>
      </c>
      <c r="K2246">
        <v>0.54439922964317988</v>
      </c>
      <c r="L2246">
        <v>0.1790682474772135</v>
      </c>
      <c r="M2246">
        <f>ABS(G2246-I2246)^2</f>
        <v>1.454366471851868E-4</v>
      </c>
      <c r="N2246">
        <f>ABS(H2246-J2246)^2</f>
        <v>2.8858893529099764E-5</v>
      </c>
      <c r="O2246">
        <f>AVERAGE(Tabela3[[#This Row],[APE Log(Theta)]:[APE Gamma]])</f>
        <v>0.36173373856019669</v>
      </c>
      <c r="P2246">
        <f>AVERAGE(Tabela3[[#This Row],[ASE Log(Theta)]:[ASE Gamma]])</f>
        <v>8.7147770357143281E-5</v>
      </c>
    </row>
    <row r="2247" spans="1:16" x14ac:dyDescent="0.35">
      <c r="A2247" s="1">
        <v>233</v>
      </c>
      <c r="B2247">
        <v>167.08967464771581</v>
      </c>
      <c r="C2247">
        <v>186.35651590093099</v>
      </c>
      <c r="D2247">
        <v>334.66239391387109</v>
      </c>
      <c r="E2247">
        <v>341.7106027591019</v>
      </c>
      <c r="F2247">
        <v>412.59478038297817</v>
      </c>
      <c r="G2247">
        <v>2.553904677595773</v>
      </c>
      <c r="H2247">
        <v>3</v>
      </c>
      <c r="I2247">
        <v>2.5708460807800289</v>
      </c>
      <c r="J2247">
        <v>3.001812219619751</v>
      </c>
      <c r="K2247">
        <v>0.66335299562569461</v>
      </c>
      <c r="L2247">
        <v>6.0407320658365883E-2</v>
      </c>
      <c r="M2247">
        <f>ABS(G2247-I2247)^2</f>
        <v>2.8701114185151441E-4</v>
      </c>
      <c r="N2247">
        <f>ABS(H2247-J2247)^2</f>
        <v>3.2841399502103741E-6</v>
      </c>
      <c r="O2247">
        <f>AVERAGE(Tabela3[[#This Row],[APE Log(Theta)]:[APE Gamma]])</f>
        <v>0.36188015814203023</v>
      </c>
      <c r="P2247">
        <f>AVERAGE(Tabela3[[#This Row],[ASE Log(Theta)]:[ASE Gamma]])</f>
        <v>1.4514764090086239E-4</v>
      </c>
    </row>
    <row r="2248" spans="1:16" x14ac:dyDescent="0.35">
      <c r="A2248" s="1">
        <v>4361</v>
      </c>
      <c r="B2248">
        <v>3.1842587998614729</v>
      </c>
      <c r="C2248">
        <v>11.564877548990051</v>
      </c>
      <c r="D2248">
        <v>12.23810450264809</v>
      </c>
      <c r="E2248">
        <v>15.80802962373879</v>
      </c>
      <c r="F2248">
        <v>16.75026533047842</v>
      </c>
      <c r="G2248">
        <v>1.106424216827</v>
      </c>
      <c r="H2248">
        <v>2.5</v>
      </c>
      <c r="I2248">
        <v>1.112504720687866</v>
      </c>
      <c r="J2248">
        <v>2.5043566226959229</v>
      </c>
      <c r="K2248">
        <v>0.54956351898224687</v>
      </c>
      <c r="L2248">
        <v>0.17426490783691409</v>
      </c>
      <c r="M2248">
        <f>ABS(G2248-I2248)^2</f>
        <v>3.6972527202006386E-5</v>
      </c>
      <c r="N2248">
        <f>ABS(H2248-J2248)^2</f>
        <v>1.8980161314630095E-5</v>
      </c>
      <c r="O2248">
        <f>AVERAGE(Tabela3[[#This Row],[APE Log(Theta)]:[APE Gamma]])</f>
        <v>0.36191421340958047</v>
      </c>
      <c r="P2248">
        <f>AVERAGE(Tabela3[[#This Row],[ASE Log(Theta)]:[ASE Gamma]])</f>
        <v>2.7976344258318241E-5</v>
      </c>
    </row>
    <row r="2249" spans="1:16" x14ac:dyDescent="0.35">
      <c r="A2249" s="1">
        <v>4471</v>
      </c>
      <c r="B2249">
        <v>2.590585873140153</v>
      </c>
      <c r="C2249">
        <v>14.694081136624609</v>
      </c>
      <c r="D2249">
        <v>18.303232242525279</v>
      </c>
      <c r="E2249">
        <v>19.165795921669979</v>
      </c>
      <c r="F2249">
        <v>24.72654354579846</v>
      </c>
      <c r="G2249">
        <v>1.240564700486197</v>
      </c>
      <c r="H2249">
        <v>2.5</v>
      </c>
      <c r="I2249">
        <v>1.247439384460449</v>
      </c>
      <c r="J2249">
        <v>2.5042471885681148</v>
      </c>
      <c r="K2249">
        <v>0.55415763253281936</v>
      </c>
      <c r="L2249">
        <v>0.1698875427246094</v>
      </c>
      <c r="M2249">
        <f>ABS(G2249-I2249)^2</f>
        <v>4.7261279745836576E-5</v>
      </c>
      <c r="N2249">
        <f>ABS(H2249-J2249)^2</f>
        <v>1.8038610733124964E-5</v>
      </c>
      <c r="O2249">
        <f>AVERAGE(Tabela3[[#This Row],[APE Log(Theta)]:[APE Gamma]])</f>
        <v>0.36202258762871437</v>
      </c>
      <c r="P2249">
        <f>AVERAGE(Tabela3[[#This Row],[ASE Log(Theta)]:[ASE Gamma]])</f>
        <v>3.2649945239480768E-5</v>
      </c>
    </row>
    <row r="2250" spans="1:16" x14ac:dyDescent="0.35">
      <c r="A2250" s="1">
        <v>2574</v>
      </c>
      <c r="B2250">
        <v>2.589591523823545</v>
      </c>
      <c r="C2250">
        <v>14.68844108057093</v>
      </c>
      <c r="D2250">
        <v>18.296206879397669</v>
      </c>
      <c r="E2250">
        <v>19.15843947914686</v>
      </c>
      <c r="F2250">
        <v>24.71705271133828</v>
      </c>
      <c r="G2250">
        <v>1.2403979724406109</v>
      </c>
      <c r="H2250">
        <v>2.5</v>
      </c>
      <c r="I2250">
        <v>1.2472765445709231</v>
      </c>
      <c r="J2250">
        <v>2.5042390823364258</v>
      </c>
      <c r="K2250">
        <v>0.55454557997846898</v>
      </c>
      <c r="L2250">
        <v>0.16956329345703119</v>
      </c>
      <c r="M2250">
        <f>ABS(G2250-I2250)^2</f>
        <v>4.7314754551907401E-5</v>
      </c>
      <c r="N2250">
        <f>ABS(H2250-J2250)^2</f>
        <v>1.796981905499706E-5</v>
      </c>
      <c r="O2250">
        <f>AVERAGE(Tabela3[[#This Row],[APE Log(Theta)]:[APE Gamma]])</f>
        <v>0.36205443671775006</v>
      </c>
      <c r="P2250">
        <f>AVERAGE(Tabela3[[#This Row],[ASE Log(Theta)]:[ASE Gamma]])</f>
        <v>3.2642286803452234E-5</v>
      </c>
    </row>
    <row r="2251" spans="1:16" x14ac:dyDescent="0.35">
      <c r="A2251" s="1">
        <v>1853</v>
      </c>
      <c r="B2251">
        <v>22.69931472313835</v>
      </c>
      <c r="C2251">
        <v>57.030544563895653</v>
      </c>
      <c r="D2251">
        <v>59.38267347324382</v>
      </c>
      <c r="E2251">
        <v>71.29553066990978</v>
      </c>
      <c r="F2251">
        <v>74.305723984055163</v>
      </c>
      <c r="G2251">
        <v>1.7870240742992449</v>
      </c>
      <c r="H2251">
        <v>3.5</v>
      </c>
      <c r="I2251">
        <v>1.7994329929351811</v>
      </c>
      <c r="J2251">
        <v>3.5010478496551509</v>
      </c>
      <c r="K2251">
        <v>0.69439012122999599</v>
      </c>
      <c r="L2251">
        <v>2.993856157575335E-2</v>
      </c>
      <c r="M2251">
        <f>ABS(G2251-I2251)^2</f>
        <v>1.5398126171328432E-4</v>
      </c>
      <c r="N2251">
        <f>ABS(H2251-J2251)^2</f>
        <v>1.0979888997999085E-6</v>
      </c>
      <c r="O2251">
        <f>AVERAGE(Tabela3[[#This Row],[APE Log(Theta)]:[APE Gamma]])</f>
        <v>0.36216434140287468</v>
      </c>
      <c r="P2251">
        <f>AVERAGE(Tabela3[[#This Row],[ASE Log(Theta)]:[ASE Gamma]])</f>
        <v>7.7539625306542119E-5</v>
      </c>
    </row>
    <row r="2252" spans="1:16" x14ac:dyDescent="0.35">
      <c r="A2252" s="1">
        <v>4575</v>
      </c>
      <c r="B2252">
        <v>252.12951832091539</v>
      </c>
      <c r="C2252">
        <v>287.40720872413181</v>
      </c>
      <c r="D2252">
        <v>580.24639921537243</v>
      </c>
      <c r="E2252">
        <v>594.94155395851044</v>
      </c>
      <c r="F2252">
        <v>745.95500725486363</v>
      </c>
      <c r="G2252">
        <v>2.7987697711870152</v>
      </c>
      <c r="H2252">
        <v>2.5</v>
      </c>
      <c r="I2252">
        <v>2.8165900707244869</v>
      </c>
      <c r="J2252">
        <v>2.5021944046020508</v>
      </c>
      <c r="K2252">
        <v>0.6367190227981544</v>
      </c>
      <c r="L2252">
        <v>8.777618408203125E-2</v>
      </c>
      <c r="M2252">
        <f>ABS(G2252-I2252)^2</f>
        <v>3.1756307560521272E-4</v>
      </c>
      <c r="N2252">
        <f>ABS(H2252-J2252)^2</f>
        <v>4.8154115575016476E-6</v>
      </c>
      <c r="O2252">
        <f>AVERAGE(Tabela3[[#This Row],[APE Log(Theta)]:[APE Gamma]])</f>
        <v>0.36224760344009282</v>
      </c>
      <c r="P2252">
        <f>AVERAGE(Tabela3[[#This Row],[ASE Log(Theta)]:[ASE Gamma]])</f>
        <v>1.6118924358135718E-4</v>
      </c>
    </row>
    <row r="2253" spans="1:16" x14ac:dyDescent="0.35">
      <c r="A2253" s="1">
        <v>4169</v>
      </c>
      <c r="B2253">
        <v>4.5988886412606131</v>
      </c>
      <c r="C2253">
        <v>115.6071237379732</v>
      </c>
      <c r="D2253">
        <v>133.17337090188451</v>
      </c>
      <c r="E2253">
        <v>252.53777636985541</v>
      </c>
      <c r="F2253">
        <v>291.86782812910889</v>
      </c>
      <c r="G2253">
        <v>2.1711925414473621</v>
      </c>
      <c r="H2253">
        <v>1</v>
      </c>
      <c r="I2253">
        <v>2.185421466827393</v>
      </c>
      <c r="J2253">
        <v>1.000694155693054</v>
      </c>
      <c r="K2253">
        <v>0.65535069361214793</v>
      </c>
      <c r="L2253">
        <v>6.9415569305419922E-2</v>
      </c>
      <c r="M2253">
        <f>ABS(G2253-I2253)^2</f>
        <v>2.0246231747048904E-4</v>
      </c>
      <c r="N2253">
        <f>ABS(H2253-J2253)^2</f>
        <v>4.8185212619924732E-7</v>
      </c>
      <c r="O2253">
        <f>AVERAGE(Tabela3[[#This Row],[APE Log(Theta)]:[APE Gamma]])</f>
        <v>0.36238313145878392</v>
      </c>
      <c r="P2253">
        <f>AVERAGE(Tabela3[[#This Row],[ASE Log(Theta)]:[ASE Gamma]])</f>
        <v>1.0147208479834415E-4</v>
      </c>
    </row>
    <row r="2254" spans="1:16" x14ac:dyDescent="0.35">
      <c r="A2254" s="1">
        <v>1012</v>
      </c>
      <c r="B2254">
        <v>28.952097295140049</v>
      </c>
      <c r="C2254">
        <v>31.791007292752781</v>
      </c>
      <c r="D2254">
        <v>52.510170632792132</v>
      </c>
      <c r="E2254">
        <v>53.456668994660753</v>
      </c>
      <c r="F2254">
        <v>62.830733405232017</v>
      </c>
      <c r="G2254">
        <v>1.7453557989047661</v>
      </c>
      <c r="H2254">
        <v>3.5</v>
      </c>
      <c r="I2254">
        <v>1.7561278343200679</v>
      </c>
      <c r="J2254">
        <v>3.5037767887115479</v>
      </c>
      <c r="K2254">
        <v>0.61718277855219239</v>
      </c>
      <c r="L2254">
        <v>0.1079082489013672</v>
      </c>
      <c r="M2254">
        <f>ABS(G2254-I2254)^2</f>
        <v>1.1603674698851636E-4</v>
      </c>
      <c r="N2254">
        <f>ABS(H2254-J2254)^2</f>
        <v>1.4264132971675281E-5</v>
      </c>
      <c r="O2254">
        <f>AVERAGE(Tabela3[[#This Row],[APE Log(Theta)]:[APE Gamma]])</f>
        <v>0.36254551372677979</v>
      </c>
      <c r="P2254">
        <f>AVERAGE(Tabela3[[#This Row],[ASE Log(Theta)]:[ASE Gamma]])</f>
        <v>6.5150439980095825E-5</v>
      </c>
    </row>
    <row r="2255" spans="1:16" x14ac:dyDescent="0.35">
      <c r="A2255" s="1">
        <v>1242</v>
      </c>
      <c r="B2255">
        <v>2.5740906067112901</v>
      </c>
      <c r="C2255">
        <v>14.600518214897511</v>
      </c>
      <c r="D2255">
        <v>18.186688453925129</v>
      </c>
      <c r="E2255">
        <v>19.043759855107961</v>
      </c>
      <c r="F2255">
        <v>24.56910003933849</v>
      </c>
      <c r="G2255">
        <v>1.2377905373515199</v>
      </c>
      <c r="H2255">
        <v>2.5</v>
      </c>
      <c r="I2255">
        <v>1.2447317838668821</v>
      </c>
      <c r="J2255">
        <v>2.5041089057922359</v>
      </c>
      <c r="K2255">
        <v>0.56077715137607231</v>
      </c>
      <c r="L2255">
        <v>0.1643562316894531</v>
      </c>
      <c r="M2255">
        <f>ABS(G2255-I2255)^2</f>
        <v>4.8180903187028012E-5</v>
      </c>
      <c r="N2255">
        <f>ABS(H2255-J2255)^2</f>
        <v>1.6883106809469598E-5</v>
      </c>
      <c r="O2255">
        <f>AVERAGE(Tabela3[[#This Row],[APE Log(Theta)]:[APE Gamma]])</f>
        <v>0.36256669153276272</v>
      </c>
      <c r="P2255">
        <f>AVERAGE(Tabela3[[#This Row],[ASE Log(Theta)]:[ASE Gamma]])</f>
        <v>3.2532004998248803E-5</v>
      </c>
    </row>
    <row r="2256" spans="1:16" x14ac:dyDescent="0.35">
      <c r="A2256" s="1">
        <v>4238</v>
      </c>
      <c r="B2256">
        <v>188.4258648366847</v>
      </c>
      <c r="C2256">
        <v>800.3148667488141</v>
      </c>
      <c r="D2256">
        <v>961.05597205635706</v>
      </c>
      <c r="E2256">
        <v>998.65291198902537</v>
      </c>
      <c r="F2256">
        <v>1234.84287343453</v>
      </c>
      <c r="G2256">
        <v>2.9644461069090489</v>
      </c>
      <c r="H2256">
        <v>3</v>
      </c>
      <c r="I2256">
        <v>2.9852280616760249</v>
      </c>
      <c r="J2256">
        <v>3.000728845596313</v>
      </c>
      <c r="K2256">
        <v>0.70104006001462904</v>
      </c>
      <c r="L2256">
        <v>2.4294853210449219E-2</v>
      </c>
      <c r="M2256">
        <f>ABS(G2256-I2256)^2</f>
        <v>4.3188964393664004E-4</v>
      </c>
      <c r="N2256">
        <f>ABS(H2256-J2256)^2</f>
        <v>5.312159032648999E-7</v>
      </c>
      <c r="O2256">
        <f>AVERAGE(Tabela3[[#This Row],[APE Log(Theta)]:[APE Gamma]])</f>
        <v>0.36266745661253913</v>
      </c>
      <c r="P2256">
        <f>AVERAGE(Tabela3[[#This Row],[ASE Log(Theta)]:[ASE Gamma]])</f>
        <v>2.1621042991995247E-4</v>
      </c>
    </row>
    <row r="2257" spans="1:16" x14ac:dyDescent="0.35">
      <c r="A2257" s="1">
        <v>2426</v>
      </c>
      <c r="B2257">
        <v>97.457011861623471</v>
      </c>
      <c r="C2257">
        <v>102.1132636449518</v>
      </c>
      <c r="D2257">
        <v>2277.743423751826</v>
      </c>
      <c r="E2257">
        <v>3070.3437067338991</v>
      </c>
      <c r="F2257">
        <v>3551.4106273011712</v>
      </c>
      <c r="G2257">
        <v>3.3523619083124738</v>
      </c>
      <c r="H2257">
        <v>1</v>
      </c>
      <c r="I2257">
        <v>3.3728253841400151</v>
      </c>
      <c r="J2257">
        <v>1.0011494159698491</v>
      </c>
      <c r="K2257">
        <v>0.61041965000258025</v>
      </c>
      <c r="L2257">
        <v>0.1149415969848633</v>
      </c>
      <c r="M2257">
        <f>ABS(G2257-I2257)^2</f>
        <v>4.1875384294436574E-4</v>
      </c>
      <c r="N2257">
        <f>ABS(H2257-J2257)^2</f>
        <v>1.3211570717440941E-6</v>
      </c>
      <c r="O2257">
        <f>AVERAGE(Tabela3[[#This Row],[APE Log(Theta)]:[APE Gamma]])</f>
        <v>0.36268062349372177</v>
      </c>
      <c r="P2257">
        <f>AVERAGE(Tabela3[[#This Row],[ASE Log(Theta)]:[ASE Gamma]])</f>
        <v>2.1003750000805492E-4</v>
      </c>
    </row>
    <row r="2258" spans="1:16" x14ac:dyDescent="0.35">
      <c r="A2258" s="1">
        <v>2084</v>
      </c>
      <c r="B2258">
        <v>196.5875574119101</v>
      </c>
      <c r="C2258">
        <v>985.64807477412114</v>
      </c>
      <c r="D2258">
        <v>1057.8845543072739</v>
      </c>
      <c r="E2258">
        <v>1456.7759260131611</v>
      </c>
      <c r="F2258">
        <v>1566.111552062569</v>
      </c>
      <c r="G2258">
        <v>3.0478258505628921</v>
      </c>
      <c r="H2258">
        <v>2</v>
      </c>
      <c r="I2258">
        <v>3.069266796112061</v>
      </c>
      <c r="J2258">
        <v>1.9995601177215581</v>
      </c>
      <c r="K2258">
        <v>0.70348328941460259</v>
      </c>
      <c r="L2258">
        <v>2.1994113922119141E-2</v>
      </c>
      <c r="M2258">
        <f>ABS(G2258-I2258)^2</f>
        <v>4.597141460424242E-4</v>
      </c>
      <c r="N2258">
        <f>ABS(H2258-J2258)^2</f>
        <v>1.9349641888727131E-7</v>
      </c>
      <c r="O2258">
        <f>AVERAGE(Tabela3[[#This Row],[APE Log(Theta)]:[APE Gamma]])</f>
        <v>0.36273870166836086</v>
      </c>
      <c r="P2258">
        <f>AVERAGE(Tabela3[[#This Row],[ASE Log(Theta)]:[ASE Gamma]])</f>
        <v>2.2995382123065574E-4</v>
      </c>
    </row>
    <row r="2259" spans="1:16" x14ac:dyDescent="0.35">
      <c r="A2259" s="1">
        <v>4280</v>
      </c>
      <c r="B2259">
        <v>25.162965637697869</v>
      </c>
      <c r="C2259">
        <v>74.447839677552992</v>
      </c>
      <c r="D2259">
        <v>85.401981618318828</v>
      </c>
      <c r="E2259">
        <v>87.895646754662607</v>
      </c>
      <c r="F2259">
        <v>103.0659501553171</v>
      </c>
      <c r="G2259">
        <v>1.917741016766483</v>
      </c>
      <c r="H2259">
        <v>4</v>
      </c>
      <c r="I2259">
        <v>1.9251148700714109</v>
      </c>
      <c r="J2259">
        <v>3.9863424301147461</v>
      </c>
      <c r="K2259">
        <v>0.38450725308890932</v>
      </c>
      <c r="L2259">
        <v>0.34143924713134771</v>
      </c>
      <c r="M2259">
        <f>ABS(G2259-I2259)^2</f>
        <v>5.4373712562596143E-5</v>
      </c>
      <c r="N2259">
        <f>ABS(H2259-J2259)^2</f>
        <v>1.865292151705944E-4</v>
      </c>
      <c r="O2259">
        <f>AVERAGE(Tabela3[[#This Row],[APE Log(Theta)]:[APE Gamma]])</f>
        <v>0.36297325011012849</v>
      </c>
      <c r="P2259">
        <f>AVERAGE(Tabela3[[#This Row],[ASE Log(Theta)]:[ASE Gamma]])</f>
        <v>1.2045146386659527E-4</v>
      </c>
    </row>
    <row r="2260" spans="1:16" x14ac:dyDescent="0.35">
      <c r="A2260" s="1">
        <v>4626</v>
      </c>
      <c r="B2260">
        <v>73.557799651596042</v>
      </c>
      <c r="C2260">
        <v>74.421084765270692</v>
      </c>
      <c r="D2260">
        <v>161.73412271507399</v>
      </c>
      <c r="E2260">
        <v>174.26982918922741</v>
      </c>
      <c r="F2260">
        <v>180.72809851072779</v>
      </c>
      <c r="G2260">
        <v>2.2075159338786792</v>
      </c>
      <c r="H2260">
        <v>4</v>
      </c>
      <c r="I2260">
        <v>2.217585563659668</v>
      </c>
      <c r="J2260">
        <v>4.0107917785644531</v>
      </c>
      <c r="K2260">
        <v>0.45615207693183552</v>
      </c>
      <c r="L2260">
        <v>0.26979446411132813</v>
      </c>
      <c r="M2260">
        <f>ABS(G2260-I2260)^2</f>
        <v>1.013974439261765E-4</v>
      </c>
      <c r="N2260">
        <f>ABS(H2260-J2260)^2</f>
        <v>1.1646248458418995E-4</v>
      </c>
      <c r="O2260">
        <f>AVERAGE(Tabela3[[#This Row],[APE Log(Theta)]:[APE Gamma]])</f>
        <v>0.36297327052158179</v>
      </c>
      <c r="P2260">
        <f>AVERAGE(Tabela3[[#This Row],[ASE Log(Theta)]:[ASE Gamma]])</f>
        <v>1.0892996425518323E-4</v>
      </c>
    </row>
    <row r="2261" spans="1:16" x14ac:dyDescent="0.35">
      <c r="A2261" s="1">
        <v>1592</v>
      </c>
      <c r="B2261">
        <v>3.9556849557334619</v>
      </c>
      <c r="C2261">
        <v>4.6592299934412553</v>
      </c>
      <c r="D2261">
        <v>11.21263398170068</v>
      </c>
      <c r="E2261">
        <v>11.56871060775747</v>
      </c>
      <c r="F2261">
        <v>15.34909838494211</v>
      </c>
      <c r="G2261">
        <v>1.093654291935704</v>
      </c>
      <c r="H2261">
        <v>2</v>
      </c>
      <c r="I2261">
        <v>1.0979017019271851</v>
      </c>
      <c r="J2261">
        <v>2.0067553520202641</v>
      </c>
      <c r="K2261">
        <v>0.38836861179993482</v>
      </c>
      <c r="L2261">
        <v>0.33776760101318359</v>
      </c>
      <c r="M2261">
        <f>ABS(G2261-I2261)^2</f>
        <v>1.804049163573347E-5</v>
      </c>
      <c r="N2261">
        <f>ABS(H2261-J2261)^2</f>
        <v>4.563478091768647E-5</v>
      </c>
      <c r="O2261">
        <f>AVERAGE(Tabela3[[#This Row],[APE Log(Theta)]:[APE Gamma]])</f>
        <v>0.36306810640655918</v>
      </c>
      <c r="P2261">
        <f>AVERAGE(Tabela3[[#This Row],[ASE Log(Theta)]:[ASE Gamma]])</f>
        <v>3.183763627670997E-5</v>
      </c>
    </row>
    <row r="2262" spans="1:16" x14ac:dyDescent="0.35">
      <c r="A2262" s="1">
        <v>3271</v>
      </c>
      <c r="B2262">
        <v>28.75627464593838</v>
      </c>
      <c r="C2262">
        <v>29.14229730145496</v>
      </c>
      <c r="D2262">
        <v>70.759930413729151</v>
      </c>
      <c r="E2262">
        <v>77.061853840762424</v>
      </c>
      <c r="F2262">
        <v>80.334217042065077</v>
      </c>
      <c r="G2262">
        <v>1.8483179991141789</v>
      </c>
      <c r="H2262">
        <v>3.5</v>
      </c>
      <c r="I2262">
        <v>1.8604637384414671</v>
      </c>
      <c r="J2262">
        <v>3.5024278163909912</v>
      </c>
      <c r="K2262">
        <v>0.65712390038452761</v>
      </c>
      <c r="L2262">
        <v>6.9366182599748888E-2</v>
      </c>
      <c r="M2262">
        <f>ABS(G2262-I2262)^2</f>
        <v>1.475189838064335E-4</v>
      </c>
      <c r="N2262">
        <f>ABS(H2262-J2262)^2</f>
        <v>5.8942924283655884E-6</v>
      </c>
      <c r="O2262">
        <f>AVERAGE(Tabela3[[#This Row],[APE Log(Theta)]:[APE Gamma]])</f>
        <v>0.36324504149213827</v>
      </c>
      <c r="P2262">
        <f>AVERAGE(Tabela3[[#This Row],[ASE Log(Theta)]:[ASE Gamma]])</f>
        <v>7.6706638117399545E-5</v>
      </c>
    </row>
    <row r="2263" spans="1:16" x14ac:dyDescent="0.35">
      <c r="A2263" s="1">
        <v>4662</v>
      </c>
      <c r="B2263">
        <v>301.87130622471562</v>
      </c>
      <c r="C2263">
        <v>305.9236101023177</v>
      </c>
      <c r="D2263">
        <v>742.80806138354956</v>
      </c>
      <c r="E2263">
        <v>808.96300947990744</v>
      </c>
      <c r="F2263">
        <v>843.31490541154722</v>
      </c>
      <c r="G2263">
        <v>2.8694072102760551</v>
      </c>
      <c r="H2263">
        <v>3.5</v>
      </c>
      <c r="I2263">
        <v>2.8873248100280762</v>
      </c>
      <c r="J2263">
        <v>3.5035853385925289</v>
      </c>
      <c r="K2263">
        <v>0.62443558682970379</v>
      </c>
      <c r="L2263">
        <v>0.10243824550083699</v>
      </c>
      <c r="M2263">
        <f>ABS(G2263-I2263)^2</f>
        <v>3.2104038087362726E-4</v>
      </c>
      <c r="N2263">
        <f>ABS(H2263-J2263)^2</f>
        <v>1.2854652823076775E-5</v>
      </c>
      <c r="O2263">
        <f>AVERAGE(Tabela3[[#This Row],[APE Log(Theta)]:[APE Gamma]])</f>
        <v>0.36343691616527041</v>
      </c>
      <c r="P2263">
        <f>AVERAGE(Tabela3[[#This Row],[ASE Log(Theta)]:[ASE Gamma]])</f>
        <v>1.6694751684835201E-4</v>
      </c>
    </row>
    <row r="2264" spans="1:16" x14ac:dyDescent="0.35">
      <c r="A2264" s="1">
        <v>436</v>
      </c>
      <c r="B2264">
        <v>5.5305553903201536</v>
      </c>
      <c r="C2264">
        <v>5.5954627986633936</v>
      </c>
      <c r="D2264">
        <v>12.16022676612439</v>
      </c>
      <c r="E2264">
        <v>13.10274298249406</v>
      </c>
      <c r="F2264">
        <v>13.58831781449474</v>
      </c>
      <c r="G2264">
        <v>1.0836559505362831</v>
      </c>
      <c r="H2264">
        <v>4</v>
      </c>
      <c r="I2264">
        <v>1.090409994125366</v>
      </c>
      <c r="J2264">
        <v>3.9958546161651611</v>
      </c>
      <c r="K2264">
        <v>0.62326456895665971</v>
      </c>
      <c r="L2264">
        <v>0.10363459587097169</v>
      </c>
      <c r="M2264">
        <f>ABS(G2264-I2264)^2</f>
        <v>4.5617104803232316E-5</v>
      </c>
      <c r="N2264">
        <f>ABS(H2264-J2264)^2</f>
        <v>1.7184207138143393E-5</v>
      </c>
      <c r="O2264">
        <f>AVERAGE(Tabela3[[#This Row],[APE Log(Theta)]:[APE Gamma]])</f>
        <v>0.3634495824138157</v>
      </c>
      <c r="P2264">
        <f>AVERAGE(Tabela3[[#This Row],[ASE Log(Theta)]:[ASE Gamma]])</f>
        <v>3.1400655970687854E-5</v>
      </c>
    </row>
    <row r="2265" spans="1:16" x14ac:dyDescent="0.35">
      <c r="A2265" s="1">
        <v>295</v>
      </c>
      <c r="B2265">
        <v>163.99498567553951</v>
      </c>
      <c r="C2265">
        <v>204.18832512126511</v>
      </c>
      <c r="D2265">
        <v>207.67883574113401</v>
      </c>
      <c r="E2265">
        <v>216.88029376843909</v>
      </c>
      <c r="F2265">
        <v>276.89569092232341</v>
      </c>
      <c r="G2265">
        <v>2.3295691882784699</v>
      </c>
      <c r="H2265">
        <v>4</v>
      </c>
      <c r="I2265">
        <v>2.3414137363433838</v>
      </c>
      <c r="J2265">
        <v>3.9912505149841309</v>
      </c>
      <c r="K2265">
        <v>0.50844371244740205</v>
      </c>
      <c r="L2265">
        <v>0.21873712539672849</v>
      </c>
      <c r="M2265">
        <f>ABS(G2265-I2265)^2</f>
        <v>1.4029331886205473E-4</v>
      </c>
      <c r="N2265">
        <f>ABS(H2265-J2265)^2</f>
        <v>7.6553488042918616E-5</v>
      </c>
      <c r="O2265">
        <f>AVERAGE(Tabela3[[#This Row],[APE Log(Theta)]:[APE Gamma]])</f>
        <v>0.36359041892206528</v>
      </c>
      <c r="P2265">
        <f>AVERAGE(Tabela3[[#This Row],[ASE Log(Theta)]:[ASE Gamma]])</f>
        <v>1.0842340345248667E-4</v>
      </c>
    </row>
    <row r="2266" spans="1:16" x14ac:dyDescent="0.35">
      <c r="A2266" s="1">
        <v>3293</v>
      </c>
      <c r="B2266">
        <v>10.34432289295207</v>
      </c>
      <c r="C2266">
        <v>51.864228227408518</v>
      </c>
      <c r="D2266">
        <v>55.665269752001919</v>
      </c>
      <c r="E2266">
        <v>76.654701649222687</v>
      </c>
      <c r="F2266">
        <v>82.407878678572203</v>
      </c>
      <c r="G2266">
        <v>1.768971892307907</v>
      </c>
      <c r="H2266">
        <v>2</v>
      </c>
      <c r="I2266">
        <v>1.77783215045929</v>
      </c>
      <c r="J2266">
        <v>2.004532098770142</v>
      </c>
      <c r="K2266">
        <v>0.50087048810159207</v>
      </c>
      <c r="L2266">
        <v>0.22660493850708011</v>
      </c>
      <c r="M2266">
        <f>ABS(G2266-I2266)^2</f>
        <v>7.8504174509149379E-5</v>
      </c>
      <c r="N2266">
        <f>ABS(H2266-J2266)^2</f>
        <v>2.0539919262323043E-5</v>
      </c>
      <c r="O2266">
        <f>AVERAGE(Tabela3[[#This Row],[APE Log(Theta)]:[APE Gamma]])</f>
        <v>0.36373771330433607</v>
      </c>
      <c r="P2266">
        <f>AVERAGE(Tabela3[[#This Row],[ASE Log(Theta)]:[ASE Gamma]])</f>
        <v>4.9522046885736211E-5</v>
      </c>
    </row>
    <row r="2267" spans="1:16" x14ac:dyDescent="0.35">
      <c r="A2267" s="1">
        <v>4268</v>
      </c>
      <c r="B2267">
        <v>22.61729546744807</v>
      </c>
      <c r="C2267">
        <v>56.82447654493587</v>
      </c>
      <c r="D2267">
        <v>59.168106525361047</v>
      </c>
      <c r="E2267">
        <v>71.037919088639057</v>
      </c>
      <c r="F2267">
        <v>74.03723569491369</v>
      </c>
      <c r="G2267">
        <v>1.7854519995610181</v>
      </c>
      <c r="H2267">
        <v>3.5</v>
      </c>
      <c r="I2267">
        <v>1.797917246818542</v>
      </c>
      <c r="J2267">
        <v>3.5010442733764648</v>
      </c>
      <c r="K2267">
        <v>0.69815639180382238</v>
      </c>
      <c r="L2267">
        <v>2.9836382184709818E-2</v>
      </c>
      <c r="M2267">
        <f>ABS(G2267-I2267)^2</f>
        <v>1.5538238919120858E-4</v>
      </c>
      <c r="N2267">
        <f>ABS(H2267-J2267)^2</f>
        <v>1.0905068847932853E-6</v>
      </c>
      <c r="O2267">
        <f>AVERAGE(Tabela3[[#This Row],[APE Log(Theta)]:[APE Gamma]])</f>
        <v>0.36399638699426612</v>
      </c>
      <c r="P2267">
        <f>AVERAGE(Tabela3[[#This Row],[ASE Log(Theta)]:[ASE Gamma]])</f>
        <v>7.8236448038000934E-5</v>
      </c>
    </row>
    <row r="2268" spans="1:16" x14ac:dyDescent="0.35">
      <c r="A2268" s="1">
        <v>1169</v>
      </c>
      <c r="B2268">
        <v>9.786968262475229</v>
      </c>
      <c r="C2268">
        <v>41.568901422565183</v>
      </c>
      <c r="D2268">
        <v>49.917904344662062</v>
      </c>
      <c r="E2268">
        <v>51.870715113003953</v>
      </c>
      <c r="F2268">
        <v>64.13858321373381</v>
      </c>
      <c r="G2268">
        <v>1.6799537696123641</v>
      </c>
      <c r="H2268">
        <v>3</v>
      </c>
      <c r="I2268">
        <v>1.690860509872437</v>
      </c>
      <c r="J2268">
        <v>2.99763035774231</v>
      </c>
      <c r="K2268">
        <v>0.64922859529575494</v>
      </c>
      <c r="L2268">
        <v>7.8988075256347656E-2</v>
      </c>
      <c r="M2268">
        <f>ABS(G2268-I2268)^2</f>
        <v>1.1895698310069459E-4</v>
      </c>
      <c r="N2268">
        <f>ABS(H2268-J2268)^2</f>
        <v>5.6152044294300919E-6</v>
      </c>
      <c r="O2268">
        <f>AVERAGE(Tabela3[[#This Row],[APE Log(Theta)]:[APE Gamma]])</f>
        <v>0.3641083352760513</v>
      </c>
      <c r="P2268">
        <f>AVERAGE(Tabela3[[#This Row],[ASE Log(Theta)]:[ASE Gamma]])</f>
        <v>6.2286093765062344E-5</v>
      </c>
    </row>
    <row r="2269" spans="1:16" x14ac:dyDescent="0.35">
      <c r="A2269" s="1">
        <v>381</v>
      </c>
      <c r="B2269">
        <v>74.681968832700505</v>
      </c>
      <c r="C2269">
        <v>75.684495491072028</v>
      </c>
      <c r="D2269">
        <v>183.76827258841661</v>
      </c>
      <c r="E2269">
        <v>200.13478927941779</v>
      </c>
      <c r="F2269">
        <v>208.63333540953971</v>
      </c>
      <c r="G2269">
        <v>2.2628011349740369</v>
      </c>
      <c r="H2269">
        <v>3.5</v>
      </c>
      <c r="I2269">
        <v>2.274530410766602</v>
      </c>
      <c r="J2269">
        <v>3.5073478221893311</v>
      </c>
      <c r="K2269">
        <v>0.51835203771449601</v>
      </c>
      <c r="L2269">
        <v>0.20993777683803011</v>
      </c>
      <c r="M2269">
        <f>ABS(G2269-I2269)^2</f>
        <v>1.3757591061805383E-4</v>
      </c>
      <c r="N2269">
        <f>ABS(H2269-J2269)^2</f>
        <v>5.3990490926025814E-5</v>
      </c>
      <c r="O2269">
        <f>AVERAGE(Tabela3[[#This Row],[APE Log(Theta)]:[APE Gamma]])</f>
        <v>0.36414490727626303</v>
      </c>
      <c r="P2269">
        <f>AVERAGE(Tabela3[[#This Row],[ASE Log(Theta)]:[ASE Gamma]])</f>
        <v>9.5783200772039823E-5</v>
      </c>
    </row>
    <row r="2270" spans="1:16" x14ac:dyDescent="0.35">
      <c r="A2270" s="1">
        <v>1820</v>
      </c>
      <c r="B2270">
        <v>112.4911335102517</v>
      </c>
      <c r="C2270">
        <v>115.1470525646199</v>
      </c>
      <c r="D2270">
        <v>543.83123536153357</v>
      </c>
      <c r="E2270">
        <v>631.40096997529542</v>
      </c>
      <c r="F2270">
        <v>679.06632185720855</v>
      </c>
      <c r="G2270">
        <v>2.7328927014452988</v>
      </c>
      <c r="H2270">
        <v>2</v>
      </c>
      <c r="I2270">
        <v>2.752222061157227</v>
      </c>
      <c r="J2270">
        <v>2.000421285629272</v>
      </c>
      <c r="K2270">
        <v>0.70728571603654022</v>
      </c>
      <c r="L2270">
        <v>2.106428146362305E-2</v>
      </c>
      <c r="M2270">
        <f>ABS(G2270-I2270)^2</f>
        <v>3.7362414687311201E-4</v>
      </c>
      <c r="N2270">
        <f>ABS(H2270-J2270)^2</f>
        <v>1.7748158143111922E-7</v>
      </c>
      <c r="O2270">
        <f>AVERAGE(Tabela3[[#This Row],[APE Log(Theta)]:[APE Gamma]])</f>
        <v>0.36417499875008164</v>
      </c>
      <c r="P2270">
        <f>AVERAGE(Tabela3[[#This Row],[ASE Log(Theta)]:[ASE Gamma]])</f>
        <v>1.8690081422727156E-4</v>
      </c>
    </row>
    <row r="2271" spans="1:16" x14ac:dyDescent="0.35">
      <c r="A2271" s="1">
        <v>3923</v>
      </c>
      <c r="B2271">
        <v>2.601592664820934</v>
      </c>
      <c r="C2271">
        <v>11.049933557080831</v>
      </c>
      <c r="D2271">
        <v>13.269283224738009</v>
      </c>
      <c r="E2271">
        <v>13.78838352571484</v>
      </c>
      <c r="F2271">
        <v>17.049454248322629</v>
      </c>
      <c r="G2271">
        <v>1.104544889060961</v>
      </c>
      <c r="H2271">
        <v>3</v>
      </c>
      <c r="I2271">
        <v>1.1125109195709231</v>
      </c>
      <c r="J2271">
        <v>2.9997847080230708</v>
      </c>
      <c r="K2271">
        <v>0.72120477753821322</v>
      </c>
      <c r="L2271">
        <v>7.1763992309570313E-3</v>
      </c>
      <c r="M2271">
        <f>ABS(G2271-I2271)^2</f>
        <v>6.3457642085645922E-5</v>
      </c>
      <c r="N2271">
        <f>ABS(H2271-J2271)^2</f>
        <v>4.635063533006382E-8</v>
      </c>
      <c r="O2271">
        <f>AVERAGE(Tabela3[[#This Row],[APE Log(Theta)]:[APE Gamma]])</f>
        <v>0.36419058838458512</v>
      </c>
      <c r="P2271">
        <f>AVERAGE(Tabela3[[#This Row],[ASE Log(Theta)]:[ASE Gamma]])</f>
        <v>3.1751996360487992E-5</v>
      </c>
    </row>
    <row r="2272" spans="1:16" x14ac:dyDescent="0.35">
      <c r="A2272" s="1">
        <v>3537</v>
      </c>
      <c r="B2272">
        <v>845.81142574579212</v>
      </c>
      <c r="C2272">
        <v>1201.14126596405</v>
      </c>
      <c r="D2272">
        <v>1234.1621455614661</v>
      </c>
      <c r="E2272">
        <v>1322.80791651448</v>
      </c>
      <c r="F2272">
        <v>1955.4672752625411</v>
      </c>
      <c r="G2272">
        <v>3.1108553380536992</v>
      </c>
      <c r="H2272">
        <v>2.5</v>
      </c>
      <c r="I2272">
        <v>3.1327474117279048</v>
      </c>
      <c r="J2272">
        <v>2.5006299018859859</v>
      </c>
      <c r="K2272">
        <v>0.70373165239830238</v>
      </c>
      <c r="L2272">
        <v>2.5196075439453122E-2</v>
      </c>
      <c r="M2272">
        <f>ABS(G2272-I2272)^2</f>
        <v>4.7926288975684795E-4</v>
      </c>
      <c r="N2272">
        <f>ABS(H2272-J2272)^2</f>
        <v>3.9677638596857365E-7</v>
      </c>
      <c r="O2272">
        <f>AVERAGE(Tabela3[[#This Row],[APE Log(Theta)]:[APE Gamma]])</f>
        <v>0.36446386391887775</v>
      </c>
      <c r="P2272">
        <f>AVERAGE(Tabela3[[#This Row],[ASE Log(Theta)]:[ASE Gamma]])</f>
        <v>2.3982983307140827E-4</v>
      </c>
    </row>
    <row r="2273" spans="1:16" x14ac:dyDescent="0.35">
      <c r="A2273" s="1">
        <v>2651</v>
      </c>
      <c r="B2273">
        <v>1.468456283718562</v>
      </c>
      <c r="C2273">
        <v>12.85409699817469</v>
      </c>
      <c r="D2273">
        <v>16.915049333910918</v>
      </c>
      <c r="E2273">
        <v>17.917281012309509</v>
      </c>
      <c r="F2273">
        <v>24.635863866939189</v>
      </c>
      <c r="G2273">
        <v>1.200819406459575</v>
      </c>
      <c r="H2273">
        <v>2</v>
      </c>
      <c r="I2273">
        <v>1.2078094482421879</v>
      </c>
      <c r="J2273">
        <v>2.0029430389404301</v>
      </c>
      <c r="K2273">
        <v>0.58210599737237423</v>
      </c>
      <c r="L2273">
        <v>0.1471519470214844</v>
      </c>
      <c r="M2273">
        <f>ABS(G2273-I2273)^2</f>
        <v>4.88606841226752E-5</v>
      </c>
      <c r="N2273">
        <f>ABS(H2273-J2273)^2</f>
        <v>8.6614782048881116E-6</v>
      </c>
      <c r="O2273">
        <f>AVERAGE(Tabela3[[#This Row],[APE Log(Theta)]:[APE Gamma]])</f>
        <v>0.3646289721969293</v>
      </c>
      <c r="P2273">
        <f>AVERAGE(Tabela3[[#This Row],[ASE Log(Theta)]:[ASE Gamma]])</f>
        <v>2.8761081163781657E-5</v>
      </c>
    </row>
    <row r="2274" spans="1:16" x14ac:dyDescent="0.35">
      <c r="A2274" s="1">
        <v>4837</v>
      </c>
      <c r="B2274">
        <v>97.661022591365096</v>
      </c>
      <c r="C2274">
        <v>99.501331783869148</v>
      </c>
      <c r="D2274">
        <v>344.50692125004468</v>
      </c>
      <c r="E2274">
        <v>388.21367436143993</v>
      </c>
      <c r="F2274">
        <v>411.48725358001121</v>
      </c>
      <c r="G2274">
        <v>2.535140794195331</v>
      </c>
      <c r="H2274">
        <v>2.5</v>
      </c>
      <c r="I2274">
        <v>2.5522720813751221</v>
      </c>
      <c r="J2274">
        <v>2.5013456344604492</v>
      </c>
      <c r="K2274">
        <v>0.67575288989930204</v>
      </c>
      <c r="L2274">
        <v>5.382537841796875E-2</v>
      </c>
      <c r="M2274">
        <f>ABS(G2274-I2274)^2</f>
        <v>2.9348100043647372E-4</v>
      </c>
      <c r="N2274">
        <f>ABS(H2274-J2274)^2</f>
        <v>1.8107321011484601E-6</v>
      </c>
      <c r="O2274">
        <f>AVERAGE(Tabela3[[#This Row],[APE Log(Theta)]:[APE Gamma]])</f>
        <v>0.3647891341586354</v>
      </c>
      <c r="P2274">
        <f>AVERAGE(Tabela3[[#This Row],[ASE Log(Theta)]:[ASE Gamma]])</f>
        <v>1.4764586626881109E-4</v>
      </c>
    </row>
    <row r="2275" spans="1:16" x14ac:dyDescent="0.35">
      <c r="A2275" s="1">
        <v>162</v>
      </c>
      <c r="B2275">
        <v>17.388587346515049</v>
      </c>
      <c r="C2275">
        <v>313.6931502678305</v>
      </c>
      <c r="D2275">
        <v>452.35628658182861</v>
      </c>
      <c r="E2275">
        <v>488.44133784989191</v>
      </c>
      <c r="F2275">
        <v>746.80405260633972</v>
      </c>
      <c r="G2275">
        <v>2.6188754805092631</v>
      </c>
      <c r="H2275">
        <v>1.5</v>
      </c>
      <c r="I2275">
        <v>2.6372859477996831</v>
      </c>
      <c r="J2275">
        <v>1.5004017353057859</v>
      </c>
      <c r="K2275">
        <v>0.70299131926804825</v>
      </c>
      <c r="L2275">
        <v>2.678235371907552E-2</v>
      </c>
      <c r="M2275">
        <f>ABS(G2275-I2275)^2</f>
        <v>3.3894530585162295E-4</v>
      </c>
      <c r="N2275">
        <f>ABS(H2275-J2275)^2</f>
        <v>1.6139125591489923E-7</v>
      </c>
      <c r="O2275">
        <f>AVERAGE(Tabela3[[#This Row],[APE Log(Theta)]:[APE Gamma]])</f>
        <v>0.36488683649356191</v>
      </c>
      <c r="P2275">
        <f>AVERAGE(Tabela3[[#This Row],[ASE Log(Theta)]:[ASE Gamma]])</f>
        <v>1.6955334855376893E-4</v>
      </c>
    </row>
    <row r="2276" spans="1:16" x14ac:dyDescent="0.35">
      <c r="A2276" s="1">
        <v>1478</v>
      </c>
      <c r="B2276">
        <v>9.4225160086492643</v>
      </c>
      <c r="C2276">
        <v>236.86374233152901</v>
      </c>
      <c r="D2276">
        <v>272.85466492722651</v>
      </c>
      <c r="E2276">
        <v>517.41658175514954</v>
      </c>
      <c r="F2276">
        <v>597.99866826137713</v>
      </c>
      <c r="G2276">
        <v>2.4827065318497441</v>
      </c>
      <c r="H2276">
        <v>1</v>
      </c>
      <c r="I2276">
        <v>2.499984502792358</v>
      </c>
      <c r="J2276">
        <v>1.000341653823853</v>
      </c>
      <c r="K2276">
        <v>0.69593287490734224</v>
      </c>
      <c r="L2276">
        <v>3.4165382385253913E-2</v>
      </c>
      <c r="M2276">
        <f>ABS(G2276-I2276)^2</f>
        <v>2.985282798938086E-4</v>
      </c>
      <c r="N2276">
        <f>ABS(H2276-J2276)^2</f>
        <v>1.1672733535336524E-7</v>
      </c>
      <c r="O2276">
        <f>AVERAGE(Tabela3[[#This Row],[APE Log(Theta)]:[APE Gamma]])</f>
        <v>0.36504912864629807</v>
      </c>
      <c r="P2276">
        <f>AVERAGE(Tabela3[[#This Row],[ASE Log(Theta)]:[ASE Gamma]])</f>
        <v>1.4932250361458099E-4</v>
      </c>
    </row>
    <row r="2277" spans="1:16" x14ac:dyDescent="0.35">
      <c r="A2277" s="1">
        <v>1911</v>
      </c>
      <c r="B2277">
        <v>97.419278274548574</v>
      </c>
      <c r="C2277">
        <v>102.0737272416531</v>
      </c>
      <c r="D2277">
        <v>2276.8615228175308</v>
      </c>
      <c r="E2277">
        <v>3069.1549253481899</v>
      </c>
      <c r="F2277">
        <v>3550.0355855306079</v>
      </c>
      <c r="G2277">
        <v>3.3521937248064928</v>
      </c>
      <c r="H2277">
        <v>1</v>
      </c>
      <c r="I2277">
        <v>3.372815608978271</v>
      </c>
      <c r="J2277">
        <v>1.0011494159698491</v>
      </c>
      <c r="K2277">
        <v>0.61517578829574027</v>
      </c>
      <c r="L2277">
        <v>0.1149415969848633</v>
      </c>
      <c r="M2277">
        <f>ABS(G2277-I2277)^2</f>
        <v>4.2526210679423782E-4</v>
      </c>
      <c r="N2277">
        <f>ABS(H2277-J2277)^2</f>
        <v>1.3211570717440941E-6</v>
      </c>
      <c r="O2277">
        <f>AVERAGE(Tabela3[[#This Row],[APE Log(Theta)]:[APE Gamma]])</f>
        <v>0.36505869264030177</v>
      </c>
      <c r="P2277">
        <f>AVERAGE(Tabela3[[#This Row],[ASE Log(Theta)]:[ASE Gamma]])</f>
        <v>2.1329163193299096E-4</v>
      </c>
    </row>
    <row r="2278" spans="1:16" x14ac:dyDescent="0.35">
      <c r="A2278" s="1">
        <v>643</v>
      </c>
      <c r="B2278">
        <v>28.61782947738865</v>
      </c>
      <c r="C2278">
        <v>29.00199365254695</v>
      </c>
      <c r="D2278">
        <v>70.419261442754532</v>
      </c>
      <c r="E2278">
        <v>76.690844679280318</v>
      </c>
      <c r="F2278">
        <v>79.947453305954014</v>
      </c>
      <c r="G2278">
        <v>1.846222067844671</v>
      </c>
      <c r="H2278">
        <v>3.5</v>
      </c>
      <c r="I2278">
        <v>1.85840368270874</v>
      </c>
      <c r="J2278">
        <v>3.5024657249450679</v>
      </c>
      <c r="K2278">
        <v>0.65981308945626216</v>
      </c>
      <c r="L2278">
        <v>7.0449284144810262E-2</v>
      </c>
      <c r="M2278">
        <f>ABS(G2278-I2278)^2</f>
        <v>1.4839174069650657E-4</v>
      </c>
      <c r="N2278">
        <f>ABS(H2278-J2278)^2</f>
        <v>6.0797995047301734E-6</v>
      </c>
      <c r="O2278">
        <f>AVERAGE(Tabela3[[#This Row],[APE Log(Theta)]:[APE Gamma]])</f>
        <v>0.36513118680053619</v>
      </c>
      <c r="P2278">
        <f>AVERAGE(Tabela3[[#This Row],[ASE Log(Theta)]:[ASE Gamma]])</f>
        <v>7.7235770100618368E-5</v>
      </c>
    </row>
    <row r="2279" spans="1:16" x14ac:dyDescent="0.35">
      <c r="A2279" s="1">
        <v>4800</v>
      </c>
      <c r="B2279">
        <v>8.8259261238933142</v>
      </c>
      <c r="C2279">
        <v>676.27197359010552</v>
      </c>
      <c r="D2279">
        <v>1171.0751932677281</v>
      </c>
      <c r="E2279">
        <v>1313.960937159188</v>
      </c>
      <c r="F2279">
        <v>2484.1272282773348</v>
      </c>
      <c r="G2279">
        <v>3.013677056838707</v>
      </c>
      <c r="H2279">
        <v>1</v>
      </c>
      <c r="I2279">
        <v>3.0318036079406738</v>
      </c>
      <c r="J2279">
        <v>1.0012891292572019</v>
      </c>
      <c r="K2279">
        <v>0.60147622854391836</v>
      </c>
      <c r="L2279">
        <v>0.12891292572021479</v>
      </c>
      <c r="M2279">
        <f>ABS(G2279-I2279)^2</f>
        <v>3.2857185485221435E-4</v>
      </c>
      <c r="N2279">
        <f>ABS(H2279-J2279)^2</f>
        <v>1.6618542417739904E-6</v>
      </c>
      <c r="O2279">
        <f>AVERAGE(Tabela3[[#This Row],[APE Log(Theta)]:[APE Gamma]])</f>
        <v>0.3651945771320666</v>
      </c>
      <c r="P2279">
        <f>AVERAGE(Tabela3[[#This Row],[ASE Log(Theta)]:[ASE Gamma]])</f>
        <v>1.6511685454699416E-4</v>
      </c>
    </row>
    <row r="2280" spans="1:16" x14ac:dyDescent="0.35">
      <c r="A2280" s="1">
        <v>958</v>
      </c>
      <c r="B2280">
        <v>2.9746186695298622</v>
      </c>
      <c r="C2280">
        <v>227.9252296113203</v>
      </c>
      <c r="D2280">
        <v>394.6896999156869</v>
      </c>
      <c r="E2280">
        <v>442.8467539656375</v>
      </c>
      <c r="F2280">
        <v>837.23012486100777</v>
      </c>
      <c r="G2280">
        <v>2.5413480682741012</v>
      </c>
      <c r="H2280">
        <v>1</v>
      </c>
      <c r="I2280">
        <v>2.5576620101928711</v>
      </c>
      <c r="J2280">
        <v>1.0008857250213621</v>
      </c>
      <c r="K2280">
        <v>0.64194047727783843</v>
      </c>
      <c r="L2280">
        <v>8.8572502136230469E-2</v>
      </c>
      <c r="M2280">
        <f>ABS(G2280-I2280)^2</f>
        <v>2.6614470092899747E-4</v>
      </c>
      <c r="N2280">
        <f>ABS(H2280-J2280)^2</f>
        <v>7.8450881346686175E-7</v>
      </c>
      <c r="O2280">
        <f>AVERAGE(Tabela3[[#This Row],[APE Log(Theta)]:[APE Gamma]])</f>
        <v>0.36525648970703445</v>
      </c>
      <c r="P2280">
        <f>AVERAGE(Tabela3[[#This Row],[ASE Log(Theta)]:[ASE Gamma]])</f>
        <v>1.3346460487123217E-4</v>
      </c>
    </row>
    <row r="2281" spans="1:16" x14ac:dyDescent="0.35">
      <c r="A2281" s="1">
        <v>1030</v>
      </c>
      <c r="B2281">
        <v>64.741202613267902</v>
      </c>
      <c r="C2281">
        <v>91.939323234334509</v>
      </c>
      <c r="D2281">
        <v>94.466850519272299</v>
      </c>
      <c r="E2281">
        <v>101.2520908735487</v>
      </c>
      <c r="F2281">
        <v>149.67792963988219</v>
      </c>
      <c r="G2281">
        <v>1.994762552949966</v>
      </c>
      <c r="H2281">
        <v>2.5</v>
      </c>
      <c r="I2281">
        <v>2.007020235061646</v>
      </c>
      <c r="J2281">
        <v>2.4970967769622798</v>
      </c>
      <c r="K2281">
        <v>0.61449329362796612</v>
      </c>
      <c r="L2281">
        <v>0.1161289215087891</v>
      </c>
      <c r="M2281">
        <f>ABS(G2281-I2281)^2</f>
        <v>1.5025077075099964E-4</v>
      </c>
      <c r="N2281">
        <f>ABS(H2281-J2281)^2</f>
        <v>8.4287040067491352E-6</v>
      </c>
      <c r="O2281">
        <f>AVERAGE(Tabela3[[#This Row],[APE Log(Theta)]:[APE Gamma]])</f>
        <v>0.36531110756837759</v>
      </c>
      <c r="P2281">
        <f>AVERAGE(Tabela3[[#This Row],[ASE Log(Theta)]:[ASE Gamma]])</f>
        <v>7.9339737378874385E-5</v>
      </c>
    </row>
    <row r="2282" spans="1:16" x14ac:dyDescent="0.35">
      <c r="A2282" s="1">
        <v>4768</v>
      </c>
      <c r="B2282">
        <v>8.1653172107992553</v>
      </c>
      <c r="C2282">
        <v>8.27492798172341</v>
      </c>
      <c r="D2282">
        <v>20.09221586440048</v>
      </c>
      <c r="E2282">
        <v>21.881641109967251</v>
      </c>
      <c r="F2282">
        <v>22.810825571326419</v>
      </c>
      <c r="G2282">
        <v>1.301558437402212</v>
      </c>
      <c r="H2282">
        <v>3.5</v>
      </c>
      <c r="I2282">
        <v>1.3107564449310301</v>
      </c>
      <c r="J2282">
        <v>3.5008397102355961</v>
      </c>
      <c r="K2282">
        <v>0.70669185988887528</v>
      </c>
      <c r="L2282">
        <v>2.3991721017020091E-2</v>
      </c>
      <c r="M2282">
        <f>ABS(G2282-I2282)^2</f>
        <v>8.4603342500193588E-5</v>
      </c>
      <c r="N2282">
        <f>ABS(H2282-J2282)^2</f>
        <v>7.0511327976493706E-7</v>
      </c>
      <c r="O2282">
        <f>AVERAGE(Tabela3[[#This Row],[APE Log(Theta)]:[APE Gamma]])</f>
        <v>0.36534179045294768</v>
      </c>
      <c r="P2282">
        <f>AVERAGE(Tabela3[[#This Row],[ASE Log(Theta)]:[ASE Gamma]])</f>
        <v>4.2654227889979262E-5</v>
      </c>
    </row>
    <row r="2283" spans="1:16" x14ac:dyDescent="0.35">
      <c r="A2283" s="1">
        <v>2625</v>
      </c>
      <c r="B2283">
        <v>370.21104429970279</v>
      </c>
      <c r="C2283">
        <v>377.18724391254102</v>
      </c>
      <c r="D2283">
        <v>1305.94851149686</v>
      </c>
      <c r="E2283">
        <v>1471.6310149457811</v>
      </c>
      <c r="F2283">
        <v>1559.8559366031229</v>
      </c>
      <c r="G2283">
        <v>3.113868897477714</v>
      </c>
      <c r="H2283">
        <v>2.5</v>
      </c>
      <c r="I2283">
        <v>3.1348705291748051</v>
      </c>
      <c r="J2283">
        <v>2.5014064311981201</v>
      </c>
      <c r="K2283">
        <v>0.67445458972605932</v>
      </c>
      <c r="L2283">
        <v>5.6257247924804688E-2</v>
      </c>
      <c r="M2283">
        <f>ABS(G2283-I2283)^2</f>
        <v>4.4106853394026274E-4</v>
      </c>
      <c r="N2283">
        <f>ABS(H2283-J2283)^2</f>
        <v>1.9780487150455883E-6</v>
      </c>
      <c r="O2283">
        <f>AVERAGE(Tabela3[[#This Row],[APE Log(Theta)]:[APE Gamma]])</f>
        <v>0.365355918825432</v>
      </c>
      <c r="P2283">
        <f>AVERAGE(Tabela3[[#This Row],[ASE Log(Theta)]:[ASE Gamma]])</f>
        <v>2.2152329132765417E-4</v>
      </c>
    </row>
    <row r="2284" spans="1:16" x14ac:dyDescent="0.35">
      <c r="A2284" s="1">
        <v>1299</v>
      </c>
      <c r="B2284">
        <v>270.37625996342263</v>
      </c>
      <c r="C2284">
        <v>274.61541476271248</v>
      </c>
      <c r="D2284">
        <v>773.03494446844593</v>
      </c>
      <c r="E2284">
        <v>853.93836212985809</v>
      </c>
      <c r="F2284">
        <v>896.39169152677607</v>
      </c>
      <c r="G2284">
        <v>2.8864848286156239</v>
      </c>
      <c r="H2284">
        <v>3</v>
      </c>
      <c r="I2284">
        <v>2.9050507545471191</v>
      </c>
      <c r="J2284">
        <v>3.002625465393066</v>
      </c>
      <c r="K2284">
        <v>0.64320192323337211</v>
      </c>
      <c r="L2284">
        <v>8.7515513102213546E-2</v>
      </c>
      <c r="M2284">
        <f>ABS(G2284-I2284)^2</f>
        <v>3.4469360569376579E-4</v>
      </c>
      <c r="N2284">
        <f>ABS(H2284-J2284)^2</f>
        <v>6.8930685301870072E-6</v>
      </c>
      <c r="O2284">
        <f>AVERAGE(Tabela3[[#This Row],[APE Log(Theta)]:[APE Gamma]])</f>
        <v>0.36535871816779281</v>
      </c>
      <c r="P2284">
        <f>AVERAGE(Tabela3[[#This Row],[ASE Log(Theta)]:[ASE Gamma]])</f>
        <v>1.757933371119764E-4</v>
      </c>
    </row>
    <row r="2285" spans="1:16" x14ac:dyDescent="0.35">
      <c r="A2285" s="1">
        <v>99</v>
      </c>
      <c r="B2285">
        <v>10.80130183492072</v>
      </c>
      <c r="C2285">
        <v>92.689506684372503</v>
      </c>
      <c r="D2285">
        <v>101.85580100355619</v>
      </c>
      <c r="E2285">
        <v>156.0480722701387</v>
      </c>
      <c r="F2285">
        <v>171.8561154004814</v>
      </c>
      <c r="G2285">
        <v>2.0391692008867728</v>
      </c>
      <c r="H2285">
        <v>1.5</v>
      </c>
      <c r="I2285">
        <v>2.053523063659668</v>
      </c>
      <c r="J2285">
        <v>1.4995958805084231</v>
      </c>
      <c r="K2285">
        <v>0.7039073935921123</v>
      </c>
      <c r="L2285">
        <v>2.6941299438476559E-2</v>
      </c>
      <c r="M2285">
        <f>ABS(G2285-I2285)^2</f>
        <v>2.060333765031063E-4</v>
      </c>
      <c r="N2285">
        <f>ABS(H2285-J2285)^2</f>
        <v>1.6331256347239348E-7</v>
      </c>
      <c r="O2285">
        <f>AVERAGE(Tabela3[[#This Row],[APE Log(Theta)]:[APE Gamma]])</f>
        <v>0.36542434651529443</v>
      </c>
      <c r="P2285">
        <f>AVERAGE(Tabela3[[#This Row],[ASE Log(Theta)]:[ASE Gamma]])</f>
        <v>1.0309834453328934E-4</v>
      </c>
    </row>
    <row r="2286" spans="1:16" x14ac:dyDescent="0.35">
      <c r="A2286" s="1">
        <v>348</v>
      </c>
      <c r="B2286">
        <v>46.486975239187473</v>
      </c>
      <c r="C2286">
        <v>72.06625666068453</v>
      </c>
      <c r="D2286">
        <v>74.551198796166943</v>
      </c>
      <c r="E2286">
        <v>81.303704878709809</v>
      </c>
      <c r="F2286">
        <v>132.52644401174371</v>
      </c>
      <c r="G2286">
        <v>1.8968085270353101</v>
      </c>
      <c r="H2286">
        <v>2</v>
      </c>
      <c r="I2286">
        <v>1.910585880279541</v>
      </c>
      <c r="J2286">
        <v>1.9999086856842041</v>
      </c>
      <c r="K2286">
        <v>0.72634391125206244</v>
      </c>
      <c r="L2286">
        <v>4.5657157897949219E-3</v>
      </c>
      <c r="M2286">
        <f>ABS(G2286-I2286)^2</f>
        <v>1.8981546241631986E-4</v>
      </c>
      <c r="N2286">
        <f>ABS(H2286-J2286)^2</f>
        <v>8.3383042692730669E-9</v>
      </c>
      <c r="O2286">
        <f>AVERAGE(Tabela3[[#This Row],[APE Log(Theta)]:[APE Gamma]])</f>
        <v>0.36545481352092868</v>
      </c>
      <c r="P2286">
        <f>AVERAGE(Tabela3[[#This Row],[ASE Log(Theta)]:[ASE Gamma]])</f>
        <v>9.4911900360294566E-5</v>
      </c>
    </row>
    <row r="2287" spans="1:16" x14ac:dyDescent="0.35">
      <c r="A2287" s="1">
        <v>2066</v>
      </c>
      <c r="B2287">
        <v>2.0941691180101869</v>
      </c>
      <c r="C2287">
        <v>8.8947166573041745</v>
      </c>
      <c r="D2287">
        <v>10.68119676194182</v>
      </c>
      <c r="E2287">
        <v>11.099049961697171</v>
      </c>
      <c r="F2287">
        <v>13.724070277628311</v>
      </c>
      <c r="G2287">
        <v>1.0103173405481689</v>
      </c>
      <c r="H2287">
        <v>3</v>
      </c>
      <c r="I2287">
        <v>1.0143667459487919</v>
      </c>
      <c r="J2287">
        <v>3.009913444519043</v>
      </c>
      <c r="K2287">
        <v>0.4008052953367609</v>
      </c>
      <c r="L2287">
        <v>0.33044815063476563</v>
      </c>
      <c r="M2287">
        <f>ABS(G2287-I2287)^2</f>
        <v>1.6397684098595049E-5</v>
      </c>
      <c r="N2287">
        <f>ABS(H2287-J2287)^2</f>
        <v>9.8276382232143078E-5</v>
      </c>
      <c r="O2287">
        <f>AVERAGE(Tabela3[[#This Row],[APE Log(Theta)]:[APE Gamma]])</f>
        <v>0.36562672298576326</v>
      </c>
      <c r="P2287">
        <f>AVERAGE(Tabela3[[#This Row],[ASE Log(Theta)]:[ASE Gamma]])</f>
        <v>5.7337033165369062E-5</v>
      </c>
    </row>
    <row r="2288" spans="1:16" x14ac:dyDescent="0.35">
      <c r="A2288" s="1">
        <v>4853</v>
      </c>
      <c r="B2288">
        <v>8.0152464030205568</v>
      </c>
      <c r="C2288">
        <v>8.1228426316422908</v>
      </c>
      <c r="D2288">
        <v>19.722939939535411</v>
      </c>
      <c r="E2288">
        <v>21.479477241482961</v>
      </c>
      <c r="F2288">
        <v>22.391584171242119</v>
      </c>
      <c r="G2288">
        <v>1.293502254172509</v>
      </c>
      <c r="H2288">
        <v>3.5</v>
      </c>
      <c r="I2288">
        <v>1.302636981010437</v>
      </c>
      <c r="J2288">
        <v>3.500876903533936</v>
      </c>
      <c r="K2288">
        <v>0.70620107606784133</v>
      </c>
      <c r="L2288">
        <v>2.5054386683872769E-2</v>
      </c>
      <c r="M2288">
        <f>ABS(G2288-I2288)^2</f>
        <v>8.3443234403562851E-5</v>
      </c>
      <c r="N2288">
        <f>ABS(H2288-J2288)^2</f>
        <v>7.6895980782942966E-7</v>
      </c>
      <c r="O2288">
        <f>AVERAGE(Tabela3[[#This Row],[APE Log(Theta)]:[APE Gamma]])</f>
        <v>0.36562773137585702</v>
      </c>
      <c r="P2288">
        <f>AVERAGE(Tabela3[[#This Row],[ASE Log(Theta)]:[ASE Gamma]])</f>
        <v>4.2106097105696137E-5</v>
      </c>
    </row>
    <row r="2289" spans="1:16" x14ac:dyDescent="0.35">
      <c r="A2289" s="1">
        <v>1016</v>
      </c>
      <c r="B2289">
        <v>151.59684714865401</v>
      </c>
      <c r="C2289">
        <v>153.37600995726589</v>
      </c>
      <c r="D2289">
        <v>333.32132277051772</v>
      </c>
      <c r="E2289">
        <v>359.15642913943668</v>
      </c>
      <c r="F2289">
        <v>372.4664149167927</v>
      </c>
      <c r="G2289">
        <v>2.5215773733563691</v>
      </c>
      <c r="H2289">
        <v>4</v>
      </c>
      <c r="I2289">
        <v>2.5361638069152832</v>
      </c>
      <c r="J2289">
        <v>4.0061120986938477</v>
      </c>
      <c r="K2289">
        <v>0.57846464332358294</v>
      </c>
      <c r="L2289">
        <v>0.15280246734619141</v>
      </c>
      <c r="M2289">
        <f>ABS(G2289-I2289)^2</f>
        <v>2.127640439686152E-4</v>
      </c>
      <c r="N2289">
        <f>ABS(H2289-J2289)^2</f>
        <v>3.7357750443334226E-5</v>
      </c>
      <c r="O2289">
        <f>AVERAGE(Tabela3[[#This Row],[APE Log(Theta)]:[APE Gamma]])</f>
        <v>0.36563355533488717</v>
      </c>
      <c r="P2289">
        <f>AVERAGE(Tabela3[[#This Row],[ASE Log(Theta)]:[ASE Gamma]])</f>
        <v>1.2506089720597472E-4</v>
      </c>
    </row>
    <row r="2290" spans="1:16" x14ac:dyDescent="0.35">
      <c r="A2290" s="1">
        <v>2773</v>
      </c>
      <c r="B2290">
        <v>3.2836359357002531</v>
      </c>
      <c r="C2290">
        <v>13.94682549876736</v>
      </c>
      <c r="D2290">
        <v>16.74800818241593</v>
      </c>
      <c r="E2290">
        <v>17.403197761310931</v>
      </c>
      <c r="F2290">
        <v>21.519202990881311</v>
      </c>
      <c r="G2290">
        <v>1.205660589520954</v>
      </c>
      <c r="H2290">
        <v>3</v>
      </c>
      <c r="I2290">
        <v>1.2138738632202151</v>
      </c>
      <c r="J2290">
        <v>2.9984853267669682</v>
      </c>
      <c r="K2290">
        <v>0.68122602419344425</v>
      </c>
      <c r="L2290">
        <v>5.0489107767740883E-2</v>
      </c>
      <c r="M2290">
        <f>ABS(G2290-I2290)^2</f>
        <v>6.7457864858973433E-5</v>
      </c>
      <c r="N2290">
        <f>ABS(H2290-J2290)^2</f>
        <v>2.2942350028629526E-6</v>
      </c>
      <c r="O2290">
        <f>AVERAGE(Tabela3[[#This Row],[APE Log(Theta)]:[APE Gamma]])</f>
        <v>0.36585756598059255</v>
      </c>
      <c r="P2290">
        <f>AVERAGE(Tabela3[[#This Row],[ASE Log(Theta)]:[ASE Gamma]])</f>
        <v>3.4876049930918195E-5</v>
      </c>
    </row>
    <row r="2291" spans="1:16" x14ac:dyDescent="0.35">
      <c r="A2291" s="1">
        <v>3189</v>
      </c>
      <c r="B2291">
        <v>10.33313044414983</v>
      </c>
      <c r="C2291">
        <v>10.826821520234249</v>
      </c>
      <c r="D2291">
        <v>241.50360724532069</v>
      </c>
      <c r="E2291">
        <v>325.54109164667551</v>
      </c>
      <c r="F2291">
        <v>376.5474497078601</v>
      </c>
      <c r="G2291">
        <v>2.3777807289091948</v>
      </c>
      <c r="H2291">
        <v>1</v>
      </c>
      <c r="I2291">
        <v>2.392945528030396</v>
      </c>
      <c r="J2291">
        <v>1.000940084457397</v>
      </c>
      <c r="K2291">
        <v>0.63777113410106423</v>
      </c>
      <c r="L2291">
        <v>9.4008445739746094E-2</v>
      </c>
      <c r="M2291">
        <f>ABS(G2291-I2291)^2</f>
        <v>2.2997113238638369E-4</v>
      </c>
      <c r="N2291">
        <f>ABS(H2291-J2291)^2</f>
        <v>8.8375878703944359E-7</v>
      </c>
      <c r="O2291">
        <f>AVERAGE(Tabela3[[#This Row],[APE Log(Theta)]:[APE Gamma]])</f>
        <v>0.36588978992040516</v>
      </c>
      <c r="P2291">
        <f>AVERAGE(Tabela3[[#This Row],[ASE Log(Theta)]:[ASE Gamma]])</f>
        <v>1.1542744558671156E-4</v>
      </c>
    </row>
    <row r="2292" spans="1:16" x14ac:dyDescent="0.35">
      <c r="A2292" s="1">
        <v>3059</v>
      </c>
      <c r="B2292">
        <v>8.3026707359527467</v>
      </c>
      <c r="C2292">
        <v>8.4141253330740398</v>
      </c>
      <c r="D2292">
        <v>20.430198652560911</v>
      </c>
      <c r="E2292">
        <v>22.24972485552248</v>
      </c>
      <c r="F2292">
        <v>23.194539666320711</v>
      </c>
      <c r="G2292">
        <v>1.308803191472601</v>
      </c>
      <c r="H2292">
        <v>3.5</v>
      </c>
      <c r="I2292">
        <v>1.318077087402344</v>
      </c>
      <c r="J2292">
        <v>3.5008232593536381</v>
      </c>
      <c r="K2292">
        <v>0.70857834013287913</v>
      </c>
      <c r="L2292">
        <v>2.3521695818219869E-2</v>
      </c>
      <c r="M2292">
        <f>ABS(G2292-I2292)^2</f>
        <v>8.6005145715702404E-5</v>
      </c>
      <c r="N2292">
        <f>ABS(H2292-J2292)^2</f>
        <v>6.7775596335268707E-7</v>
      </c>
      <c r="O2292">
        <f>AVERAGE(Tabela3[[#This Row],[APE Log(Theta)]:[APE Gamma]])</f>
        <v>0.36605001797554948</v>
      </c>
      <c r="P2292">
        <f>AVERAGE(Tabela3[[#This Row],[ASE Log(Theta)]:[ASE Gamma]])</f>
        <v>4.3341450839527546E-5</v>
      </c>
    </row>
    <row r="2293" spans="1:16" x14ac:dyDescent="0.35">
      <c r="A2293" s="1">
        <v>2026</v>
      </c>
      <c r="B2293">
        <v>2.0862238946628322</v>
      </c>
      <c r="C2293">
        <v>8.8609703328808322</v>
      </c>
      <c r="D2293">
        <v>10.640672578311751</v>
      </c>
      <c r="E2293">
        <v>11.056940453859079</v>
      </c>
      <c r="F2293">
        <v>13.672001510759021</v>
      </c>
      <c r="G2293">
        <v>1.008666504944165</v>
      </c>
      <c r="H2293">
        <v>3</v>
      </c>
      <c r="I2293">
        <v>1.012614250183105</v>
      </c>
      <c r="J2293">
        <v>3.0102260112762451</v>
      </c>
      <c r="K2293">
        <v>0.39138260461608271</v>
      </c>
      <c r="L2293">
        <v>0.34086704254150391</v>
      </c>
      <c r="M2293">
        <f>ABS(G2293-I2293)^2</f>
        <v>1.558469247157373E-5</v>
      </c>
      <c r="N2293">
        <f>ABS(H2293-J2293)^2</f>
        <v>1.0457130662189229E-4</v>
      </c>
      <c r="O2293">
        <f>AVERAGE(Tabela3[[#This Row],[APE Log(Theta)]:[APE Gamma]])</f>
        <v>0.36612482357879328</v>
      </c>
      <c r="P2293">
        <f>AVERAGE(Tabela3[[#This Row],[ASE Log(Theta)]:[ASE Gamma]])</f>
        <v>6.0077999546733008E-5</v>
      </c>
    </row>
    <row r="2294" spans="1:16" x14ac:dyDescent="0.35">
      <c r="A2294" s="1">
        <v>3893</v>
      </c>
      <c r="B2294">
        <v>1.462599590599005</v>
      </c>
      <c r="C2294">
        <v>12.802830574868789</v>
      </c>
      <c r="D2294">
        <v>16.84758647910941</v>
      </c>
      <c r="E2294">
        <v>17.845820923514609</v>
      </c>
      <c r="F2294">
        <v>24.53760783030836</v>
      </c>
      <c r="G2294">
        <v>1.19908383197843</v>
      </c>
      <c r="H2294">
        <v>2</v>
      </c>
      <c r="I2294">
        <v>1.2061259746551509</v>
      </c>
      <c r="J2294">
        <v>2.0029087066650391</v>
      </c>
      <c r="K2294">
        <v>0.58729360607774406</v>
      </c>
      <c r="L2294">
        <v>0.1454353332519531</v>
      </c>
      <c r="M2294">
        <f>ABS(G2294-I2294)^2</f>
        <v>4.9591773479293452E-5</v>
      </c>
      <c r="N2294">
        <f>ABS(H2294-J2294)^2</f>
        <v>8.4605744632426649E-6</v>
      </c>
      <c r="O2294">
        <f>AVERAGE(Tabela3[[#This Row],[APE Log(Theta)]:[APE Gamma]])</f>
        <v>0.36636446966484859</v>
      </c>
      <c r="P2294">
        <f>AVERAGE(Tabela3[[#This Row],[ASE Log(Theta)]:[ASE Gamma]])</f>
        <v>2.9026173971268059E-5</v>
      </c>
    </row>
    <row r="2295" spans="1:16" x14ac:dyDescent="0.35">
      <c r="A2295" s="1">
        <v>4350</v>
      </c>
      <c r="B2295">
        <v>11.754559488179529</v>
      </c>
      <c r="C2295">
        <v>295.48678370756198</v>
      </c>
      <c r="D2295">
        <v>340.38534798670491</v>
      </c>
      <c r="E2295">
        <v>645.47558049554129</v>
      </c>
      <c r="F2295">
        <v>746.00148341251224</v>
      </c>
      <c r="G2295">
        <v>2.57874600609231</v>
      </c>
      <c r="H2295">
        <v>1</v>
      </c>
      <c r="I2295">
        <v>2.5968365669250488</v>
      </c>
      <c r="J2295">
        <v>1.0003131628036499</v>
      </c>
      <c r="K2295">
        <v>0.70152550076664189</v>
      </c>
      <c r="L2295">
        <v>3.1316280364990227E-2</v>
      </c>
      <c r="M2295">
        <f>ABS(G2295-I2295)^2</f>
        <v>3.2726839124302514E-4</v>
      </c>
      <c r="N2295">
        <f>ABS(H2295-J2295)^2</f>
        <v>9.8070941589867289E-8</v>
      </c>
      <c r="O2295">
        <f>AVERAGE(Tabela3[[#This Row],[APE Log(Theta)]:[APE Gamma]])</f>
        <v>0.36642089056581606</v>
      </c>
      <c r="P2295">
        <f>AVERAGE(Tabela3[[#This Row],[ASE Log(Theta)]:[ASE Gamma]])</f>
        <v>1.6368323109230751E-4</v>
      </c>
    </row>
    <row r="2296" spans="1:16" x14ac:dyDescent="0.35">
      <c r="A2296" s="1">
        <v>1648</v>
      </c>
      <c r="B2296">
        <v>257.70795066261928</v>
      </c>
      <c r="C2296">
        <v>331.07638396779458</v>
      </c>
      <c r="D2296">
        <v>337.55236559692872</v>
      </c>
      <c r="E2296">
        <v>354.69796882217167</v>
      </c>
      <c r="F2296">
        <v>468.93364359823539</v>
      </c>
      <c r="G2296">
        <v>2.5422576677153601</v>
      </c>
      <c r="H2296">
        <v>3.5</v>
      </c>
      <c r="I2296">
        <v>2.5582387447357182</v>
      </c>
      <c r="J2296">
        <v>3.5036520957946782</v>
      </c>
      <c r="K2296">
        <v>0.62861751675703736</v>
      </c>
      <c r="L2296">
        <v>0.10434559413364949</v>
      </c>
      <c r="M2296">
        <f>ABS(G2296-I2296)^2</f>
        <v>2.5539482273061816E-4</v>
      </c>
      <c r="N2296">
        <f>ABS(H2296-J2296)^2</f>
        <v>1.3337803693506036E-5</v>
      </c>
      <c r="O2296">
        <f>AVERAGE(Tabela3[[#This Row],[APE Log(Theta)]:[APE Gamma]])</f>
        <v>0.36648155544534344</v>
      </c>
      <c r="P2296">
        <f>AVERAGE(Tabela3[[#This Row],[ASE Log(Theta)]:[ASE Gamma]])</f>
        <v>1.343663132120621E-4</v>
      </c>
    </row>
    <row r="2297" spans="1:16" x14ac:dyDescent="0.35">
      <c r="A2297" s="1">
        <v>4316</v>
      </c>
      <c r="B2297">
        <v>7.9069202599921828</v>
      </c>
      <c r="C2297">
        <v>8.0130623244042436</v>
      </c>
      <c r="D2297">
        <v>19.45638418997979</v>
      </c>
      <c r="E2297">
        <v>21.189181871030129</v>
      </c>
      <c r="F2297">
        <v>22.088961665631839</v>
      </c>
      <c r="G2297">
        <v>1.2875927353176331</v>
      </c>
      <c r="H2297">
        <v>3.5</v>
      </c>
      <c r="I2297">
        <v>1.296695470809937</v>
      </c>
      <c r="J2297">
        <v>3.5009162425994869</v>
      </c>
      <c r="K2297">
        <v>0.70695766158217077</v>
      </c>
      <c r="L2297">
        <v>2.6178359985351559E-2</v>
      </c>
      <c r="M2297">
        <f>ABS(G2297-I2297)^2</f>
        <v>8.2859793442848994E-5</v>
      </c>
      <c r="N2297">
        <f>ABS(H2297-J2297)^2</f>
        <v>8.3950050111443964E-7</v>
      </c>
      <c r="O2297">
        <f>AVERAGE(Tabela3[[#This Row],[APE Log(Theta)]:[APE Gamma]])</f>
        <v>0.36656801078376117</v>
      </c>
      <c r="P2297">
        <f>AVERAGE(Tabela3[[#This Row],[ASE Log(Theta)]:[ASE Gamma]])</f>
        <v>4.1849646971981717E-5</v>
      </c>
    </row>
    <row r="2298" spans="1:16" x14ac:dyDescent="0.35">
      <c r="A2298" s="1">
        <v>3490</v>
      </c>
      <c r="B2298">
        <v>2.0790537594317908</v>
      </c>
      <c r="C2298">
        <v>8.8305160965318308</v>
      </c>
      <c r="D2298">
        <v>10.604101689860659</v>
      </c>
      <c r="E2298">
        <v>11.018938895877429</v>
      </c>
      <c r="F2298">
        <v>13.62501225904834</v>
      </c>
      <c r="G2298">
        <v>1.007171308945368</v>
      </c>
      <c r="H2298">
        <v>3</v>
      </c>
      <c r="I2298">
        <v>1.011025667190552</v>
      </c>
      <c r="J2298">
        <v>3.0105142593383789</v>
      </c>
      <c r="K2298">
        <v>0.38269142607127588</v>
      </c>
      <c r="L2298">
        <v>0.35047531127929688</v>
      </c>
      <c r="M2298">
        <f>ABS(G2298-I2298)^2</f>
        <v>1.4856077482217778E-5</v>
      </c>
      <c r="N2298">
        <f>ABS(H2298-J2298)^2</f>
        <v>1.1054964943468804E-4</v>
      </c>
      <c r="O2298">
        <f>AVERAGE(Tabela3[[#This Row],[APE Log(Theta)]:[APE Gamma]])</f>
        <v>0.3665833686752864</v>
      </c>
      <c r="P2298">
        <f>AVERAGE(Tabela3[[#This Row],[ASE Log(Theta)]:[ASE Gamma]])</f>
        <v>6.2702863458452901E-5</v>
      </c>
    </row>
    <row r="2299" spans="1:16" x14ac:dyDescent="0.35">
      <c r="A2299" s="1">
        <v>1674</v>
      </c>
      <c r="B2299">
        <v>215.8766165053197</v>
      </c>
      <c r="C2299">
        <v>483.37983407073381</v>
      </c>
      <c r="D2299">
        <v>500.77971358079691</v>
      </c>
      <c r="E2299">
        <v>587.65707246739817</v>
      </c>
      <c r="F2299">
        <v>609.31088389767058</v>
      </c>
      <c r="G2299">
        <v>2.7113405145951059</v>
      </c>
      <c r="H2299">
        <v>4</v>
      </c>
      <c r="I2299">
        <v>2.7297995090484619</v>
      </c>
      <c r="J2299">
        <v>4.0021119117736816</v>
      </c>
      <c r="K2299">
        <v>0.68080694232212724</v>
      </c>
      <c r="L2299">
        <v>5.2797794342041023E-2</v>
      </c>
      <c r="M2299">
        <f>ABS(G2299-I2299)^2</f>
        <v>3.4073447622902646E-4</v>
      </c>
      <c r="N2299">
        <f>ABS(H2299-J2299)^2</f>
        <v>4.4601713398151333E-6</v>
      </c>
      <c r="O2299">
        <f>AVERAGE(Tabela3[[#This Row],[APE Log(Theta)]:[APE Gamma]])</f>
        <v>0.36680236833208413</v>
      </c>
      <c r="P2299">
        <f>AVERAGE(Tabela3[[#This Row],[ASE Log(Theta)]:[ASE Gamma]])</f>
        <v>1.725973237844208E-4</v>
      </c>
    </row>
    <row r="2300" spans="1:16" x14ac:dyDescent="0.35">
      <c r="A2300" s="1">
        <v>1497</v>
      </c>
      <c r="B2300">
        <v>56.782802942244203</v>
      </c>
      <c r="C2300">
        <v>142.66308094136321</v>
      </c>
      <c r="D2300">
        <v>148.54697981599</v>
      </c>
      <c r="E2300">
        <v>178.34723726551769</v>
      </c>
      <c r="F2300">
        <v>185.8772977920122</v>
      </c>
      <c r="G2300">
        <v>2.1852281545520391</v>
      </c>
      <c r="H2300">
        <v>3.5</v>
      </c>
      <c r="I2300">
        <v>2.198819637298584</v>
      </c>
      <c r="J2300">
        <v>3.50391674041748</v>
      </c>
      <c r="K2300">
        <v>0.62197087833746389</v>
      </c>
      <c r="L2300">
        <v>0.1119068690708705</v>
      </c>
      <c r="M2300">
        <f>ABS(G2300-I2300)^2</f>
        <v>1.8472840324962686E-4</v>
      </c>
      <c r="N2300">
        <f>ABS(H2300-J2300)^2</f>
        <v>1.5340855497921597E-5</v>
      </c>
      <c r="O2300">
        <f>AVERAGE(Tabela3[[#This Row],[APE Log(Theta)]:[APE Gamma]])</f>
        <v>0.36693887370416722</v>
      </c>
      <c r="P2300">
        <f>AVERAGE(Tabela3[[#This Row],[ASE Log(Theta)]:[ASE Gamma]])</f>
        <v>1.0003462937377423E-4</v>
      </c>
    </row>
    <row r="2301" spans="1:16" x14ac:dyDescent="0.35">
      <c r="A2301" s="1">
        <v>2743</v>
      </c>
      <c r="B2301">
        <v>990.8652417882688</v>
      </c>
      <c r="C2301">
        <v>1272.9606533564299</v>
      </c>
      <c r="D2301">
        <v>1297.8602541885709</v>
      </c>
      <c r="E2301">
        <v>1363.7836463140529</v>
      </c>
      <c r="F2301">
        <v>1803.010139779972</v>
      </c>
      <c r="G2301">
        <v>3.1271444445611078</v>
      </c>
      <c r="H2301">
        <v>3.5</v>
      </c>
      <c r="I2301">
        <v>3.1487281322479248</v>
      </c>
      <c r="J2301">
        <v>3.5015356540679932</v>
      </c>
      <c r="K2301">
        <v>0.69020437237417753</v>
      </c>
      <c r="L2301">
        <v>4.38758305140904E-2</v>
      </c>
      <c r="M2301">
        <f>ABS(G2301-I2301)^2</f>
        <v>4.6585557416205383E-4</v>
      </c>
      <c r="N2301">
        <f>ABS(H2301-J2301)^2</f>
        <v>2.3582334165439534E-6</v>
      </c>
      <c r="O2301">
        <f>AVERAGE(Tabela3[[#This Row],[APE Log(Theta)]:[APE Gamma]])</f>
        <v>0.36704010144413396</v>
      </c>
      <c r="P2301">
        <f>AVERAGE(Tabela3[[#This Row],[ASE Log(Theta)]:[ASE Gamma]])</f>
        <v>2.3410690378929889E-4</v>
      </c>
    </row>
    <row r="2302" spans="1:16" x14ac:dyDescent="0.35">
      <c r="A2302" s="1">
        <v>1013</v>
      </c>
      <c r="B2302">
        <v>113.36375868029511</v>
      </c>
      <c r="C2302">
        <v>115.14115778234699</v>
      </c>
      <c r="D2302">
        <v>324.11923631169282</v>
      </c>
      <c r="E2302">
        <v>358.04054107942733</v>
      </c>
      <c r="F2302">
        <v>375.84043589851518</v>
      </c>
      <c r="G2302">
        <v>2.508990509248779</v>
      </c>
      <c r="H2302">
        <v>3</v>
      </c>
      <c r="I2302">
        <v>2.5274062156677251</v>
      </c>
      <c r="J2302">
        <v>2.9999902248382568</v>
      </c>
      <c r="K2302">
        <v>0.73398868393725047</v>
      </c>
      <c r="L2302">
        <v>3.2583872477213538E-4</v>
      </c>
      <c r="M2302">
        <f>ABS(G2302-I2302)^2</f>
        <v>3.3913824290881172E-4</v>
      </c>
      <c r="N2302">
        <f>ABS(H2302-J2302)^2</f>
        <v>9.5553787105018273E-11</v>
      </c>
      <c r="O2302">
        <f>AVERAGE(Tabela3[[#This Row],[APE Log(Theta)]:[APE Gamma]])</f>
        <v>0.36715726133101129</v>
      </c>
      <c r="P2302">
        <f>AVERAGE(Tabela3[[#This Row],[ASE Log(Theta)]:[ASE Gamma]])</f>
        <v>1.6956916923129941E-4</v>
      </c>
    </row>
    <row r="2303" spans="1:16" x14ac:dyDescent="0.35">
      <c r="A2303" s="1">
        <v>4301</v>
      </c>
      <c r="B2303">
        <v>4.5722186394548689</v>
      </c>
      <c r="C2303">
        <v>114.93669171855311</v>
      </c>
      <c r="D2303">
        <v>132.4010682175871</v>
      </c>
      <c r="E2303">
        <v>251.07325233433619</v>
      </c>
      <c r="F2303">
        <v>290.17522017304668</v>
      </c>
      <c r="G2303">
        <v>2.16866663766876</v>
      </c>
      <c r="H2303">
        <v>1</v>
      </c>
      <c r="I2303">
        <v>2.183089017868042</v>
      </c>
      <c r="J2303">
        <v>1.0006991624832151</v>
      </c>
      <c r="K2303">
        <v>0.66503444783867482</v>
      </c>
      <c r="L2303">
        <v>6.9916248321533203E-2</v>
      </c>
      <c r="M2303">
        <f>ABS(G2303-I2303)^2</f>
        <v>2.0800505061264129E-4</v>
      </c>
      <c r="N2303">
        <f>ABS(H2303-J2303)^2</f>
        <v>4.8882817793551901E-7</v>
      </c>
      <c r="O2303">
        <f>AVERAGE(Tabela3[[#This Row],[APE Log(Theta)]:[APE Gamma]])</f>
        <v>0.36747534808010401</v>
      </c>
      <c r="P2303">
        <f>AVERAGE(Tabela3[[#This Row],[ASE Log(Theta)]:[ASE Gamma]])</f>
        <v>1.0424693939528841E-4</v>
      </c>
    </row>
    <row r="2304" spans="1:16" x14ac:dyDescent="0.35">
      <c r="A2304" s="1">
        <v>4766</v>
      </c>
      <c r="B2304">
        <v>174.264713865847</v>
      </c>
      <c r="C2304">
        <v>312.6633842812995</v>
      </c>
      <c r="D2304">
        <v>327.12011292015228</v>
      </c>
      <c r="E2304">
        <v>367.21029953896368</v>
      </c>
      <c r="F2304">
        <v>704.42992816807214</v>
      </c>
      <c r="G2304">
        <v>2.5471791083422048</v>
      </c>
      <c r="H2304">
        <v>1.5</v>
      </c>
      <c r="I2304">
        <v>2.5642299652099609</v>
      </c>
      <c r="J2304">
        <v>1.5009832382202151</v>
      </c>
      <c r="K2304">
        <v>0.66940156708702747</v>
      </c>
      <c r="L2304">
        <v>6.5549214680989579E-2</v>
      </c>
      <c r="M2304">
        <f>ABS(G2304-I2304)^2</f>
        <v>2.907317199247051E-4</v>
      </c>
      <c r="N2304">
        <f>ABS(H2304-J2304)^2</f>
        <v>9.6675739769169022E-7</v>
      </c>
      <c r="O2304">
        <f>AVERAGE(Tabela3[[#This Row],[APE Log(Theta)]:[APE Gamma]])</f>
        <v>0.36747539088400855</v>
      </c>
      <c r="P2304">
        <f>AVERAGE(Tabela3[[#This Row],[ASE Log(Theta)]:[ASE Gamma]])</f>
        <v>1.4584923866119839E-4</v>
      </c>
    </row>
    <row r="2305" spans="1:16" x14ac:dyDescent="0.35">
      <c r="A2305" s="1">
        <v>718</v>
      </c>
      <c r="B2305">
        <v>7.4626603161745146</v>
      </c>
      <c r="C2305">
        <v>37.416186813484543</v>
      </c>
      <c r="D2305">
        <v>40.158355831143609</v>
      </c>
      <c r="E2305">
        <v>55.300671292425172</v>
      </c>
      <c r="F2305">
        <v>59.45116102028409</v>
      </c>
      <c r="G2305">
        <v>1.627163497879381</v>
      </c>
      <c r="H2305">
        <v>2</v>
      </c>
      <c r="I2305">
        <v>1.636083841323853</v>
      </c>
      <c r="J2305">
        <v>2.0037353038787842</v>
      </c>
      <c r="K2305">
        <v>0.54821432855992069</v>
      </c>
      <c r="L2305">
        <v>0.18676519393920901</v>
      </c>
      <c r="M2305">
        <f>ABS(G2305-I2305)^2</f>
        <v>7.9572527167334799E-5</v>
      </c>
      <c r="N2305">
        <f>ABS(H2305-J2305)^2</f>
        <v>1.3952495066860138E-5</v>
      </c>
      <c r="O2305">
        <f>AVERAGE(Tabela3[[#This Row],[APE Log(Theta)]:[APE Gamma]])</f>
        <v>0.36748976124956484</v>
      </c>
      <c r="P2305">
        <f>AVERAGE(Tabela3[[#This Row],[ASE Log(Theta)]:[ASE Gamma]])</f>
        <v>4.6762511117097468E-5</v>
      </c>
    </row>
    <row r="2306" spans="1:16" x14ac:dyDescent="0.35">
      <c r="A2306" s="1">
        <v>2398</v>
      </c>
      <c r="B2306">
        <v>9.8290421114460411</v>
      </c>
      <c r="C2306">
        <v>41.74760473838581</v>
      </c>
      <c r="D2306">
        <v>50.132499744586809</v>
      </c>
      <c r="E2306">
        <v>52.093705581057293</v>
      </c>
      <c r="F2306">
        <v>64.414312836121894</v>
      </c>
      <c r="G2306">
        <v>1.681816785395174</v>
      </c>
      <c r="H2306">
        <v>3</v>
      </c>
      <c r="I2306">
        <v>1.69283127784729</v>
      </c>
      <c r="J2306">
        <v>2.997597217559814</v>
      </c>
      <c r="K2306">
        <v>0.65491631120377924</v>
      </c>
      <c r="L2306">
        <v>8.0092748006184891E-2</v>
      </c>
      <c r="M2306">
        <f>ABS(G2306-I2306)^2</f>
        <v>1.2131904397772151E-4</v>
      </c>
      <c r="N2306">
        <f>ABS(H2306-J2306)^2</f>
        <v>5.7733634548661457E-6</v>
      </c>
      <c r="O2306">
        <f>AVERAGE(Tabela3[[#This Row],[APE Log(Theta)]:[APE Gamma]])</f>
        <v>0.36750452960498209</v>
      </c>
      <c r="P2306">
        <f>AVERAGE(Tabela3[[#This Row],[ASE Log(Theta)]:[ASE Gamma]])</f>
        <v>6.3546203716293825E-5</v>
      </c>
    </row>
    <row r="2307" spans="1:16" x14ac:dyDescent="0.35">
      <c r="A2307" s="1">
        <v>1077</v>
      </c>
      <c r="B2307">
        <v>2.4741338399366199</v>
      </c>
      <c r="C2307">
        <v>3.0776067604644171</v>
      </c>
      <c r="D2307">
        <v>9.9251662321027201</v>
      </c>
      <c r="E2307">
        <v>10.347629532371331</v>
      </c>
      <c r="F2307">
        <v>15.085906847510881</v>
      </c>
      <c r="G2307">
        <v>1.0553333178208231</v>
      </c>
      <c r="H2307">
        <v>1.5</v>
      </c>
      <c r="I2307">
        <v>1.061418890953064</v>
      </c>
      <c r="J2307">
        <v>1.5023758411407471</v>
      </c>
      <c r="K2307">
        <v>0.57664938929504339</v>
      </c>
      <c r="L2307">
        <v>0.158389409383138</v>
      </c>
      <c r="M2307">
        <f>ABS(G2307-I2307)^2</f>
        <v>3.7034200347852266E-5</v>
      </c>
      <c r="N2307">
        <f>ABS(H2307-J2307)^2</f>
        <v>5.6446211260663404E-6</v>
      </c>
      <c r="O2307">
        <f>AVERAGE(Tabela3[[#This Row],[APE Log(Theta)]:[APE Gamma]])</f>
        <v>0.36751939933909072</v>
      </c>
      <c r="P2307">
        <f>AVERAGE(Tabela3[[#This Row],[ASE Log(Theta)]:[ASE Gamma]])</f>
        <v>2.1339410736959303E-5</v>
      </c>
    </row>
    <row r="2308" spans="1:16" x14ac:dyDescent="0.35">
      <c r="A2308" s="1">
        <v>3503</v>
      </c>
      <c r="B2308">
        <v>74.321798001621929</v>
      </c>
      <c r="C2308">
        <v>75.319489746487974</v>
      </c>
      <c r="D2308">
        <v>182.88200817280759</v>
      </c>
      <c r="E2308">
        <v>199.1695936035515</v>
      </c>
      <c r="F2308">
        <v>207.62715355628021</v>
      </c>
      <c r="G2308">
        <v>2.2607015839029549</v>
      </c>
      <c r="H2308">
        <v>3.5</v>
      </c>
      <c r="I2308">
        <v>2.2725625038146968</v>
      </c>
      <c r="J2308">
        <v>3.5073637962341309</v>
      </c>
      <c r="K2308">
        <v>0.52465659316543711</v>
      </c>
      <c r="L2308">
        <v>0.21039417811802449</v>
      </c>
      <c r="M2308">
        <f>ABS(G2308-I2308)^2</f>
        <v>1.4068142115275487E-4</v>
      </c>
      <c r="N2308">
        <f>ABS(H2308-J2308)^2</f>
        <v>5.4225494977799826E-5</v>
      </c>
      <c r="O2308">
        <f>AVERAGE(Tabela3[[#This Row],[APE Log(Theta)]:[APE Gamma]])</f>
        <v>0.36752538564173082</v>
      </c>
      <c r="P2308">
        <f>AVERAGE(Tabela3[[#This Row],[ASE Log(Theta)]:[ASE Gamma]])</f>
        <v>9.7453458065277349E-5</v>
      </c>
    </row>
    <row r="2309" spans="1:16" x14ac:dyDescent="0.35">
      <c r="A2309" s="1">
        <v>3561</v>
      </c>
      <c r="B2309">
        <v>5.5444760468439407</v>
      </c>
      <c r="C2309">
        <v>13.930133668337801</v>
      </c>
      <c r="D2309">
        <v>14.50465860691123</v>
      </c>
      <c r="E2309">
        <v>17.414462368919018</v>
      </c>
      <c r="F2309">
        <v>18.149724421109351</v>
      </c>
      <c r="G2309">
        <v>1.1748718395454441</v>
      </c>
      <c r="H2309">
        <v>3.5</v>
      </c>
      <c r="I2309">
        <v>1.1828737258911131</v>
      </c>
      <c r="J2309">
        <v>3.5018889904022221</v>
      </c>
      <c r="K2309">
        <v>0.6810858917824727</v>
      </c>
      <c r="L2309">
        <v>5.397115434919085E-2</v>
      </c>
      <c r="M2309">
        <f>ABS(G2309-I2309)^2</f>
        <v>6.4030185089004096E-5</v>
      </c>
      <c r="N2309">
        <f>ABS(H2309-J2309)^2</f>
        <v>3.5682847396873012E-6</v>
      </c>
      <c r="O2309">
        <f>AVERAGE(Tabela3[[#This Row],[APE Log(Theta)]:[APE Gamma]])</f>
        <v>0.36752852306583178</v>
      </c>
      <c r="P2309">
        <f>AVERAGE(Tabela3[[#This Row],[ASE Log(Theta)]:[ASE Gamma]])</f>
        <v>3.37992349143457E-5</v>
      </c>
    </row>
    <row r="2310" spans="1:16" x14ac:dyDescent="0.35">
      <c r="A2310" s="1">
        <v>2107</v>
      </c>
      <c r="B2310">
        <v>0.97240826052691087</v>
      </c>
      <c r="C2310">
        <v>74.509172663657864</v>
      </c>
      <c r="D2310">
        <v>129.02478172221021</v>
      </c>
      <c r="E2310">
        <v>144.76741039609459</v>
      </c>
      <c r="F2310">
        <v>273.69205260366829</v>
      </c>
      <c r="G2310">
        <v>2.055765408392221</v>
      </c>
      <c r="H2310">
        <v>1</v>
      </c>
      <c r="I2310">
        <v>2.0684103965759282</v>
      </c>
      <c r="J2310">
        <v>1.0012011528015139</v>
      </c>
      <c r="K2310">
        <v>0.61509879152972857</v>
      </c>
      <c r="L2310">
        <v>0.1201152801513672</v>
      </c>
      <c r="M2310">
        <f>ABS(G2310-I2310)^2</f>
        <v>1.5989572616609431E-4</v>
      </c>
      <c r="N2310">
        <f>ABS(H2310-J2310)^2</f>
        <v>1.4427680525846758E-6</v>
      </c>
      <c r="O2310">
        <f>AVERAGE(Tabela3[[#This Row],[APE Log(Theta)]:[APE Gamma]])</f>
        <v>0.36760703584054788</v>
      </c>
      <c r="P2310">
        <f>AVERAGE(Tabela3[[#This Row],[ASE Log(Theta)]:[ASE Gamma]])</f>
        <v>8.0669247109339497E-5</v>
      </c>
    </row>
    <row r="2311" spans="1:16" x14ac:dyDescent="0.35">
      <c r="A2311" s="1">
        <v>1485</v>
      </c>
      <c r="B2311">
        <v>2.40581843091356</v>
      </c>
      <c r="C2311">
        <v>184.34185325535711</v>
      </c>
      <c r="D2311">
        <v>319.21797717318111</v>
      </c>
      <c r="E2311">
        <v>358.16654204256753</v>
      </c>
      <c r="F2311">
        <v>677.13676577745048</v>
      </c>
      <c r="G2311">
        <v>2.4491796165904489</v>
      </c>
      <c r="H2311">
        <v>1</v>
      </c>
      <c r="I2311">
        <v>2.4651529788970952</v>
      </c>
      <c r="J2311">
        <v>1.0008308887481689</v>
      </c>
      <c r="K2311">
        <v>0.65219235855321389</v>
      </c>
      <c r="L2311">
        <v>8.3088874816894531E-2</v>
      </c>
      <c r="M2311">
        <f>ABS(G2311-I2311)^2</f>
        <v>2.5514830337938738E-4</v>
      </c>
      <c r="N2311">
        <f>ABS(H2311-J2311)^2</f>
        <v>6.9037611183375702E-7</v>
      </c>
      <c r="O2311">
        <f>AVERAGE(Tabela3[[#This Row],[APE Log(Theta)]:[APE Gamma]])</f>
        <v>0.36764061668505421</v>
      </c>
      <c r="P2311">
        <f>AVERAGE(Tabela3[[#This Row],[ASE Log(Theta)]:[ASE Gamma]])</f>
        <v>1.2791933974561057E-4</v>
      </c>
    </row>
    <row r="2312" spans="1:16" x14ac:dyDescent="0.35">
      <c r="A2312" s="1">
        <v>3967</v>
      </c>
      <c r="B2312">
        <v>3.318462688845059</v>
      </c>
      <c r="C2312">
        <v>11.4637267379184</v>
      </c>
      <c r="D2312">
        <v>13.41090922464339</v>
      </c>
      <c r="E2312">
        <v>13.859363077465719</v>
      </c>
      <c r="F2312">
        <v>16.62529579934148</v>
      </c>
      <c r="G2312">
        <v>1.1117703015586189</v>
      </c>
      <c r="H2312">
        <v>3.5</v>
      </c>
      <c r="I2312">
        <v>1.117175817489624</v>
      </c>
      <c r="J2312">
        <v>3.5087239742279048</v>
      </c>
      <c r="K2312">
        <v>0.48620798049983932</v>
      </c>
      <c r="L2312">
        <v>0.24925640651157921</v>
      </c>
      <c r="M2312">
        <f>ABS(G2312-I2312)^2</f>
        <v>2.9219602480350297E-5</v>
      </c>
      <c r="N2312">
        <f>ABS(H2312-J2312)^2</f>
        <v>7.610772632914766E-5</v>
      </c>
      <c r="O2312">
        <f>AVERAGE(Tabela3[[#This Row],[APE Log(Theta)]:[APE Gamma]])</f>
        <v>0.36773219350570929</v>
      </c>
      <c r="P2312">
        <f>AVERAGE(Tabela3[[#This Row],[ASE Log(Theta)]:[ASE Gamma]])</f>
        <v>5.2663664404748978E-5</v>
      </c>
    </row>
    <row r="2313" spans="1:16" x14ac:dyDescent="0.35">
      <c r="A2313" s="1">
        <v>2763</v>
      </c>
      <c r="B2313">
        <v>5.6148961880414756</v>
      </c>
      <c r="C2313">
        <v>16.448222241664801</v>
      </c>
      <c r="D2313">
        <v>17.242354275587129</v>
      </c>
      <c r="E2313">
        <v>21.341890336723289</v>
      </c>
      <c r="F2313">
        <v>22.396810499313499</v>
      </c>
      <c r="G2313">
        <v>1.2521882804348741</v>
      </c>
      <c r="H2313">
        <v>3</v>
      </c>
      <c r="I2313">
        <v>1.259490847587585</v>
      </c>
      <c r="J2313">
        <v>3.004571676254272</v>
      </c>
      <c r="K2313">
        <v>0.58318443534507947</v>
      </c>
      <c r="L2313">
        <v>0.15238920847574869</v>
      </c>
      <c r="M2313">
        <f>ABS(G2313-I2313)^2</f>
        <v>5.3327487019852723E-5</v>
      </c>
      <c r="N2313">
        <f>ABS(H2313-J2313)^2</f>
        <v>2.090022377387462E-5</v>
      </c>
      <c r="O2313">
        <f>AVERAGE(Tabela3[[#This Row],[APE Log(Theta)]:[APE Gamma]])</f>
        <v>0.36778682191041406</v>
      </c>
      <c r="P2313">
        <f>AVERAGE(Tabela3[[#This Row],[ASE Log(Theta)]:[ASE Gamma]])</f>
        <v>3.7113855396863675E-5</v>
      </c>
    </row>
    <row r="2314" spans="1:16" x14ac:dyDescent="0.35">
      <c r="A2314" s="1">
        <v>4502</v>
      </c>
      <c r="B2314">
        <v>176.36962844716521</v>
      </c>
      <c r="C2314">
        <v>219.3884389308129</v>
      </c>
      <c r="D2314">
        <v>707.51947706965973</v>
      </c>
      <c r="E2314">
        <v>737.6349437829906</v>
      </c>
      <c r="F2314">
        <v>1075.4049528509729</v>
      </c>
      <c r="G2314">
        <v>2.9083339284337031</v>
      </c>
      <c r="H2314">
        <v>1.5</v>
      </c>
      <c r="I2314">
        <v>2.927332878112793</v>
      </c>
      <c r="J2314">
        <v>1.501237154006958</v>
      </c>
      <c r="K2314">
        <v>0.65325888108460284</v>
      </c>
      <c r="L2314">
        <v>8.2476933797200516E-2</v>
      </c>
      <c r="M2314">
        <f>ABS(G2314-I2314)^2</f>
        <v>3.6096008890858954E-4</v>
      </c>
      <c r="N2314">
        <f>ABS(H2314-J2314)^2</f>
        <v>1.5305500369322544E-6</v>
      </c>
      <c r="O2314">
        <f>AVERAGE(Tabela3[[#This Row],[APE Log(Theta)]:[APE Gamma]])</f>
        <v>0.3678679074409017</v>
      </c>
      <c r="P2314">
        <f>AVERAGE(Tabela3[[#This Row],[ASE Log(Theta)]:[ASE Gamma]])</f>
        <v>1.812453194727609E-4</v>
      </c>
    </row>
    <row r="2315" spans="1:16" x14ac:dyDescent="0.35">
      <c r="A2315" s="1">
        <v>1489</v>
      </c>
      <c r="B2315">
        <v>7.8126022525524856</v>
      </c>
      <c r="C2315">
        <v>7.9174781971996184</v>
      </c>
      <c r="D2315">
        <v>19.22429795052884</v>
      </c>
      <c r="E2315">
        <v>20.936425886697631</v>
      </c>
      <c r="F2315">
        <v>21.825472622842849</v>
      </c>
      <c r="G2315">
        <v>1.2823810907904309</v>
      </c>
      <c r="H2315">
        <v>3.5</v>
      </c>
      <c r="I2315">
        <v>1.291464686393738</v>
      </c>
      <c r="J2315">
        <v>3.5009613037109379</v>
      </c>
      <c r="K2315">
        <v>0.70833823646821903</v>
      </c>
      <c r="L2315">
        <v>2.74658203125E-2</v>
      </c>
      <c r="M2315">
        <f>ABS(G2315-I2315)^2</f>
        <v>8.2511709084419541E-5</v>
      </c>
      <c r="N2315">
        <f>ABS(H2315-J2315)^2</f>
        <v>9.2410482466306237E-7</v>
      </c>
      <c r="O2315">
        <f>AVERAGE(Tabela3[[#This Row],[APE Log(Theta)]:[APE Gamma]])</f>
        <v>0.36790202839035951</v>
      </c>
      <c r="P2315">
        <f>AVERAGE(Tabela3[[#This Row],[ASE Log(Theta)]:[ASE Gamma]])</f>
        <v>4.1717906954541302E-5</v>
      </c>
    </row>
    <row r="2316" spans="1:16" x14ac:dyDescent="0.35">
      <c r="A2316" s="1">
        <v>1584</v>
      </c>
      <c r="B2316">
        <v>20.415252437524451</v>
      </c>
      <c r="C2316">
        <v>21.060441186933119</v>
      </c>
      <c r="D2316">
        <v>166.88445873002831</v>
      </c>
      <c r="E2316">
        <v>203.64356448434111</v>
      </c>
      <c r="F2316">
        <v>224.39505743001169</v>
      </c>
      <c r="G2316">
        <v>2.2189872990764359</v>
      </c>
      <c r="H2316">
        <v>1.5</v>
      </c>
      <c r="I2316">
        <v>2.2334592342376709</v>
      </c>
      <c r="J2316">
        <v>1.501259326934814</v>
      </c>
      <c r="K2316">
        <v>0.65218648016860559</v>
      </c>
      <c r="L2316">
        <v>8.3955128987630204E-2</v>
      </c>
      <c r="M2316">
        <f>ABS(G2316-I2316)^2</f>
        <v>2.0943690731099038E-4</v>
      </c>
      <c r="N2316">
        <f>ABS(H2316-J2316)^2</f>
        <v>1.5859043287480474E-6</v>
      </c>
      <c r="O2316">
        <f>AVERAGE(Tabela3[[#This Row],[APE Log(Theta)]:[APE Gamma]])</f>
        <v>0.36807080457811792</v>
      </c>
      <c r="P2316">
        <f>AVERAGE(Tabela3[[#This Row],[ASE Log(Theta)]:[ASE Gamma]])</f>
        <v>1.0551140581986922E-4</v>
      </c>
    </row>
    <row r="2317" spans="1:16" x14ac:dyDescent="0.35">
      <c r="A2317" s="1">
        <v>2682</v>
      </c>
      <c r="B2317">
        <v>49.42042787684256</v>
      </c>
      <c r="C2317">
        <v>110.6596842841668</v>
      </c>
      <c r="D2317">
        <v>114.6430221014502</v>
      </c>
      <c r="E2317">
        <v>134.53177299300421</v>
      </c>
      <c r="F2317">
        <v>139.48895938665959</v>
      </c>
      <c r="G2317">
        <v>2.0710414131257271</v>
      </c>
      <c r="H2317">
        <v>4</v>
      </c>
      <c r="I2317">
        <v>2.084180593490601</v>
      </c>
      <c r="J2317">
        <v>4.0040736198425293</v>
      </c>
      <c r="K2317">
        <v>0.6344238353516618</v>
      </c>
      <c r="L2317">
        <v>0.10184049606323239</v>
      </c>
      <c r="M2317">
        <f>ABS(G2317-I2317)^2</f>
        <v>1.7263806066068879E-4</v>
      </c>
      <c r="N2317">
        <f>ABS(H2317-J2317)^2</f>
        <v>1.6594378621448413E-5</v>
      </c>
      <c r="O2317">
        <f>AVERAGE(Tabela3[[#This Row],[APE Log(Theta)]:[APE Gamma]])</f>
        <v>0.36813216570744711</v>
      </c>
      <c r="P2317">
        <f>AVERAGE(Tabela3[[#This Row],[ASE Log(Theta)]:[ASE Gamma]])</f>
        <v>9.4616219641068601E-5</v>
      </c>
    </row>
    <row r="2318" spans="1:16" x14ac:dyDescent="0.35">
      <c r="A2318" s="1">
        <v>2945</v>
      </c>
      <c r="B2318">
        <v>278.49567291303748</v>
      </c>
      <c r="C2318">
        <v>431.73685833020892</v>
      </c>
      <c r="D2318">
        <v>446.62372994554602</v>
      </c>
      <c r="E2318">
        <v>487.07686150833899</v>
      </c>
      <c r="F2318">
        <v>793.94370173411289</v>
      </c>
      <c r="G2318">
        <v>2.674295689878007</v>
      </c>
      <c r="H2318">
        <v>2</v>
      </c>
      <c r="I2318">
        <v>2.6925044059753418</v>
      </c>
      <c r="J2318">
        <v>2.001110315322876</v>
      </c>
      <c r="K2318">
        <v>0.68087893819121359</v>
      </c>
      <c r="L2318">
        <v>5.5515766143798828E-2</v>
      </c>
      <c r="M2318">
        <f>ABS(G2318-I2318)^2</f>
        <v>3.315573419133382E-4</v>
      </c>
      <c r="N2318">
        <f>ABS(H2318-J2318)^2</f>
        <v>1.2328001162131841E-6</v>
      </c>
      <c r="O2318">
        <f>AVERAGE(Tabela3[[#This Row],[APE Log(Theta)]:[APE Gamma]])</f>
        <v>0.36819735216750621</v>
      </c>
      <c r="P2318">
        <f>AVERAGE(Tabela3[[#This Row],[ASE Log(Theta)]:[ASE Gamma]])</f>
        <v>1.6639507101477569E-4</v>
      </c>
    </row>
    <row r="2319" spans="1:16" x14ac:dyDescent="0.35">
      <c r="A2319" s="1">
        <v>2662</v>
      </c>
      <c r="B2319">
        <v>40.561663269096208</v>
      </c>
      <c r="C2319">
        <v>41.106160814765524</v>
      </c>
      <c r="D2319">
        <v>99.809189671644376</v>
      </c>
      <c r="E2319">
        <v>108.6982582016341</v>
      </c>
      <c r="F2319">
        <v>113.31403322464</v>
      </c>
      <c r="G2319">
        <v>1.9977011316309481</v>
      </c>
      <c r="H2319">
        <v>3.5</v>
      </c>
      <c r="I2319">
        <v>2.010269403457642</v>
      </c>
      <c r="J2319">
        <v>3.503758430480957</v>
      </c>
      <c r="K2319">
        <v>0.62913674261337671</v>
      </c>
      <c r="L2319">
        <v>0.10738372802734381</v>
      </c>
      <c r="M2319">
        <f>ABS(G2319-I2319)^2</f>
        <v>1.57961456709669E-4</v>
      </c>
      <c r="N2319">
        <f>ABS(H2319-J2319)^2</f>
        <v>1.4125799680186901E-5</v>
      </c>
      <c r="O2319">
        <f>AVERAGE(Tabela3[[#This Row],[APE Log(Theta)]:[APE Gamma]])</f>
        <v>0.36826023532036023</v>
      </c>
      <c r="P2319">
        <f>AVERAGE(Tabela3[[#This Row],[ASE Log(Theta)]:[ASE Gamma]])</f>
        <v>8.604362819492795E-5</v>
      </c>
    </row>
    <row r="2320" spans="1:16" x14ac:dyDescent="0.35">
      <c r="A2320" s="1">
        <v>3199</v>
      </c>
      <c r="B2320">
        <v>7.7133819119641434</v>
      </c>
      <c r="C2320">
        <v>9.0852584968882848</v>
      </c>
      <c r="D2320">
        <v>21.864058717458729</v>
      </c>
      <c r="E2320">
        <v>22.558389797267989</v>
      </c>
      <c r="F2320">
        <v>29.92995124037072</v>
      </c>
      <c r="G2320">
        <v>1.3836774314071261</v>
      </c>
      <c r="H2320">
        <v>2</v>
      </c>
      <c r="I2320">
        <v>1.39235520362854</v>
      </c>
      <c r="J2320">
        <v>2.0021944046020508</v>
      </c>
      <c r="K2320">
        <v>0.62715283377782205</v>
      </c>
      <c r="L2320">
        <v>0.1097202301025391</v>
      </c>
      <c r="M2320">
        <f>ABS(G2320-I2320)^2</f>
        <v>7.5303730726743959E-5</v>
      </c>
      <c r="N2320">
        <f>ABS(H2320-J2320)^2</f>
        <v>4.8154115575016476E-6</v>
      </c>
      <c r="O2320">
        <f>AVERAGE(Tabela3[[#This Row],[APE Log(Theta)]:[APE Gamma]])</f>
        <v>0.36843653194018056</v>
      </c>
      <c r="P2320">
        <f>AVERAGE(Tabela3[[#This Row],[ASE Log(Theta)]:[ASE Gamma]])</f>
        <v>4.0059571142122804E-5</v>
      </c>
    </row>
    <row r="2321" spans="1:16" x14ac:dyDescent="0.35">
      <c r="A2321" s="1">
        <v>3194</v>
      </c>
      <c r="B2321">
        <v>317.3679286166049</v>
      </c>
      <c r="C2321">
        <v>1096.356822473776</v>
      </c>
      <c r="D2321">
        <v>1282.5795799354589</v>
      </c>
      <c r="E2321">
        <v>1325.4683762533391</v>
      </c>
      <c r="F2321">
        <v>1589.9939776968531</v>
      </c>
      <c r="G2321">
        <v>3.0923963998713422</v>
      </c>
      <c r="H2321">
        <v>3.5</v>
      </c>
      <c r="I2321">
        <v>3.113911390304565</v>
      </c>
      <c r="J2321">
        <v>3.5014452934265141</v>
      </c>
      <c r="K2321">
        <v>0.69573843877577823</v>
      </c>
      <c r="L2321">
        <v>4.1294097900390618E-2</v>
      </c>
      <c r="M2321">
        <f>ABS(G2321-I2321)^2</f>
        <v>4.6289481334166874E-4</v>
      </c>
      <c r="N2321">
        <f>ABS(H2321-J2321)^2</f>
        <v>2.0888730887249143E-6</v>
      </c>
      <c r="O2321">
        <f>AVERAGE(Tabela3[[#This Row],[APE Log(Theta)]:[APE Gamma]])</f>
        <v>0.36851626833808443</v>
      </c>
      <c r="P2321">
        <f>AVERAGE(Tabela3[[#This Row],[ASE Log(Theta)]:[ASE Gamma]])</f>
        <v>2.3249184321519684E-4</v>
      </c>
    </row>
    <row r="2322" spans="1:16" x14ac:dyDescent="0.35">
      <c r="A2322" s="1">
        <v>3629</v>
      </c>
      <c r="B2322">
        <v>49.056067646390296</v>
      </c>
      <c r="C2322">
        <v>51.399843615900863</v>
      </c>
      <c r="D2322">
        <v>1146.5274108274809</v>
      </c>
      <c r="E2322">
        <v>1545.491552614671</v>
      </c>
      <c r="F2322">
        <v>1787.64192175688</v>
      </c>
      <c r="G2322">
        <v>3.0542415490557171</v>
      </c>
      <c r="H2322">
        <v>1</v>
      </c>
      <c r="I2322">
        <v>3.0740821361541748</v>
      </c>
      <c r="J2322">
        <v>1.000876188278198</v>
      </c>
      <c r="K2322">
        <v>0.6496076613387648</v>
      </c>
      <c r="L2322">
        <v>8.7618827819824219E-2</v>
      </c>
      <c r="M2322">
        <f>ABS(G2322-I2322)^2</f>
        <v>3.936488964114864E-4</v>
      </c>
      <c r="N2322">
        <f>ABS(H2322-J2322)^2</f>
        <v>7.6770589885161114E-7</v>
      </c>
      <c r="O2322">
        <f>AVERAGE(Tabela3[[#This Row],[APE Log(Theta)]:[APE Gamma]])</f>
        <v>0.36861324457929451</v>
      </c>
      <c r="P2322">
        <f>AVERAGE(Tabela3[[#This Row],[ASE Log(Theta)]:[ASE Gamma]])</f>
        <v>1.9720830115516901E-4</v>
      </c>
    </row>
    <row r="2323" spans="1:16" x14ac:dyDescent="0.35">
      <c r="A2323" s="1">
        <v>90</v>
      </c>
      <c r="B2323">
        <v>6.4954297864568353</v>
      </c>
      <c r="C2323">
        <v>16.319342782651461</v>
      </c>
      <c r="D2323">
        <v>16.992406633508271</v>
      </c>
      <c r="E2323">
        <v>20.40128167757095</v>
      </c>
      <c r="F2323">
        <v>21.262651263136561</v>
      </c>
      <c r="G2323">
        <v>1.243619220510072</v>
      </c>
      <c r="H2323">
        <v>3.5</v>
      </c>
      <c r="I2323">
        <v>1.2513986825942991</v>
      </c>
      <c r="J2323">
        <v>3.5039258003234859</v>
      </c>
      <c r="K2323">
        <v>0.62555016486771164</v>
      </c>
      <c r="L2323">
        <v>0.1121657235281808</v>
      </c>
      <c r="M2323">
        <f>ABS(G2323-I2323)^2</f>
        <v>6.0520030319926816E-5</v>
      </c>
      <c r="N2323">
        <f>ABS(H2323-J2323)^2</f>
        <v>1.5411908179881872E-5</v>
      </c>
      <c r="O2323">
        <f>AVERAGE(Tabela3[[#This Row],[APE Log(Theta)]:[APE Gamma]])</f>
        <v>0.36885794419794621</v>
      </c>
      <c r="P2323">
        <f>AVERAGE(Tabela3[[#This Row],[ASE Log(Theta)]:[ASE Gamma]])</f>
        <v>3.7965969249904342E-5</v>
      </c>
    </row>
    <row r="2324" spans="1:16" x14ac:dyDescent="0.35">
      <c r="A2324" s="1">
        <v>3875</v>
      </c>
      <c r="B2324">
        <v>250.08370712070851</v>
      </c>
      <c r="C2324">
        <v>285.07514982621387</v>
      </c>
      <c r="D2324">
        <v>575.53820562384055</v>
      </c>
      <c r="E2324">
        <v>590.11412199948199</v>
      </c>
      <c r="F2324">
        <v>739.90223279649979</v>
      </c>
      <c r="G2324">
        <v>2.795231475559377</v>
      </c>
      <c r="H2324">
        <v>2.5</v>
      </c>
      <c r="I2324">
        <v>2.8134243488311772</v>
      </c>
      <c r="J2324">
        <v>2.502179622650146</v>
      </c>
      <c r="K2324">
        <v>0.65085390712263003</v>
      </c>
      <c r="L2324">
        <v>8.7184906005859375E-2</v>
      </c>
      <c r="M2324">
        <f>ABS(G2324-I2324)^2</f>
        <v>3.309806378837818E-4</v>
      </c>
      <c r="N2324">
        <f>ABS(H2324-J2324)^2</f>
        <v>4.7507548970296475E-6</v>
      </c>
      <c r="O2324">
        <f>AVERAGE(Tabela3[[#This Row],[APE Log(Theta)]:[APE Gamma]])</f>
        <v>0.3690194065642447</v>
      </c>
      <c r="P2324">
        <f>AVERAGE(Tabela3[[#This Row],[ASE Log(Theta)]:[ASE Gamma]])</f>
        <v>1.6786569639040572E-4</v>
      </c>
    </row>
    <row r="2325" spans="1:16" x14ac:dyDescent="0.35">
      <c r="A2325" s="1">
        <v>2120</v>
      </c>
      <c r="B2325">
        <v>7.7498402176611769</v>
      </c>
      <c r="C2325">
        <v>7.8538736481901674</v>
      </c>
      <c r="D2325">
        <v>19.069860796335071</v>
      </c>
      <c r="E2325">
        <v>20.768234463465902</v>
      </c>
      <c r="F2325">
        <v>21.650139100158182</v>
      </c>
      <c r="G2325">
        <v>1.2788781248191039</v>
      </c>
      <c r="H2325">
        <v>3.5</v>
      </c>
      <c r="I2325">
        <v>1.2879540920257571</v>
      </c>
      <c r="J2325">
        <v>3.5009956359863281</v>
      </c>
      <c r="K2325">
        <v>0.70968194939894857</v>
      </c>
      <c r="L2325">
        <v>2.844674246651786E-2</v>
      </c>
      <c r="M2325">
        <f>ABS(G2325-I2325)^2</f>
        <v>8.2373180736243509E-5</v>
      </c>
      <c r="N2325">
        <f>ABS(H2325-J2325)^2</f>
        <v>9.9129101727157831E-7</v>
      </c>
      <c r="O2325">
        <f>AVERAGE(Tabela3[[#This Row],[APE Log(Theta)]:[APE Gamma]])</f>
        <v>0.36906434593273324</v>
      </c>
      <c r="P2325">
        <f>AVERAGE(Tabela3[[#This Row],[ASE Log(Theta)]:[ASE Gamma]])</f>
        <v>4.1682235876757544E-5</v>
      </c>
    </row>
    <row r="2326" spans="1:16" x14ac:dyDescent="0.35">
      <c r="A2326" s="1">
        <v>2535</v>
      </c>
      <c r="B2326">
        <v>10.849522255911589</v>
      </c>
      <c r="C2326">
        <v>61.53965478424211</v>
      </c>
      <c r="D2326">
        <v>76.654986668976306</v>
      </c>
      <c r="E2326">
        <v>80.267452841609924</v>
      </c>
      <c r="F2326">
        <v>103.5561829057322</v>
      </c>
      <c r="G2326">
        <v>1.862577322597422</v>
      </c>
      <c r="H2326">
        <v>2.5</v>
      </c>
      <c r="I2326">
        <v>1.875338196754456</v>
      </c>
      <c r="J2326">
        <v>2.501327753067017</v>
      </c>
      <c r="K2326">
        <v>0.68511916269001361</v>
      </c>
      <c r="L2326">
        <v>5.3110122680664063E-2</v>
      </c>
      <c r="M2326">
        <f>ABS(G2326-I2326)^2</f>
        <v>1.6283990925165754E-4</v>
      </c>
      <c r="N2326">
        <f>ABS(H2326-J2326)^2</f>
        <v>1.7629282069731713E-6</v>
      </c>
      <c r="O2326">
        <f>AVERAGE(Tabela3[[#This Row],[APE Log(Theta)]:[APE Gamma]])</f>
        <v>0.36911464268533883</v>
      </c>
      <c r="P2326">
        <f>AVERAGE(Tabela3[[#This Row],[ASE Log(Theta)]:[ASE Gamma]])</f>
        <v>8.2301418729315365E-5</v>
      </c>
    </row>
    <row r="2327" spans="1:16" x14ac:dyDescent="0.35">
      <c r="A2327" s="1">
        <v>275</v>
      </c>
      <c r="B2327">
        <v>1196.0280164221731</v>
      </c>
      <c r="C2327">
        <v>2678.0845164295602</v>
      </c>
      <c r="D2327">
        <v>2774.4856168048418</v>
      </c>
      <c r="E2327">
        <v>3255.8149840296551</v>
      </c>
      <c r="F2327">
        <v>3375.7842773796369</v>
      </c>
      <c r="G2327">
        <v>3.4548762648934939</v>
      </c>
      <c r="H2327">
        <v>4</v>
      </c>
      <c r="I2327">
        <v>3.433404684066772</v>
      </c>
      <c r="J2327">
        <v>4.0046730041503906</v>
      </c>
      <c r="K2327">
        <v>0.62148624669726993</v>
      </c>
      <c r="L2327">
        <v>0.1168251037597656</v>
      </c>
      <c r="M2327">
        <f>ABS(G2327-I2327)^2</f>
        <v>4.6102878319844928E-4</v>
      </c>
      <c r="N2327">
        <f>ABS(H2327-J2327)^2</f>
        <v>2.1836967789568007E-5</v>
      </c>
      <c r="O2327">
        <f>AVERAGE(Tabela3[[#This Row],[APE Log(Theta)]:[APE Gamma]])</f>
        <v>0.36915567522851778</v>
      </c>
      <c r="P2327">
        <f>AVERAGE(Tabela3[[#This Row],[ASE Log(Theta)]:[ASE Gamma]])</f>
        <v>2.4143287549400864E-4</v>
      </c>
    </row>
    <row r="2328" spans="1:16" x14ac:dyDescent="0.35">
      <c r="A2328" s="1">
        <v>3263</v>
      </c>
      <c r="B2328">
        <v>10.180987328767181</v>
      </c>
      <c r="C2328">
        <v>51.045298553015833</v>
      </c>
      <c r="D2328">
        <v>54.786322107527027</v>
      </c>
      <c r="E2328">
        <v>75.444333501315057</v>
      </c>
      <c r="F2328">
        <v>81.106668585215957</v>
      </c>
      <c r="G2328">
        <v>1.7620597208597359</v>
      </c>
      <c r="H2328">
        <v>2</v>
      </c>
      <c r="I2328">
        <v>1.7710418701171879</v>
      </c>
      <c r="J2328">
        <v>2.004578590393066</v>
      </c>
      <c r="K2328">
        <v>0.50975282796141708</v>
      </c>
      <c r="L2328">
        <v>0.22892951965332031</v>
      </c>
      <c r="M2328">
        <f>ABS(G2328-I2328)^2</f>
        <v>8.0679005283145494E-5</v>
      </c>
      <c r="N2328">
        <f>ABS(H2328-J2328)^2</f>
        <v>2.0963489987475923E-5</v>
      </c>
      <c r="O2328">
        <f>AVERAGE(Tabela3[[#This Row],[APE Log(Theta)]:[APE Gamma]])</f>
        <v>0.36934117380736869</v>
      </c>
      <c r="P2328">
        <f>AVERAGE(Tabela3[[#This Row],[ASE Log(Theta)]:[ASE Gamma]])</f>
        <v>5.0821247635310708E-5</v>
      </c>
    </row>
    <row r="2329" spans="1:16" x14ac:dyDescent="0.35">
      <c r="A2329" s="1">
        <v>3702</v>
      </c>
      <c r="B2329">
        <v>103.72397363873201</v>
      </c>
      <c r="C2329">
        <v>122.1719763895812</v>
      </c>
      <c r="D2329">
        <v>294.01202688120179</v>
      </c>
      <c r="E2329">
        <v>303.34888838250782</v>
      </c>
      <c r="F2329">
        <v>402.47630791488001</v>
      </c>
      <c r="G2329">
        <v>2.5123117424556192</v>
      </c>
      <c r="H2329">
        <v>2</v>
      </c>
      <c r="I2329">
        <v>2.528882503509521</v>
      </c>
      <c r="J2329">
        <v>2.001590490341187</v>
      </c>
      <c r="K2329">
        <v>0.65958219968774612</v>
      </c>
      <c r="L2329">
        <v>7.9524517059326172E-2</v>
      </c>
      <c r="M2329">
        <f>ABS(G2329-I2329)^2</f>
        <v>2.7459012190551109E-4</v>
      </c>
      <c r="N2329">
        <f>ABS(H2329-J2329)^2</f>
        <v>2.5296595254090366E-6</v>
      </c>
      <c r="O2329">
        <f>AVERAGE(Tabela3[[#This Row],[APE Log(Theta)]:[APE Gamma]])</f>
        <v>0.36955335837353614</v>
      </c>
      <c r="P2329">
        <f>AVERAGE(Tabela3[[#This Row],[ASE Log(Theta)]:[ASE Gamma]])</f>
        <v>1.3855989071546006E-4</v>
      </c>
    </row>
    <row r="2330" spans="1:16" x14ac:dyDescent="0.35">
      <c r="A2330" s="1">
        <v>2639</v>
      </c>
      <c r="B2330">
        <v>5.8395699836686514</v>
      </c>
      <c r="C2330">
        <v>7.2639158681909093</v>
      </c>
      <c r="D2330">
        <v>23.42585590009692</v>
      </c>
      <c r="E2330">
        <v>24.422974151190939</v>
      </c>
      <c r="F2330">
        <v>35.606484734634513</v>
      </c>
      <c r="G2330">
        <v>1.4282909959980441</v>
      </c>
      <c r="H2330">
        <v>1.5</v>
      </c>
      <c r="I2330">
        <v>1.433890223503113</v>
      </c>
      <c r="J2330">
        <v>1.505206823348999</v>
      </c>
      <c r="K2330">
        <v>0.39202288054446022</v>
      </c>
      <c r="L2330">
        <v>0.34712155659993488</v>
      </c>
      <c r="M2330">
        <f>ABS(G2330-I2330)^2</f>
        <v>3.1351348653520272E-5</v>
      </c>
      <c r="N2330">
        <f>ABS(H2330-J2330)^2</f>
        <v>2.7111009387681406E-5</v>
      </c>
      <c r="O2330">
        <f>AVERAGE(Tabela3[[#This Row],[APE Log(Theta)]:[APE Gamma]])</f>
        <v>0.36957221857219757</v>
      </c>
      <c r="P2330">
        <f>AVERAGE(Tabela3[[#This Row],[ASE Log(Theta)]:[ASE Gamma]])</f>
        <v>2.9231179020600839E-5</v>
      </c>
    </row>
    <row r="2331" spans="1:16" x14ac:dyDescent="0.35">
      <c r="A2331" s="1">
        <v>2205</v>
      </c>
      <c r="B2331">
        <v>5.6798292969052131</v>
      </c>
      <c r="C2331">
        <v>7.0652123827250701</v>
      </c>
      <c r="D2331">
        <v>22.785044621189719</v>
      </c>
      <c r="E2331">
        <v>23.754886830612939</v>
      </c>
      <c r="F2331">
        <v>34.632473918658448</v>
      </c>
      <c r="G2331">
        <v>1.4162454119454291</v>
      </c>
      <c r="H2331">
        <v>1.5</v>
      </c>
      <c r="I2331">
        <v>1.4216687679290769</v>
      </c>
      <c r="J2331">
        <v>1.505345344543457</v>
      </c>
      <c r="K2331">
        <v>0.38293899757092692</v>
      </c>
      <c r="L2331">
        <v>0.35635630289713538</v>
      </c>
      <c r="M2331">
        <f>ABS(G2331-I2331)^2</f>
        <v>2.9412790125368923E-5</v>
      </c>
      <c r="N2331">
        <f>ABS(H2331-J2331)^2</f>
        <v>2.8572708288265858E-5</v>
      </c>
      <c r="O2331">
        <f>AVERAGE(Tabela3[[#This Row],[APE Log(Theta)]:[APE Gamma]])</f>
        <v>0.36964765023403112</v>
      </c>
      <c r="P2331">
        <f>AVERAGE(Tabela3[[#This Row],[ASE Log(Theta)]:[ASE Gamma]])</f>
        <v>2.899274920681739E-5</v>
      </c>
    </row>
    <row r="2332" spans="1:16" x14ac:dyDescent="0.35">
      <c r="A2332" s="1">
        <v>4380</v>
      </c>
      <c r="B2332">
        <v>7.3325775004592213</v>
      </c>
      <c r="C2332">
        <v>62.923247737154178</v>
      </c>
      <c r="D2332">
        <v>69.145883167092293</v>
      </c>
      <c r="E2332">
        <v>105.9348772218115</v>
      </c>
      <c r="F2332">
        <v>116.6663337772694</v>
      </c>
      <c r="G2332">
        <v>1.8709497604606069</v>
      </c>
      <c r="H2332">
        <v>1.5</v>
      </c>
      <c r="I2332">
        <v>1.883786678314209</v>
      </c>
      <c r="J2332">
        <v>1.50079870223999</v>
      </c>
      <c r="K2332">
        <v>0.68611772079020317</v>
      </c>
      <c r="L2332">
        <v>5.3246815999348961E-2</v>
      </c>
      <c r="M2332">
        <f>ABS(G2332-I2332)^2</f>
        <v>1.6478645998012787E-4</v>
      </c>
      <c r="N2332">
        <f>ABS(H2332-J2332)^2</f>
        <v>6.3792526816506325E-7</v>
      </c>
      <c r="O2332">
        <f>AVERAGE(Tabela3[[#This Row],[APE Log(Theta)]:[APE Gamma]])</f>
        <v>0.36968226839477608</v>
      </c>
      <c r="P2332">
        <f>AVERAGE(Tabela3[[#This Row],[ASE Log(Theta)]:[ASE Gamma]])</f>
        <v>8.2712192624146468E-5</v>
      </c>
    </row>
    <row r="2333" spans="1:16" x14ac:dyDescent="0.35">
      <c r="A2333" s="1">
        <v>2000</v>
      </c>
      <c r="B2333">
        <v>13.29390393804143</v>
      </c>
      <c r="C2333">
        <v>114.0793412459566</v>
      </c>
      <c r="D2333">
        <v>125.3609291516923</v>
      </c>
      <c r="E2333">
        <v>192.0590790055445</v>
      </c>
      <c r="F2333">
        <v>211.51512328937079</v>
      </c>
      <c r="G2333">
        <v>2.1293456348111279</v>
      </c>
      <c r="H2333">
        <v>1.5</v>
      </c>
      <c r="I2333">
        <v>2.1447877883911128</v>
      </c>
      <c r="J2333">
        <v>1.5002176761627199</v>
      </c>
      <c r="K2333">
        <v>0.72520652953342934</v>
      </c>
      <c r="L2333">
        <v>1.45117441813151E-2</v>
      </c>
      <c r="M2333">
        <f>ABS(G2333-I2333)^2</f>
        <v>2.3846010718784071E-4</v>
      </c>
      <c r="N2333">
        <f>ABS(H2333-J2333)^2</f>
        <v>4.7382911816481544E-8</v>
      </c>
      <c r="O2333">
        <f>AVERAGE(Tabela3[[#This Row],[APE Log(Theta)]:[APE Gamma]])</f>
        <v>0.36985913685737221</v>
      </c>
      <c r="P2333">
        <f>AVERAGE(Tabela3[[#This Row],[ASE Log(Theta)]:[ASE Gamma]])</f>
        <v>1.192537450498286E-4</v>
      </c>
    </row>
    <row r="2334" spans="1:16" x14ac:dyDescent="0.35">
      <c r="A2334" s="1">
        <v>3747</v>
      </c>
      <c r="B2334">
        <v>5.6488308726651981</v>
      </c>
      <c r="C2334">
        <v>7.0266530459321759</v>
      </c>
      <c r="D2334">
        <v>22.660692208014179</v>
      </c>
      <c r="E2334">
        <v>23.6252413745162</v>
      </c>
      <c r="F2334">
        <v>34.443462583476823</v>
      </c>
      <c r="G2334">
        <v>1.413868700491002</v>
      </c>
      <c r="H2334">
        <v>1.5</v>
      </c>
      <c r="I2334">
        <v>1.4192676544189451</v>
      </c>
      <c r="J2334">
        <v>1.505370616912842</v>
      </c>
      <c r="K2334">
        <v>0.38185681075395422</v>
      </c>
      <c r="L2334">
        <v>0.35804112752278638</v>
      </c>
      <c r="M2334">
        <f>ABS(G2334-I2334)^2</f>
        <v>2.914870351605218E-5</v>
      </c>
      <c r="N2334">
        <f>ABS(H2334-J2334)^2</f>
        <v>2.8843526024504738E-5</v>
      </c>
      <c r="O2334">
        <f>AVERAGE(Tabela3[[#This Row],[APE Log(Theta)]:[APE Gamma]])</f>
        <v>0.36994896913837028</v>
      </c>
      <c r="P2334">
        <f>AVERAGE(Tabela3[[#This Row],[ASE Log(Theta)]:[ASE Gamma]])</f>
        <v>2.8996114770278457E-5</v>
      </c>
    </row>
    <row r="2335" spans="1:16" x14ac:dyDescent="0.35">
      <c r="A2335" s="1">
        <v>2877</v>
      </c>
      <c r="B2335">
        <v>6.3519766608174013</v>
      </c>
      <c r="C2335">
        <v>6.9748223864023391</v>
      </c>
      <c r="D2335">
        <v>11.520525608727629</v>
      </c>
      <c r="E2335">
        <v>11.72818363926004</v>
      </c>
      <c r="F2335">
        <v>13.784816626706609</v>
      </c>
      <c r="G2335">
        <v>1.086584663017218</v>
      </c>
      <c r="H2335">
        <v>3.5</v>
      </c>
      <c r="I2335">
        <v>1.0945858955383301</v>
      </c>
      <c r="J2335">
        <v>3.499869585037231</v>
      </c>
      <c r="K2335">
        <v>0.73636530989626892</v>
      </c>
      <c r="L2335">
        <v>3.726141793387277E-3</v>
      </c>
      <c r="M2335">
        <f>ABS(G2335-I2335)^2</f>
        <v>6.4019721856901373E-5</v>
      </c>
      <c r="N2335">
        <f>ABS(H2335-J2335)^2</f>
        <v>1.7008062514039337E-8</v>
      </c>
      <c r="O2335">
        <f>AVERAGE(Tabela3[[#This Row],[APE Log(Theta)]:[APE Gamma]])</f>
        <v>0.37004572584482809</v>
      </c>
      <c r="P2335">
        <f>AVERAGE(Tabela3[[#This Row],[ASE Log(Theta)]:[ASE Gamma]])</f>
        <v>3.2018364959707709E-5</v>
      </c>
    </row>
    <row r="2336" spans="1:16" x14ac:dyDescent="0.35">
      <c r="A2336" s="1">
        <v>4999</v>
      </c>
      <c r="B2336">
        <v>4.4905245322121532</v>
      </c>
      <c r="C2336">
        <v>39.307699214286409</v>
      </c>
      <c r="D2336">
        <v>51.726050574116726</v>
      </c>
      <c r="E2336">
        <v>54.79086495688631</v>
      </c>
      <c r="F2336">
        <v>75.336223688312344</v>
      </c>
      <c r="G2336">
        <v>1.6862554577834969</v>
      </c>
      <c r="H2336">
        <v>2</v>
      </c>
      <c r="I2336">
        <v>1.696977376937866</v>
      </c>
      <c r="J2336">
        <v>1.997914791107178</v>
      </c>
      <c r="K2336">
        <v>0.63584192447701371</v>
      </c>
      <c r="L2336">
        <v>0.1042604446411133</v>
      </c>
      <c r="M2336">
        <f>ABS(G2336-I2336)^2</f>
        <v>1.1495955035282575E-4</v>
      </c>
      <c r="N2336">
        <f>ABS(H2336-J2336)^2</f>
        <v>4.348096126704133E-6</v>
      </c>
      <c r="O2336">
        <f>AVERAGE(Tabela3[[#This Row],[APE Log(Theta)]:[APE Gamma]])</f>
        <v>0.3700511845590635</v>
      </c>
      <c r="P2336">
        <f>AVERAGE(Tabela3[[#This Row],[ASE Log(Theta)]:[ASE Gamma]])</f>
        <v>5.9653823239764945E-5</v>
      </c>
    </row>
    <row r="2337" spans="1:16" x14ac:dyDescent="0.35">
      <c r="A2337" s="1">
        <v>1544</v>
      </c>
      <c r="B2337">
        <v>98.022819679060348</v>
      </c>
      <c r="C2337">
        <v>99.338672640531442</v>
      </c>
      <c r="D2337">
        <v>241.2025891687436</v>
      </c>
      <c r="E2337">
        <v>262.68424182803813</v>
      </c>
      <c r="F2337">
        <v>273.83889492393178</v>
      </c>
      <c r="G2337">
        <v>2.38091256735777</v>
      </c>
      <c r="H2337">
        <v>3.5</v>
      </c>
      <c r="I2337">
        <v>2.394246101379395</v>
      </c>
      <c r="J2337">
        <v>3.506309986114502</v>
      </c>
      <c r="K2337">
        <v>0.56001779336321755</v>
      </c>
      <c r="L2337">
        <v>0.18028531755719859</v>
      </c>
      <c r="M2337">
        <f>ABS(G2337-I2337)^2</f>
        <v>1.7778312950583028E-4</v>
      </c>
      <c r="N2337">
        <f>ABS(H2337-J2337)^2</f>
        <v>3.9815924765207455E-5</v>
      </c>
      <c r="O2337">
        <f>AVERAGE(Tabela3[[#This Row],[APE Log(Theta)]:[APE Gamma]])</f>
        <v>0.37015155546020806</v>
      </c>
      <c r="P2337">
        <f>AVERAGE(Tabela3[[#This Row],[ASE Log(Theta)]:[ASE Gamma]])</f>
        <v>1.0879952713551887E-4</v>
      </c>
    </row>
    <row r="2338" spans="1:16" x14ac:dyDescent="0.35">
      <c r="A2338" s="1">
        <v>798</v>
      </c>
      <c r="B2338">
        <v>31.266295054606172</v>
      </c>
      <c r="C2338">
        <v>38.929314781479668</v>
      </c>
      <c r="D2338">
        <v>39.59479448796278</v>
      </c>
      <c r="E2338">
        <v>41.349088989280617</v>
      </c>
      <c r="F2338">
        <v>52.791262708818898</v>
      </c>
      <c r="G2338">
        <v>1.609815040983813</v>
      </c>
      <c r="H2338">
        <v>4</v>
      </c>
      <c r="I2338">
        <v>1.6215261220932009</v>
      </c>
      <c r="J2338">
        <v>3.9994757175445561</v>
      </c>
      <c r="K2338">
        <v>0.72747991609213913</v>
      </c>
      <c r="L2338">
        <v>1.31070613861084E-2</v>
      </c>
      <c r="M2338">
        <f>ABS(G2338-I2338)^2</f>
        <v>1.3714942075066213E-4</v>
      </c>
      <c r="N2338">
        <f>ABS(H2338-J2338)^2</f>
        <v>2.7487209308627644E-7</v>
      </c>
      <c r="O2338">
        <f>AVERAGE(Tabela3[[#This Row],[APE Log(Theta)]:[APE Gamma]])</f>
        <v>0.37029348873912377</v>
      </c>
      <c r="P2338">
        <f>AVERAGE(Tabela3[[#This Row],[ASE Log(Theta)]:[ASE Gamma]])</f>
        <v>6.8712146421874207E-5</v>
      </c>
    </row>
    <row r="2339" spans="1:16" x14ac:dyDescent="0.35">
      <c r="A2339" s="1">
        <v>89</v>
      </c>
      <c r="B2339">
        <v>369.45322645970572</v>
      </c>
      <c r="C2339">
        <v>376.41514587047158</v>
      </c>
      <c r="D2339">
        <v>1303.2752495956599</v>
      </c>
      <c r="E2339">
        <v>1468.6186028252059</v>
      </c>
      <c r="F2339">
        <v>1556.6629290611161</v>
      </c>
      <c r="G2339">
        <v>3.1129789904364631</v>
      </c>
      <c r="H2339">
        <v>2.5</v>
      </c>
      <c r="I2339">
        <v>3.134283065795898</v>
      </c>
      <c r="J2339">
        <v>2.501406192779541</v>
      </c>
      <c r="K2339">
        <v>0.68436296630605775</v>
      </c>
      <c r="L2339">
        <v>5.6247711181640618E-2</v>
      </c>
      <c r="M2339">
        <f>ABS(G2339-I2339)^2</f>
        <v>4.5386362692048144E-4</v>
      </c>
      <c r="N2339">
        <f>ABS(H2339-J2339)^2</f>
        <v>1.9773781332332874E-6</v>
      </c>
      <c r="O2339">
        <f>AVERAGE(Tabela3[[#This Row],[APE Log(Theta)]:[APE Gamma]])</f>
        <v>0.37030533874384919</v>
      </c>
      <c r="P2339">
        <f>AVERAGE(Tabela3[[#This Row],[ASE Log(Theta)]:[ASE Gamma]])</f>
        <v>2.2792050252685737E-4</v>
      </c>
    </row>
    <row r="2340" spans="1:16" x14ac:dyDescent="0.35">
      <c r="A2340" s="1">
        <v>4035</v>
      </c>
      <c r="B2340">
        <v>6.2444734205995927</v>
      </c>
      <c r="C2340">
        <v>9.6804711841178186</v>
      </c>
      <c r="D2340">
        <v>10.014266941680191</v>
      </c>
      <c r="E2340">
        <v>10.921313367865629</v>
      </c>
      <c r="F2340">
        <v>17.801929527570142</v>
      </c>
      <c r="G2340">
        <v>1.0249730594905571</v>
      </c>
      <c r="H2340">
        <v>2</v>
      </c>
      <c r="I2340">
        <v>1.0321639776229861</v>
      </c>
      <c r="J2340">
        <v>1.9992127418518071</v>
      </c>
      <c r="K2340">
        <v>0.70157142822884411</v>
      </c>
      <c r="L2340">
        <v>3.9362907409667969E-2</v>
      </c>
      <c r="M2340">
        <f>ABS(G2340-I2340)^2</f>
        <v>5.1709303587296214E-5</v>
      </c>
      <c r="N2340">
        <f>ABS(H2340-J2340)^2</f>
        <v>6.1977539189613817E-7</v>
      </c>
      <c r="O2340">
        <f>AVERAGE(Tabela3[[#This Row],[APE Log(Theta)]:[APE Gamma]])</f>
        <v>0.37046716781925604</v>
      </c>
      <c r="P2340">
        <f>AVERAGE(Tabela3[[#This Row],[ASE Log(Theta)]:[ASE Gamma]])</f>
        <v>2.6164539489596177E-5</v>
      </c>
    </row>
    <row r="2341" spans="1:16" x14ac:dyDescent="0.35">
      <c r="A2341" s="1">
        <v>3421</v>
      </c>
      <c r="B2341">
        <v>8.6048532763202346</v>
      </c>
      <c r="C2341">
        <v>8.7203643553092132</v>
      </c>
      <c r="D2341">
        <v>21.17377256093112</v>
      </c>
      <c r="E2341">
        <v>23.059521918798151</v>
      </c>
      <c r="F2341">
        <v>24.03872404288192</v>
      </c>
      <c r="G2341">
        <v>1.324328845741505</v>
      </c>
      <c r="H2341">
        <v>3.5</v>
      </c>
      <c r="I2341">
        <v>1.3338257074356079</v>
      </c>
      <c r="J2341">
        <v>3.5008423328399658</v>
      </c>
      <c r="K2341">
        <v>0.71710751635750414</v>
      </c>
      <c r="L2341">
        <v>2.4066652570452009E-2</v>
      </c>
      <c r="M2341">
        <f>ABS(G2341-I2341)^2</f>
        <v>9.0190382036919178E-5</v>
      </c>
      <c r="N2341">
        <f>ABS(H2341-J2341)^2</f>
        <v>7.0952461328488425E-7</v>
      </c>
      <c r="O2341">
        <f>AVERAGE(Tabela3[[#This Row],[APE Log(Theta)]:[APE Gamma]])</f>
        <v>0.37058708446397809</v>
      </c>
      <c r="P2341">
        <f>AVERAGE(Tabela3[[#This Row],[ASE Log(Theta)]:[ASE Gamma]])</f>
        <v>4.5449953325102031E-5</v>
      </c>
    </row>
    <row r="2342" spans="1:16" x14ac:dyDescent="0.35">
      <c r="A2342" s="1">
        <v>4918</v>
      </c>
      <c r="B2342">
        <v>45.766348724702517</v>
      </c>
      <c r="C2342">
        <v>51.043592680543718</v>
      </c>
      <c r="D2342">
        <v>91.665004777812413</v>
      </c>
      <c r="E2342">
        <v>93.595529716444673</v>
      </c>
      <c r="F2342">
        <v>113.01091249840179</v>
      </c>
      <c r="G2342">
        <v>1.9915013296738731</v>
      </c>
      <c r="H2342">
        <v>3</v>
      </c>
      <c r="I2342">
        <v>2.0019798278808589</v>
      </c>
      <c r="J2342">
        <v>3.0064525604248051</v>
      </c>
      <c r="K2342">
        <v>0.5261607436989395</v>
      </c>
      <c r="L2342">
        <v>0.21508534749348959</v>
      </c>
      <c r="M2342">
        <f>ABS(G2342-I2342)^2</f>
        <v>1.0979892467380621E-4</v>
      </c>
      <c r="N2342">
        <f>ABS(H2342-J2342)^2</f>
        <v>4.1635536035761382E-5</v>
      </c>
      <c r="O2342">
        <f>AVERAGE(Tabela3[[#This Row],[APE Log(Theta)]:[APE Gamma]])</f>
        <v>0.37062304559621456</v>
      </c>
      <c r="P2342">
        <f>AVERAGE(Tabela3[[#This Row],[ASE Log(Theta)]:[ASE Gamma]])</f>
        <v>7.5717230354783798E-5</v>
      </c>
    </row>
    <row r="2343" spans="1:16" x14ac:dyDescent="0.35">
      <c r="A2343" s="1">
        <v>3430</v>
      </c>
      <c r="B2343">
        <v>6.7353976515607377</v>
      </c>
      <c r="C2343">
        <v>15.08155654798124</v>
      </c>
      <c r="D2343">
        <v>15.624436594401789</v>
      </c>
      <c r="E2343">
        <v>18.335029193504319</v>
      </c>
      <c r="F2343">
        <v>19.010632846256591</v>
      </c>
      <c r="G2343">
        <v>1.2054981531225</v>
      </c>
      <c r="H2343">
        <v>4</v>
      </c>
      <c r="I2343">
        <v>1.2124067544937129</v>
      </c>
      <c r="J2343">
        <v>4.0067300796508789</v>
      </c>
      <c r="K2343">
        <v>0.57309099589399137</v>
      </c>
      <c r="L2343">
        <v>0.16825199127197271</v>
      </c>
      <c r="M2343">
        <f>ABS(G2343-I2343)^2</f>
        <v>4.7728772906325639E-5</v>
      </c>
      <c r="N2343">
        <f>ABS(H2343-J2343)^2</f>
        <v>4.5293972107174341E-5</v>
      </c>
      <c r="O2343">
        <f>AVERAGE(Tabela3[[#This Row],[APE Log(Theta)]:[APE Gamma]])</f>
        <v>0.37067149358298201</v>
      </c>
      <c r="P2343">
        <f>AVERAGE(Tabela3[[#This Row],[ASE Log(Theta)]:[ASE Gamma]])</f>
        <v>4.651137250674999E-5</v>
      </c>
    </row>
    <row r="2344" spans="1:16" x14ac:dyDescent="0.35">
      <c r="A2344" s="1">
        <v>4951</v>
      </c>
      <c r="B2344">
        <v>2.106800482965248</v>
      </c>
      <c r="C2344">
        <v>18.079144572843049</v>
      </c>
      <c r="D2344">
        <v>19.867035846858119</v>
      </c>
      <c r="E2344">
        <v>30.437271270545629</v>
      </c>
      <c r="F2344">
        <v>33.520639683977777</v>
      </c>
      <c r="G2344">
        <v>1.329316507824009</v>
      </c>
      <c r="H2344">
        <v>1.5</v>
      </c>
      <c r="I2344">
        <v>1.336433410644531</v>
      </c>
      <c r="J2344">
        <v>1.503093957901001</v>
      </c>
      <c r="K2344">
        <v>0.53538060940596277</v>
      </c>
      <c r="L2344">
        <v>0.20626386006673181</v>
      </c>
      <c r="M2344">
        <f>ABS(G2344-I2344)^2</f>
        <v>5.0650305756754277E-5</v>
      </c>
      <c r="N2344">
        <f>ABS(H2344-J2344)^2</f>
        <v>9.5725754931663687E-6</v>
      </c>
      <c r="O2344">
        <f>AVERAGE(Tabela3[[#This Row],[APE Log(Theta)]:[APE Gamma]])</f>
        <v>0.37082223473634729</v>
      </c>
      <c r="P2344">
        <f>AVERAGE(Tabela3[[#This Row],[ASE Log(Theta)]:[ASE Gamma]])</f>
        <v>3.0111440624960323E-5</v>
      </c>
    </row>
    <row r="2345" spans="1:16" x14ac:dyDescent="0.35">
      <c r="A2345" s="1">
        <v>1314</v>
      </c>
      <c r="B2345">
        <v>7.4051309105173129</v>
      </c>
      <c r="C2345">
        <v>8.2590046284057461</v>
      </c>
      <c r="D2345">
        <v>14.831669539032211</v>
      </c>
      <c r="E2345">
        <v>15.144034197672189</v>
      </c>
      <c r="F2345">
        <v>18.285500694006299</v>
      </c>
      <c r="G2345">
        <v>1.2004878047560521</v>
      </c>
      <c r="H2345">
        <v>3</v>
      </c>
      <c r="I2345">
        <v>1.206698894500732</v>
      </c>
      <c r="J2345">
        <v>2.993268728256226</v>
      </c>
      <c r="K2345">
        <v>0.51738049483496917</v>
      </c>
      <c r="L2345">
        <v>0.2243757247924805</v>
      </c>
      <c r="M2345">
        <f>ABS(G2345-I2345)^2</f>
        <v>3.857763581646753E-5</v>
      </c>
      <c r="N2345">
        <f>ABS(H2345-J2345)^2</f>
        <v>4.5310019288529864E-5</v>
      </c>
      <c r="O2345">
        <f>AVERAGE(Tabela3[[#This Row],[APE Log(Theta)]:[APE Gamma]])</f>
        <v>0.37087810981372482</v>
      </c>
      <c r="P2345">
        <f>AVERAGE(Tabela3[[#This Row],[ASE Log(Theta)]:[ASE Gamma]])</f>
        <v>4.1943827552498697E-5</v>
      </c>
    </row>
    <row r="2346" spans="1:16" x14ac:dyDescent="0.35">
      <c r="A2346" s="1">
        <v>4723</v>
      </c>
      <c r="B2346">
        <v>706.40106870868556</v>
      </c>
      <c r="C2346">
        <v>775.66752066337801</v>
      </c>
      <c r="D2346">
        <v>1281.1935617288191</v>
      </c>
      <c r="E2346">
        <v>1304.28713755993</v>
      </c>
      <c r="F2346">
        <v>1533.004561733658</v>
      </c>
      <c r="G2346">
        <v>3.1327271169420619</v>
      </c>
      <c r="H2346">
        <v>3.5</v>
      </c>
      <c r="I2346">
        <v>3.1524925231933589</v>
      </c>
      <c r="J2346">
        <v>3.5038998126983638</v>
      </c>
      <c r="K2346">
        <v>0.63093290648918898</v>
      </c>
      <c r="L2346">
        <v>0.1114232199532645</v>
      </c>
      <c r="M2346">
        <f>ABS(G2346-I2346)^2</f>
        <v>3.9067128427881369E-4</v>
      </c>
      <c r="N2346">
        <f>ABS(H2346-J2346)^2</f>
        <v>1.5208539082319649E-5</v>
      </c>
      <c r="O2346">
        <f>AVERAGE(Tabela3[[#This Row],[APE Log(Theta)]:[APE Gamma]])</f>
        <v>0.37117806322122676</v>
      </c>
      <c r="P2346">
        <f>AVERAGE(Tabela3[[#This Row],[ASE Log(Theta)]:[ASE Gamma]])</f>
        <v>2.0293991168056667E-4</v>
      </c>
    </row>
    <row r="2347" spans="1:16" x14ac:dyDescent="0.35">
      <c r="A2347" s="1">
        <v>937</v>
      </c>
      <c r="B2347">
        <v>11.66404431976469</v>
      </c>
      <c r="C2347">
        <v>293.21140826550089</v>
      </c>
      <c r="D2347">
        <v>337.76423427079368</v>
      </c>
      <c r="E2347">
        <v>640.50514064749973</v>
      </c>
      <c r="F2347">
        <v>740.25695083545497</v>
      </c>
      <c r="G2347">
        <v>2.5753888090325039</v>
      </c>
      <c r="H2347">
        <v>1</v>
      </c>
      <c r="I2347">
        <v>2.5937092304229741</v>
      </c>
      <c r="J2347">
        <v>1.000313878059387</v>
      </c>
      <c r="K2347">
        <v>0.71136526361439667</v>
      </c>
      <c r="L2347">
        <v>3.1387805938720703E-2</v>
      </c>
      <c r="M2347">
        <f>ABS(G2347-I2347)^2</f>
        <v>3.3563783992439757E-4</v>
      </c>
      <c r="N2347">
        <f>ABS(H2347-J2347)^2</f>
        <v>9.8519436164539674E-8</v>
      </c>
      <c r="O2347">
        <f>AVERAGE(Tabela3[[#This Row],[APE Log(Theta)]:[APE Gamma]])</f>
        <v>0.37137653477655869</v>
      </c>
      <c r="P2347">
        <f>AVERAGE(Tabela3[[#This Row],[ASE Log(Theta)]:[ASE Gamma]])</f>
        <v>1.6786817968028104E-4</v>
      </c>
    </row>
    <row r="2348" spans="1:16" x14ac:dyDescent="0.35">
      <c r="A2348" s="1">
        <v>3460</v>
      </c>
      <c r="B2348">
        <v>227.32016934537791</v>
      </c>
      <c r="C2348">
        <v>267.75058251112551</v>
      </c>
      <c r="D2348">
        <v>644.35309789612143</v>
      </c>
      <c r="E2348">
        <v>664.81564732585775</v>
      </c>
      <c r="F2348">
        <v>882.06206591519322</v>
      </c>
      <c r="G2348">
        <v>2.8530705672364221</v>
      </c>
      <c r="H2348">
        <v>2</v>
      </c>
      <c r="I2348">
        <v>2.8717906475067139</v>
      </c>
      <c r="J2348">
        <v>2.0017330646514888</v>
      </c>
      <c r="K2348">
        <v>0.65613800391992061</v>
      </c>
      <c r="L2348">
        <v>8.6653232574462891E-2</v>
      </c>
      <c r="M2348">
        <f>ABS(G2348-I2348)^2</f>
        <v>3.5044140532616895E-4</v>
      </c>
      <c r="N2348">
        <f>ABS(H2348-J2348)^2</f>
        <v>3.0035130862400436E-6</v>
      </c>
      <c r="O2348">
        <f>AVERAGE(Tabela3[[#This Row],[APE Log(Theta)]:[APE Gamma]])</f>
        <v>0.37139561824719175</v>
      </c>
      <c r="P2348">
        <f>AVERAGE(Tabela3[[#This Row],[ASE Log(Theta)]:[ASE Gamma]])</f>
        <v>1.7672245920620451E-4</v>
      </c>
    </row>
    <row r="2349" spans="1:16" x14ac:dyDescent="0.35">
      <c r="A2349" s="1">
        <v>2113</v>
      </c>
      <c r="B2349">
        <v>51.191813841898849</v>
      </c>
      <c r="C2349">
        <v>123.0274062920994</v>
      </c>
      <c r="D2349">
        <v>131.65798461675581</v>
      </c>
      <c r="E2349">
        <v>156.58804871514971</v>
      </c>
      <c r="F2349">
        <v>416.04760854645718</v>
      </c>
      <c r="G2349">
        <v>2.1681549940692459</v>
      </c>
      <c r="H2349">
        <v>1</v>
      </c>
      <c r="I2349">
        <v>2.1575531959533691</v>
      </c>
      <c r="J2349">
        <v>1.002538204193115</v>
      </c>
      <c r="K2349">
        <v>0.48897787034953122</v>
      </c>
      <c r="L2349">
        <v>0.25382041931152338</v>
      </c>
      <c r="M2349">
        <f>ABS(G2349-I2349)^2</f>
        <v>1.1239812328980895E-4</v>
      </c>
      <c r="N2349">
        <f>ABS(H2349-J2349)^2</f>
        <v>6.4424805259466306E-6</v>
      </c>
      <c r="O2349">
        <f>AVERAGE(Tabela3[[#This Row],[APE Log(Theta)]:[APE Gamma]])</f>
        <v>0.37139914483052727</v>
      </c>
      <c r="P2349">
        <f>AVERAGE(Tabela3[[#This Row],[ASE Log(Theta)]:[ASE Gamma]])</f>
        <v>5.9420301907877791E-5</v>
      </c>
    </row>
    <row r="2350" spans="1:16" x14ac:dyDescent="0.35">
      <c r="A2350" s="1">
        <v>1755</v>
      </c>
      <c r="B2350">
        <v>7.8179066510965614</v>
      </c>
      <c r="C2350">
        <v>17.505455111181149</v>
      </c>
      <c r="D2350">
        <v>18.135586507309689</v>
      </c>
      <c r="E2350">
        <v>21.281823894500381</v>
      </c>
      <c r="F2350">
        <v>22.066010153960971</v>
      </c>
      <c r="G2350">
        <v>1.2702253924466289</v>
      </c>
      <c r="H2350">
        <v>4</v>
      </c>
      <c r="I2350">
        <v>1.2755774259567261</v>
      </c>
      <c r="J2350">
        <v>4.0128607749938956</v>
      </c>
      <c r="K2350">
        <v>0.42134518345507271</v>
      </c>
      <c r="L2350">
        <v>0.32151937484741211</v>
      </c>
      <c r="M2350">
        <f>ABS(G2350-I2350)^2</f>
        <v>2.8644262693202981E-5</v>
      </c>
      <c r="N2350">
        <f>ABS(H2350-J2350)^2</f>
        <v>1.6539953344361027E-4</v>
      </c>
      <c r="O2350">
        <f>AVERAGE(Tabela3[[#This Row],[APE Log(Theta)]:[APE Gamma]])</f>
        <v>0.37143227915124244</v>
      </c>
      <c r="P2350">
        <f>AVERAGE(Tabela3[[#This Row],[ASE Log(Theta)]:[ASE Gamma]])</f>
        <v>9.7021898068406619E-5</v>
      </c>
    </row>
    <row r="2351" spans="1:16" x14ac:dyDescent="0.35">
      <c r="A2351" s="1">
        <v>4556</v>
      </c>
      <c r="B2351">
        <v>71.733780466499937</v>
      </c>
      <c r="C2351">
        <v>172.3951603195039</v>
      </c>
      <c r="D2351">
        <v>184.48896916073551</v>
      </c>
      <c r="E2351">
        <v>219.42283086317559</v>
      </c>
      <c r="F2351">
        <v>582.99688124465251</v>
      </c>
      <c r="G2351">
        <v>2.31467819554994</v>
      </c>
      <c r="H2351">
        <v>1</v>
      </c>
      <c r="I2351">
        <v>2.3015022277832031</v>
      </c>
      <c r="J2351">
        <v>1.0017364025115969</v>
      </c>
      <c r="K2351">
        <v>0.56923540352469837</v>
      </c>
      <c r="L2351">
        <v>0.173640251159668</v>
      </c>
      <c r="M2351">
        <f>ABS(G2351-I2351)^2</f>
        <v>1.7360612659008995E-4</v>
      </c>
      <c r="N2351">
        <f>ABS(H2351-J2351)^2</f>
        <v>3.0150936822800286E-6</v>
      </c>
      <c r="O2351">
        <f>AVERAGE(Tabela3[[#This Row],[APE Log(Theta)]:[APE Gamma]])</f>
        <v>0.37143782734218317</v>
      </c>
      <c r="P2351">
        <f>AVERAGE(Tabela3[[#This Row],[ASE Log(Theta)]:[ASE Gamma]])</f>
        <v>8.8310610136184983E-5</v>
      </c>
    </row>
    <row r="2352" spans="1:16" x14ac:dyDescent="0.35">
      <c r="A2352" s="1">
        <v>1821</v>
      </c>
      <c r="B2352">
        <v>5.9910541449757027</v>
      </c>
      <c r="C2352">
        <v>6.5020375208987202</v>
      </c>
      <c r="D2352">
        <v>10.086633003937189</v>
      </c>
      <c r="E2352">
        <v>10.24554052479156</v>
      </c>
      <c r="F2352">
        <v>11.80140817962833</v>
      </c>
      <c r="G2352">
        <v>1.0257195427690979</v>
      </c>
      <c r="H2352">
        <v>4</v>
      </c>
      <c r="I2352">
        <v>1.0296435356140139</v>
      </c>
      <c r="J2352">
        <v>4.0144152641296387</v>
      </c>
      <c r="K2352">
        <v>0.38256001580337201</v>
      </c>
      <c r="L2352">
        <v>0.3603816032409668</v>
      </c>
      <c r="M2352">
        <f>ABS(G2352-I2352)^2</f>
        <v>1.5397719846951631E-5</v>
      </c>
      <c r="N2352">
        <f>ABS(H2352-J2352)^2</f>
        <v>2.0779983992724738E-4</v>
      </c>
      <c r="O2352">
        <f>AVERAGE(Tabela3[[#This Row],[APE Log(Theta)]:[APE Gamma]])</f>
        <v>0.37147080952216938</v>
      </c>
      <c r="P2352">
        <f>AVERAGE(Tabela3[[#This Row],[ASE Log(Theta)]:[ASE Gamma]])</f>
        <v>1.1159877988709951E-4</v>
      </c>
    </row>
    <row r="2353" spans="1:16" x14ac:dyDescent="0.35">
      <c r="A2353" s="1">
        <v>3312</v>
      </c>
      <c r="B2353">
        <v>105.91773991957641</v>
      </c>
      <c r="C2353">
        <v>150.41434100145099</v>
      </c>
      <c r="D2353">
        <v>154.5494198507711</v>
      </c>
      <c r="E2353">
        <v>165.65019175686439</v>
      </c>
      <c r="F2353">
        <v>244.875711036741</v>
      </c>
      <c r="G2353">
        <v>2.208550495671044</v>
      </c>
      <c r="H2353">
        <v>2.5</v>
      </c>
      <c r="I2353">
        <v>2.2246851921081539</v>
      </c>
      <c r="J2353">
        <v>2.499681711196899</v>
      </c>
      <c r="K2353">
        <v>0.73055592202830499</v>
      </c>
      <c r="L2353">
        <v>1.2731552124023439E-2</v>
      </c>
      <c r="M2353">
        <f>ABS(G2353-I2353)^2</f>
        <v>2.6032842911768533E-4</v>
      </c>
      <c r="N2353">
        <f>ABS(H2353-J2353)^2</f>
        <v>1.0130776217948626E-7</v>
      </c>
      <c r="O2353">
        <f>AVERAGE(Tabela3[[#This Row],[APE Log(Theta)]:[APE Gamma]])</f>
        <v>0.37164373707616422</v>
      </c>
      <c r="P2353">
        <f>AVERAGE(Tabela3[[#This Row],[ASE Log(Theta)]:[ASE Gamma]])</f>
        <v>1.302148684399324E-4</v>
      </c>
    </row>
    <row r="2354" spans="1:16" x14ac:dyDescent="0.35">
      <c r="A2354" s="1">
        <v>4563</v>
      </c>
      <c r="B2354">
        <v>31.83643296558563</v>
      </c>
      <c r="C2354">
        <v>800.30605920896403</v>
      </c>
      <c r="D2354">
        <v>921.91079763930611</v>
      </c>
      <c r="E2354">
        <v>1748.2271513478349</v>
      </c>
      <c r="F2354">
        <v>2020.494791214684</v>
      </c>
      <c r="G2354">
        <v>3.0114640502106012</v>
      </c>
      <c r="H2354">
        <v>1</v>
      </c>
      <c r="I2354">
        <v>3.0331685543060298</v>
      </c>
      <c r="J2354">
        <v>0.99976694583892822</v>
      </c>
      <c r="K2354">
        <v>0.72072931084504421</v>
      </c>
      <c r="L2354">
        <v>2.3305416107177731E-2</v>
      </c>
      <c r="M2354">
        <f>ABS(G2354-I2354)^2</f>
        <v>4.7108549802848027E-4</v>
      </c>
      <c r="N2354">
        <f>ABS(H2354-J2354)^2</f>
        <v>5.4314241992869938E-8</v>
      </c>
      <c r="O2354">
        <f>AVERAGE(Tabela3[[#This Row],[APE Log(Theta)]:[APE Gamma]])</f>
        <v>0.37201736347611097</v>
      </c>
      <c r="P2354">
        <f>AVERAGE(Tabela3[[#This Row],[ASE Log(Theta)]:[ASE Gamma]])</f>
        <v>2.3556990613523657E-4</v>
      </c>
    </row>
    <row r="2355" spans="1:16" x14ac:dyDescent="0.35">
      <c r="A2355" s="1">
        <v>306</v>
      </c>
      <c r="B2355">
        <v>6.0656423565458839</v>
      </c>
      <c r="C2355">
        <v>20.95393951516327</v>
      </c>
      <c r="D2355">
        <v>24.5130913498684</v>
      </c>
      <c r="E2355">
        <v>25.33279641805527</v>
      </c>
      <c r="F2355">
        <v>30.38849848442532</v>
      </c>
      <c r="G2355">
        <v>1.373710162328843</v>
      </c>
      <c r="H2355">
        <v>3.5</v>
      </c>
      <c r="I2355">
        <v>1.37984311580658</v>
      </c>
      <c r="J2355">
        <v>3.489572286605835</v>
      </c>
      <c r="K2355">
        <v>0.44645178043521261</v>
      </c>
      <c r="L2355">
        <v>0.29793466840471539</v>
      </c>
      <c r="M2355">
        <f>ABS(G2355-I2355)^2</f>
        <v>3.7613118360086523E-5</v>
      </c>
      <c r="N2355">
        <f>ABS(H2355-J2355)^2</f>
        <v>1.0873720663084896E-4</v>
      </c>
      <c r="O2355">
        <f>AVERAGE(Tabela3[[#This Row],[APE Log(Theta)]:[APE Gamma]])</f>
        <v>0.372193224419964</v>
      </c>
      <c r="P2355">
        <f>AVERAGE(Tabela3[[#This Row],[ASE Log(Theta)]:[ASE Gamma]])</f>
        <v>7.3175162495467741E-5</v>
      </c>
    </row>
    <row r="2356" spans="1:16" x14ac:dyDescent="0.35">
      <c r="A2356" s="1">
        <v>3281</v>
      </c>
      <c r="B2356">
        <v>66.810490749572381</v>
      </c>
      <c r="C2356">
        <v>283.76905181255631</v>
      </c>
      <c r="D2356">
        <v>340.76330861765928</v>
      </c>
      <c r="E2356">
        <v>354.09412182507589</v>
      </c>
      <c r="F2356">
        <v>437.84041243105918</v>
      </c>
      <c r="G2356">
        <v>2.5141502514674028</v>
      </c>
      <c r="H2356">
        <v>3</v>
      </c>
      <c r="I2356">
        <v>2.5317413806915279</v>
      </c>
      <c r="J2356">
        <v>3.0013587474822998</v>
      </c>
      <c r="K2356">
        <v>0.69968488215286018</v>
      </c>
      <c r="L2356">
        <v>4.5291582743326821E-2</v>
      </c>
      <c r="M2356">
        <f>ABS(G2356-I2356)^2</f>
        <v>3.0944782737986782E-4</v>
      </c>
      <c r="N2356">
        <f>ABS(H2356-J2356)^2</f>
        <v>1.8461947206560581E-6</v>
      </c>
      <c r="O2356">
        <f>AVERAGE(Tabela3[[#This Row],[APE Log(Theta)]:[APE Gamma]])</f>
        <v>0.37248823244809348</v>
      </c>
      <c r="P2356">
        <f>AVERAGE(Tabela3[[#This Row],[ASE Log(Theta)]:[ASE Gamma]])</f>
        <v>1.5564701105026194E-4</v>
      </c>
    </row>
    <row r="2357" spans="1:16" x14ac:dyDescent="0.35">
      <c r="A2357" s="1">
        <v>3849</v>
      </c>
      <c r="B2357">
        <v>6.5644598736899678</v>
      </c>
      <c r="C2357">
        <v>7.1243496336886052</v>
      </c>
      <c r="D2357">
        <v>11.05202790906359</v>
      </c>
      <c r="E2357">
        <v>11.22614452010288</v>
      </c>
      <c r="F2357">
        <v>12.930924771089829</v>
      </c>
      <c r="G2357">
        <v>1.065415296141629</v>
      </c>
      <c r="H2357">
        <v>4</v>
      </c>
      <c r="I2357">
        <v>1.0726802349090581</v>
      </c>
      <c r="J2357">
        <v>4.0025444030761719</v>
      </c>
      <c r="K2357">
        <v>0.68188797305035764</v>
      </c>
      <c r="L2357">
        <v>6.3610076904296875E-2</v>
      </c>
      <c r="M2357">
        <f>ABS(G2357-I2357)^2</f>
        <v>5.2779335294493719E-5</v>
      </c>
      <c r="N2357">
        <f>ABS(H2357-J2357)^2</f>
        <v>6.4739870140329003E-6</v>
      </c>
      <c r="O2357">
        <f>AVERAGE(Tabela3[[#This Row],[APE Log(Theta)]:[APE Gamma]])</f>
        <v>0.37274902497732726</v>
      </c>
      <c r="P2357">
        <f>AVERAGE(Tabela3[[#This Row],[ASE Log(Theta)]:[ASE Gamma]])</f>
        <v>2.9626661154263309E-5</v>
      </c>
    </row>
    <row r="2358" spans="1:16" x14ac:dyDescent="0.35">
      <c r="A2358" s="1">
        <v>3411</v>
      </c>
      <c r="B2358">
        <v>351.84177581402622</v>
      </c>
      <c r="C2358">
        <v>499.65236121947902</v>
      </c>
      <c r="D2358">
        <v>513.38843117886938</v>
      </c>
      <c r="E2358">
        <v>550.26341834638185</v>
      </c>
      <c r="F2358">
        <v>813.43791030953753</v>
      </c>
      <c r="G2358">
        <v>2.7299291944748871</v>
      </c>
      <c r="H2358">
        <v>2.5</v>
      </c>
      <c r="I2358">
        <v>2.748440265655518</v>
      </c>
      <c r="J2358">
        <v>2.5016870498657231</v>
      </c>
      <c r="K2358">
        <v>0.67807880212040161</v>
      </c>
      <c r="L2358">
        <v>6.748199462890625E-2</v>
      </c>
      <c r="M2358">
        <f>ABS(G2358-I2358)^2</f>
        <v>3.4265975625438348E-4</v>
      </c>
      <c r="N2358">
        <f>ABS(H2358-J2358)^2</f>
        <v>2.8461372494363309E-6</v>
      </c>
      <c r="O2358">
        <f>AVERAGE(Tabela3[[#This Row],[APE Log(Theta)]:[APE Gamma]])</f>
        <v>0.37278039837465393</v>
      </c>
      <c r="P2358">
        <f>AVERAGE(Tabela3[[#This Row],[ASE Log(Theta)]:[ASE Gamma]])</f>
        <v>1.7275294675190992E-4</v>
      </c>
    </row>
    <row r="2359" spans="1:16" x14ac:dyDescent="0.35">
      <c r="A2359" s="1">
        <v>700</v>
      </c>
      <c r="B2359">
        <v>1100.9233474601899</v>
      </c>
      <c r="C2359">
        <v>1414.351866000497</v>
      </c>
      <c r="D2359">
        <v>1442.017133427853</v>
      </c>
      <c r="E2359">
        <v>1515.2628165681081</v>
      </c>
      <c r="F2359">
        <v>2003.2753949556629</v>
      </c>
      <c r="G2359">
        <v>3.1728869323200479</v>
      </c>
      <c r="H2359">
        <v>3.5</v>
      </c>
      <c r="I2359">
        <v>3.195226907730103</v>
      </c>
      <c r="J2359">
        <v>3.5014655590057369</v>
      </c>
      <c r="K2359">
        <v>0.70408986788947414</v>
      </c>
      <c r="L2359">
        <v>4.1873114449637268E-2</v>
      </c>
      <c r="M2359">
        <f>ABS(G2359-I2359)^2</f>
        <v>4.9907450132186462E-4</v>
      </c>
      <c r="N2359">
        <f>ABS(H2359-J2359)^2</f>
        <v>2.1478631992964152E-6</v>
      </c>
      <c r="O2359">
        <f>AVERAGE(Tabela3[[#This Row],[APE Log(Theta)]:[APE Gamma]])</f>
        <v>0.3729814911695557</v>
      </c>
      <c r="P2359">
        <f>AVERAGE(Tabela3[[#This Row],[ASE Log(Theta)]:[ASE Gamma]])</f>
        <v>2.5061118226058052E-4</v>
      </c>
    </row>
    <row r="2360" spans="1:16" x14ac:dyDescent="0.35">
      <c r="A2360" s="1">
        <v>3675</v>
      </c>
      <c r="B2360">
        <v>369.90363838850891</v>
      </c>
      <c r="C2360">
        <v>495.47573035302253</v>
      </c>
      <c r="D2360">
        <v>506.801040719794</v>
      </c>
      <c r="E2360">
        <v>536.95921662720468</v>
      </c>
      <c r="F2360">
        <v>743.70854903864881</v>
      </c>
      <c r="G2360">
        <v>2.7210734284792011</v>
      </c>
      <c r="H2360">
        <v>3</v>
      </c>
      <c r="I2360">
        <v>2.7383208274841309</v>
      </c>
      <c r="J2360">
        <v>3.0033664703369141</v>
      </c>
      <c r="K2360">
        <v>0.6338454091100838</v>
      </c>
      <c r="L2360">
        <v>0.11221567789713539</v>
      </c>
      <c r="M2360">
        <f>ABS(G2360-I2360)^2</f>
        <v>2.974727724352526E-4</v>
      </c>
      <c r="N2360">
        <f>ABS(H2360-J2360)^2</f>
        <v>1.1333122529322281E-5</v>
      </c>
      <c r="O2360">
        <f>AVERAGE(Tabela3[[#This Row],[APE Log(Theta)]:[APE Gamma]])</f>
        <v>0.37303054350360959</v>
      </c>
      <c r="P2360">
        <f>AVERAGE(Tabela3[[#This Row],[ASE Log(Theta)]:[ASE Gamma]])</f>
        <v>1.5440294748228744E-4</v>
      </c>
    </row>
    <row r="2361" spans="1:16" x14ac:dyDescent="0.35">
      <c r="A2361" s="1">
        <v>3447</v>
      </c>
      <c r="B2361">
        <v>843.06113890325207</v>
      </c>
      <c r="C2361">
        <v>1197.235569115725</v>
      </c>
      <c r="D2361">
        <v>1230.149076209151</v>
      </c>
      <c r="E2361">
        <v>1318.506601709244</v>
      </c>
      <c r="F2361">
        <v>1949.1087705716991</v>
      </c>
      <c r="G2361">
        <v>3.10944086134276</v>
      </c>
      <c r="H2361">
        <v>2.5</v>
      </c>
      <c r="I2361">
        <v>3.131851434707642</v>
      </c>
      <c r="J2361">
        <v>2.5006339550018311</v>
      </c>
      <c r="K2361">
        <v>0.72072679186456634</v>
      </c>
      <c r="L2361">
        <v>2.5358200073242191E-2</v>
      </c>
      <c r="M2361">
        <f>ABS(G2361-I2361)^2</f>
        <v>5.0223379854276115E-4</v>
      </c>
      <c r="N2361">
        <f>ABS(H2361-J2361)^2</f>
        <v>4.0189894434661255E-7</v>
      </c>
      <c r="O2361">
        <f>AVERAGE(Tabela3[[#This Row],[APE Log(Theta)]:[APE Gamma]])</f>
        <v>0.37304249596890426</v>
      </c>
      <c r="P2361">
        <f>AVERAGE(Tabela3[[#This Row],[ASE Log(Theta)]:[ASE Gamma]])</f>
        <v>2.5131784874355388E-4</v>
      </c>
    </row>
    <row r="2362" spans="1:16" x14ac:dyDescent="0.35">
      <c r="A2362" s="1">
        <v>4671</v>
      </c>
      <c r="B2362">
        <v>6.0534061320511858</v>
      </c>
      <c r="C2362">
        <v>20.911669118577951</v>
      </c>
      <c r="D2362">
        <v>24.46364107384078</v>
      </c>
      <c r="E2362">
        <v>25.281692550430229</v>
      </c>
      <c r="F2362">
        <v>30.327195745547058</v>
      </c>
      <c r="G2362">
        <v>1.3728331749006351</v>
      </c>
      <c r="H2362">
        <v>3.5</v>
      </c>
      <c r="I2362">
        <v>1.379000067710876</v>
      </c>
      <c r="J2362">
        <v>3.489607572555542</v>
      </c>
      <c r="K2362">
        <v>0.44920919183700281</v>
      </c>
      <c r="L2362">
        <v>0.29692649841308588</v>
      </c>
      <c r="M2362">
        <f>ABS(G2362-I2362)^2</f>
        <v>3.8030566933001704E-5</v>
      </c>
      <c r="N2362">
        <f>ABS(H2362-J2362)^2</f>
        <v>1.08002548188324E-4</v>
      </c>
      <c r="O2362">
        <f>AVERAGE(Tabela3[[#This Row],[APE Log(Theta)]:[APE Gamma]])</f>
        <v>0.37306784512504432</v>
      </c>
      <c r="P2362">
        <f>AVERAGE(Tabela3[[#This Row],[ASE Log(Theta)]:[ASE Gamma]])</f>
        <v>7.3016557560662848E-5</v>
      </c>
    </row>
    <row r="2363" spans="1:16" x14ac:dyDescent="0.35">
      <c r="A2363" s="1">
        <v>1362</v>
      </c>
      <c r="B2363">
        <v>8.717749896690874</v>
      </c>
      <c r="C2363">
        <v>8.8347764937269897</v>
      </c>
      <c r="D2363">
        <v>21.451574783219321</v>
      </c>
      <c r="E2363">
        <v>23.362065379842299</v>
      </c>
      <c r="F2363">
        <v>24.354114743375579</v>
      </c>
      <c r="G2363">
        <v>1.329989781684265</v>
      </c>
      <c r="H2363">
        <v>3.5</v>
      </c>
      <c r="I2363">
        <v>1.3395882844924929</v>
      </c>
      <c r="J2363">
        <v>3.500867605209351</v>
      </c>
      <c r="K2363">
        <v>0.72169748522972998</v>
      </c>
      <c r="L2363">
        <v>2.47887202671596E-2</v>
      </c>
      <c r="M2363">
        <f>ABS(G2363-I2363)^2</f>
        <v>9.2131256159559604E-5</v>
      </c>
      <c r="N2363">
        <f>ABS(H2363-J2363)^2</f>
        <v>7.5273879929304464E-7</v>
      </c>
      <c r="O2363">
        <f>AVERAGE(Tabela3[[#This Row],[APE Log(Theta)]:[APE Gamma]])</f>
        <v>0.3732431027484448</v>
      </c>
      <c r="P2363">
        <f>AVERAGE(Tabela3[[#This Row],[ASE Log(Theta)]:[ASE Gamma]])</f>
        <v>4.6441997479426325E-5</v>
      </c>
    </row>
    <row r="2364" spans="1:16" x14ac:dyDescent="0.35">
      <c r="A2364" s="1">
        <v>2767</v>
      </c>
      <c r="B2364">
        <v>16.637704543800631</v>
      </c>
      <c r="C2364">
        <v>18.556171456487771</v>
      </c>
      <c r="D2364">
        <v>33.323507533301239</v>
      </c>
      <c r="E2364">
        <v>34.025322391563357</v>
      </c>
      <c r="F2364">
        <v>41.083508402295777</v>
      </c>
      <c r="G2364">
        <v>1.552048471948142</v>
      </c>
      <c r="H2364">
        <v>3</v>
      </c>
      <c r="I2364">
        <v>1.5635180473327639</v>
      </c>
      <c r="J2364">
        <v>2.9997711181640621</v>
      </c>
      <c r="K2364">
        <v>0.7389959522478694</v>
      </c>
      <c r="L2364">
        <v>7.62939453125E-3</v>
      </c>
      <c r="M2364">
        <f>ABS(G2364-I2364)^2</f>
        <v>1.3155115950352461E-4</v>
      </c>
      <c r="N2364">
        <f>ABS(H2364-J2364)^2</f>
        <v>5.2386894822323954E-8</v>
      </c>
      <c r="O2364">
        <f>AVERAGE(Tabela3[[#This Row],[APE Log(Theta)]:[APE Gamma]])</f>
        <v>0.3733126733895597</v>
      </c>
      <c r="P2364">
        <f>AVERAGE(Tabela3[[#This Row],[ASE Log(Theta)]:[ASE Gamma]])</f>
        <v>6.5801773199173459E-5</v>
      </c>
    </row>
    <row r="2365" spans="1:16" x14ac:dyDescent="0.35">
      <c r="A2365" s="1">
        <v>1765</v>
      </c>
      <c r="B2365">
        <v>294.83185735241688</v>
      </c>
      <c r="C2365">
        <v>323.74171831758451</v>
      </c>
      <c r="D2365">
        <v>534.73401183123326</v>
      </c>
      <c r="E2365">
        <v>544.37261822185167</v>
      </c>
      <c r="F2365">
        <v>639.83281210472626</v>
      </c>
      <c r="G2365">
        <v>2.7532501777071139</v>
      </c>
      <c r="H2365">
        <v>3.5</v>
      </c>
      <c r="I2365">
        <v>2.7716548442840581</v>
      </c>
      <c r="J2365">
        <v>3.5027427673339839</v>
      </c>
      <c r="K2365">
        <v>0.66847054895211144</v>
      </c>
      <c r="L2365">
        <v>7.8364780970982137E-2</v>
      </c>
      <c r="M2365">
        <f>ABS(G2365-I2365)^2</f>
        <v>3.3873175180848596E-4</v>
      </c>
      <c r="N2365">
        <f>ABS(H2365-J2365)^2</f>
        <v>7.52277264836932E-6</v>
      </c>
      <c r="O2365">
        <f>AVERAGE(Tabela3[[#This Row],[APE Log(Theta)]:[APE Gamma]])</f>
        <v>0.37341766496154677</v>
      </c>
      <c r="P2365">
        <f>AVERAGE(Tabela3[[#This Row],[ASE Log(Theta)]:[ASE Gamma]])</f>
        <v>1.7312726222842764E-4</v>
      </c>
    </row>
    <row r="2366" spans="1:16" x14ac:dyDescent="0.35">
      <c r="A2366" s="1">
        <v>1224</v>
      </c>
      <c r="B2366">
        <v>48.776171434208543</v>
      </c>
      <c r="C2366">
        <v>122.5469426087701</v>
      </c>
      <c r="D2366">
        <v>127.60118518468261</v>
      </c>
      <c r="E2366">
        <v>153.1994718282667</v>
      </c>
      <c r="F2366">
        <v>159.66775983306701</v>
      </c>
      <c r="G2366">
        <v>2.119219036399727</v>
      </c>
      <c r="H2366">
        <v>3.5</v>
      </c>
      <c r="I2366">
        <v>2.133158922195435</v>
      </c>
      <c r="J2366">
        <v>3.503153800964355</v>
      </c>
      <c r="K2366">
        <v>0.65778409670147264</v>
      </c>
      <c r="L2366">
        <v>9.0108598981584825E-2</v>
      </c>
      <c r="M2366">
        <f>ABS(G2366-I2366)^2</f>
        <v>1.9432041599738278E-4</v>
      </c>
      <c r="N2366">
        <f>ABS(H2366-J2366)^2</f>
        <v>9.9464605227666827E-6</v>
      </c>
      <c r="O2366">
        <f>AVERAGE(Tabela3[[#This Row],[APE Log(Theta)]:[APE Gamma]])</f>
        <v>0.37394634784152875</v>
      </c>
      <c r="P2366">
        <f>AVERAGE(Tabela3[[#This Row],[ASE Log(Theta)]:[ASE Gamma]])</f>
        <v>1.0213343826007474E-4</v>
      </c>
    </row>
    <row r="2367" spans="1:16" x14ac:dyDescent="0.35">
      <c r="A2367" s="1">
        <v>531</v>
      </c>
      <c r="B2367">
        <v>10.77474131263202</v>
      </c>
      <c r="C2367">
        <v>61.115489247242778</v>
      </c>
      <c r="D2367">
        <v>76.12663785554669</v>
      </c>
      <c r="E2367">
        <v>79.714204901602841</v>
      </c>
      <c r="F2367">
        <v>102.8424160819531</v>
      </c>
      <c r="G2367">
        <v>1.8595735596825771</v>
      </c>
      <c r="H2367">
        <v>2.5</v>
      </c>
      <c r="I2367">
        <v>1.8725728988647461</v>
      </c>
      <c r="J2367">
        <v>2.501224040985107</v>
      </c>
      <c r="K2367">
        <v>0.69904947370772164</v>
      </c>
      <c r="L2367">
        <v>4.8961639404296882E-2</v>
      </c>
      <c r="M2367">
        <f>ABS(G2367-I2367)^2</f>
        <v>1.6898281917307424E-4</v>
      </c>
      <c r="N2367">
        <f>ABS(H2367-J2367)^2</f>
        <v>1.4982763332216606E-6</v>
      </c>
      <c r="O2367">
        <f>AVERAGE(Tabela3[[#This Row],[APE Log(Theta)]:[APE Gamma]])</f>
        <v>0.37400555655600926</v>
      </c>
      <c r="P2367">
        <f>AVERAGE(Tabela3[[#This Row],[ASE Log(Theta)]:[ASE Gamma]])</f>
        <v>8.5240547753147951E-5</v>
      </c>
    </row>
    <row r="2368" spans="1:16" x14ac:dyDescent="0.35">
      <c r="A2368" s="1">
        <v>1745</v>
      </c>
      <c r="B2368">
        <v>104.07679583061081</v>
      </c>
      <c r="C2368">
        <v>122.5875503690941</v>
      </c>
      <c r="D2368">
        <v>295.01212323428081</v>
      </c>
      <c r="E2368">
        <v>304.3807445286663</v>
      </c>
      <c r="F2368">
        <v>403.84535084831413</v>
      </c>
      <c r="G2368">
        <v>2.5137865096440279</v>
      </c>
      <c r="H2368">
        <v>2</v>
      </c>
      <c r="I2368">
        <v>2.5306053161621089</v>
      </c>
      <c r="J2368">
        <v>2.0015854835510249</v>
      </c>
      <c r="K2368">
        <v>0.66906264527862025</v>
      </c>
      <c r="L2368">
        <v>7.9274177551269531E-2</v>
      </c>
      <c r="M2368">
        <f>ABS(G2368-I2368)^2</f>
        <v>2.8287225269264349E-4</v>
      </c>
      <c r="N2368">
        <f>ABS(H2368-J2368)^2</f>
        <v>2.5137580905706742E-6</v>
      </c>
      <c r="O2368">
        <f>AVERAGE(Tabela3[[#This Row],[APE Log(Theta)]:[APE Gamma]])</f>
        <v>0.37416841141494489</v>
      </c>
      <c r="P2368">
        <f>AVERAGE(Tabela3[[#This Row],[ASE Log(Theta)]:[ASE Gamma]])</f>
        <v>1.4269300539160708E-4</v>
      </c>
    </row>
    <row r="2369" spans="1:16" x14ac:dyDescent="0.35">
      <c r="A2369" s="1">
        <v>4764</v>
      </c>
      <c r="B2369">
        <v>10.14707803758778</v>
      </c>
      <c r="C2369">
        <v>10.30617127516577</v>
      </c>
      <c r="D2369">
        <v>29.01159261676607</v>
      </c>
      <c r="E2369">
        <v>32.047855092728142</v>
      </c>
      <c r="F2369">
        <v>33.641106091925423</v>
      </c>
      <c r="G2369">
        <v>1.460857272727959</v>
      </c>
      <c r="H2369">
        <v>3</v>
      </c>
      <c r="I2369">
        <v>1.4707808494567871</v>
      </c>
      <c r="J2369">
        <v>3.002074241638184</v>
      </c>
      <c r="K2369">
        <v>0.67929817060753506</v>
      </c>
      <c r="L2369">
        <v>6.9141387939453125E-2</v>
      </c>
      <c r="M2369">
        <f>ABS(G2369-I2369)^2</f>
        <v>9.8477375092939686E-5</v>
      </c>
      <c r="N2369">
        <f>ABS(H2369-J2369)^2</f>
        <v>4.3024783735764009E-6</v>
      </c>
      <c r="O2369">
        <f>AVERAGE(Tabela3[[#This Row],[APE Log(Theta)]:[APE Gamma]])</f>
        <v>0.37421977927349409</v>
      </c>
      <c r="P2369">
        <f>AVERAGE(Tabela3[[#This Row],[ASE Log(Theta)]:[ASE Gamma]])</f>
        <v>5.1389926733258044E-5</v>
      </c>
    </row>
    <row r="2370" spans="1:16" x14ac:dyDescent="0.35">
      <c r="A2370" s="1">
        <v>3026</v>
      </c>
      <c r="B2370">
        <v>2.2557932013204951</v>
      </c>
      <c r="C2370">
        <v>12.7951011666218</v>
      </c>
      <c r="D2370">
        <v>15.937825988694749</v>
      </c>
      <c r="E2370">
        <v>16.688916814632918</v>
      </c>
      <c r="F2370">
        <v>21.531024854681458</v>
      </c>
      <c r="G2370">
        <v>1.180465990977241</v>
      </c>
      <c r="H2370">
        <v>2.5</v>
      </c>
      <c r="I2370">
        <v>1.1888881921768191</v>
      </c>
      <c r="J2370">
        <v>2.500874519348145</v>
      </c>
      <c r="K2370">
        <v>0.71346411196527171</v>
      </c>
      <c r="L2370">
        <v>3.498077392578125E-2</v>
      </c>
      <c r="M2370">
        <f>ABS(G2370-I2370)^2</f>
        <v>7.0933473046173759E-5</v>
      </c>
      <c r="N2370">
        <f>ABS(H2370-J2370)^2</f>
        <v>7.6478409027991258E-7</v>
      </c>
      <c r="O2370">
        <f>AVERAGE(Tabela3[[#This Row],[APE Log(Theta)]:[APE Gamma]])</f>
        <v>0.37422244294552648</v>
      </c>
      <c r="P2370">
        <f>AVERAGE(Tabela3[[#This Row],[ASE Log(Theta)]:[ASE Gamma]])</f>
        <v>3.5849128568226834E-5</v>
      </c>
    </row>
    <row r="2371" spans="1:16" x14ac:dyDescent="0.35">
      <c r="A2371" s="1">
        <v>2873</v>
      </c>
      <c r="B2371">
        <v>6.2627718512699877</v>
      </c>
      <c r="C2371">
        <v>6.9849219860280174</v>
      </c>
      <c r="D2371">
        <v>12.54364894001589</v>
      </c>
      <c r="E2371">
        <v>12.80782638874723</v>
      </c>
      <c r="F2371">
        <v>15.464671781852459</v>
      </c>
      <c r="G2371">
        <v>1.1277216551421061</v>
      </c>
      <c r="H2371">
        <v>3</v>
      </c>
      <c r="I2371">
        <v>1.1338392496109011</v>
      </c>
      <c r="J2371">
        <v>2.9938161373138432</v>
      </c>
      <c r="K2371">
        <v>0.54247379580769839</v>
      </c>
      <c r="L2371">
        <v>0.2061287562052409</v>
      </c>
      <c r="M2371">
        <f>ABS(G2371-I2371)^2</f>
        <v>3.7424962084631261E-5</v>
      </c>
      <c r="N2371">
        <f>ABS(H2371-J2371)^2</f>
        <v>3.8240157721242174E-5</v>
      </c>
      <c r="O2371">
        <f>AVERAGE(Tabela3[[#This Row],[APE Log(Theta)]:[APE Gamma]])</f>
        <v>0.37430127600646967</v>
      </c>
      <c r="P2371">
        <f>AVERAGE(Tabela3[[#This Row],[ASE Log(Theta)]:[ASE Gamma]])</f>
        <v>3.7832559902936717E-5</v>
      </c>
    </row>
    <row r="2372" spans="1:16" x14ac:dyDescent="0.35">
      <c r="A2372" s="1">
        <v>2307</v>
      </c>
      <c r="B2372">
        <v>28.277938215853808</v>
      </c>
      <c r="C2372">
        <v>31.050743263256649</v>
      </c>
      <c r="D2372">
        <v>51.287454090840299</v>
      </c>
      <c r="E2372">
        <v>52.211912927983697</v>
      </c>
      <c r="F2372">
        <v>61.367699174877288</v>
      </c>
      <c r="G2372">
        <v>1.73512351059054</v>
      </c>
      <c r="H2372">
        <v>3.5</v>
      </c>
      <c r="I2372">
        <v>1.7459812164306641</v>
      </c>
      <c r="J2372">
        <v>3.5043015480041499</v>
      </c>
      <c r="K2372">
        <v>0.62575982481089543</v>
      </c>
      <c r="L2372">
        <v>0.122901371547154</v>
      </c>
      <c r="M2372">
        <f>ABS(G2372-I2372)^2</f>
        <v>1.1788977611066328E-4</v>
      </c>
      <c r="N2372">
        <f>ABS(H2372-J2372)^2</f>
        <v>1.8503315232006387E-5</v>
      </c>
      <c r="O2372">
        <f>AVERAGE(Tabela3[[#This Row],[APE Log(Theta)]:[APE Gamma]])</f>
        <v>0.3743305981790247</v>
      </c>
      <c r="P2372">
        <f>AVERAGE(Tabela3[[#This Row],[ASE Log(Theta)]:[ASE Gamma]])</f>
        <v>6.8196545671334827E-5</v>
      </c>
    </row>
    <row r="2373" spans="1:16" x14ac:dyDescent="0.35">
      <c r="A2373" s="1">
        <v>556</v>
      </c>
      <c r="B2373">
        <v>139.12591748421971</v>
      </c>
      <c r="C2373">
        <v>141.74758473762409</v>
      </c>
      <c r="D2373">
        <v>490.77759198902862</v>
      </c>
      <c r="E2373">
        <v>553.04134845533429</v>
      </c>
      <c r="F2373">
        <v>586.19641867688756</v>
      </c>
      <c r="G2373">
        <v>2.688827568166869</v>
      </c>
      <c r="H2373">
        <v>2.5</v>
      </c>
      <c r="I2373">
        <v>2.7070798873901372</v>
      </c>
      <c r="J2373">
        <v>2.5017547607421879</v>
      </c>
      <c r="K2373">
        <v>0.67882074103068757</v>
      </c>
      <c r="L2373">
        <v>7.01904296875E-2</v>
      </c>
      <c r="M2373">
        <f>ABS(G2373-I2373)^2</f>
        <v>3.3314715702808579E-4</v>
      </c>
      <c r="N2373">
        <f>ABS(H2373-J2373)^2</f>
        <v>3.0791852623239844E-6</v>
      </c>
      <c r="O2373">
        <f>AVERAGE(Tabela3[[#This Row],[APE Log(Theta)]:[APE Gamma]])</f>
        <v>0.37450558535909378</v>
      </c>
      <c r="P2373">
        <f>AVERAGE(Tabela3[[#This Row],[ASE Log(Theta)]:[ASE Gamma]])</f>
        <v>1.681131711452049E-4</v>
      </c>
    </row>
    <row r="2374" spans="1:16" x14ac:dyDescent="0.35">
      <c r="A2374" s="1">
        <v>3004</v>
      </c>
      <c r="B2374">
        <v>4.8203786161164066</v>
      </c>
      <c r="C2374">
        <v>14.12077019976164</v>
      </c>
      <c r="D2374">
        <v>14.80253117031085</v>
      </c>
      <c r="E2374">
        <v>18.321975751884079</v>
      </c>
      <c r="F2374">
        <v>19.227622877522869</v>
      </c>
      <c r="G2374">
        <v>1.1859277004818241</v>
      </c>
      <c r="H2374">
        <v>3</v>
      </c>
      <c r="I2374">
        <v>1.193522572517395</v>
      </c>
      <c r="J2374">
        <v>3.003267765045166</v>
      </c>
      <c r="K2374">
        <v>0.64041610904992663</v>
      </c>
      <c r="L2374">
        <v>0.1089255015055339</v>
      </c>
      <c r="M2374">
        <f>ABS(G2374-I2374)^2</f>
        <v>5.7682081236697857E-5</v>
      </c>
      <c r="N2374">
        <f>ABS(H2374-J2374)^2</f>
        <v>1.0678288390408852E-5</v>
      </c>
      <c r="O2374">
        <f>AVERAGE(Tabela3[[#This Row],[APE Log(Theta)]:[APE Gamma]])</f>
        <v>0.37467080527773028</v>
      </c>
      <c r="P2374">
        <f>AVERAGE(Tabela3[[#This Row],[ASE Log(Theta)]:[ASE Gamma]])</f>
        <v>3.4180184813553351E-5</v>
      </c>
    </row>
    <row r="2375" spans="1:16" x14ac:dyDescent="0.35">
      <c r="A2375" s="1">
        <v>756</v>
      </c>
      <c r="B2375">
        <v>216.10979294291499</v>
      </c>
      <c r="C2375">
        <v>306.89865658151768</v>
      </c>
      <c r="D2375">
        <v>315.33568549289492</v>
      </c>
      <c r="E2375">
        <v>337.98520123930251</v>
      </c>
      <c r="F2375">
        <v>499.63338765613298</v>
      </c>
      <c r="G2375">
        <v>2.5182562377219311</v>
      </c>
      <c r="H2375">
        <v>2.5</v>
      </c>
      <c r="I2375">
        <v>2.5359771251678471</v>
      </c>
      <c r="J2375">
        <v>2.5011496543884282</v>
      </c>
      <c r="K2375">
        <v>0.70369675573389223</v>
      </c>
      <c r="L2375">
        <v>4.5986175537109382E-2</v>
      </c>
      <c r="M2375">
        <f>ABS(G2375-I2375)^2</f>
        <v>3.1402985187082487E-4</v>
      </c>
      <c r="N2375">
        <f>ABS(H2375-J2375)^2</f>
        <v>1.321705212832169E-6</v>
      </c>
      <c r="O2375">
        <f>AVERAGE(Tabela3[[#This Row],[APE Log(Theta)]:[APE Gamma]])</f>
        <v>0.3748414656355008</v>
      </c>
      <c r="P2375">
        <f>AVERAGE(Tabela3[[#This Row],[ASE Log(Theta)]:[ASE Gamma]])</f>
        <v>1.5767577854182852E-4</v>
      </c>
    </row>
    <row r="2376" spans="1:16" x14ac:dyDescent="0.35">
      <c r="A2376" s="1">
        <v>2568</v>
      </c>
      <c r="B2376">
        <v>6.824302078568131</v>
      </c>
      <c r="C2376">
        <v>15.280626775552321</v>
      </c>
      <c r="D2376">
        <v>15.83067261113003</v>
      </c>
      <c r="E2376">
        <v>18.577043896858111</v>
      </c>
      <c r="F2376">
        <v>19.261565234762671</v>
      </c>
      <c r="G2376">
        <v>1.2111931546510959</v>
      </c>
      <c r="H2376">
        <v>4</v>
      </c>
      <c r="I2376">
        <v>1.218034505844116</v>
      </c>
      <c r="J2376">
        <v>4.0074009895324707</v>
      </c>
      <c r="K2376">
        <v>0.5648439447291197</v>
      </c>
      <c r="L2376">
        <v>0.18502473831176761</v>
      </c>
      <c r="M2376">
        <f>ABS(G2376-I2376)^2</f>
        <v>4.6804086146237484E-5</v>
      </c>
      <c r="N2376">
        <f>ABS(H2376-J2376)^2</f>
        <v>5.4774646059740917E-5</v>
      </c>
      <c r="O2376">
        <f>AVERAGE(Tabela3[[#This Row],[APE Log(Theta)]:[APE Gamma]])</f>
        <v>0.37493434152044364</v>
      </c>
      <c r="P2376">
        <f>AVERAGE(Tabela3[[#This Row],[ASE Log(Theta)]:[ASE Gamma]])</f>
        <v>5.0789366102989197E-5</v>
      </c>
    </row>
    <row r="2377" spans="1:16" x14ac:dyDescent="0.35">
      <c r="A2377" s="1">
        <v>2458</v>
      </c>
      <c r="B2377">
        <v>2.2323169827614469</v>
      </c>
      <c r="C2377">
        <v>12.661941535101979</v>
      </c>
      <c r="D2377">
        <v>15.771959770972471</v>
      </c>
      <c r="E2377">
        <v>16.515233935180699</v>
      </c>
      <c r="F2377">
        <v>21.30694977324541</v>
      </c>
      <c r="G2377">
        <v>1.175922570808789</v>
      </c>
      <c r="H2377">
        <v>2.5</v>
      </c>
      <c r="I2377">
        <v>1.1844577789306641</v>
      </c>
      <c r="J2377">
        <v>2.5006017684936519</v>
      </c>
      <c r="K2377">
        <v>0.72583079309419041</v>
      </c>
      <c r="L2377">
        <v>2.407073974609375E-2</v>
      </c>
      <c r="M2377">
        <f>ABS(G2377-I2377)^2</f>
        <v>7.2849777683721409E-5</v>
      </c>
      <c r="N2377">
        <f>ABS(H2377-J2377)^2</f>
        <v>3.621253199520764E-7</v>
      </c>
      <c r="O2377">
        <f>AVERAGE(Tabela3[[#This Row],[APE Log(Theta)]:[APE Gamma]])</f>
        <v>0.37495076642014208</v>
      </c>
      <c r="P2377">
        <f>AVERAGE(Tabela3[[#This Row],[ASE Log(Theta)]:[ASE Gamma]])</f>
        <v>3.6605951501836746E-5</v>
      </c>
    </row>
    <row r="2378" spans="1:16" x14ac:dyDescent="0.35">
      <c r="A2378" s="1">
        <v>298</v>
      </c>
      <c r="B2378">
        <v>131.3342733625129</v>
      </c>
      <c r="C2378">
        <v>149.7104233106397</v>
      </c>
      <c r="D2378">
        <v>302.25036608037578</v>
      </c>
      <c r="E2378">
        <v>309.90507260975261</v>
      </c>
      <c r="F2378">
        <v>388.56798478569289</v>
      </c>
      <c r="G2378">
        <v>2.5155241526572381</v>
      </c>
      <c r="H2378">
        <v>2.5</v>
      </c>
      <c r="I2378">
        <v>2.5338740348815918</v>
      </c>
      <c r="J2378">
        <v>2.5005168914794922</v>
      </c>
      <c r="K2378">
        <v>0.72946555511979905</v>
      </c>
      <c r="L2378">
        <v>2.06756591796875E-2</v>
      </c>
      <c r="M2378">
        <f>ABS(G2378-I2378)^2</f>
        <v>3.3671817764765343E-4</v>
      </c>
      <c r="N2378">
        <f>ABS(H2378-J2378)^2</f>
        <v>2.6717680157162249E-7</v>
      </c>
      <c r="O2378">
        <f>AVERAGE(Tabela3[[#This Row],[APE Log(Theta)]:[APE Gamma]])</f>
        <v>0.37507060714974327</v>
      </c>
      <c r="P2378">
        <f>AVERAGE(Tabela3[[#This Row],[ASE Log(Theta)]:[ASE Gamma]])</f>
        <v>1.6849267722461253E-4</v>
      </c>
    </row>
    <row r="2379" spans="1:16" x14ac:dyDescent="0.35">
      <c r="A2379" s="1">
        <v>3975</v>
      </c>
      <c r="B2379">
        <v>22.065102000586531</v>
      </c>
      <c r="C2379">
        <v>55.437126552046529</v>
      </c>
      <c r="D2379">
        <v>57.723537614949308</v>
      </c>
      <c r="E2379">
        <v>69.303552799060284</v>
      </c>
      <c r="F2379">
        <v>72.229642125025563</v>
      </c>
      <c r="G2379">
        <v>1.7747172673687011</v>
      </c>
      <c r="H2379">
        <v>3.5</v>
      </c>
      <c r="I2379">
        <v>1.7875069379806521</v>
      </c>
      <c r="J2379">
        <v>3.501031875610352</v>
      </c>
      <c r="K2379">
        <v>0.72065961418820856</v>
      </c>
      <c r="L2379">
        <v>2.9482160295758932E-2</v>
      </c>
      <c r="M2379">
        <f>ABS(G2379-I2379)^2</f>
        <v>1.6357567436220359E-4</v>
      </c>
      <c r="N2379">
        <f>ABS(H2379-J2379)^2</f>
        <v>1.0647672752393261E-6</v>
      </c>
      <c r="O2379">
        <f>AVERAGE(Tabela3[[#This Row],[APE Log(Theta)]:[APE Gamma]])</f>
        <v>0.37507088724198373</v>
      </c>
      <c r="P2379">
        <f>AVERAGE(Tabela3[[#This Row],[ASE Log(Theta)]:[ASE Gamma]])</f>
        <v>8.232022081872146E-5</v>
      </c>
    </row>
    <row r="2380" spans="1:16" x14ac:dyDescent="0.35">
      <c r="A2380" s="1">
        <v>377</v>
      </c>
      <c r="B2380">
        <v>2.2257296952916681</v>
      </c>
      <c r="C2380">
        <v>12.62457773351764</v>
      </c>
      <c r="D2380">
        <v>15.725418695589591</v>
      </c>
      <c r="E2380">
        <v>16.46649955095041</v>
      </c>
      <c r="F2380">
        <v>21.244075636487789</v>
      </c>
      <c r="G2380">
        <v>1.174639127683357</v>
      </c>
      <c r="H2380">
        <v>2.5</v>
      </c>
      <c r="I2380">
        <v>1.183205842971802</v>
      </c>
      <c r="J2380">
        <v>2.5005252361297612</v>
      </c>
      <c r="K2380">
        <v>0.72930614063062849</v>
      </c>
      <c r="L2380">
        <v>2.1009445190429691E-2</v>
      </c>
      <c r="M2380">
        <f>ABS(G2380-I2380)^2</f>
        <v>7.3388610833277171E-5</v>
      </c>
      <c r="N2380">
        <f>ABS(H2380-J2380)^2</f>
        <v>2.7587299200650971E-7</v>
      </c>
      <c r="O2380">
        <f>AVERAGE(Tabela3[[#This Row],[APE Log(Theta)]:[APE Gamma]])</f>
        <v>0.37515779291052909</v>
      </c>
      <c r="P2380">
        <f>AVERAGE(Tabela3[[#This Row],[ASE Log(Theta)]:[ASE Gamma]])</f>
        <v>3.6832241912641837E-5</v>
      </c>
    </row>
    <row r="2381" spans="1:16" x14ac:dyDescent="0.35">
      <c r="A2381" s="1">
        <v>2874</v>
      </c>
      <c r="B2381">
        <v>12.76811398178998</v>
      </c>
      <c r="C2381">
        <v>54.230938246331839</v>
      </c>
      <c r="D2381">
        <v>65.12307747522415</v>
      </c>
      <c r="E2381">
        <v>67.67072142443935</v>
      </c>
      <c r="F2381">
        <v>83.675426254663122</v>
      </c>
      <c r="G2381">
        <v>1.795432340635891</v>
      </c>
      <c r="H2381">
        <v>3</v>
      </c>
      <c r="I2381">
        <v>1.806693553924561</v>
      </c>
      <c r="J2381">
        <v>2.9963054656982422</v>
      </c>
      <c r="K2381">
        <v>0.62721457299143779</v>
      </c>
      <c r="L2381">
        <v>0.12315114339192711</v>
      </c>
      <c r="M2381">
        <f>ABS(G2381-I2381)^2</f>
        <v>1.2681492473291835E-4</v>
      </c>
      <c r="N2381">
        <f>ABS(H2381-J2381)^2</f>
        <v>1.3649583706865087E-5</v>
      </c>
      <c r="O2381">
        <f>AVERAGE(Tabela3[[#This Row],[APE Log(Theta)]:[APE Gamma]])</f>
        <v>0.37518285819168246</v>
      </c>
      <c r="P2381">
        <f>AVERAGE(Tabela3[[#This Row],[ASE Log(Theta)]:[ASE Gamma]])</f>
        <v>7.0232254219891721E-5</v>
      </c>
    </row>
    <row r="2382" spans="1:16" x14ac:dyDescent="0.35">
      <c r="A2382" s="1">
        <v>1287</v>
      </c>
      <c r="B2382">
        <v>2.22388768493698</v>
      </c>
      <c r="C2382">
        <v>12.61412965307108</v>
      </c>
      <c r="D2382">
        <v>15.712404364096249</v>
      </c>
      <c r="E2382">
        <v>16.45287190212024</v>
      </c>
      <c r="F2382">
        <v>21.22649407329034</v>
      </c>
      <c r="G2382">
        <v>1.174279557450689</v>
      </c>
      <c r="H2382">
        <v>2.5</v>
      </c>
      <c r="I2382">
        <v>1.182855486869812</v>
      </c>
      <c r="J2382">
        <v>2.500503301620483</v>
      </c>
      <c r="K2382">
        <v>0.73031412023734577</v>
      </c>
      <c r="L2382">
        <v>2.0132064819335941E-2</v>
      </c>
      <c r="M2382">
        <f>ABS(G2382-I2382)^2</f>
        <v>7.3546565401779286E-5</v>
      </c>
      <c r="N2382">
        <f>ABS(H2382-J2382)^2</f>
        <v>2.5331252118076781E-7</v>
      </c>
      <c r="O2382">
        <f>AVERAGE(Tabela3[[#This Row],[APE Log(Theta)]:[APE Gamma]])</f>
        <v>0.37522309252834085</v>
      </c>
      <c r="P2382">
        <f>AVERAGE(Tabela3[[#This Row],[ASE Log(Theta)]:[ASE Gamma]])</f>
        <v>3.6899938961480027E-5</v>
      </c>
    </row>
    <row r="2383" spans="1:16" x14ac:dyDescent="0.35">
      <c r="A2383" s="1">
        <v>438</v>
      </c>
      <c r="B2383">
        <v>6.3003163984915842</v>
      </c>
      <c r="C2383">
        <v>6.918096555468451</v>
      </c>
      <c r="D2383">
        <v>11.426829833875461</v>
      </c>
      <c r="E2383">
        <v>11.6327989935407</v>
      </c>
      <c r="F2383">
        <v>13.672705502709301</v>
      </c>
      <c r="G2383">
        <v>1.083038129367204</v>
      </c>
      <c r="H2383">
        <v>3.5</v>
      </c>
      <c r="I2383">
        <v>1.090848445892334</v>
      </c>
      <c r="J2383">
        <v>3.50102686882019</v>
      </c>
      <c r="K2383">
        <v>0.72114880476954024</v>
      </c>
      <c r="L2383">
        <v>2.9339109148297991E-2</v>
      </c>
      <c r="M2383">
        <f>ABS(G2383-I2383)^2</f>
        <v>6.1001044222718431E-5</v>
      </c>
      <c r="N2383">
        <f>ABS(H2383-J2383)^2</f>
        <v>1.054459573878373E-6</v>
      </c>
      <c r="O2383">
        <f>AVERAGE(Tabela3[[#This Row],[APE Log(Theta)]:[APE Gamma]])</f>
        <v>0.3752439569589191</v>
      </c>
      <c r="P2383">
        <f>AVERAGE(Tabela3[[#This Row],[ASE Log(Theta)]:[ASE Gamma]])</f>
        <v>3.1027751898298404E-5</v>
      </c>
    </row>
    <row r="2384" spans="1:16" x14ac:dyDescent="0.35">
      <c r="A2384" s="1">
        <v>1587</v>
      </c>
      <c r="B2384">
        <v>57.204319814996843</v>
      </c>
      <c r="C2384">
        <v>67.378490860382385</v>
      </c>
      <c r="D2384">
        <v>162.14918716618999</v>
      </c>
      <c r="E2384">
        <v>167.29851564495931</v>
      </c>
      <c r="F2384">
        <v>221.96781156988649</v>
      </c>
      <c r="G2384">
        <v>2.2538614223427049</v>
      </c>
      <c r="H2384">
        <v>2</v>
      </c>
      <c r="I2384">
        <v>2.2690467834472661</v>
      </c>
      <c r="J2384">
        <v>2.0015349388122559</v>
      </c>
      <c r="K2384">
        <v>0.6737486588140259</v>
      </c>
      <c r="L2384">
        <v>7.6746940612792969E-2</v>
      </c>
      <c r="M2384">
        <f>ABS(G2384-I2384)^2</f>
        <v>2.305951918759185E-4</v>
      </c>
      <c r="N2384">
        <f>ABS(H2384-J2384)^2</f>
        <v>2.3560371573694283E-6</v>
      </c>
      <c r="O2384">
        <f>AVERAGE(Tabela3[[#This Row],[APE Log(Theta)]:[APE Gamma]])</f>
        <v>0.37524779971340944</v>
      </c>
      <c r="P2384">
        <f>AVERAGE(Tabela3[[#This Row],[ASE Log(Theta)]:[ASE Gamma]])</f>
        <v>1.1647561451664396E-4</v>
      </c>
    </row>
    <row r="2385" spans="1:16" x14ac:dyDescent="0.35">
      <c r="A2385" s="1">
        <v>3468</v>
      </c>
      <c r="B2385">
        <v>20.547459890874741</v>
      </c>
      <c r="C2385">
        <v>103.0205804963737</v>
      </c>
      <c r="D2385">
        <v>110.5707845144004</v>
      </c>
      <c r="E2385">
        <v>152.2631711987174</v>
      </c>
      <c r="F2385">
        <v>163.69100223985819</v>
      </c>
      <c r="G2385">
        <v>2.0670279653025978</v>
      </c>
      <c r="H2385">
        <v>2</v>
      </c>
      <c r="I2385">
        <v>2.0805678367614751</v>
      </c>
      <c r="J2385">
        <v>1.9980864524841311</v>
      </c>
      <c r="K2385">
        <v>0.65504055514288451</v>
      </c>
      <c r="L2385">
        <v>9.5677375793457031E-2</v>
      </c>
      <c r="M2385">
        <f>ABS(G2385-I2385)^2</f>
        <v>1.8332811912291877E-4</v>
      </c>
      <c r="N2385">
        <f>ABS(H2385-J2385)^2</f>
        <v>3.6616640954881094E-6</v>
      </c>
      <c r="O2385">
        <f>AVERAGE(Tabela3[[#This Row],[APE Log(Theta)]:[APE Gamma]])</f>
        <v>0.37535896546817077</v>
      </c>
      <c r="P2385">
        <f>AVERAGE(Tabela3[[#This Row],[ASE Log(Theta)]:[ASE Gamma]])</f>
        <v>9.3494891609203443E-5</v>
      </c>
    </row>
    <row r="2386" spans="1:16" x14ac:dyDescent="0.35">
      <c r="A2386" s="1">
        <v>1443</v>
      </c>
      <c r="B2386">
        <v>17.831377221496961</v>
      </c>
      <c r="C2386">
        <v>19.57984036560946</v>
      </c>
      <c r="D2386">
        <v>32.340615982789693</v>
      </c>
      <c r="E2386">
        <v>32.923557147913549</v>
      </c>
      <c r="F2386">
        <v>38.69697234818522</v>
      </c>
      <c r="G2386">
        <v>1.5348606569036189</v>
      </c>
      <c r="H2386">
        <v>3.5</v>
      </c>
      <c r="I2386">
        <v>1.5417438745498659</v>
      </c>
      <c r="J2386">
        <v>3.510581254959106</v>
      </c>
      <c r="K2386">
        <v>0.44845879756490531</v>
      </c>
      <c r="L2386">
        <v>0.30232157026018408</v>
      </c>
      <c r="M2386">
        <f>ABS(G2386-I2386)^2</f>
        <v>4.7378685165606054E-5</v>
      </c>
      <c r="N2386">
        <f>ABS(H2386-J2386)^2</f>
        <v>1.1196295650960535E-4</v>
      </c>
      <c r="O2386">
        <f>AVERAGE(Tabela3[[#This Row],[APE Log(Theta)]:[APE Gamma]])</f>
        <v>0.37539018391254469</v>
      </c>
      <c r="P2386">
        <f>AVERAGE(Tabela3[[#This Row],[ASE Log(Theta)]:[ASE Gamma]])</f>
        <v>7.9670820837605705E-5</v>
      </c>
    </row>
    <row r="2387" spans="1:16" x14ac:dyDescent="0.35">
      <c r="A2387" s="1">
        <v>9</v>
      </c>
      <c r="B2387">
        <v>6.1244219511738986</v>
      </c>
      <c r="C2387">
        <v>6.6467804090443483</v>
      </c>
      <c r="D2387">
        <v>10.31117314046551</v>
      </c>
      <c r="E2387">
        <v>10.47361812683628</v>
      </c>
      <c r="F2387">
        <v>12.06412119821896</v>
      </c>
      <c r="G2387">
        <v>1.0352814025872039</v>
      </c>
      <c r="H2387">
        <v>4</v>
      </c>
      <c r="I2387">
        <v>1.0401425361633301</v>
      </c>
      <c r="J2387">
        <v>4.0112605094909668</v>
      </c>
      <c r="K2387">
        <v>0.46954707811596191</v>
      </c>
      <c r="L2387">
        <v>0.28151273727416992</v>
      </c>
      <c r="M2387">
        <f>ABS(G2387-I2387)^2</f>
        <v>2.3630619644941151E-5</v>
      </c>
      <c r="N2387">
        <f>ABS(H2387-J2387)^2</f>
        <v>1.2679907399615331E-4</v>
      </c>
      <c r="O2387">
        <f>AVERAGE(Tabela3[[#This Row],[APE Log(Theta)]:[APE Gamma]])</f>
        <v>0.37552990769506589</v>
      </c>
      <c r="P2387">
        <f>AVERAGE(Tabela3[[#This Row],[ASE Log(Theta)]:[ASE Gamma]])</f>
        <v>7.5214846820547226E-5</v>
      </c>
    </row>
    <row r="2388" spans="1:16" x14ac:dyDescent="0.35">
      <c r="A2388" s="1">
        <v>3269</v>
      </c>
      <c r="B2388">
        <v>14.3053744815481</v>
      </c>
      <c r="C2388">
        <v>20.315137738539821</v>
      </c>
      <c r="D2388">
        <v>20.873626349561629</v>
      </c>
      <c r="E2388">
        <v>22.372909654430959</v>
      </c>
      <c r="F2388">
        <v>33.073201434205529</v>
      </c>
      <c r="G2388">
        <v>1.339081021596787</v>
      </c>
      <c r="H2388">
        <v>2.5</v>
      </c>
      <c r="I2388">
        <v>1.3483124971389771</v>
      </c>
      <c r="J2388">
        <v>2.50154709815979</v>
      </c>
      <c r="K2388">
        <v>0.68938887142034078</v>
      </c>
      <c r="L2388">
        <v>6.1883926391601563E-2</v>
      </c>
      <c r="M2388">
        <f>ABS(G2388-I2388)^2</f>
        <v>8.5220140686053262E-5</v>
      </c>
      <c r="N2388">
        <f>ABS(H2388-J2388)^2</f>
        <v>2.3935127160257252E-6</v>
      </c>
      <c r="O2388">
        <f>AVERAGE(Tabela3[[#This Row],[APE Log(Theta)]:[APE Gamma]])</f>
        <v>0.37563639890597117</v>
      </c>
      <c r="P2388">
        <f>AVERAGE(Tabela3[[#This Row],[ASE Log(Theta)]:[ASE Gamma]])</f>
        <v>4.3806826701039494E-5</v>
      </c>
    </row>
    <row r="2389" spans="1:16" x14ac:dyDescent="0.35">
      <c r="A2389" s="1">
        <v>701</v>
      </c>
      <c r="B2389">
        <v>3.391104078271697</v>
      </c>
      <c r="C2389">
        <v>11.71466854933275</v>
      </c>
      <c r="D2389">
        <v>13.704475002202781</v>
      </c>
      <c r="E2389">
        <v>14.16274554245458</v>
      </c>
      <c r="F2389">
        <v>16.98922473262515</v>
      </c>
      <c r="G2389">
        <v>1.121174481703147</v>
      </c>
      <c r="H2389">
        <v>3.5</v>
      </c>
      <c r="I2389">
        <v>1.127032399177551</v>
      </c>
      <c r="J2389">
        <v>3.5080194473266602</v>
      </c>
      <c r="K2389">
        <v>0.5224804497428106</v>
      </c>
      <c r="L2389">
        <v>0.2291270664760045</v>
      </c>
      <c r="M2389">
        <f>ABS(G2389-I2389)^2</f>
        <v>3.4315197136927814E-5</v>
      </c>
      <c r="N2389">
        <f>ABS(H2389-J2389)^2</f>
        <v>6.4311535425076727E-5</v>
      </c>
      <c r="O2389">
        <f>AVERAGE(Tabela3[[#This Row],[APE Log(Theta)]:[APE Gamma]])</f>
        <v>0.37580375810940758</v>
      </c>
      <c r="P2389">
        <f>AVERAGE(Tabela3[[#This Row],[ASE Log(Theta)]:[ASE Gamma]])</f>
        <v>4.9313366281002267E-5</v>
      </c>
    </row>
    <row r="2390" spans="1:16" x14ac:dyDescent="0.35">
      <c r="A2390" s="1">
        <v>2747</v>
      </c>
      <c r="B2390">
        <v>10.74645832311659</v>
      </c>
      <c r="C2390">
        <v>60.955065094916819</v>
      </c>
      <c r="D2390">
        <v>75.926810422308023</v>
      </c>
      <c r="E2390">
        <v>79.50496034008188</v>
      </c>
      <c r="F2390">
        <v>102.5724614824512</v>
      </c>
      <c r="G2390">
        <v>1.858432066312542</v>
      </c>
      <c r="H2390">
        <v>2.5</v>
      </c>
      <c r="I2390">
        <v>1.871524453163147</v>
      </c>
      <c r="J2390">
        <v>2.501184463500977</v>
      </c>
      <c r="K2390">
        <v>0.70448563000651399</v>
      </c>
      <c r="L2390">
        <v>4.73785400390625E-2</v>
      </c>
      <c r="M2390">
        <f>ABS(G2390-I2390)^2</f>
        <v>1.7141059344589435E-4</v>
      </c>
      <c r="N2390">
        <f>ABS(H2390-J2390)^2</f>
        <v>1.4029537851467073E-6</v>
      </c>
      <c r="O2390">
        <f>AVERAGE(Tabela3[[#This Row],[APE Log(Theta)]:[APE Gamma]])</f>
        <v>0.37593208502278824</v>
      </c>
      <c r="P2390">
        <f>AVERAGE(Tabela3[[#This Row],[ASE Log(Theta)]:[ASE Gamma]])</f>
        <v>8.6406773615520534E-5</v>
      </c>
    </row>
    <row r="2391" spans="1:16" x14ac:dyDescent="0.35">
      <c r="A2391" s="1">
        <v>4759</v>
      </c>
      <c r="B2391">
        <v>9.9413070187278567</v>
      </c>
      <c r="C2391">
        <v>42.224435636254789</v>
      </c>
      <c r="D2391">
        <v>50.705100855846453</v>
      </c>
      <c r="E2391">
        <v>52.688707104167378</v>
      </c>
      <c r="F2391">
        <v>65.15003731223824</v>
      </c>
      <c r="G2391">
        <v>1.686749076016387</v>
      </c>
      <c r="H2391">
        <v>3</v>
      </c>
      <c r="I2391">
        <v>1.6980376243591311</v>
      </c>
      <c r="J2391">
        <v>2.9975090026855469</v>
      </c>
      <c r="K2391">
        <v>0.6692488232692041</v>
      </c>
      <c r="L2391">
        <v>8.3033243815104171E-2</v>
      </c>
      <c r="M2391">
        <f>ABS(G2391-I2391)^2</f>
        <v>1.2743132368646978E-4</v>
      </c>
      <c r="N2391">
        <f>ABS(H2391-J2391)^2</f>
        <v>6.2050676206126809E-6</v>
      </c>
      <c r="O2391">
        <f>AVERAGE(Tabela3[[#This Row],[APE Log(Theta)]:[APE Gamma]])</f>
        <v>0.37614103354215411</v>
      </c>
      <c r="P2391">
        <f>AVERAGE(Tabela3[[#This Row],[ASE Log(Theta)]:[ASE Gamma]])</f>
        <v>6.681819565354123E-5</v>
      </c>
    </row>
    <row r="2392" spans="1:16" x14ac:dyDescent="0.35">
      <c r="A2392" s="1">
        <v>1541</v>
      </c>
      <c r="B2392">
        <v>14.296247285090599</v>
      </c>
      <c r="C2392">
        <v>20.302176158719579</v>
      </c>
      <c r="D2392">
        <v>20.860308439658692</v>
      </c>
      <c r="E2392">
        <v>22.35863516325945</v>
      </c>
      <c r="F2392">
        <v>33.052099881963187</v>
      </c>
      <c r="G2392">
        <v>1.3388038421260811</v>
      </c>
      <c r="H2392">
        <v>2.5</v>
      </c>
      <c r="I2392">
        <v>1.3480479717254641</v>
      </c>
      <c r="J2392">
        <v>2.5015451908111568</v>
      </c>
      <c r="K2392">
        <v>0.69047677550004005</v>
      </c>
      <c r="L2392">
        <v>6.1807632446289063E-2</v>
      </c>
      <c r="M2392">
        <f>ABS(G2392-I2392)^2</f>
        <v>8.545393205018952E-5</v>
      </c>
      <c r="N2392">
        <f>ABS(H2392-J2392)^2</f>
        <v>2.3876146428833556E-6</v>
      </c>
      <c r="O2392">
        <f>AVERAGE(Tabela3[[#This Row],[APE Log(Theta)]:[APE Gamma]])</f>
        <v>0.37614220397316456</v>
      </c>
      <c r="P2392">
        <f>AVERAGE(Tabela3[[#This Row],[ASE Log(Theta)]:[ASE Gamma]])</f>
        <v>4.392077334653644E-5</v>
      </c>
    </row>
    <row r="2393" spans="1:16" x14ac:dyDescent="0.35">
      <c r="A2393" s="1">
        <v>2549</v>
      </c>
      <c r="B2393">
        <v>2.186926639821821</v>
      </c>
      <c r="C2393">
        <v>12.40448263791221</v>
      </c>
      <c r="D2393">
        <v>15.451263978948869</v>
      </c>
      <c r="E2393">
        <v>16.179424935905569</v>
      </c>
      <c r="F2393">
        <v>20.873709438349689</v>
      </c>
      <c r="G2393">
        <v>1.167000922492353</v>
      </c>
      <c r="H2393">
        <v>2.5</v>
      </c>
      <c r="I2393">
        <v>1.175750851631165</v>
      </c>
      <c r="J2393">
        <v>2.5000679492950439</v>
      </c>
      <c r="K2393">
        <v>0.74977911072464454</v>
      </c>
      <c r="L2393">
        <v>2.7179718017578121E-3</v>
      </c>
      <c r="M2393">
        <f>ABS(G2393-I2393)^2</f>
        <v>7.6561259934231435E-5</v>
      </c>
      <c r="N2393">
        <f>ABS(H2393-J2393)^2</f>
        <v>4.617106696969131E-9</v>
      </c>
      <c r="O2393">
        <f>AVERAGE(Tabela3[[#This Row],[APE Log(Theta)]:[APE Gamma]])</f>
        <v>0.37624854126320117</v>
      </c>
      <c r="P2393">
        <f>AVERAGE(Tabela3[[#This Row],[ASE Log(Theta)]:[ASE Gamma]])</f>
        <v>3.8282938520464202E-5</v>
      </c>
    </row>
    <row r="2394" spans="1:16" x14ac:dyDescent="0.35">
      <c r="A2394" s="1">
        <v>1790</v>
      </c>
      <c r="B2394">
        <v>50.019683140632949</v>
      </c>
      <c r="C2394">
        <v>112.0015058981343</v>
      </c>
      <c r="D2394">
        <v>116.03314431209419</v>
      </c>
      <c r="E2394">
        <v>136.16305941800269</v>
      </c>
      <c r="F2394">
        <v>141.1803549642415</v>
      </c>
      <c r="G2394">
        <v>2.0762758482483741</v>
      </c>
      <c r="H2394">
        <v>4</v>
      </c>
      <c r="I2394">
        <v>2.0898914337158199</v>
      </c>
      <c r="J2394">
        <v>4.0038824081420898</v>
      </c>
      <c r="K2394">
        <v>0.65576958278125053</v>
      </c>
      <c r="L2394">
        <v>9.7060203552246094E-2</v>
      </c>
      <c r="M2394">
        <f>ABS(G2394-I2394)^2</f>
        <v>1.8538416762132098E-4</v>
      </c>
      <c r="N2394">
        <f>ABS(H2394-J2394)^2</f>
        <v>1.5073092981765512E-5</v>
      </c>
      <c r="O2394">
        <f>AVERAGE(Tabela3[[#This Row],[APE Log(Theta)]:[APE Gamma]])</f>
        <v>0.37641489316674831</v>
      </c>
      <c r="P2394">
        <f>AVERAGE(Tabela3[[#This Row],[ASE Log(Theta)]:[ASE Gamma]])</f>
        <v>1.0022863030154325E-4</v>
      </c>
    </row>
    <row r="2395" spans="1:16" x14ac:dyDescent="0.35">
      <c r="A2395" s="1">
        <v>4931</v>
      </c>
      <c r="B2395">
        <v>13.595006319528959</v>
      </c>
      <c r="C2395">
        <v>49.375566888576472</v>
      </c>
      <c r="D2395">
        <v>52.249869910006893</v>
      </c>
      <c r="E2395">
        <v>67.491455984475678</v>
      </c>
      <c r="F2395">
        <v>71.514276110832341</v>
      </c>
      <c r="G2395">
        <v>1.7367952729500979</v>
      </c>
      <c r="H2395">
        <v>2.5</v>
      </c>
      <c r="I2395">
        <v>1.748138904571533</v>
      </c>
      <c r="J2395">
        <v>2.497499942779541</v>
      </c>
      <c r="K2395">
        <v>0.6531357954566005</v>
      </c>
      <c r="L2395">
        <v>0.1000022888183594</v>
      </c>
      <c r="M2395">
        <f>ABS(G2395-I2395)^2</f>
        <v>1.2867797836282085E-4</v>
      </c>
      <c r="N2395">
        <f>ABS(H2395-J2395)^2</f>
        <v>6.2502861055691028E-6</v>
      </c>
      <c r="O2395">
        <f>AVERAGE(Tabela3[[#This Row],[APE Log(Theta)]:[APE Gamma]])</f>
        <v>0.37656904213747994</v>
      </c>
      <c r="P2395">
        <f>AVERAGE(Tabela3[[#This Row],[ASE Log(Theta)]:[ASE Gamma]])</f>
        <v>6.7464132234194978E-5</v>
      </c>
    </row>
    <row r="2396" spans="1:16" x14ac:dyDescent="0.35">
      <c r="A2396" s="1">
        <v>645</v>
      </c>
      <c r="B2396">
        <v>420.64477949412651</v>
      </c>
      <c r="C2396">
        <v>540.40068291166722</v>
      </c>
      <c r="D2396">
        <v>550.97112847763037</v>
      </c>
      <c r="E2396">
        <v>578.95710434462273</v>
      </c>
      <c r="F2396">
        <v>765.41871758933246</v>
      </c>
      <c r="G2396">
        <v>2.755045353722049</v>
      </c>
      <c r="H2396">
        <v>3.5</v>
      </c>
      <c r="I2396">
        <v>2.7736835479736328</v>
      </c>
      <c r="J2396">
        <v>3.5026876926422119</v>
      </c>
      <c r="K2396">
        <v>0.67651134041781846</v>
      </c>
      <c r="L2396">
        <v>7.6791218348911824E-2</v>
      </c>
      <c r="M2396">
        <f>ABS(G2396-I2396)^2</f>
        <v>3.4738228495977369E-4</v>
      </c>
      <c r="N2396">
        <f>ABS(H2396-J2396)^2</f>
        <v>7.2236917390000599E-6</v>
      </c>
      <c r="O2396">
        <f>AVERAGE(Tabela3[[#This Row],[APE Log(Theta)]:[APE Gamma]])</f>
        <v>0.37665127938336512</v>
      </c>
      <c r="P2396">
        <f>AVERAGE(Tabela3[[#This Row],[ASE Log(Theta)]:[ASE Gamma]])</f>
        <v>1.7730298834938687E-4</v>
      </c>
    </row>
    <row r="2397" spans="1:16" x14ac:dyDescent="0.35">
      <c r="A2397" s="1">
        <v>3041</v>
      </c>
      <c r="B2397">
        <v>6.2923292449459796</v>
      </c>
      <c r="C2397">
        <v>6.9093262182445816</v>
      </c>
      <c r="D2397">
        <v>11.412343601970591</v>
      </c>
      <c r="E2397">
        <v>11.618051646606061</v>
      </c>
      <c r="F2397">
        <v>13.655372087793801</v>
      </c>
      <c r="G2397">
        <v>1.082487208254302</v>
      </c>
      <c r="H2397">
        <v>3.5</v>
      </c>
      <c r="I2397">
        <v>1.0902671813964839</v>
      </c>
      <c r="J2397">
        <v>3.5012106895446782</v>
      </c>
      <c r="K2397">
        <v>0.71871270929186548</v>
      </c>
      <c r="L2397">
        <v>3.4591129847935269E-2</v>
      </c>
      <c r="M2397">
        <f>ABS(G2397-I2397)^2</f>
        <v>6.0527982093072148E-5</v>
      </c>
      <c r="N2397">
        <f>ABS(H2397-J2397)^2</f>
        <v>1.4657691735930551E-6</v>
      </c>
      <c r="O2397">
        <f>AVERAGE(Tabela3[[#This Row],[APE Log(Theta)]:[APE Gamma]])</f>
        <v>0.37665191956990035</v>
      </c>
      <c r="P2397">
        <f>AVERAGE(Tabela3[[#This Row],[ASE Log(Theta)]:[ASE Gamma]])</f>
        <v>3.0996875633332599E-5</v>
      </c>
    </row>
    <row r="2398" spans="1:16" x14ac:dyDescent="0.35">
      <c r="A2398" s="1">
        <v>1068</v>
      </c>
      <c r="B2398">
        <v>73.401581843826818</v>
      </c>
      <c r="C2398">
        <v>74.38692065740203</v>
      </c>
      <c r="D2398">
        <v>180.61765258110131</v>
      </c>
      <c r="E2398">
        <v>196.70357309404389</v>
      </c>
      <c r="F2398">
        <v>205.0564156753785</v>
      </c>
      <c r="G2398">
        <v>2.2552907955855499</v>
      </c>
      <c r="H2398">
        <v>3.5</v>
      </c>
      <c r="I2398">
        <v>2.267508983612061</v>
      </c>
      <c r="J2398">
        <v>3.5074057579040532</v>
      </c>
      <c r="K2398">
        <v>0.5417566572978626</v>
      </c>
      <c r="L2398">
        <v>0.2115930829729353</v>
      </c>
      <c r="M2398">
        <f>ABS(G2398-I2398)^2</f>
        <v>1.4928411865117896E-4</v>
      </c>
      <c r="N2398">
        <f>ABS(H2398-J2398)^2</f>
        <v>5.4845250133446129E-5</v>
      </c>
      <c r="O2398">
        <f>AVERAGE(Tabela3[[#This Row],[APE Log(Theta)]:[APE Gamma]])</f>
        <v>0.37667487013539896</v>
      </c>
      <c r="P2398">
        <f>AVERAGE(Tabela3[[#This Row],[ASE Log(Theta)]:[ASE Gamma]])</f>
        <v>1.0206468439231255E-4</v>
      </c>
    </row>
    <row r="2399" spans="1:16" x14ac:dyDescent="0.35">
      <c r="A2399" s="1">
        <v>3450</v>
      </c>
      <c r="B2399">
        <v>205.93344613146289</v>
      </c>
      <c r="C2399">
        <v>223.49772863890169</v>
      </c>
      <c r="D2399">
        <v>346.71278945227408</v>
      </c>
      <c r="E2399">
        <v>352.17499570076723</v>
      </c>
      <c r="F2399">
        <v>405.65559863501318</v>
      </c>
      <c r="G2399">
        <v>2.5619431852914909</v>
      </c>
      <c r="H2399">
        <v>4</v>
      </c>
      <c r="I2399">
        <v>2.5783758163452148</v>
      </c>
      <c r="J2399">
        <v>4.0044827461242676</v>
      </c>
      <c r="K2399">
        <v>0.64141278183162698</v>
      </c>
      <c r="L2399">
        <v>0.11206865310668949</v>
      </c>
      <c r="M2399">
        <f>ABS(G2399-I2399)^2</f>
        <v>2.7003136334781251E-4</v>
      </c>
      <c r="N2399">
        <f>ABS(H2399-J2399)^2</f>
        <v>2.0095012814635993E-5</v>
      </c>
      <c r="O2399">
        <f>AVERAGE(Tabela3[[#This Row],[APE Log(Theta)]:[APE Gamma]])</f>
        <v>0.37674071746915822</v>
      </c>
      <c r="P2399">
        <f>AVERAGE(Tabela3[[#This Row],[ASE Log(Theta)]:[ASE Gamma]])</f>
        <v>1.4506318808122425E-4</v>
      </c>
    </row>
    <row r="2400" spans="1:16" x14ac:dyDescent="0.35">
      <c r="A2400" s="1">
        <v>3959</v>
      </c>
      <c r="B2400">
        <v>6.870367476366412</v>
      </c>
      <c r="C2400">
        <v>15.383774048770711</v>
      </c>
      <c r="D2400">
        <v>15.93753280325668</v>
      </c>
      <c r="E2400">
        <v>18.702442641985829</v>
      </c>
      <c r="F2400">
        <v>19.391584635214389</v>
      </c>
      <c r="G2400">
        <v>1.2141148788219649</v>
      </c>
      <c r="H2400">
        <v>4</v>
      </c>
      <c r="I2400">
        <v>1.2209154367446899</v>
      </c>
      <c r="J2400">
        <v>4.0077376365661621</v>
      </c>
      <c r="K2400">
        <v>0.56012474942433077</v>
      </c>
      <c r="L2400">
        <v>0.19344091415405271</v>
      </c>
      <c r="M2400">
        <f>ABS(G2400-I2400)^2</f>
        <v>4.624758806033842E-5</v>
      </c>
      <c r="N2400">
        <f>ABS(H2400-J2400)^2</f>
        <v>5.9871019630008959E-5</v>
      </c>
      <c r="O2400">
        <f>AVERAGE(Tabela3[[#This Row],[APE Log(Theta)]:[APE Gamma]])</f>
        <v>0.37678283178919175</v>
      </c>
      <c r="P2400">
        <f>AVERAGE(Tabela3[[#This Row],[ASE Log(Theta)]:[ASE Gamma]])</f>
        <v>5.3059303845173693E-5</v>
      </c>
    </row>
    <row r="2401" spans="1:16" x14ac:dyDescent="0.35">
      <c r="A2401" s="1">
        <v>3786</v>
      </c>
      <c r="B2401">
        <v>270.14325580870991</v>
      </c>
      <c r="C2401">
        <v>293.18406123219847</v>
      </c>
      <c r="D2401">
        <v>454.81743511136841</v>
      </c>
      <c r="E2401">
        <v>461.98275093347439</v>
      </c>
      <c r="F2401">
        <v>532.13854383972819</v>
      </c>
      <c r="G2401">
        <v>2.6798104279093549</v>
      </c>
      <c r="H2401">
        <v>4</v>
      </c>
      <c r="I2401">
        <v>2.6976323127746582</v>
      </c>
      <c r="J2401">
        <v>4.0035452842712402</v>
      </c>
      <c r="K2401">
        <v>0.66504274629631255</v>
      </c>
      <c r="L2401">
        <v>8.8632106781005859E-2</v>
      </c>
      <c r="M2401">
        <f>ABS(G2401-I2401)^2</f>
        <v>3.1761958015212821E-4</v>
      </c>
      <c r="N2401">
        <f>ABS(H2401-J2401)^2</f>
        <v>1.25690405639034E-5</v>
      </c>
      <c r="O2401">
        <f>AVERAGE(Tabela3[[#This Row],[APE Log(Theta)]:[APE Gamma]])</f>
        <v>0.3768374265386592</v>
      </c>
      <c r="P2401">
        <f>AVERAGE(Tabela3[[#This Row],[ASE Log(Theta)]:[ASE Gamma]])</f>
        <v>1.6509431035801581E-4</v>
      </c>
    </row>
    <row r="2402" spans="1:16" x14ac:dyDescent="0.35">
      <c r="A2402" s="1">
        <v>2799</v>
      </c>
      <c r="B2402">
        <v>235.28110685238869</v>
      </c>
      <c r="C2402">
        <v>2059.5275479771381</v>
      </c>
      <c r="D2402">
        <v>2710.1872720836632</v>
      </c>
      <c r="E2402">
        <v>2870.7682721656111</v>
      </c>
      <c r="F2402">
        <v>3947.2426814097312</v>
      </c>
      <c r="G2402">
        <v>3.4055454390462638</v>
      </c>
      <c r="H2402">
        <v>2</v>
      </c>
      <c r="I2402">
        <v>3.3810522556304932</v>
      </c>
      <c r="J2402">
        <v>1.999309778213501</v>
      </c>
      <c r="K2402">
        <v>0.71921470008722244</v>
      </c>
      <c r="L2402">
        <v>3.4511089324951172E-2</v>
      </c>
      <c r="M2402">
        <f>ABS(G2402-I2402)^2</f>
        <v>5.9991603383858334E-4</v>
      </c>
      <c r="N2402">
        <f>ABS(H2402-J2402)^2</f>
        <v>4.7640611455790349E-7</v>
      </c>
      <c r="O2402">
        <f>AVERAGE(Tabela3[[#This Row],[APE Log(Theta)]:[APE Gamma]])</f>
        <v>0.3768628947060868</v>
      </c>
      <c r="P2402">
        <f>AVERAGE(Tabela3[[#This Row],[ASE Log(Theta)]:[ASE Gamma]])</f>
        <v>3.0019621997657062E-4</v>
      </c>
    </row>
    <row r="2403" spans="1:16" x14ac:dyDescent="0.35">
      <c r="A2403" s="1">
        <v>294</v>
      </c>
      <c r="B2403">
        <v>186.73745000499051</v>
      </c>
      <c r="C2403">
        <v>205.0480686915636</v>
      </c>
      <c r="D2403">
        <v>338.68411201217287</v>
      </c>
      <c r="E2403">
        <v>344.78890948944979</v>
      </c>
      <c r="F2403">
        <v>405.25046660456962</v>
      </c>
      <c r="G2403">
        <v>2.5549071933302421</v>
      </c>
      <c r="H2403">
        <v>3.5</v>
      </c>
      <c r="I2403">
        <v>2.5733504295349121</v>
      </c>
      <c r="J2403">
        <v>3.501130342483521</v>
      </c>
      <c r="K2403">
        <v>0.72187499619623552</v>
      </c>
      <c r="L2403">
        <v>3.2295499529157369E-2</v>
      </c>
      <c r="M2403">
        <f>ABS(G2403-I2403)^2</f>
        <v>3.4015296170125149E-4</v>
      </c>
      <c r="N2403">
        <f>ABS(H2403-J2403)^2</f>
        <v>1.2776741300523134E-6</v>
      </c>
      <c r="O2403">
        <f>AVERAGE(Tabela3[[#This Row],[APE Log(Theta)]:[APE Gamma]])</f>
        <v>0.37708524786269643</v>
      </c>
      <c r="P2403">
        <f>AVERAGE(Tabela3[[#This Row],[ASE Log(Theta)]:[ASE Gamma]])</f>
        <v>1.7071531791565191E-4</v>
      </c>
    </row>
    <row r="2404" spans="1:16" x14ac:dyDescent="0.35">
      <c r="A2404" s="1">
        <v>303</v>
      </c>
      <c r="B2404">
        <v>28.06588583806484</v>
      </c>
      <c r="C2404">
        <v>33.057591429184818</v>
      </c>
      <c r="D2404">
        <v>79.55449152195375</v>
      </c>
      <c r="E2404">
        <v>82.080882285714694</v>
      </c>
      <c r="F2404">
        <v>108.90302129966619</v>
      </c>
      <c r="G2404">
        <v>1.9446113506535889</v>
      </c>
      <c r="H2404">
        <v>2</v>
      </c>
      <c r="I2404">
        <v>1.9570895433425901</v>
      </c>
      <c r="J2404">
        <v>2.0022554397583008</v>
      </c>
      <c r="K2404">
        <v>0.64168054376559391</v>
      </c>
      <c r="L2404">
        <v>0.1127719879150391</v>
      </c>
      <c r="M2404">
        <f>ABS(G2404-I2404)^2</f>
        <v>1.557052927838427E-4</v>
      </c>
      <c r="N2404">
        <f>ABS(H2404-J2404)^2</f>
        <v>5.0870085033238865E-6</v>
      </c>
      <c r="O2404">
        <f>AVERAGE(Tabela3[[#This Row],[APE Log(Theta)]:[APE Gamma]])</f>
        <v>0.37722626584031649</v>
      </c>
      <c r="P2404">
        <f>AVERAGE(Tabela3[[#This Row],[ASE Log(Theta)]:[ASE Gamma]])</f>
        <v>8.0396150643583295E-5</v>
      </c>
    </row>
    <row r="2405" spans="1:16" x14ac:dyDescent="0.35">
      <c r="A2405" s="1">
        <v>4458</v>
      </c>
      <c r="B2405">
        <v>5.3487527120687712</v>
      </c>
      <c r="C2405">
        <v>6.6533819799889731</v>
      </c>
      <c r="D2405">
        <v>21.456907037435268</v>
      </c>
      <c r="E2405">
        <v>22.370217258000821</v>
      </c>
      <c r="F2405">
        <v>32.613751068013251</v>
      </c>
      <c r="G2405">
        <v>1.390162648139456</v>
      </c>
      <c r="H2405">
        <v>1.5</v>
      </c>
      <c r="I2405">
        <v>1.395494341850281</v>
      </c>
      <c r="J2405">
        <v>1.50556492805481</v>
      </c>
      <c r="K2405">
        <v>0.38353020907017649</v>
      </c>
      <c r="L2405">
        <v>0.37099520365397137</v>
      </c>
      <c r="M2405">
        <f>ABS(G2405-I2405)^2</f>
        <v>2.8426957826050653E-5</v>
      </c>
      <c r="N2405">
        <f>ABS(H2405-J2405)^2</f>
        <v>3.0968424255211568E-5</v>
      </c>
      <c r="O2405">
        <f>AVERAGE(Tabela3[[#This Row],[APE Log(Theta)]:[APE Gamma]])</f>
        <v>0.37726270636207393</v>
      </c>
      <c r="P2405">
        <f>AVERAGE(Tabela3[[#This Row],[ASE Log(Theta)]:[ASE Gamma]])</f>
        <v>2.9697691040631111E-5</v>
      </c>
    </row>
    <row r="2406" spans="1:16" x14ac:dyDescent="0.35">
      <c r="A2406" s="1">
        <v>1586</v>
      </c>
      <c r="B2406">
        <v>17.902640103954109</v>
      </c>
      <c r="C2406">
        <v>19.65809095978241</v>
      </c>
      <c r="D2406">
        <v>32.469864861703797</v>
      </c>
      <c r="E2406">
        <v>33.055135744112739</v>
      </c>
      <c r="F2406">
        <v>38.85162432809912</v>
      </c>
      <c r="G2406">
        <v>1.5365928504805551</v>
      </c>
      <c r="H2406">
        <v>3.5</v>
      </c>
      <c r="I2406">
        <v>1.543532013893127</v>
      </c>
      <c r="J2406">
        <v>3.5106029510498051</v>
      </c>
      <c r="K2406">
        <v>0.45159414938070502</v>
      </c>
      <c r="L2406">
        <v>0.3029414585658482</v>
      </c>
      <c r="M2406">
        <f>ABS(G2406-I2406)^2</f>
        <v>4.815198886637715E-5</v>
      </c>
      <c r="N2406">
        <f>ABS(H2406-J2406)^2</f>
        <v>1.1242257096456374E-4</v>
      </c>
      <c r="O2406">
        <f>AVERAGE(Tabela3[[#This Row],[APE Log(Theta)]:[APE Gamma]])</f>
        <v>0.37726780397327664</v>
      </c>
      <c r="P2406">
        <f>AVERAGE(Tabela3[[#This Row],[ASE Log(Theta)]:[ASE Gamma]])</f>
        <v>8.0287279915470454E-5</v>
      </c>
    </row>
    <row r="2407" spans="1:16" x14ac:dyDescent="0.35">
      <c r="A2407" s="1">
        <v>4706</v>
      </c>
      <c r="B2407">
        <v>6.1699987252793402</v>
      </c>
      <c r="C2407">
        <v>15.50171851234516</v>
      </c>
      <c r="D2407">
        <v>16.141060825070468</v>
      </c>
      <c r="E2407">
        <v>19.379145966157999</v>
      </c>
      <c r="F2407">
        <v>20.197359605541099</v>
      </c>
      <c r="G2407">
        <v>1.221296402271121</v>
      </c>
      <c r="H2407">
        <v>3.5</v>
      </c>
      <c r="I2407">
        <v>1.229347825050354</v>
      </c>
      <c r="J2407">
        <v>3.5033352375030522</v>
      </c>
      <c r="K2407">
        <v>0.65925214913108499</v>
      </c>
      <c r="L2407">
        <v>9.5292500087193074E-2</v>
      </c>
      <c r="M2407">
        <f>ABS(G2407-I2407)^2</f>
        <v>6.4825408769951824E-5</v>
      </c>
      <c r="N2407">
        <f>ABS(H2407-J2407)^2</f>
        <v>1.1123809201765887E-5</v>
      </c>
      <c r="O2407">
        <f>AVERAGE(Tabela3[[#This Row],[APE Log(Theta)]:[APE Gamma]])</f>
        <v>0.37727232460913901</v>
      </c>
      <c r="P2407">
        <f>AVERAGE(Tabela3[[#This Row],[ASE Log(Theta)]:[ASE Gamma]])</f>
        <v>3.7974608985858858E-5</v>
      </c>
    </row>
    <row r="2408" spans="1:16" x14ac:dyDescent="0.35">
      <c r="A2408" s="1">
        <v>1178</v>
      </c>
      <c r="B2408">
        <v>17.9141693930146</v>
      </c>
      <c r="C2408">
        <v>19.670750758099121</v>
      </c>
      <c r="D2408">
        <v>32.490775434422233</v>
      </c>
      <c r="E2408">
        <v>33.076423230914379</v>
      </c>
      <c r="F2408">
        <v>38.876644749933391</v>
      </c>
      <c r="G2408">
        <v>1.5368724458360601</v>
      </c>
      <c r="H2408">
        <v>3.5</v>
      </c>
      <c r="I2408">
        <v>1.543820977210999</v>
      </c>
      <c r="J2408">
        <v>3.5106058120727539</v>
      </c>
      <c r="K2408">
        <v>0.45212154032460661</v>
      </c>
      <c r="L2408">
        <v>0.30302320207868311</v>
      </c>
      <c r="M2408">
        <f>ABS(G2408-I2408)^2</f>
        <v>4.8282088268510187E-5</v>
      </c>
      <c r="N2408">
        <f>ABS(H2408-J2408)^2</f>
        <v>1.1248324972257251E-4</v>
      </c>
      <c r="O2408">
        <f>AVERAGE(Tabela3[[#This Row],[APE Log(Theta)]:[APE Gamma]])</f>
        <v>0.37757237120164489</v>
      </c>
      <c r="P2408">
        <f>AVERAGE(Tabela3[[#This Row],[ASE Log(Theta)]:[ASE Gamma]])</f>
        <v>8.0382668995541355E-5</v>
      </c>
    </row>
    <row r="2409" spans="1:16" x14ac:dyDescent="0.35">
      <c r="A2409" s="1">
        <v>3229</v>
      </c>
      <c r="B2409">
        <v>18.382159553937129</v>
      </c>
      <c r="C2409">
        <v>46.183974380197078</v>
      </c>
      <c r="D2409">
        <v>48.088754741649687</v>
      </c>
      <c r="E2409">
        <v>57.735920059339307</v>
      </c>
      <c r="F2409">
        <v>60.173608353621219</v>
      </c>
      <c r="G2409">
        <v>1.6954078593474271</v>
      </c>
      <c r="H2409">
        <v>3.5</v>
      </c>
      <c r="I2409">
        <v>1.707605719566345</v>
      </c>
      <c r="J2409">
        <v>3.5012531280517578</v>
      </c>
      <c r="K2409">
        <v>0.71946464985794878</v>
      </c>
      <c r="L2409">
        <v>3.5803658621651788E-2</v>
      </c>
      <c r="M2409">
        <f>ABS(G2409-I2409)^2</f>
        <v>1.4878779392025955E-4</v>
      </c>
      <c r="N2409">
        <f>ABS(H2409-J2409)^2</f>
        <v>1.5703299141023308E-6</v>
      </c>
      <c r="O2409">
        <f>AVERAGE(Tabela3[[#This Row],[APE Log(Theta)]:[APE Gamma]])</f>
        <v>0.37763415423980029</v>
      </c>
      <c r="P2409">
        <f>AVERAGE(Tabela3[[#This Row],[ASE Log(Theta)]:[ASE Gamma]])</f>
        <v>7.5179061917180943E-5</v>
      </c>
    </row>
    <row r="2410" spans="1:16" x14ac:dyDescent="0.35">
      <c r="A2410" s="1">
        <v>588</v>
      </c>
      <c r="B2410">
        <v>197.1107394458939</v>
      </c>
      <c r="C2410">
        <v>353.65341328242903</v>
      </c>
      <c r="D2410">
        <v>370.00541254124948</v>
      </c>
      <c r="E2410">
        <v>415.35140458781552</v>
      </c>
      <c r="F2410">
        <v>796.78037480334137</v>
      </c>
      <c r="G2410">
        <v>2.6006799379726702</v>
      </c>
      <c r="H2410">
        <v>1.5</v>
      </c>
      <c r="I2410">
        <v>2.6186566352844238</v>
      </c>
      <c r="J2410">
        <v>1.500962972640991</v>
      </c>
      <c r="K2410">
        <v>0.69123066815239054</v>
      </c>
      <c r="L2410">
        <v>6.4198176066080734E-2</v>
      </c>
      <c r="M2410">
        <f>ABS(G2410-I2410)^2</f>
        <v>3.2316164623841145E-4</v>
      </c>
      <c r="N2410">
        <f>ABS(H2410-J2410)^2</f>
        <v>9.2731630729715998E-7</v>
      </c>
      <c r="O2410">
        <f>AVERAGE(Tabela3[[#This Row],[APE Log(Theta)]:[APE Gamma]])</f>
        <v>0.37771442210923561</v>
      </c>
      <c r="P2410">
        <f>AVERAGE(Tabela3[[#This Row],[ASE Log(Theta)]:[ASE Gamma]])</f>
        <v>1.620444812728543E-4</v>
      </c>
    </row>
    <row r="2411" spans="1:16" x14ac:dyDescent="0.35">
      <c r="A2411" s="1">
        <v>2269</v>
      </c>
      <c r="B2411">
        <v>190.2223491704676</v>
      </c>
      <c r="C2411">
        <v>294.89147373824431</v>
      </c>
      <c r="D2411">
        <v>305.05973115082122</v>
      </c>
      <c r="E2411">
        <v>332.69064417969008</v>
      </c>
      <c r="F2411">
        <v>542.29149944501637</v>
      </c>
      <c r="G2411">
        <v>2.508738778840669</v>
      </c>
      <c r="H2411">
        <v>2</v>
      </c>
      <c r="I2411">
        <v>2.5253336429595952</v>
      </c>
      <c r="J2411">
        <v>2.0018835067749019</v>
      </c>
      <c r="K2411">
        <v>0.66148234558699315</v>
      </c>
      <c r="L2411">
        <v>9.4175338745117188E-2</v>
      </c>
      <c r="M2411">
        <f>ABS(G2411-I2411)^2</f>
        <v>2.7538951512562387E-4</v>
      </c>
      <c r="N2411">
        <f>ABS(H2411-J2411)^2</f>
        <v>3.5475977711013553E-6</v>
      </c>
      <c r="O2411">
        <f>AVERAGE(Tabela3[[#This Row],[APE Log(Theta)]:[APE Gamma]])</f>
        <v>0.37782884216605517</v>
      </c>
      <c r="P2411">
        <f>AVERAGE(Tabela3[[#This Row],[ASE Log(Theta)]:[ASE Gamma]])</f>
        <v>1.3946855644836261E-4</v>
      </c>
    </row>
    <row r="2412" spans="1:16" x14ac:dyDescent="0.35">
      <c r="A2412" s="1">
        <v>3845</v>
      </c>
      <c r="B2412">
        <v>199.78653613124541</v>
      </c>
      <c r="C2412">
        <v>480.13964553435352</v>
      </c>
      <c r="D2412">
        <v>513.82224474089389</v>
      </c>
      <c r="E2412">
        <v>611.11692484600667</v>
      </c>
      <c r="F2412">
        <v>1623.710986953804</v>
      </c>
      <c r="G2412">
        <v>2.7595206934279828</v>
      </c>
      <c r="H2412">
        <v>1</v>
      </c>
      <c r="I2412">
        <v>2.7775979042053218</v>
      </c>
      <c r="J2412">
        <v>1.0010057687759399</v>
      </c>
      <c r="K2412">
        <v>0.65508516824649266</v>
      </c>
      <c r="L2412">
        <v>0.1005768775939941</v>
      </c>
      <c r="M2412">
        <f>ABS(G2412-I2412)^2</f>
        <v>3.2678554948834264E-4</v>
      </c>
      <c r="N2412">
        <f>ABS(H2412-J2412)^2</f>
        <v>1.0115708306557281E-6</v>
      </c>
      <c r="O2412">
        <f>AVERAGE(Tabela3[[#This Row],[APE Log(Theta)]:[APE Gamma]])</f>
        <v>0.3778310229202434</v>
      </c>
      <c r="P2412">
        <f>AVERAGE(Tabela3[[#This Row],[ASE Log(Theta)]:[ASE Gamma]])</f>
        <v>1.6389856015949918E-4</v>
      </c>
    </row>
    <row r="2413" spans="1:16" x14ac:dyDescent="0.35">
      <c r="A2413" s="1">
        <v>1149</v>
      </c>
      <c r="B2413">
        <v>310.89821509110982</v>
      </c>
      <c r="C2413">
        <v>354.39875819267849</v>
      </c>
      <c r="D2413">
        <v>715.49563506280617</v>
      </c>
      <c r="E2413">
        <v>733.61607336195902</v>
      </c>
      <c r="F2413">
        <v>919.82914907498298</v>
      </c>
      <c r="G2413">
        <v>2.8897643057705569</v>
      </c>
      <c r="H2413">
        <v>2.5</v>
      </c>
      <c r="I2413">
        <v>2.9087860584259029</v>
      </c>
      <c r="J2413">
        <v>2.502435445785522</v>
      </c>
      <c r="K2413">
        <v>0.65824581670422044</v>
      </c>
      <c r="L2413">
        <v>9.7417831420898438E-2</v>
      </c>
      <c r="M2413">
        <f>ABS(G2413-I2413)^2</f>
        <v>3.618270740811627E-4</v>
      </c>
      <c r="N2413">
        <f>ABS(H2413-J2413)^2</f>
        <v>5.9313961742169535E-6</v>
      </c>
      <c r="O2413">
        <f>AVERAGE(Tabela3[[#This Row],[APE Log(Theta)]:[APE Gamma]])</f>
        <v>0.37783182406255944</v>
      </c>
      <c r="P2413">
        <f>AVERAGE(Tabela3[[#This Row],[ASE Log(Theta)]:[ASE Gamma]])</f>
        <v>1.8387923512768983E-4</v>
      </c>
    </row>
    <row r="2414" spans="1:16" x14ac:dyDescent="0.35">
      <c r="A2414" s="1">
        <v>4331</v>
      </c>
      <c r="B2414">
        <v>2.9174568546428361</v>
      </c>
      <c r="C2414">
        <v>223.5453002050464</v>
      </c>
      <c r="D2414">
        <v>387.10513796981502</v>
      </c>
      <c r="E2414">
        <v>434.33678109657558</v>
      </c>
      <c r="F2414">
        <v>821.14147662337984</v>
      </c>
      <c r="G2414">
        <v>2.5329212110295272</v>
      </c>
      <c r="H2414">
        <v>1</v>
      </c>
      <c r="I2414">
        <v>2.549841165542603</v>
      </c>
      <c r="J2414">
        <v>1.0008780956268311</v>
      </c>
      <c r="K2414">
        <v>0.66800161171211936</v>
      </c>
      <c r="L2414">
        <v>8.7809562683105469E-2</v>
      </c>
      <c r="M2414">
        <f>ABS(G2414-I2414)^2</f>
        <v>2.8628486072455477E-4</v>
      </c>
      <c r="N2414">
        <f>ABS(H2414-J2414)^2</f>
        <v>7.7105192985982285E-7</v>
      </c>
      <c r="O2414">
        <f>AVERAGE(Tabela3[[#This Row],[APE Log(Theta)]:[APE Gamma]])</f>
        <v>0.37790558719761241</v>
      </c>
      <c r="P2414">
        <f>AVERAGE(Tabela3[[#This Row],[ASE Log(Theta)]:[ASE Gamma]])</f>
        <v>1.4352795632720729E-4</v>
      </c>
    </row>
    <row r="2415" spans="1:16" x14ac:dyDescent="0.35">
      <c r="A2415" s="1">
        <v>1279</v>
      </c>
      <c r="B2415">
        <v>12.972528746065549</v>
      </c>
      <c r="C2415">
        <v>111.3215155264183</v>
      </c>
      <c r="D2415">
        <v>122.3303752331316</v>
      </c>
      <c r="E2415">
        <v>187.41612207778351</v>
      </c>
      <c r="F2415">
        <v>206.401823714638</v>
      </c>
      <c r="G2415">
        <v>2.1187177403095898</v>
      </c>
      <c r="H2415">
        <v>1.5</v>
      </c>
      <c r="I2415">
        <v>2.1345925331115718</v>
      </c>
      <c r="J2415">
        <v>1.5001039505004881</v>
      </c>
      <c r="K2415">
        <v>0.74926416577145405</v>
      </c>
      <c r="L2415">
        <v>6.930033365885417E-3</v>
      </c>
      <c r="M2415">
        <f>ABS(G2415-I2415)^2</f>
        <v>2.5200904650585974E-4</v>
      </c>
      <c r="N2415">
        <f>ABS(H2415-J2415)^2</f>
        <v>1.0805706551717997E-8</v>
      </c>
      <c r="O2415">
        <f>AVERAGE(Tabela3[[#This Row],[APE Log(Theta)]:[APE Gamma]])</f>
        <v>0.37809709956866971</v>
      </c>
      <c r="P2415">
        <f>AVERAGE(Tabela3[[#This Row],[ASE Log(Theta)]:[ASE Gamma]])</f>
        <v>1.2600992610620573E-4</v>
      </c>
    </row>
    <row r="2416" spans="1:16" x14ac:dyDescent="0.35">
      <c r="A2416" s="1">
        <v>748</v>
      </c>
      <c r="B2416">
        <v>61.443376619691541</v>
      </c>
      <c r="C2416">
        <v>95.252361049318054</v>
      </c>
      <c r="D2416">
        <v>98.536791467149982</v>
      </c>
      <c r="E2416">
        <v>107.4618026605367</v>
      </c>
      <c r="F2416">
        <v>175.16459545033541</v>
      </c>
      <c r="G2416">
        <v>2.0179523124296281</v>
      </c>
      <c r="H2416">
        <v>2</v>
      </c>
      <c r="I2416">
        <v>2.0301721096038818</v>
      </c>
      <c r="J2416">
        <v>1.996987104415894</v>
      </c>
      <c r="K2416">
        <v>0.60555430864176274</v>
      </c>
      <c r="L2416">
        <v>0.15064477920532229</v>
      </c>
      <c r="M2416">
        <f>ABS(G2416-I2416)^2</f>
        <v>1.493234429798987E-4</v>
      </c>
      <c r="N2416">
        <f>ABS(H2416-J2416)^2</f>
        <v>9.0775398007254417E-6</v>
      </c>
      <c r="O2416">
        <f>AVERAGE(Tabela3[[#This Row],[APE Log(Theta)]:[APE Gamma]])</f>
        <v>0.3780995439235425</v>
      </c>
      <c r="P2416">
        <f>AVERAGE(Tabela3[[#This Row],[ASE Log(Theta)]:[ASE Gamma]])</f>
        <v>7.9200491390312068E-5</v>
      </c>
    </row>
    <row r="2417" spans="1:16" x14ac:dyDescent="0.35">
      <c r="A2417" s="1">
        <v>584</v>
      </c>
      <c r="B2417">
        <v>5.7385460909907042</v>
      </c>
      <c r="C2417">
        <v>6.5414772737841638</v>
      </c>
      <c r="D2417">
        <v>13.20658813852415</v>
      </c>
      <c r="E2417">
        <v>13.541054421446249</v>
      </c>
      <c r="F2417">
        <v>16.978167488857</v>
      </c>
      <c r="G2417">
        <v>1.155947951231568</v>
      </c>
      <c r="H2417">
        <v>2.5</v>
      </c>
      <c r="I2417">
        <v>1.1625350713729861</v>
      </c>
      <c r="J2417">
        <v>2.5046596527099609</v>
      </c>
      <c r="K2417">
        <v>0.56984573867705601</v>
      </c>
      <c r="L2417">
        <v>0.1863861083984375</v>
      </c>
      <c r="M2417">
        <f>ABS(G2417-I2417)^2</f>
        <v>4.3390151757475296E-5</v>
      </c>
      <c r="N2417">
        <f>ABS(H2417-J2417)^2</f>
        <v>2.1712363377446309E-5</v>
      </c>
      <c r="O2417">
        <f>AVERAGE(Tabela3[[#This Row],[APE Log(Theta)]:[APE Gamma]])</f>
        <v>0.37811592353774676</v>
      </c>
      <c r="P2417">
        <f>AVERAGE(Tabela3[[#This Row],[ASE Log(Theta)]:[ASE Gamma]])</f>
        <v>3.2551257567460802E-5</v>
      </c>
    </row>
    <row r="2418" spans="1:16" x14ac:dyDescent="0.35">
      <c r="A2418" s="1">
        <v>1716</v>
      </c>
      <c r="B2418">
        <v>115.22607115093351</v>
      </c>
      <c r="C2418">
        <v>988.79263401649257</v>
      </c>
      <c r="D2418">
        <v>1086.5767805531591</v>
      </c>
      <c r="E2418">
        <v>1664.688808179852</v>
      </c>
      <c r="F2418">
        <v>1833.325767903073</v>
      </c>
      <c r="G2418">
        <v>3.0672438526325778</v>
      </c>
      <c r="H2418">
        <v>1.5</v>
      </c>
      <c r="I2418">
        <v>3.0902421474456792</v>
      </c>
      <c r="J2418">
        <v>1.500096797943115</v>
      </c>
      <c r="K2418">
        <v>0.74980327349459808</v>
      </c>
      <c r="L2418">
        <v>6.453196207682292E-3</v>
      </c>
      <c r="M2418">
        <f>ABS(G2418-I2418)^2</f>
        <v>5.2892156431032396E-4</v>
      </c>
      <c r="N2418">
        <f>ABS(H2418-J2418)^2</f>
        <v>9.369841791297163E-9</v>
      </c>
      <c r="O2418">
        <f>AVERAGE(Tabela3[[#This Row],[APE Log(Theta)]:[APE Gamma]])</f>
        <v>0.37812823485114017</v>
      </c>
      <c r="P2418">
        <f>AVERAGE(Tabela3[[#This Row],[ASE Log(Theta)]:[ASE Gamma]])</f>
        <v>2.6446546707605765E-4</v>
      </c>
    </row>
    <row r="2419" spans="1:16" x14ac:dyDescent="0.35">
      <c r="A2419" s="1">
        <v>4024</v>
      </c>
      <c r="B2419">
        <v>2.0708001298229028</v>
      </c>
      <c r="C2419">
        <v>17.770213758370382</v>
      </c>
      <c r="D2419">
        <v>19.527554100882881</v>
      </c>
      <c r="E2419">
        <v>29.917168620442389</v>
      </c>
      <c r="F2419">
        <v>32.947849390858977</v>
      </c>
      <c r="G2419">
        <v>1.3218312821170839</v>
      </c>
      <c r="H2419">
        <v>1.5</v>
      </c>
      <c r="I2419">
        <v>1.3290970325469971</v>
      </c>
      <c r="J2419">
        <v>1.503099203109741</v>
      </c>
      <c r="K2419">
        <v>0.54967305799240396</v>
      </c>
      <c r="L2419">
        <v>0.20661354064941409</v>
      </c>
      <c r="M2419">
        <f>ABS(G2419-I2419)^2</f>
        <v>5.2791129309783499E-5</v>
      </c>
      <c r="N2419">
        <f>ABS(H2419-J2419)^2</f>
        <v>9.6050599154282168E-6</v>
      </c>
      <c r="O2419">
        <f>AVERAGE(Tabela3[[#This Row],[APE Log(Theta)]:[APE Gamma]])</f>
        <v>0.37814329932090901</v>
      </c>
      <c r="P2419">
        <f>AVERAGE(Tabela3[[#This Row],[ASE Log(Theta)]:[ASE Gamma]])</f>
        <v>3.1198094612605858E-5</v>
      </c>
    </row>
    <row r="2420" spans="1:16" x14ac:dyDescent="0.35">
      <c r="A2420" s="1">
        <v>102</v>
      </c>
      <c r="B2420">
        <v>107.6478775674334</v>
      </c>
      <c r="C2420">
        <v>116.8292794642072</v>
      </c>
      <c r="D2420">
        <v>181.23766008458719</v>
      </c>
      <c r="E2420">
        <v>184.09292677648</v>
      </c>
      <c r="F2420">
        <v>212.04891695217509</v>
      </c>
      <c r="G2420">
        <v>2.28022176966914</v>
      </c>
      <c r="H2420">
        <v>4</v>
      </c>
      <c r="I2420">
        <v>2.2962021827697749</v>
      </c>
      <c r="J2420">
        <v>3.9977736473083501</v>
      </c>
      <c r="K2420">
        <v>0.70082714379812783</v>
      </c>
      <c r="L2420">
        <v>5.5658817291259773E-2</v>
      </c>
      <c r="M2420">
        <f>ABS(G2420-I2420)^2</f>
        <v>2.5537360286694407E-4</v>
      </c>
      <c r="N2420">
        <f>ABS(H2420-J2420)^2</f>
        <v>4.9566463076169623E-6</v>
      </c>
      <c r="O2420">
        <f>AVERAGE(Tabela3[[#This Row],[APE Log(Theta)]:[APE Gamma]])</f>
        <v>0.3782429805446938</v>
      </c>
      <c r="P2420">
        <f>AVERAGE(Tabela3[[#This Row],[ASE Log(Theta)]:[ASE Gamma]])</f>
        <v>1.3016512458728053E-4</v>
      </c>
    </row>
    <row r="2421" spans="1:16" x14ac:dyDescent="0.35">
      <c r="A2421" s="1">
        <v>4683</v>
      </c>
      <c r="B2421">
        <v>160.91943323560099</v>
      </c>
      <c r="C2421">
        <v>360.322531432044</v>
      </c>
      <c r="D2421">
        <v>373.29280488941998</v>
      </c>
      <c r="E2421">
        <v>438.0532017279229</v>
      </c>
      <c r="F2421">
        <v>454.19445463043053</v>
      </c>
      <c r="G2421">
        <v>2.5837434062677951</v>
      </c>
      <c r="H2421">
        <v>4</v>
      </c>
      <c r="I2421">
        <v>2.601850271224976</v>
      </c>
      <c r="J2421">
        <v>4.0022363662719727</v>
      </c>
      <c r="K2421">
        <v>0.70079965809514266</v>
      </c>
      <c r="L2421">
        <v>5.5909156799316413E-2</v>
      </c>
      <c r="M2421">
        <f>ABS(G2421-I2421)^2</f>
        <v>3.2785855857758733E-4</v>
      </c>
      <c r="N2421">
        <f>ABS(H2421-J2421)^2</f>
        <v>5.0013341024168767E-6</v>
      </c>
      <c r="O2421">
        <f>AVERAGE(Tabela3[[#This Row],[APE Log(Theta)]:[APE Gamma]])</f>
        <v>0.37835440744722953</v>
      </c>
      <c r="P2421">
        <f>AVERAGE(Tabela3[[#This Row],[ASE Log(Theta)]:[ASE Gamma]])</f>
        <v>1.664299463400021E-4</v>
      </c>
    </row>
    <row r="2422" spans="1:16" x14ac:dyDescent="0.35">
      <c r="A2422" s="1">
        <v>792</v>
      </c>
      <c r="B2422">
        <v>159.31446635160549</v>
      </c>
      <c r="C2422">
        <v>198.3606627844261</v>
      </c>
      <c r="D2422">
        <v>201.75155205099941</v>
      </c>
      <c r="E2422">
        <v>210.69039471889121</v>
      </c>
      <c r="F2422">
        <v>268.99291495184258</v>
      </c>
      <c r="G2422">
        <v>2.316993832213305</v>
      </c>
      <c r="H2422">
        <v>4</v>
      </c>
      <c r="I2422">
        <v>2.3292238712310791</v>
      </c>
      <c r="J2422">
        <v>3.9908242225646968</v>
      </c>
      <c r="K2422">
        <v>0.52784081026626462</v>
      </c>
      <c r="L2422">
        <v>0.22939443588256839</v>
      </c>
      <c r="M2422">
        <f>ABS(G2422-I2422)^2</f>
        <v>1.4957385437627653E-4</v>
      </c>
      <c r="N2422">
        <f>ABS(H2422-J2422)^2</f>
        <v>8.4194891542218971E-5</v>
      </c>
      <c r="O2422">
        <f>AVERAGE(Tabela3[[#This Row],[APE Log(Theta)]:[APE Gamma]])</f>
        <v>0.37861762307441649</v>
      </c>
      <c r="P2422">
        <f>AVERAGE(Tabela3[[#This Row],[ASE Log(Theta)]:[ASE Gamma]])</f>
        <v>1.1688437295924776E-4</v>
      </c>
    </row>
    <row r="2423" spans="1:16" x14ac:dyDescent="0.35">
      <c r="A2423" s="1">
        <v>2921</v>
      </c>
      <c r="B2423">
        <v>426.040100865775</v>
      </c>
      <c r="C2423">
        <v>501.81418352981422</v>
      </c>
      <c r="D2423">
        <v>1207.6370504710781</v>
      </c>
      <c r="E2423">
        <v>1245.9876581101671</v>
      </c>
      <c r="F2423">
        <v>1653.1476842313191</v>
      </c>
      <c r="G2423">
        <v>3.1258830751627462</v>
      </c>
      <c r="H2423">
        <v>2</v>
      </c>
      <c r="I2423">
        <v>3.1474189758300781</v>
      </c>
      <c r="J2423">
        <v>2.0013694763183589</v>
      </c>
      <c r="K2423">
        <v>0.68895413390376614</v>
      </c>
      <c r="L2423">
        <v>6.847381591796875E-2</v>
      </c>
      <c r="M2423">
        <f>ABS(G2423-I2423)^2</f>
        <v>4.6379501755318696E-4</v>
      </c>
      <c r="N2423">
        <f>ABS(H2423-J2423)^2</f>
        <v>1.8754653865459319E-6</v>
      </c>
      <c r="O2423">
        <f>AVERAGE(Tabela3[[#This Row],[APE Log(Theta)]:[APE Gamma]])</f>
        <v>0.37871397491086745</v>
      </c>
      <c r="P2423">
        <f>AVERAGE(Tabela3[[#This Row],[ASE Log(Theta)]:[ASE Gamma]])</f>
        <v>2.3283524146986646E-4</v>
      </c>
    </row>
    <row r="2424" spans="1:16" x14ac:dyDescent="0.35">
      <c r="A2424" s="1">
        <v>1256</v>
      </c>
      <c r="B2424">
        <v>260.38624591763949</v>
      </c>
      <c r="C2424">
        <v>334.51717927872789</v>
      </c>
      <c r="D2424">
        <v>341.06046418983033</v>
      </c>
      <c r="E2424">
        <v>358.38425744624828</v>
      </c>
      <c r="F2424">
        <v>473.80715545279469</v>
      </c>
      <c r="G2424">
        <v>2.546747890610991</v>
      </c>
      <c r="H2424">
        <v>3.5</v>
      </c>
      <c r="I2424">
        <v>2.563386201858521</v>
      </c>
      <c r="J2424">
        <v>3.5036461353302002</v>
      </c>
      <c r="K2424">
        <v>0.65331599208815894</v>
      </c>
      <c r="L2424">
        <v>0.104175295148577</v>
      </c>
      <c r="M2424">
        <f>ABS(G2424-I2424)^2</f>
        <v>2.7683340116968003E-4</v>
      </c>
      <c r="N2424">
        <f>ABS(H2424-J2424)^2</f>
        <v>1.3294302846134087E-5</v>
      </c>
      <c r="O2424">
        <f>AVERAGE(Tabela3[[#This Row],[APE Log(Theta)]:[APE Gamma]])</f>
        <v>0.37874564361836799</v>
      </c>
      <c r="P2424">
        <f>AVERAGE(Tabela3[[#This Row],[ASE Log(Theta)]:[ASE Gamma]])</f>
        <v>1.4506385200790706E-4</v>
      </c>
    </row>
    <row r="2425" spans="1:16" x14ac:dyDescent="0.35">
      <c r="A2425" s="1">
        <v>258</v>
      </c>
      <c r="B2425">
        <v>21.83045184173529</v>
      </c>
      <c r="C2425">
        <v>54.847583365192079</v>
      </c>
      <c r="D2425">
        <v>57.109679710714673</v>
      </c>
      <c r="E2425">
        <v>68.566547836526098</v>
      </c>
      <c r="F2425">
        <v>71.461519820494388</v>
      </c>
      <c r="G2425">
        <v>1.770074052693773</v>
      </c>
      <c r="H2425">
        <v>3.5</v>
      </c>
      <c r="I2425">
        <v>1.782971262931824</v>
      </c>
      <c r="J2425">
        <v>3.5010299682617192</v>
      </c>
      <c r="K2425">
        <v>0.7286254616536052</v>
      </c>
      <c r="L2425">
        <v>2.9427664620535719E-2</v>
      </c>
      <c r="M2425">
        <f>ABS(G2425-I2425)^2</f>
        <v>1.6633803192448506E-4</v>
      </c>
      <c r="N2425">
        <f>ABS(H2425-J2425)^2</f>
        <v>1.0608346201488583E-6</v>
      </c>
      <c r="O2425">
        <f>AVERAGE(Tabela3[[#This Row],[APE Log(Theta)]:[APE Gamma]])</f>
        <v>0.37902656313707045</v>
      </c>
      <c r="P2425">
        <f>AVERAGE(Tabela3[[#This Row],[ASE Log(Theta)]:[ASE Gamma]])</f>
        <v>8.3699433272316963E-5</v>
      </c>
    </row>
    <row r="2426" spans="1:16" x14ac:dyDescent="0.35">
      <c r="A2426" s="1">
        <v>1522</v>
      </c>
      <c r="B2426">
        <v>130.70002619964089</v>
      </c>
      <c r="C2426">
        <v>162.57943597553941</v>
      </c>
      <c r="D2426">
        <v>524.3125758325375</v>
      </c>
      <c r="E2426">
        <v>546.62986664446373</v>
      </c>
      <c r="F2426">
        <v>796.93684649878264</v>
      </c>
      <c r="G2426">
        <v>2.7781858030773252</v>
      </c>
      <c r="H2426">
        <v>1.5</v>
      </c>
      <c r="I2426">
        <v>2.7964568138122559</v>
      </c>
      <c r="J2426">
        <v>1.5015106201171879</v>
      </c>
      <c r="K2426">
        <v>0.6576597833986596</v>
      </c>
      <c r="L2426">
        <v>0.1007080078125</v>
      </c>
      <c r="M2426">
        <f>ABS(G2426-I2426)^2</f>
        <v>3.3382983327595101E-4</v>
      </c>
      <c r="N2426">
        <f>ABS(H2426-J2426)^2</f>
        <v>2.2819731384529179E-6</v>
      </c>
      <c r="O2426">
        <f>AVERAGE(Tabela3[[#This Row],[APE Log(Theta)]:[APE Gamma]])</f>
        <v>0.3791838956055798</v>
      </c>
      <c r="P2426">
        <f>AVERAGE(Tabela3[[#This Row],[ASE Log(Theta)]:[ASE Gamma]])</f>
        <v>1.6805590320720197E-4</v>
      </c>
    </row>
    <row r="2427" spans="1:16" x14ac:dyDescent="0.35">
      <c r="A2427" s="1">
        <v>450</v>
      </c>
      <c r="B2427">
        <v>20.247788101632938</v>
      </c>
      <c r="C2427">
        <v>20.887684430300059</v>
      </c>
      <c r="D2427">
        <v>165.51552169937611</v>
      </c>
      <c r="E2427">
        <v>201.97309607405251</v>
      </c>
      <c r="F2427">
        <v>222.55436653555171</v>
      </c>
      <c r="G2427">
        <v>2.2154101318399682</v>
      </c>
      <c r="H2427">
        <v>1.5</v>
      </c>
      <c r="I2427">
        <v>2.2303557395935059</v>
      </c>
      <c r="J2427">
        <v>1.5012567043304439</v>
      </c>
      <c r="K2427">
        <v>0.67462035759152661</v>
      </c>
      <c r="L2427">
        <v>8.3780288696289063E-2</v>
      </c>
      <c r="M2427">
        <f>ABS(G2427-I2427)^2</f>
        <v>2.2337119112260633E-4</v>
      </c>
      <c r="N2427">
        <f>ABS(H2427-J2427)^2</f>
        <v>1.5793057741564305E-6</v>
      </c>
      <c r="O2427">
        <f>AVERAGE(Tabela3[[#This Row],[APE Log(Theta)]:[APE Gamma]])</f>
        <v>0.37920032314390784</v>
      </c>
      <c r="P2427">
        <f>AVERAGE(Tabela3[[#This Row],[ASE Log(Theta)]:[ASE Gamma]])</f>
        <v>1.1247524844838138E-4</v>
      </c>
    </row>
    <row r="2428" spans="1:16" x14ac:dyDescent="0.35">
      <c r="A2428" s="1">
        <v>593</v>
      </c>
      <c r="B2428">
        <v>2.910955476186607</v>
      </c>
      <c r="C2428">
        <v>223.04714284706131</v>
      </c>
      <c r="D2428">
        <v>386.24249727633321</v>
      </c>
      <c r="E2428">
        <v>433.3688875056643</v>
      </c>
      <c r="F2428">
        <v>819.31161185703741</v>
      </c>
      <c r="G2428">
        <v>2.531952331753629</v>
      </c>
      <c r="H2428">
        <v>1</v>
      </c>
      <c r="I2428">
        <v>2.5489339828491211</v>
      </c>
      <c r="J2428">
        <v>1.000877261161804</v>
      </c>
      <c r="K2428">
        <v>0.67069394958674511</v>
      </c>
      <c r="L2428">
        <v>8.7726116180419922E-2</v>
      </c>
      <c r="M2428">
        <f>ABS(G2428-I2428)^2</f>
        <v>2.8837647392902804E-4</v>
      </c>
      <c r="N2428">
        <f>ABS(H2428-J2428)^2</f>
        <v>7.6958714600966377E-7</v>
      </c>
      <c r="O2428">
        <f>AVERAGE(Tabela3[[#This Row],[APE Log(Theta)]:[APE Gamma]])</f>
        <v>0.37921003288358252</v>
      </c>
      <c r="P2428">
        <f>AVERAGE(Tabela3[[#This Row],[ASE Log(Theta)]:[ASE Gamma]])</f>
        <v>1.4457303053751886E-4</v>
      </c>
    </row>
    <row r="2429" spans="1:16" x14ac:dyDescent="0.35">
      <c r="A2429" s="1">
        <v>1802</v>
      </c>
      <c r="B2429">
        <v>195.94775287943639</v>
      </c>
      <c r="C2429">
        <v>351.56679857038682</v>
      </c>
      <c r="D2429">
        <v>367.82231827905099</v>
      </c>
      <c r="E2429">
        <v>412.90076133391273</v>
      </c>
      <c r="F2429">
        <v>792.07923637263889</v>
      </c>
      <c r="G2429">
        <v>2.598109938178105</v>
      </c>
      <c r="H2429">
        <v>1.5</v>
      </c>
      <c r="I2429">
        <v>2.616146564483643</v>
      </c>
      <c r="J2429">
        <v>1.500963449478149</v>
      </c>
      <c r="K2429">
        <v>0.6942210581814553</v>
      </c>
      <c r="L2429">
        <v>6.4229965209960938E-2</v>
      </c>
      <c r="M2429">
        <f>ABS(G2429-I2429)^2</f>
        <v>3.2531988848562678E-4</v>
      </c>
      <c r="N2429">
        <f>ABS(H2429-J2429)^2</f>
        <v>9.2823489694552257E-7</v>
      </c>
      <c r="O2429">
        <f>AVERAGE(Tabela3[[#This Row],[APE Log(Theta)]:[APE Gamma]])</f>
        <v>0.37922551169570812</v>
      </c>
      <c r="P2429">
        <f>AVERAGE(Tabela3[[#This Row],[ASE Log(Theta)]:[ASE Gamma]])</f>
        <v>1.6312406169128615E-4</v>
      </c>
    </row>
    <row r="2430" spans="1:16" x14ac:dyDescent="0.35">
      <c r="A2430" s="1">
        <v>4303</v>
      </c>
      <c r="B2430">
        <v>161.13141954608389</v>
      </c>
      <c r="C2430">
        <v>360.79720029264251</v>
      </c>
      <c r="D2430">
        <v>373.78456006682262</v>
      </c>
      <c r="E2430">
        <v>438.6302686499368</v>
      </c>
      <c r="F2430">
        <v>454.7927851411892</v>
      </c>
      <c r="G2430">
        <v>2.5843151451555082</v>
      </c>
      <c r="H2430">
        <v>4</v>
      </c>
      <c r="I2430">
        <v>2.6024856567382808</v>
      </c>
      <c r="J2430">
        <v>4.0022387504577637</v>
      </c>
      <c r="K2430">
        <v>0.70310742158652884</v>
      </c>
      <c r="L2430">
        <v>5.5968761444091797E-2</v>
      </c>
      <c r="M2430">
        <f>ABS(G2430-I2430)^2</f>
        <v>3.3016749117967351E-4</v>
      </c>
      <c r="N2430">
        <f>ABS(H2430-J2430)^2</f>
        <v>5.0120036121370504E-6</v>
      </c>
      <c r="O2430">
        <f>AVERAGE(Tabela3[[#This Row],[APE Log(Theta)]:[APE Gamma]])</f>
        <v>0.37953809151531032</v>
      </c>
      <c r="P2430">
        <f>AVERAGE(Tabela3[[#This Row],[ASE Log(Theta)]:[ASE Gamma]])</f>
        <v>1.6758974739590528E-4</v>
      </c>
    </row>
    <row r="2431" spans="1:16" x14ac:dyDescent="0.35">
      <c r="A2431" s="1">
        <v>3448</v>
      </c>
      <c r="B2431">
        <v>10.502559848804569</v>
      </c>
      <c r="C2431">
        <v>11.00434583722523</v>
      </c>
      <c r="D2431">
        <v>245.46347329159829</v>
      </c>
      <c r="E2431">
        <v>330.87889645292142</v>
      </c>
      <c r="F2431">
        <v>382.72159127832498</v>
      </c>
      <c r="G2431">
        <v>2.384843982048825</v>
      </c>
      <c r="H2431">
        <v>1</v>
      </c>
      <c r="I2431">
        <v>2.4007387161254878</v>
      </c>
      <c r="J2431">
        <v>1.0009264945983889</v>
      </c>
      <c r="K2431">
        <v>0.66648947253178825</v>
      </c>
      <c r="L2431">
        <v>9.2649459838867188E-2</v>
      </c>
      <c r="M2431">
        <f>ABS(G2431-I2431)^2</f>
        <v>2.526425713678277E-4</v>
      </c>
      <c r="N2431">
        <f>ABS(H2431-J2431)^2</f>
        <v>8.5839224084379784E-7</v>
      </c>
      <c r="O2431">
        <f>AVERAGE(Tabela3[[#This Row],[APE Log(Theta)]:[APE Gamma]])</f>
        <v>0.37956946618532772</v>
      </c>
      <c r="P2431">
        <f>AVERAGE(Tabela3[[#This Row],[ASE Log(Theta)]:[ASE Gamma]])</f>
        <v>1.2675048180433576E-4</v>
      </c>
    </row>
    <row r="2432" spans="1:16" x14ac:dyDescent="0.35">
      <c r="A2432" s="1">
        <v>815</v>
      </c>
      <c r="B2432">
        <v>425.90674404376688</v>
      </c>
      <c r="C2432">
        <v>501.65710830469311</v>
      </c>
      <c r="D2432">
        <v>1207.259042300338</v>
      </c>
      <c r="E2432">
        <v>1245.597645634793</v>
      </c>
      <c r="F2432">
        <v>1652.6302246752091</v>
      </c>
      <c r="G2432">
        <v>3.1257471133178458</v>
      </c>
      <c r="H2432">
        <v>2</v>
      </c>
      <c r="I2432">
        <v>3.1473362445831299</v>
      </c>
      <c r="J2432">
        <v>2.001369714736938</v>
      </c>
      <c r="K2432">
        <v>0.69068707360552029</v>
      </c>
      <c r="L2432">
        <v>6.8485736846923828E-2</v>
      </c>
      <c r="M2432">
        <f>ABS(G2432-I2432)^2</f>
        <v>4.6609058878966557E-4</v>
      </c>
      <c r="N2432">
        <f>ABS(H2432-J2432)^2</f>
        <v>1.8761184605852235E-6</v>
      </c>
      <c r="O2432">
        <f>AVERAGE(Tabela3[[#This Row],[APE Log(Theta)]:[APE Gamma]])</f>
        <v>0.37958640522622206</v>
      </c>
      <c r="P2432">
        <f>AVERAGE(Tabela3[[#This Row],[ASE Log(Theta)]:[ASE Gamma]])</f>
        <v>2.3398335362512541E-4</v>
      </c>
    </row>
    <row r="2433" spans="1:16" x14ac:dyDescent="0.35">
      <c r="A2433" s="1">
        <v>28</v>
      </c>
      <c r="B2433">
        <v>1793.7950710306191</v>
      </c>
      <c r="C2433">
        <v>2402.7390668405978</v>
      </c>
      <c r="D2433">
        <v>2457.6595482997982</v>
      </c>
      <c r="E2433">
        <v>2603.9073319919639</v>
      </c>
      <c r="F2433">
        <v>3606.5088068901368</v>
      </c>
      <c r="G2433">
        <v>3.406757651734269</v>
      </c>
      <c r="H2433">
        <v>3</v>
      </c>
      <c r="I2433">
        <v>3.381150484085083</v>
      </c>
      <c r="J2433">
        <v>3.000230073928833</v>
      </c>
      <c r="K2433">
        <v>0.7516580357910182</v>
      </c>
      <c r="L2433">
        <v>7.6691309611002607E-3</v>
      </c>
      <c r="M2433">
        <f>ABS(G2433-I2433)^2</f>
        <v>6.5572703501351926E-4</v>
      </c>
      <c r="N2433">
        <f>ABS(H2433-J2433)^2</f>
        <v>5.2934012728655944E-8</v>
      </c>
      <c r="O2433">
        <f>AVERAGE(Tabela3[[#This Row],[APE Log(Theta)]:[APE Gamma]])</f>
        <v>0.37966358337605921</v>
      </c>
      <c r="P2433">
        <f>AVERAGE(Tabela3[[#This Row],[ASE Log(Theta)]:[ASE Gamma]])</f>
        <v>3.2788998451312396E-4</v>
      </c>
    </row>
    <row r="2434" spans="1:16" x14ac:dyDescent="0.35">
      <c r="A2434" s="1">
        <v>3951</v>
      </c>
      <c r="B2434">
        <v>53.814080830548313</v>
      </c>
      <c r="C2434">
        <v>67.003311030923626</v>
      </c>
      <c r="D2434">
        <v>68.148703494380712</v>
      </c>
      <c r="E2434">
        <v>71.168112923276155</v>
      </c>
      <c r="F2434">
        <v>90.861845754269055</v>
      </c>
      <c r="G2434">
        <v>1.8456345457761949</v>
      </c>
      <c r="H2434">
        <v>4</v>
      </c>
      <c r="I2434">
        <v>1.8586733341217041</v>
      </c>
      <c r="J2434">
        <v>4.0021376609802246</v>
      </c>
      <c r="K2434">
        <v>0.70646642236671198</v>
      </c>
      <c r="L2434">
        <v>5.3441524505615227E-2</v>
      </c>
      <c r="M2434">
        <f>ABS(G2434-I2434)^2</f>
        <v>1.7001000151898655E-4</v>
      </c>
      <c r="N2434">
        <f>ABS(H2434-J2434)^2</f>
        <v>4.5695944663748378E-6</v>
      </c>
      <c r="O2434">
        <f>AVERAGE(Tabela3[[#This Row],[APE Log(Theta)]:[APE Gamma]])</f>
        <v>0.37995397343616361</v>
      </c>
      <c r="P2434">
        <f>AVERAGE(Tabela3[[#This Row],[ASE Log(Theta)]:[ASE Gamma]])</f>
        <v>8.7289797992680694E-5</v>
      </c>
    </row>
    <row r="2435" spans="1:16" x14ac:dyDescent="0.35">
      <c r="A2435" s="1">
        <v>3294</v>
      </c>
      <c r="B2435">
        <v>5.2575430893764246</v>
      </c>
      <c r="C2435">
        <v>15.40139555266763</v>
      </c>
      <c r="D2435">
        <v>16.144986038969591</v>
      </c>
      <c r="E2435">
        <v>19.98361221584889</v>
      </c>
      <c r="F2435">
        <v>20.97139329406053</v>
      </c>
      <c r="G2435">
        <v>1.2236293900212181</v>
      </c>
      <c r="H2435">
        <v>3</v>
      </c>
      <c r="I2435">
        <v>1.2312279939651489</v>
      </c>
      <c r="J2435">
        <v>3.0041687488555908</v>
      </c>
      <c r="K2435">
        <v>0.62098900254423417</v>
      </c>
      <c r="L2435">
        <v>0.13895829518636069</v>
      </c>
      <c r="M2435">
        <f>ABS(G2435-I2435)^2</f>
        <v>5.7738781896721613E-5</v>
      </c>
      <c r="N2435">
        <f>ABS(H2435-J2435)^2</f>
        <v>1.7378467020989774E-5</v>
      </c>
      <c r="O2435">
        <f>AVERAGE(Tabela3[[#This Row],[APE Log(Theta)]:[APE Gamma]])</f>
        <v>0.37997364886529744</v>
      </c>
      <c r="P2435">
        <f>AVERAGE(Tabela3[[#This Row],[ASE Log(Theta)]:[ASE Gamma]])</f>
        <v>3.7558624458855693E-5</v>
      </c>
    </row>
    <row r="2436" spans="1:16" x14ac:dyDescent="0.35">
      <c r="A2436" s="1">
        <v>1826</v>
      </c>
      <c r="B2436">
        <v>4.5054392813935538</v>
      </c>
      <c r="C2436">
        <v>15.564172208353151</v>
      </c>
      <c r="D2436">
        <v>18.20783986001074</v>
      </c>
      <c r="E2436">
        <v>18.816700586753221</v>
      </c>
      <c r="F2436">
        <v>22.571976177682942</v>
      </c>
      <c r="G2436">
        <v>1.244570503739685</v>
      </c>
      <c r="H2436">
        <v>3.5</v>
      </c>
      <c r="I2436">
        <v>1.253473043441772</v>
      </c>
      <c r="J2436">
        <v>3.4984335899353032</v>
      </c>
      <c r="K2436">
        <v>0.71531019539166985</v>
      </c>
      <c r="L2436">
        <v>4.4754573277064731E-2</v>
      </c>
      <c r="M2436">
        <f>ABS(G2436-I2436)^2</f>
        <v>7.925521314723505E-5</v>
      </c>
      <c r="N2436">
        <f>ABS(H2436-J2436)^2</f>
        <v>2.4536404907835006E-6</v>
      </c>
      <c r="O2436">
        <f>AVERAGE(Tabela3[[#This Row],[APE Log(Theta)]:[APE Gamma]])</f>
        <v>0.38003238433436731</v>
      </c>
      <c r="P2436">
        <f>AVERAGE(Tabela3[[#This Row],[ASE Log(Theta)]:[ASE Gamma]])</f>
        <v>4.0854426819009273E-5</v>
      </c>
    </row>
    <row r="2437" spans="1:16" x14ac:dyDescent="0.35">
      <c r="A2437" s="1">
        <v>1391</v>
      </c>
      <c r="B2437">
        <v>5.2233333971171909</v>
      </c>
      <c r="C2437">
        <v>15.30118201313732</v>
      </c>
      <c r="D2437">
        <v>16.039934117466782</v>
      </c>
      <c r="E2437">
        <v>19.85358318660262</v>
      </c>
      <c r="F2437">
        <v>20.83493698763732</v>
      </c>
      <c r="G2437">
        <v>1.2207942963424481</v>
      </c>
      <c r="H2437">
        <v>3</v>
      </c>
      <c r="I2437">
        <v>1.2284097671508789</v>
      </c>
      <c r="J2437">
        <v>3.004113912582397</v>
      </c>
      <c r="K2437">
        <v>0.62381277757007147</v>
      </c>
      <c r="L2437">
        <v>0.13713041941324869</v>
      </c>
      <c r="M2437">
        <f>ABS(G2437-I2437)^2</f>
        <v>5.7995395634062203E-5</v>
      </c>
      <c r="N2437">
        <f>ABS(H2437-J2437)^2</f>
        <v>1.6924276735604493E-5</v>
      </c>
      <c r="O2437">
        <f>AVERAGE(Tabela3[[#This Row],[APE Log(Theta)]:[APE Gamma]])</f>
        <v>0.38047159849166007</v>
      </c>
      <c r="P2437">
        <f>AVERAGE(Tabela3[[#This Row],[ASE Log(Theta)]:[ASE Gamma]])</f>
        <v>3.7459836184833352E-5</v>
      </c>
    </row>
    <row r="2438" spans="1:16" x14ac:dyDescent="0.35">
      <c r="A2438" s="1">
        <v>4140</v>
      </c>
      <c r="B2438">
        <v>7.5995764965688331</v>
      </c>
      <c r="C2438">
        <v>8.9512120268686441</v>
      </c>
      <c r="D2438">
        <v>21.5414702195771</v>
      </c>
      <c r="E2438">
        <v>22.225556942519109</v>
      </c>
      <c r="F2438">
        <v>29.488356285972252</v>
      </c>
      <c r="G2438">
        <v>1.377221987251638</v>
      </c>
      <c r="H2438">
        <v>2</v>
      </c>
      <c r="I2438">
        <v>1.3861924409866331</v>
      </c>
      <c r="J2438">
        <v>2.002192497253418</v>
      </c>
      <c r="K2438">
        <v>0.65134406929536237</v>
      </c>
      <c r="L2438">
        <v>0.1096248626708984</v>
      </c>
      <c r="M2438">
        <f>ABS(G2438-I2438)^2</f>
        <v>8.0469040211686714E-5</v>
      </c>
      <c r="N2438">
        <f>ABS(H2438-J2438)^2</f>
        <v>4.8070442062453367E-6</v>
      </c>
      <c r="O2438">
        <f>AVERAGE(Tabela3[[#This Row],[APE Log(Theta)]:[APE Gamma]])</f>
        <v>0.3804844659831304</v>
      </c>
      <c r="P2438">
        <f>AVERAGE(Tabela3[[#This Row],[ASE Log(Theta)]:[ASE Gamma]])</f>
        <v>4.2638042208966025E-5</v>
      </c>
    </row>
    <row r="2439" spans="1:16" x14ac:dyDescent="0.35">
      <c r="A2439" s="1">
        <v>882</v>
      </c>
      <c r="B2439">
        <v>45.834308645382151</v>
      </c>
      <c r="C2439">
        <v>826.85892665107974</v>
      </c>
      <c r="D2439">
        <v>1192.3589446169569</v>
      </c>
      <c r="E2439">
        <v>1287.4749735585681</v>
      </c>
      <c r="F2439">
        <v>1968.4892603792371</v>
      </c>
      <c r="G2439">
        <v>3.0398018642064661</v>
      </c>
      <c r="H2439">
        <v>1.5</v>
      </c>
      <c r="I2439">
        <v>3.0607399940490718</v>
      </c>
      <c r="J2439">
        <v>1.501084566116333</v>
      </c>
      <c r="K2439">
        <v>0.68879916448343836</v>
      </c>
      <c r="L2439">
        <v>7.2304407755533859E-2</v>
      </c>
      <c r="M2439">
        <f>ABS(G2439-I2439)^2</f>
        <v>4.3840528130581453E-4</v>
      </c>
      <c r="N2439">
        <f>ABS(H2439-J2439)^2</f>
        <v>1.1762836606976634E-6</v>
      </c>
      <c r="O2439">
        <f>AVERAGE(Tabela3[[#This Row],[APE Log(Theta)]:[APE Gamma]])</f>
        <v>0.38055178611948609</v>
      </c>
      <c r="P2439">
        <f>AVERAGE(Tabela3[[#This Row],[ASE Log(Theta)]:[ASE Gamma]])</f>
        <v>2.197907824832561E-4</v>
      </c>
    </row>
    <row r="2440" spans="1:16" x14ac:dyDescent="0.35">
      <c r="A2440" s="1">
        <v>3886</v>
      </c>
      <c r="B2440">
        <v>236.5730360559952</v>
      </c>
      <c r="C2440">
        <v>278.64913347912812</v>
      </c>
      <c r="D2440">
        <v>670.5809216153076</v>
      </c>
      <c r="E2440">
        <v>691.87638104585028</v>
      </c>
      <c r="F2440">
        <v>917.96562321900933</v>
      </c>
      <c r="G2440">
        <v>2.8703978397517931</v>
      </c>
      <c r="H2440">
        <v>2</v>
      </c>
      <c r="I2440">
        <v>2.8897514343261719</v>
      </c>
      <c r="J2440">
        <v>2.0017378330230708</v>
      </c>
      <c r="K2440">
        <v>0.67424781005452283</v>
      </c>
      <c r="L2440">
        <v>8.6891651153564453E-2</v>
      </c>
      <c r="M2440">
        <f>ABS(G2440-I2440)^2</f>
        <v>3.7456162294942439E-4</v>
      </c>
      <c r="N2440">
        <f>ABS(H2440-J2440)^2</f>
        <v>3.0200636160755522E-6</v>
      </c>
      <c r="O2440">
        <f>AVERAGE(Tabela3[[#This Row],[APE Log(Theta)]:[APE Gamma]])</f>
        <v>0.38056973060404364</v>
      </c>
      <c r="P2440">
        <f>AVERAGE(Tabela3[[#This Row],[ASE Log(Theta)]:[ASE Gamma]])</f>
        <v>1.8879084328274999E-4</v>
      </c>
    </row>
    <row r="2441" spans="1:16" x14ac:dyDescent="0.35">
      <c r="A2441" s="1">
        <v>1880</v>
      </c>
      <c r="B2441">
        <v>5.1861843547516369</v>
      </c>
      <c r="C2441">
        <v>15.192357970015211</v>
      </c>
      <c r="D2441">
        <v>15.925855971048</v>
      </c>
      <c r="E2441">
        <v>19.712381860393151</v>
      </c>
      <c r="F2441">
        <v>20.686756142573032</v>
      </c>
      <c r="G2441">
        <v>1.217694499985841</v>
      </c>
      <c r="H2441">
        <v>3</v>
      </c>
      <c r="I2441">
        <v>1.225325345993042</v>
      </c>
      <c r="J2441">
        <v>3.0040509700775151</v>
      </c>
      <c r="K2441">
        <v>0.62666342069293368</v>
      </c>
      <c r="L2441">
        <v>0.13503233591715491</v>
      </c>
      <c r="M2441">
        <f>ABS(G2441-I2441)^2</f>
        <v>5.8229810785615235E-5</v>
      </c>
      <c r="N2441">
        <f>ABS(H2441-J2441)^2</f>
        <v>1.6410358568922635E-5</v>
      </c>
      <c r="O2441">
        <f>AVERAGE(Tabela3[[#This Row],[APE Log(Theta)]:[APE Gamma]])</f>
        <v>0.3808478783050443</v>
      </c>
      <c r="P2441">
        <f>AVERAGE(Tabela3[[#This Row],[ASE Log(Theta)]:[ASE Gamma]])</f>
        <v>3.7320084677268935E-5</v>
      </c>
    </row>
    <row r="2442" spans="1:16" x14ac:dyDescent="0.35">
      <c r="A2442" s="1">
        <v>3877</v>
      </c>
      <c r="B2442">
        <v>5.2644091606396204</v>
      </c>
      <c r="C2442">
        <v>6.548465956494228</v>
      </c>
      <c r="D2442">
        <v>21.118556801474838</v>
      </c>
      <c r="E2442">
        <v>22.017465191986592</v>
      </c>
      <c r="F2442">
        <v>32.099470498583337</v>
      </c>
      <c r="G2442">
        <v>1.383259764612174</v>
      </c>
      <c r="H2442">
        <v>1.5</v>
      </c>
      <c r="I2442">
        <v>1.388630270957947</v>
      </c>
      <c r="J2442">
        <v>1.505602359771729</v>
      </c>
      <c r="K2442">
        <v>0.38825002238668282</v>
      </c>
      <c r="L2442">
        <v>0.37349065144856769</v>
      </c>
      <c r="M2442">
        <f>ABS(G2442-I2442)^2</f>
        <v>2.8842338409987664E-5</v>
      </c>
      <c r="N2442">
        <f>ABS(H2442-J2442)^2</f>
        <v>3.1386435011886959E-5</v>
      </c>
      <c r="O2442">
        <f>AVERAGE(Tabela3[[#This Row],[APE Log(Theta)]:[APE Gamma]])</f>
        <v>0.38087033691762529</v>
      </c>
      <c r="P2442">
        <f>AVERAGE(Tabela3[[#This Row],[ASE Log(Theta)]:[ASE Gamma]])</f>
        <v>3.011438671093731E-5</v>
      </c>
    </row>
    <row r="2443" spans="1:16" x14ac:dyDescent="0.35">
      <c r="A2443" s="1">
        <v>350</v>
      </c>
      <c r="B2443">
        <v>4.4194384908278002</v>
      </c>
      <c r="C2443">
        <v>5.0378015602286581</v>
      </c>
      <c r="D2443">
        <v>10.170817316172711</v>
      </c>
      <c r="E2443">
        <v>10.428400533453249</v>
      </c>
      <c r="F2443">
        <v>13.07543160135565</v>
      </c>
      <c r="G2443">
        <v>1.0425131708866471</v>
      </c>
      <c r="H2443">
        <v>2.5</v>
      </c>
      <c r="I2443">
        <v>1.0403023958206179</v>
      </c>
      <c r="J2443">
        <v>2.51374340057373</v>
      </c>
      <c r="K2443">
        <v>0.2120620753548044</v>
      </c>
      <c r="L2443">
        <v>0.54973602294921875</v>
      </c>
      <c r="M2443">
        <f>ABS(G2443-I2443)^2</f>
        <v>4.8875263925763265E-6</v>
      </c>
      <c r="N2443">
        <f>ABS(H2443-J2443)^2</f>
        <v>1.8888105933000278E-4</v>
      </c>
      <c r="O2443">
        <f>AVERAGE(Tabela3[[#This Row],[APE Log(Theta)]:[APE Gamma]])</f>
        <v>0.38089904915201156</v>
      </c>
      <c r="P2443">
        <f>AVERAGE(Tabela3[[#This Row],[ASE Log(Theta)]:[ASE Gamma]])</f>
        <v>9.6884292861289557E-5</v>
      </c>
    </row>
    <row r="2444" spans="1:16" x14ac:dyDescent="0.35">
      <c r="A2444" s="1">
        <v>1579</v>
      </c>
      <c r="B2444">
        <v>50.36626459656172</v>
      </c>
      <c r="C2444">
        <v>112.77755329674039</v>
      </c>
      <c r="D2444">
        <v>116.8371265360242</v>
      </c>
      <c r="E2444">
        <v>137.1065198402554</v>
      </c>
      <c r="F2444">
        <v>142.1585797329686</v>
      </c>
      <c r="G2444">
        <v>2.079274654660646</v>
      </c>
      <c r="H2444">
        <v>4</v>
      </c>
      <c r="I2444">
        <v>2.0931582450866699</v>
      </c>
      <c r="J2444">
        <v>4.0037679672241211</v>
      </c>
      <c r="K2444">
        <v>0.66771315635980044</v>
      </c>
      <c r="L2444">
        <v>9.4199180603027344E-2</v>
      </c>
      <c r="M2444">
        <f>ABS(G2444-I2444)^2</f>
        <v>1.9275408311758359E-4</v>
      </c>
      <c r="N2444">
        <f>ABS(H2444-J2444)^2</f>
        <v>1.4197577002050821E-5</v>
      </c>
      <c r="O2444">
        <f>AVERAGE(Tabela3[[#This Row],[APE Log(Theta)]:[APE Gamma]])</f>
        <v>0.38095616848141389</v>
      </c>
      <c r="P2444">
        <f>AVERAGE(Tabela3[[#This Row],[ASE Log(Theta)]:[ASE Gamma]])</f>
        <v>1.0347583005981721E-4</v>
      </c>
    </row>
    <row r="2445" spans="1:16" x14ac:dyDescent="0.35">
      <c r="A2445" s="1">
        <v>2985</v>
      </c>
      <c r="B2445">
        <v>18.592827214113239</v>
      </c>
      <c r="C2445">
        <v>46.71326310668001</v>
      </c>
      <c r="D2445">
        <v>48.63987309161724</v>
      </c>
      <c r="E2445">
        <v>58.397599180953229</v>
      </c>
      <c r="F2445">
        <v>60.863224458791827</v>
      </c>
      <c r="G2445">
        <v>1.7003567613138051</v>
      </c>
      <c r="H2445">
        <v>3.5</v>
      </c>
      <c r="I2445">
        <v>1.7127184867858889</v>
      </c>
      <c r="J2445">
        <v>3.501223087310791</v>
      </c>
      <c r="K2445">
        <v>0.72700775233381731</v>
      </c>
      <c r="L2445">
        <v>3.4945351736886163E-2</v>
      </c>
      <c r="M2445">
        <f>ABS(G2445-I2445)^2</f>
        <v>1.5281225664716562E-4</v>
      </c>
      <c r="N2445">
        <f>ABS(H2445-J2445)^2</f>
        <v>1.4959425698179984E-6</v>
      </c>
      <c r="O2445">
        <f>AVERAGE(Tabela3[[#This Row],[APE Log(Theta)]:[APE Gamma]])</f>
        <v>0.38097655203535175</v>
      </c>
      <c r="P2445">
        <f>AVERAGE(Tabela3[[#This Row],[ASE Log(Theta)]:[ASE Gamma]])</f>
        <v>7.7154099608491811E-5</v>
      </c>
    </row>
    <row r="2446" spans="1:16" x14ac:dyDescent="0.35">
      <c r="A2446" s="1">
        <v>4741</v>
      </c>
      <c r="B2446">
        <v>348.50492550885372</v>
      </c>
      <c r="C2446">
        <v>494.91368250471311</v>
      </c>
      <c r="D2446">
        <v>508.51948024406988</v>
      </c>
      <c r="E2446">
        <v>545.04474682511011</v>
      </c>
      <c r="F2446">
        <v>805.72330469462622</v>
      </c>
      <c r="G2446">
        <v>2.725790710955637</v>
      </c>
      <c r="H2446">
        <v>2.5</v>
      </c>
      <c r="I2446">
        <v>2.7447302341461182</v>
      </c>
      <c r="J2446">
        <v>2.5016827583312988</v>
      </c>
      <c r="K2446">
        <v>0.69482675666765259</v>
      </c>
      <c r="L2446">
        <v>6.7310333251953125E-2</v>
      </c>
      <c r="M2446">
        <f>ABS(G2446-I2446)^2</f>
        <v>3.5870553868277516E-4</v>
      </c>
      <c r="N2446">
        <f>ABS(H2446-J2446)^2</f>
        <v>2.8316756015556166E-6</v>
      </c>
      <c r="O2446">
        <f>AVERAGE(Tabela3[[#This Row],[APE Log(Theta)]:[APE Gamma]])</f>
        <v>0.38106854495980286</v>
      </c>
      <c r="P2446">
        <f>AVERAGE(Tabela3[[#This Row],[ASE Log(Theta)]:[ASE Gamma]])</f>
        <v>1.8076860714216539E-4</v>
      </c>
    </row>
    <row r="2447" spans="1:16" x14ac:dyDescent="0.35">
      <c r="A2447" s="1">
        <v>3005</v>
      </c>
      <c r="B2447">
        <v>29.68090806505564</v>
      </c>
      <c r="C2447">
        <v>34.959856165703663</v>
      </c>
      <c r="D2447">
        <v>84.132372042320256</v>
      </c>
      <c r="E2447">
        <v>86.804141336482132</v>
      </c>
      <c r="F2447">
        <v>115.16973245926459</v>
      </c>
      <c r="G2447">
        <v>1.9689097800530211</v>
      </c>
      <c r="H2447">
        <v>2</v>
      </c>
      <c r="I2447">
        <v>1.982084393501282</v>
      </c>
      <c r="J2447">
        <v>2.0018658638000488</v>
      </c>
      <c r="K2447">
        <v>0.66913240930246543</v>
      </c>
      <c r="L2447">
        <v>9.3293190002441406E-2</v>
      </c>
      <c r="M2447">
        <f>ABS(G2447-I2447)^2</f>
        <v>1.7357043951109628E-4</v>
      </c>
      <c r="N2447">
        <f>ABS(H2447-J2447)^2</f>
        <v>3.4814477203326533E-6</v>
      </c>
      <c r="O2447">
        <f>AVERAGE(Tabela3[[#This Row],[APE Log(Theta)]:[APE Gamma]])</f>
        <v>0.38121279965245342</v>
      </c>
      <c r="P2447">
        <f>AVERAGE(Tabela3[[#This Row],[ASE Log(Theta)]:[ASE Gamma]])</f>
        <v>8.8525943615714466E-5</v>
      </c>
    </row>
    <row r="2448" spans="1:16" x14ac:dyDescent="0.35">
      <c r="A2448" s="1">
        <v>218</v>
      </c>
      <c r="B2448">
        <v>12.769387145088229</v>
      </c>
      <c r="C2448">
        <v>109.5782909531741</v>
      </c>
      <c r="D2448">
        <v>120.4147588749446</v>
      </c>
      <c r="E2448">
        <v>184.48130406095021</v>
      </c>
      <c r="F2448">
        <v>203.16970160993691</v>
      </c>
      <c r="G2448">
        <v>2.1118631527824858</v>
      </c>
      <c r="H2448">
        <v>1.5</v>
      </c>
      <c r="I2448">
        <v>2.127922534942627</v>
      </c>
      <c r="J2448">
        <v>1.500034093856812</v>
      </c>
      <c r="K2448">
        <v>0.76043668544441867</v>
      </c>
      <c r="L2448">
        <v>2.272923787434896E-3</v>
      </c>
      <c r="M2448">
        <f>ABS(G2448-I2448)^2</f>
        <v>2.5790375536545928E-4</v>
      </c>
      <c r="N2448">
        <f>ABS(H2448-J2448)^2</f>
        <v>1.1623910723149445E-9</v>
      </c>
      <c r="O2448">
        <f>AVERAGE(Tabela3[[#This Row],[APE Log(Theta)]:[APE Gamma]])</f>
        <v>0.3813548046159268</v>
      </c>
      <c r="P2448">
        <f>AVERAGE(Tabela3[[#This Row],[ASE Log(Theta)]:[ASE Gamma]])</f>
        <v>1.2895245887826581E-4</v>
      </c>
    </row>
    <row r="2449" spans="1:16" x14ac:dyDescent="0.35">
      <c r="A2449" s="1">
        <v>2254</v>
      </c>
      <c r="B2449">
        <v>5.7834572137082754</v>
      </c>
      <c r="C2449">
        <v>5.8741344440512657</v>
      </c>
      <c r="D2449">
        <v>16.53552914238638</v>
      </c>
      <c r="E2449">
        <v>18.266085865638811</v>
      </c>
      <c r="F2449">
        <v>19.174179698210331</v>
      </c>
      <c r="G2449">
        <v>1.216703799333982</v>
      </c>
      <c r="H2449">
        <v>3</v>
      </c>
      <c r="I2449">
        <v>1.2250878810882571</v>
      </c>
      <c r="J2449">
        <v>2.9977860450744629</v>
      </c>
      <c r="K2449">
        <v>0.68908157917023516</v>
      </c>
      <c r="L2449">
        <v>7.3798497517903641E-2</v>
      </c>
      <c r="M2449">
        <f>ABS(G2449-I2449)^2</f>
        <v>7.0292826862368204E-5</v>
      </c>
      <c r="N2449">
        <f>ABS(H2449-J2449)^2</f>
        <v>4.9015964123100275E-6</v>
      </c>
      <c r="O2449">
        <f>AVERAGE(Tabela3[[#This Row],[APE Log(Theta)]:[APE Gamma]])</f>
        <v>0.38144003834406942</v>
      </c>
      <c r="P2449">
        <f>AVERAGE(Tabela3[[#This Row],[ASE Log(Theta)]:[ASE Gamma]])</f>
        <v>3.7597211637339116E-5</v>
      </c>
    </row>
    <row r="2450" spans="1:16" x14ac:dyDescent="0.35">
      <c r="A2450" s="1">
        <v>2079</v>
      </c>
      <c r="B2450">
        <v>216.3900622792714</v>
      </c>
      <c r="C2450">
        <v>254.8764827676375</v>
      </c>
      <c r="D2450">
        <v>613.3710325181853</v>
      </c>
      <c r="E2450">
        <v>632.84969276309209</v>
      </c>
      <c r="F2450">
        <v>839.65037474336361</v>
      </c>
      <c r="G2450">
        <v>2.8316699082339238</v>
      </c>
      <c r="H2450">
        <v>2</v>
      </c>
      <c r="I2450">
        <v>2.85084080696106</v>
      </c>
      <c r="J2450">
        <v>2.0017201900482182</v>
      </c>
      <c r="K2450">
        <v>0.6770174260562869</v>
      </c>
      <c r="L2450">
        <v>8.6009502410888672E-2</v>
      </c>
      <c r="M2450">
        <f>ABS(G2450-I2450)^2</f>
        <v>3.6752335800611149E-4</v>
      </c>
      <c r="N2450">
        <f>ABS(H2450-J2450)^2</f>
        <v>2.9590538019889938E-6</v>
      </c>
      <c r="O2450">
        <f>AVERAGE(Tabela3[[#This Row],[APE Log(Theta)]:[APE Gamma]])</f>
        <v>0.38151346423358778</v>
      </c>
      <c r="P2450">
        <f>AVERAGE(Tabela3[[#This Row],[ASE Log(Theta)]:[ASE Gamma]])</f>
        <v>1.8524120590405024E-4</v>
      </c>
    </row>
    <row r="2451" spans="1:16" x14ac:dyDescent="0.35">
      <c r="A2451" s="1">
        <v>686</v>
      </c>
      <c r="B2451">
        <v>263.04911419183333</v>
      </c>
      <c r="C2451">
        <v>293.38088385754321</v>
      </c>
      <c r="D2451">
        <v>526.85868506217491</v>
      </c>
      <c r="E2451">
        <v>537.95467347250576</v>
      </c>
      <c r="F2451">
        <v>649.5475661721274</v>
      </c>
      <c r="G2451">
        <v>2.7509919078848868</v>
      </c>
      <c r="H2451">
        <v>3</v>
      </c>
      <c r="I2451">
        <v>2.7690491676330571</v>
      </c>
      <c r="J2451">
        <v>3.0031991004943852</v>
      </c>
      <c r="K2451">
        <v>0.6563908711041343</v>
      </c>
      <c r="L2451">
        <v>0.1066366831461589</v>
      </c>
      <c r="M2451">
        <f>ABS(G2451-I2451)^2</f>
        <v>3.2606462961289116E-4</v>
      </c>
      <c r="N2451">
        <f>ABS(H2451-J2451)^2</f>
        <v>1.0234243973175693E-5</v>
      </c>
      <c r="O2451">
        <f>AVERAGE(Tabela3[[#This Row],[APE Log(Theta)]:[APE Gamma]])</f>
        <v>0.38151377712514661</v>
      </c>
      <c r="P2451">
        <f>AVERAGE(Tabela3[[#This Row],[ASE Log(Theta)]:[ASE Gamma]])</f>
        <v>1.6814943679303342E-4</v>
      </c>
    </row>
    <row r="2452" spans="1:16" x14ac:dyDescent="0.35">
      <c r="A2452" s="1">
        <v>501</v>
      </c>
      <c r="B2452">
        <v>348.19670483617699</v>
      </c>
      <c r="C2452">
        <v>494.47597670208842</v>
      </c>
      <c r="D2452">
        <v>508.06974136006079</v>
      </c>
      <c r="E2452">
        <v>544.56270468966522</v>
      </c>
      <c r="F2452">
        <v>805.0107162610434</v>
      </c>
      <c r="G2452">
        <v>2.7254064473332922</v>
      </c>
      <c r="H2452">
        <v>2.5</v>
      </c>
      <c r="I2452">
        <v>2.744385957717896</v>
      </c>
      <c r="J2452">
        <v>2.5016822814941411</v>
      </c>
      <c r="K2452">
        <v>0.69639192360369095</v>
      </c>
      <c r="L2452">
        <v>6.7291259765625E-2</v>
      </c>
      <c r="M2452">
        <f>ABS(G2452-I2452)^2</f>
        <v>3.6022181443928238E-4</v>
      </c>
      <c r="N2452">
        <f>ABS(H2452-J2452)^2</f>
        <v>2.8300710255295079E-6</v>
      </c>
      <c r="O2452">
        <f>AVERAGE(Tabela3[[#This Row],[APE Log(Theta)]:[APE Gamma]])</f>
        <v>0.38184159168465798</v>
      </c>
      <c r="P2452">
        <f>AVERAGE(Tabela3[[#This Row],[ASE Log(Theta)]:[ASE Gamma]])</f>
        <v>1.8152594273240595E-4</v>
      </c>
    </row>
    <row r="2453" spans="1:16" x14ac:dyDescent="0.35">
      <c r="A2453" s="1">
        <v>4071</v>
      </c>
      <c r="B2453">
        <v>18.93196641349201</v>
      </c>
      <c r="C2453">
        <v>19.836488322083859</v>
      </c>
      <c r="D2453">
        <v>442.47367298978821</v>
      </c>
      <c r="E2453">
        <v>596.44393793128597</v>
      </c>
      <c r="F2453">
        <v>689.89583645402308</v>
      </c>
      <c r="G2453">
        <v>2.6407445423367029</v>
      </c>
      <c r="H2453">
        <v>1</v>
      </c>
      <c r="I2453">
        <v>2.659543514251709</v>
      </c>
      <c r="J2453">
        <v>1.0005190372467041</v>
      </c>
      <c r="K2453">
        <v>0.71188150211498946</v>
      </c>
      <c r="L2453">
        <v>5.1903724670410163E-2</v>
      </c>
      <c r="M2453">
        <f>ABS(G2453-I2453)^2</f>
        <v>3.5340134506118903E-4</v>
      </c>
      <c r="N2453">
        <f>ABS(H2453-J2453)^2</f>
        <v>2.6939966346617439E-7</v>
      </c>
      <c r="O2453">
        <f>AVERAGE(Tabela3[[#This Row],[APE Log(Theta)]:[APE Gamma]])</f>
        <v>0.38189261339269981</v>
      </c>
      <c r="P2453">
        <f>AVERAGE(Tabela3[[#This Row],[ASE Log(Theta)]:[ASE Gamma]])</f>
        <v>1.768353723623276E-4</v>
      </c>
    </row>
    <row r="2454" spans="1:16" x14ac:dyDescent="0.35">
      <c r="A2454" s="1">
        <v>2383</v>
      </c>
      <c r="B2454">
        <v>27.219694504411901</v>
      </c>
      <c r="C2454">
        <v>32.060899304795257</v>
      </c>
      <c r="D2454">
        <v>77.155909782276694</v>
      </c>
      <c r="E2454">
        <v>79.606129425622996</v>
      </c>
      <c r="F2454">
        <v>105.6195762887336</v>
      </c>
      <c r="G2454">
        <v>1.93131584299458</v>
      </c>
      <c r="H2454">
        <v>2</v>
      </c>
      <c r="I2454">
        <v>1.9437025785446169</v>
      </c>
      <c r="J2454">
        <v>2.0024526119232182</v>
      </c>
      <c r="K2454">
        <v>0.64136249878375939</v>
      </c>
      <c r="L2454">
        <v>0.1226305961608887</v>
      </c>
      <c r="M2454">
        <f>ABS(G2454-I2454)^2</f>
        <v>1.5343121758654762E-4</v>
      </c>
      <c r="N2454">
        <f>ABS(H2454-J2454)^2</f>
        <v>6.015305245912164E-6</v>
      </c>
      <c r="O2454">
        <f>AVERAGE(Tabela3[[#This Row],[APE Log(Theta)]:[APE Gamma]])</f>
        <v>0.38199654747232403</v>
      </c>
      <c r="P2454">
        <f>AVERAGE(Tabela3[[#This Row],[ASE Log(Theta)]:[ASE Gamma]])</f>
        <v>7.9723261416229886E-5</v>
      </c>
    </row>
    <row r="2455" spans="1:16" x14ac:dyDescent="0.35">
      <c r="A2455" s="1">
        <v>487</v>
      </c>
      <c r="B2455">
        <v>220.0530068691649</v>
      </c>
      <c r="C2455">
        <v>224.1996516680212</v>
      </c>
      <c r="D2455">
        <v>776.25425063912644</v>
      </c>
      <c r="E2455">
        <v>874.73573473021281</v>
      </c>
      <c r="F2455">
        <v>927.17652381639175</v>
      </c>
      <c r="G2455">
        <v>2.8879468340697509</v>
      </c>
      <c r="H2455">
        <v>2.5</v>
      </c>
      <c r="I2455">
        <v>2.908050537109375</v>
      </c>
      <c r="J2455">
        <v>2.501717329025269</v>
      </c>
      <c r="K2455">
        <v>0.69612441622734189</v>
      </c>
      <c r="L2455">
        <v>6.8693161010742188E-2</v>
      </c>
      <c r="M2455">
        <f>ABS(G2455-I2455)^2</f>
        <v>4.0415887590538945E-4</v>
      </c>
      <c r="N2455">
        <f>ABS(H2455-J2455)^2</f>
        <v>2.9492189810313697E-6</v>
      </c>
      <c r="O2455">
        <f>AVERAGE(Tabela3[[#This Row],[APE Log(Theta)]:[APE Gamma]])</f>
        <v>0.38240878861904204</v>
      </c>
      <c r="P2455">
        <f>AVERAGE(Tabela3[[#This Row],[ASE Log(Theta)]:[ASE Gamma]])</f>
        <v>2.0355404744321041E-4</v>
      </c>
    </row>
    <row r="2456" spans="1:16" x14ac:dyDescent="0.35">
      <c r="A2456" s="1">
        <v>2330</v>
      </c>
      <c r="B2456">
        <v>292.02672163510971</v>
      </c>
      <c r="C2456">
        <v>320.66152384541948</v>
      </c>
      <c r="D2456">
        <v>529.64636123161108</v>
      </c>
      <c r="E2456">
        <v>539.19326247444064</v>
      </c>
      <c r="F2456">
        <v>633.74521393790178</v>
      </c>
      <c r="G2456">
        <v>2.7490983623129588</v>
      </c>
      <c r="H2456">
        <v>3.5</v>
      </c>
      <c r="I2456">
        <v>2.7679901123046879</v>
      </c>
      <c r="J2456">
        <v>3.5027248859405522</v>
      </c>
      <c r="K2456">
        <v>0.68719803738976093</v>
      </c>
      <c r="L2456">
        <v>7.7853884015764513E-2</v>
      </c>
      <c r="M2456">
        <f>ABS(G2456-I2456)^2</f>
        <v>3.5689821774999856E-4</v>
      </c>
      <c r="N2456">
        <f>ABS(H2456-J2456)^2</f>
        <v>7.4250033890190578E-6</v>
      </c>
      <c r="O2456">
        <f>AVERAGE(Tabela3[[#This Row],[APE Log(Theta)]:[APE Gamma]])</f>
        <v>0.38252596070276274</v>
      </c>
      <c r="P2456">
        <f>AVERAGE(Tabela3[[#This Row],[ASE Log(Theta)]:[ASE Gamma]])</f>
        <v>1.8216161056950882E-4</v>
      </c>
    </row>
    <row r="2457" spans="1:16" x14ac:dyDescent="0.35">
      <c r="A2457" s="1">
        <v>3132</v>
      </c>
      <c r="B2457">
        <v>9.6846045959769267</v>
      </c>
      <c r="C2457">
        <v>48.556541424299468</v>
      </c>
      <c r="D2457">
        <v>52.115168180204137</v>
      </c>
      <c r="E2457">
        <v>71.765980584490777</v>
      </c>
      <c r="F2457">
        <v>77.152243685178519</v>
      </c>
      <c r="G2457">
        <v>1.7403517179330481</v>
      </c>
      <c r="H2457">
        <v>2</v>
      </c>
      <c r="I2457">
        <v>1.7496165037155149</v>
      </c>
      <c r="J2457">
        <v>2.004655122756958</v>
      </c>
      <c r="K2457">
        <v>0.53235134524821681</v>
      </c>
      <c r="L2457">
        <v>0.23275613784790039</v>
      </c>
      <c r="M2457">
        <f>ABS(G2457-I2457)^2</f>
        <v>8.5836255594999168E-5</v>
      </c>
      <c r="N2457">
        <f>ABS(H2457-J2457)^2</f>
        <v>2.1670167882348323E-5</v>
      </c>
      <c r="O2457">
        <f>AVERAGE(Tabela3[[#This Row],[APE Log(Theta)]:[APE Gamma]])</f>
        <v>0.3825537415480586</v>
      </c>
      <c r="P2457">
        <f>AVERAGE(Tabela3[[#This Row],[ASE Log(Theta)]:[ASE Gamma]])</f>
        <v>5.3753211738673746E-5</v>
      </c>
    </row>
    <row r="2458" spans="1:16" x14ac:dyDescent="0.35">
      <c r="A2458" s="1">
        <v>4655</v>
      </c>
      <c r="B2458">
        <v>2.0481505721814681</v>
      </c>
      <c r="C2458">
        <v>17.575850490267221</v>
      </c>
      <c r="D2458">
        <v>19.313969768993729</v>
      </c>
      <c r="E2458">
        <v>29.58994697052141</v>
      </c>
      <c r="F2458">
        <v>32.587479404788233</v>
      </c>
      <c r="G2458">
        <v>1.317054979723937</v>
      </c>
      <c r="H2458">
        <v>1.5</v>
      </c>
      <c r="I2458">
        <v>1.3244104385375981</v>
      </c>
      <c r="J2458">
        <v>1.503099918365479</v>
      </c>
      <c r="K2458">
        <v>0.55847773455914274</v>
      </c>
      <c r="L2458">
        <v>0.2066612243652344</v>
      </c>
      <c r="M2458">
        <f>ABS(G2458-I2458)^2</f>
        <v>5.410277435946423E-5</v>
      </c>
      <c r="N2458">
        <f>ABS(H2458-J2458)^2</f>
        <v>9.6094938726337448E-6</v>
      </c>
      <c r="O2458">
        <f>AVERAGE(Tabela3[[#This Row],[APE Log(Theta)]:[APE Gamma]])</f>
        <v>0.38256947946218856</v>
      </c>
      <c r="P2458">
        <f>AVERAGE(Tabela3[[#This Row],[ASE Log(Theta)]:[ASE Gamma]])</f>
        <v>3.185613411604899E-5</v>
      </c>
    </row>
    <row r="2459" spans="1:16" x14ac:dyDescent="0.35">
      <c r="A2459" s="1">
        <v>4686</v>
      </c>
      <c r="B2459">
        <v>11.273614800733631</v>
      </c>
      <c r="C2459">
        <v>96.742578848349609</v>
      </c>
      <c r="D2459">
        <v>106.3096914875446</v>
      </c>
      <c r="E2459">
        <v>162.87165047855549</v>
      </c>
      <c r="F2459">
        <v>179.37093840963621</v>
      </c>
      <c r="G2459">
        <v>2.057756290251934</v>
      </c>
      <c r="H2459">
        <v>1.5</v>
      </c>
      <c r="I2459">
        <v>2.0730104446411128</v>
      </c>
      <c r="J2459">
        <v>1.4996416568756099</v>
      </c>
      <c r="K2459">
        <v>0.74130034064003436</v>
      </c>
      <c r="L2459">
        <v>2.3889541625976559E-2</v>
      </c>
      <c r="M2459">
        <f>ABS(G2459-I2459)^2</f>
        <v>2.3268922612890516E-4</v>
      </c>
      <c r="N2459">
        <f>ABS(H2459-J2459)^2</f>
        <v>1.2840979479765333E-7</v>
      </c>
      <c r="O2459">
        <f>AVERAGE(Tabela3[[#This Row],[APE Log(Theta)]:[APE Gamma]])</f>
        <v>0.38259494113300546</v>
      </c>
      <c r="P2459">
        <f>AVERAGE(Tabela3[[#This Row],[ASE Log(Theta)]:[ASE Gamma]])</f>
        <v>1.1640881796185141E-4</v>
      </c>
    </row>
    <row r="2460" spans="1:16" x14ac:dyDescent="0.35">
      <c r="A2460" s="1">
        <v>1743</v>
      </c>
      <c r="B2460">
        <v>5.7642704462903396</v>
      </c>
      <c r="C2460">
        <v>5.8546468525994699</v>
      </c>
      <c r="D2460">
        <v>16.48067210098985</v>
      </c>
      <c r="E2460">
        <v>18.20548765799419</v>
      </c>
      <c r="F2460">
        <v>19.11056886602033</v>
      </c>
      <c r="G2460">
        <v>1.215260621051915</v>
      </c>
      <c r="H2460">
        <v>3</v>
      </c>
      <c r="I2460">
        <v>1.223689079284668</v>
      </c>
      <c r="J2460">
        <v>2.9978430271148682</v>
      </c>
      <c r="K2460">
        <v>0.69355149724652343</v>
      </c>
      <c r="L2460">
        <v>7.1899096171061203E-2</v>
      </c>
      <c r="M2460">
        <f>ABS(G2460-I2460)^2</f>
        <v>7.1038908181261077E-5</v>
      </c>
      <c r="N2460">
        <f>ABS(H2460-J2460)^2</f>
        <v>4.6525320271939563E-6</v>
      </c>
      <c r="O2460">
        <f>AVERAGE(Tabela3[[#This Row],[APE Log(Theta)]:[APE Gamma]])</f>
        <v>0.3827252967087923</v>
      </c>
      <c r="P2460">
        <f>AVERAGE(Tabela3[[#This Row],[ASE Log(Theta)]:[ASE Gamma]])</f>
        <v>3.7845720104227517E-5</v>
      </c>
    </row>
    <row r="2461" spans="1:16" x14ac:dyDescent="0.35">
      <c r="A2461" s="1">
        <v>3088</v>
      </c>
      <c r="B2461">
        <v>5.7638703064146197</v>
      </c>
      <c r="C2461">
        <v>5.8542404390410123</v>
      </c>
      <c r="D2461">
        <v>16.479528057845499</v>
      </c>
      <c r="E2461">
        <v>18.204223882875251</v>
      </c>
      <c r="F2461">
        <v>19.10924226264142</v>
      </c>
      <c r="G2461">
        <v>1.215230472471357</v>
      </c>
      <c r="H2461">
        <v>3</v>
      </c>
      <c r="I2461">
        <v>1.223659873008728</v>
      </c>
      <c r="J2461">
        <v>2.997843742370605</v>
      </c>
      <c r="K2461">
        <v>0.69364624475130165</v>
      </c>
      <c r="L2461">
        <v>7.1875254313151046E-2</v>
      </c>
      <c r="M2461">
        <f>ABS(G2461-I2461)^2</f>
        <v>7.1054793419431651E-5</v>
      </c>
      <c r="N2461">
        <f>ABS(H2461-J2461)^2</f>
        <v>4.6494469643240388E-6</v>
      </c>
      <c r="O2461">
        <f>AVERAGE(Tabela3[[#This Row],[APE Log(Theta)]:[APE Gamma]])</f>
        <v>0.38276074953222633</v>
      </c>
      <c r="P2461">
        <f>AVERAGE(Tabela3[[#This Row],[ASE Log(Theta)]:[ASE Gamma]])</f>
        <v>3.7852120191877843E-5</v>
      </c>
    </row>
    <row r="2462" spans="1:16" x14ac:dyDescent="0.35">
      <c r="A2462" s="1">
        <v>1117</v>
      </c>
      <c r="B2462">
        <v>4.0501801928245627</v>
      </c>
      <c r="C2462">
        <v>13.991466327448681</v>
      </c>
      <c r="D2462">
        <v>16.368000487696591</v>
      </c>
      <c r="E2462">
        <v>16.915337939524029</v>
      </c>
      <c r="F2462">
        <v>20.291155893567499</v>
      </c>
      <c r="G2462">
        <v>1.19830770798469</v>
      </c>
      <c r="H2462">
        <v>3.5</v>
      </c>
      <c r="I2462">
        <v>1.2067351341247561</v>
      </c>
      <c r="J2462">
        <v>3.5021877288818359</v>
      </c>
      <c r="K2462">
        <v>0.70327730381031106</v>
      </c>
      <c r="L2462">
        <v>6.2506539481026788E-2</v>
      </c>
      <c r="M2462">
        <f>ABS(G2462-I2462)^2</f>
        <v>7.1021511346269157E-5</v>
      </c>
      <c r="N2462">
        <f>ABS(H2462-J2462)^2</f>
        <v>4.7861576604191214E-6</v>
      </c>
      <c r="O2462">
        <f>AVERAGE(Tabela3[[#This Row],[APE Log(Theta)]:[APE Gamma]])</f>
        <v>0.38289192164566893</v>
      </c>
      <c r="P2462">
        <f>AVERAGE(Tabela3[[#This Row],[ASE Log(Theta)]:[ASE Gamma]])</f>
        <v>3.7903834503344139E-5</v>
      </c>
    </row>
    <row r="2463" spans="1:16" x14ac:dyDescent="0.35">
      <c r="A2463" s="1">
        <v>2930</v>
      </c>
      <c r="B2463">
        <v>6.2856284147319359</v>
      </c>
      <c r="C2463">
        <v>9.7442715573352672</v>
      </c>
      <c r="D2463">
        <v>10.08026723817677</v>
      </c>
      <c r="E2463">
        <v>10.99329166888446</v>
      </c>
      <c r="F2463">
        <v>17.919255402132229</v>
      </c>
      <c r="G2463">
        <v>1.027825941512059</v>
      </c>
      <c r="H2463">
        <v>2</v>
      </c>
      <c r="I2463">
        <v>1.035244464874268</v>
      </c>
      <c r="J2463">
        <v>1.9991128444671631</v>
      </c>
      <c r="K2463">
        <v>0.72176844955820463</v>
      </c>
      <c r="L2463">
        <v>4.4357776641845703E-2</v>
      </c>
      <c r="M2463">
        <f>ABS(G2463-I2463)^2</f>
        <v>5.5034488875641482E-5</v>
      </c>
      <c r="N2463">
        <f>ABS(H2463-J2463)^2</f>
        <v>7.8704493944314891E-7</v>
      </c>
      <c r="O2463">
        <f>AVERAGE(Tabela3[[#This Row],[APE Log(Theta)]:[APE Gamma]])</f>
        <v>0.38306311310002517</v>
      </c>
      <c r="P2463">
        <f>AVERAGE(Tabela3[[#This Row],[ASE Log(Theta)]:[ASE Gamma]])</f>
        <v>2.7910766907542315E-5</v>
      </c>
    </row>
    <row r="2464" spans="1:16" x14ac:dyDescent="0.35">
      <c r="A2464" s="1">
        <v>3192</v>
      </c>
      <c r="B2464">
        <v>50.543700299890638</v>
      </c>
      <c r="C2464">
        <v>113.1748582120286</v>
      </c>
      <c r="D2464">
        <v>117.2487329532939</v>
      </c>
      <c r="E2464">
        <v>137.5895334600603</v>
      </c>
      <c r="F2464">
        <v>142.65939129366711</v>
      </c>
      <c r="G2464">
        <v>2.0808019453765909</v>
      </c>
      <c r="H2464">
        <v>4</v>
      </c>
      <c r="I2464">
        <v>2.094819307327271</v>
      </c>
      <c r="J2464">
        <v>4.0037093162536621</v>
      </c>
      <c r="K2464">
        <v>0.67365190530628249</v>
      </c>
      <c r="L2464">
        <v>9.2732906341552734E-2</v>
      </c>
      <c r="M2464">
        <f>ABS(G2464-I2464)^2</f>
        <v>1.9648643605637254E-4</v>
      </c>
      <c r="N2464">
        <f>ABS(H2464-J2464)^2</f>
        <v>1.3759027069681906E-5</v>
      </c>
      <c r="O2464">
        <f>AVERAGE(Tabela3[[#This Row],[APE Log(Theta)]:[APE Gamma]])</f>
        <v>0.38319240582391761</v>
      </c>
      <c r="P2464">
        <f>AVERAGE(Tabela3[[#This Row],[ASE Log(Theta)]:[ASE Gamma]])</f>
        <v>1.0512273156302723E-4</v>
      </c>
    </row>
    <row r="2465" spans="1:16" x14ac:dyDescent="0.35">
      <c r="A2465" s="1">
        <v>3462</v>
      </c>
      <c r="B2465">
        <v>11.29546243304107</v>
      </c>
      <c r="C2465">
        <v>96.930060532663902</v>
      </c>
      <c r="D2465">
        <v>106.515713698822</v>
      </c>
      <c r="E2465">
        <v>163.18728658958611</v>
      </c>
      <c r="F2465">
        <v>179.71854921400379</v>
      </c>
      <c r="G2465">
        <v>2.0585971140941579</v>
      </c>
      <c r="H2465">
        <v>1.5</v>
      </c>
      <c r="I2465">
        <v>2.0738875865936279</v>
      </c>
      <c r="J2465">
        <v>1.499644994735718</v>
      </c>
      <c r="K2465">
        <v>0.74276177668685162</v>
      </c>
      <c r="L2465">
        <v>2.3667017618815109E-2</v>
      </c>
      <c r="M2465">
        <f>ABS(G2465-I2465)^2</f>
        <v>2.3379854925704898E-4</v>
      </c>
      <c r="N2465">
        <f>ABS(H2465-J2465)^2</f>
        <v>1.2602873766793587E-7</v>
      </c>
      <c r="O2465">
        <f>AVERAGE(Tabela3[[#This Row],[APE Log(Theta)]:[APE Gamma]])</f>
        <v>0.38321439715283334</v>
      </c>
      <c r="P2465">
        <f>AVERAGE(Tabela3[[#This Row],[ASE Log(Theta)]:[ASE Gamma]])</f>
        <v>1.1696228899735846E-4</v>
      </c>
    </row>
    <row r="2466" spans="1:16" x14ac:dyDescent="0.35">
      <c r="A2466" s="1">
        <v>2177</v>
      </c>
      <c r="B2466">
        <v>873.49686098606571</v>
      </c>
      <c r="C2466">
        <v>2558.8132025477198</v>
      </c>
      <c r="D2466">
        <v>2682.35454963745</v>
      </c>
      <c r="E2466">
        <v>3320.1102197294858</v>
      </c>
      <c r="F2466">
        <v>3484.2217936132552</v>
      </c>
      <c r="G2466">
        <v>3.444107897923546</v>
      </c>
      <c r="H2466">
        <v>3</v>
      </c>
      <c r="I2466">
        <v>3.419090747833252</v>
      </c>
      <c r="J2466">
        <v>3.0012259483337398</v>
      </c>
      <c r="K2466">
        <v>0.72637532945401873</v>
      </c>
      <c r="L2466">
        <v>4.0864944458007813E-2</v>
      </c>
      <c r="M2466">
        <f>ABS(G2466-I2466)^2</f>
        <v>6.2585779864029903E-4</v>
      </c>
      <c r="N2466">
        <f>ABS(H2466-J2466)^2</f>
        <v>1.5029493169993682E-6</v>
      </c>
      <c r="O2466">
        <f>AVERAGE(Tabela3[[#This Row],[APE Log(Theta)]:[APE Gamma]])</f>
        <v>0.38362013695601327</v>
      </c>
      <c r="P2466">
        <f>AVERAGE(Tabela3[[#This Row],[ASE Log(Theta)]:[ASE Gamma]])</f>
        <v>3.136803739786492E-4</v>
      </c>
    </row>
    <row r="2467" spans="1:16" x14ac:dyDescent="0.35">
      <c r="A2467" s="1">
        <v>318</v>
      </c>
      <c r="B2467">
        <v>2.8878593872458072</v>
      </c>
      <c r="C2467">
        <v>221.2774432788853</v>
      </c>
      <c r="D2467">
        <v>383.177973911827</v>
      </c>
      <c r="E2467">
        <v>429.93045416242461</v>
      </c>
      <c r="F2467">
        <v>812.81103360619113</v>
      </c>
      <c r="G2467">
        <v>2.528492812090791</v>
      </c>
      <c r="H2467">
        <v>1</v>
      </c>
      <c r="I2467">
        <v>2.5456826686859131</v>
      </c>
      <c r="J2467">
        <v>1.000874280929565</v>
      </c>
      <c r="K2467">
        <v>0.67984597436557104</v>
      </c>
      <c r="L2467">
        <v>8.7428092956542969E-2</v>
      </c>
      <c r="M2467">
        <f>ABS(G2467-I2467)^2</f>
        <v>2.9549116976086161E-4</v>
      </c>
      <c r="N2467">
        <f>ABS(H2467-J2467)^2</f>
        <v>7.6436714380101531E-7</v>
      </c>
      <c r="O2467">
        <f>AVERAGE(Tabela3[[#This Row],[APE Log(Theta)]:[APE Gamma]])</f>
        <v>0.383637033661057</v>
      </c>
      <c r="P2467">
        <f>AVERAGE(Tabela3[[#This Row],[ASE Log(Theta)]:[ASE Gamma]])</f>
        <v>1.4812776845233132E-4</v>
      </c>
    </row>
    <row r="2468" spans="1:16" x14ac:dyDescent="0.35">
      <c r="A2468" s="1">
        <v>2038</v>
      </c>
      <c r="B2468">
        <v>3.444834946589538</v>
      </c>
      <c r="C2468">
        <v>19.53947357325378</v>
      </c>
      <c r="D2468">
        <v>24.33874696775371</v>
      </c>
      <c r="E2468">
        <v>25.485742146097191</v>
      </c>
      <c r="F2468">
        <v>32.880153558347708</v>
      </c>
      <c r="G2468">
        <v>1.364335125824272</v>
      </c>
      <c r="H2468">
        <v>2.5</v>
      </c>
      <c r="I2468">
        <v>1.370780229568481</v>
      </c>
      <c r="J2468">
        <v>2.5073719024658199</v>
      </c>
      <c r="K2468">
        <v>0.47239887196451302</v>
      </c>
      <c r="L2468">
        <v>0.2948760986328125</v>
      </c>
      <c r="M2468">
        <f>ABS(G2468-I2468)^2</f>
        <v>4.1539362273617324E-5</v>
      </c>
      <c r="N2468">
        <f>ABS(H2468-J2468)^2</f>
        <v>5.4344945965561058E-5</v>
      </c>
      <c r="O2468">
        <f>AVERAGE(Tabela3[[#This Row],[APE Log(Theta)]:[APE Gamma]])</f>
        <v>0.38363748529866276</v>
      </c>
      <c r="P2468">
        <f>AVERAGE(Tabela3[[#This Row],[ASE Log(Theta)]:[ASE Gamma]])</f>
        <v>4.7942154119589191E-5</v>
      </c>
    </row>
    <row r="2469" spans="1:16" x14ac:dyDescent="0.35">
      <c r="A2469" s="1">
        <v>4541</v>
      </c>
      <c r="B2469">
        <v>130.19916484083589</v>
      </c>
      <c r="C2469">
        <v>161.9564081186661</v>
      </c>
      <c r="D2469">
        <v>522.30333439008461</v>
      </c>
      <c r="E2469">
        <v>544.53510212350864</v>
      </c>
      <c r="F2469">
        <v>793.88286951480416</v>
      </c>
      <c r="G2469">
        <v>2.776518326910141</v>
      </c>
      <c r="H2469">
        <v>1.5</v>
      </c>
      <c r="I2469">
        <v>2.7950198650360112</v>
      </c>
      <c r="J2469">
        <v>1.5015149116516111</v>
      </c>
      <c r="K2469">
        <v>0.6663575005629172</v>
      </c>
      <c r="L2469">
        <v>0.1009941101074219</v>
      </c>
      <c r="M2469">
        <f>ABS(G2469-I2469)^2</f>
        <v>3.4230691302302812E-4</v>
      </c>
      <c r="N2469">
        <f>ABS(H2469-J2469)^2</f>
        <v>2.2949573121870895E-6</v>
      </c>
      <c r="O2469">
        <f>AVERAGE(Tabela3[[#This Row],[APE Log(Theta)]:[APE Gamma]])</f>
        <v>0.38367580533516954</v>
      </c>
      <c r="P2469">
        <f>AVERAGE(Tabela3[[#This Row],[ASE Log(Theta)]:[ASE Gamma]])</f>
        <v>1.7230093516760762E-4</v>
      </c>
    </row>
    <row r="2470" spans="1:16" x14ac:dyDescent="0.35">
      <c r="A2470" s="1">
        <v>1492</v>
      </c>
      <c r="B2470">
        <v>18.79130305453932</v>
      </c>
      <c r="C2470">
        <v>47.211920682925609</v>
      </c>
      <c r="D2470">
        <v>49.15909696106452</v>
      </c>
      <c r="E2470">
        <v>59.02098541709848</v>
      </c>
      <c r="F2470">
        <v>61.512930901302653</v>
      </c>
      <c r="G2470">
        <v>1.704968224602917</v>
      </c>
      <c r="H2470">
        <v>3.5</v>
      </c>
      <c r="I2470">
        <v>1.717470645904541</v>
      </c>
      <c r="J2470">
        <v>3.5011970996856689</v>
      </c>
      <c r="K2470">
        <v>0.73329350783272396</v>
      </c>
      <c r="L2470">
        <v>3.4202848161969869E-2</v>
      </c>
      <c r="M2470">
        <f>ABS(G2470-I2470)^2</f>
        <v>1.5631053840330268E-4</v>
      </c>
      <c r="N2470">
        <f>ABS(H2470-J2470)^2</f>
        <v>1.4330476574286877E-6</v>
      </c>
      <c r="O2470">
        <f>AVERAGE(Tabela3[[#This Row],[APE Log(Theta)]:[APE Gamma]])</f>
        <v>0.3837481779973469</v>
      </c>
      <c r="P2470">
        <f>AVERAGE(Tabela3[[#This Row],[ASE Log(Theta)]:[ASE Gamma]])</f>
        <v>7.8871793030365684E-5</v>
      </c>
    </row>
    <row r="2471" spans="1:16" x14ac:dyDescent="0.35">
      <c r="A2471" s="1">
        <v>987</v>
      </c>
      <c r="B2471">
        <v>3.4838110054699309</v>
      </c>
      <c r="C2471">
        <v>12.03492734979632</v>
      </c>
      <c r="D2471">
        <v>14.079131673597759</v>
      </c>
      <c r="E2471">
        <v>14.54993053873479</v>
      </c>
      <c r="F2471">
        <v>17.453680787080611</v>
      </c>
      <c r="G2471">
        <v>1.1328879493210839</v>
      </c>
      <c r="H2471">
        <v>3.5</v>
      </c>
      <c r="I2471">
        <v>1.139269351959229</v>
      </c>
      <c r="J2471">
        <v>3.5071525573730469</v>
      </c>
      <c r="K2471">
        <v>0.56328630223040277</v>
      </c>
      <c r="L2471">
        <v>0.2043587820870536</v>
      </c>
      <c r="M2471">
        <f>ABS(G2471-I2471)^2</f>
        <v>4.0722299630124186E-5</v>
      </c>
      <c r="N2471">
        <f>ABS(H2471-J2471)^2</f>
        <v>5.1159076974727213E-5</v>
      </c>
      <c r="O2471">
        <f>AVERAGE(Tabela3[[#This Row],[APE Log(Theta)]:[APE Gamma]])</f>
        <v>0.38382254215872819</v>
      </c>
      <c r="P2471">
        <f>AVERAGE(Tabela3[[#This Row],[ASE Log(Theta)]:[ASE Gamma]])</f>
        <v>4.59406883024257E-5</v>
      </c>
    </row>
    <row r="2472" spans="1:16" x14ac:dyDescent="0.35">
      <c r="A2472" s="1">
        <v>2556</v>
      </c>
      <c r="B2472">
        <v>4.3232323064838116</v>
      </c>
      <c r="C2472">
        <v>4.4046986268626451</v>
      </c>
      <c r="D2472">
        <v>15.250541231657699</v>
      </c>
      <c r="E2472">
        <v>17.18534021336939</v>
      </c>
      <c r="F2472">
        <v>18.21560885991266</v>
      </c>
      <c r="G2472">
        <v>1.1812280995355311</v>
      </c>
      <c r="H2472">
        <v>2.5</v>
      </c>
      <c r="I2472">
        <v>1.188616275787354</v>
      </c>
      <c r="J2472">
        <v>2.5035557746887211</v>
      </c>
      <c r="K2472">
        <v>0.62546567040925571</v>
      </c>
      <c r="L2472">
        <v>0.1422309875488281</v>
      </c>
      <c r="M2472">
        <f>ABS(G2472-I2472)^2</f>
        <v>5.4585148327999351E-5</v>
      </c>
      <c r="N2472">
        <f>ABS(H2472-J2472)^2</f>
        <v>1.2643533636949971E-5</v>
      </c>
      <c r="O2472">
        <f>AVERAGE(Tabela3[[#This Row],[APE Log(Theta)]:[APE Gamma]])</f>
        <v>0.38384832897904192</v>
      </c>
      <c r="P2472">
        <f>AVERAGE(Tabela3[[#This Row],[ASE Log(Theta)]:[ASE Gamma]])</f>
        <v>3.3614340982474658E-5</v>
      </c>
    </row>
    <row r="2473" spans="1:16" x14ac:dyDescent="0.35">
      <c r="A2473" s="1">
        <v>2427</v>
      </c>
      <c r="B2473">
        <v>18.798679140692741</v>
      </c>
      <c r="C2473">
        <v>47.23045261726859</v>
      </c>
      <c r="D2473">
        <v>49.178393213876618</v>
      </c>
      <c r="E2473">
        <v>59.044152723380158</v>
      </c>
      <c r="F2473">
        <v>61.537076362453519</v>
      </c>
      <c r="G2473">
        <v>1.705138663287296</v>
      </c>
      <c r="H2473">
        <v>3.5</v>
      </c>
      <c r="I2473">
        <v>1.71764612197876</v>
      </c>
      <c r="J2473">
        <v>3.5011970996856689</v>
      </c>
      <c r="K2473">
        <v>0.7335156348722347</v>
      </c>
      <c r="L2473">
        <v>3.4202848161969869E-2</v>
      </c>
      <c r="M2473">
        <f>ABS(G2473-I2473)^2</f>
        <v>1.5643652291867757E-4</v>
      </c>
      <c r="N2473">
        <f>ABS(H2473-J2473)^2</f>
        <v>1.4330476574286877E-6</v>
      </c>
      <c r="O2473">
        <f>AVERAGE(Tabela3[[#This Row],[APE Log(Theta)]:[APE Gamma]])</f>
        <v>0.38385924151710227</v>
      </c>
      <c r="P2473">
        <f>AVERAGE(Tabela3[[#This Row],[ASE Log(Theta)]:[ASE Gamma]])</f>
        <v>7.8934785288053131E-5</v>
      </c>
    </row>
    <row r="2474" spans="1:16" x14ac:dyDescent="0.35">
      <c r="A2474" s="1">
        <v>3409</v>
      </c>
      <c r="B2474">
        <v>73.345043902138514</v>
      </c>
      <c r="C2474">
        <v>83.607403377622887</v>
      </c>
      <c r="D2474">
        <v>168.79498246746491</v>
      </c>
      <c r="E2474">
        <v>173.06983603067329</v>
      </c>
      <c r="F2474">
        <v>216.99998921383491</v>
      </c>
      <c r="G2474">
        <v>2.2625168499306172</v>
      </c>
      <c r="H2474">
        <v>2.5</v>
      </c>
      <c r="I2474">
        <v>2.2791485786437988</v>
      </c>
      <c r="J2474">
        <v>2.5008165836334229</v>
      </c>
      <c r="K2474">
        <v>0.73509855688772741</v>
      </c>
      <c r="L2474">
        <v>3.2663345336914063E-2</v>
      </c>
      <c r="M2474">
        <f>ABS(G2474-I2474)^2</f>
        <v>2.7661439998887053E-4</v>
      </c>
      <c r="N2474">
        <f>ABS(H2474-J2474)^2</f>
        <v>6.6680883037406602E-7</v>
      </c>
      <c r="O2474">
        <f>AVERAGE(Tabela3[[#This Row],[APE Log(Theta)]:[APE Gamma]])</f>
        <v>0.38388095111232073</v>
      </c>
      <c r="P2474">
        <f>AVERAGE(Tabela3[[#This Row],[ASE Log(Theta)]:[ASE Gamma]])</f>
        <v>1.386406044096223E-4</v>
      </c>
    </row>
    <row r="2475" spans="1:16" x14ac:dyDescent="0.35">
      <c r="A2475" s="1">
        <v>1246</v>
      </c>
      <c r="B2475">
        <v>54.952447780641933</v>
      </c>
      <c r="C2475">
        <v>138.06443323394541</v>
      </c>
      <c r="D2475">
        <v>143.75866861685489</v>
      </c>
      <c r="E2475">
        <v>172.5983349681359</v>
      </c>
      <c r="F2475">
        <v>179.8856690979454</v>
      </c>
      <c r="G2475">
        <v>2.170998370199325</v>
      </c>
      <c r="H2475">
        <v>3.5</v>
      </c>
      <c r="I2475">
        <v>2.1853408813476558</v>
      </c>
      <c r="J2475">
        <v>3.5037498474121089</v>
      </c>
      <c r="K2475">
        <v>0.6606412674098171</v>
      </c>
      <c r="L2475">
        <v>0.1071384974888393</v>
      </c>
      <c r="M2475">
        <f>ABS(G2475-I2475)^2</f>
        <v>2.0570762603999471E-4</v>
      </c>
      <c r="N2475">
        <f>ABS(H2475-J2475)^2</f>
        <v>1.4061355614100046E-5</v>
      </c>
      <c r="O2475">
        <f>AVERAGE(Tabela3[[#This Row],[APE Log(Theta)]:[APE Gamma]])</f>
        <v>0.3838898824493282</v>
      </c>
      <c r="P2475">
        <f>AVERAGE(Tabela3[[#This Row],[ASE Log(Theta)]:[ASE Gamma]])</f>
        <v>1.0988449082704737E-4</v>
      </c>
    </row>
    <row r="2476" spans="1:16" x14ac:dyDescent="0.35">
      <c r="A2476" s="1">
        <v>3733</v>
      </c>
      <c r="B2476">
        <v>19.611333028112881</v>
      </c>
      <c r="C2476">
        <v>24.394788242573579</v>
      </c>
      <c r="D2476">
        <v>78.672276008371867</v>
      </c>
      <c r="E2476">
        <v>82.020950336327985</v>
      </c>
      <c r="F2476">
        <v>119.57911833306611</v>
      </c>
      <c r="G2476">
        <v>1.9544172431211519</v>
      </c>
      <c r="H2476">
        <v>1.5</v>
      </c>
      <c r="I2476">
        <v>1.9664087295532231</v>
      </c>
      <c r="J2476">
        <v>1.5023155212402339</v>
      </c>
      <c r="K2476">
        <v>0.61355815777191092</v>
      </c>
      <c r="L2476">
        <v>0.15436808268229171</v>
      </c>
      <c r="M2476">
        <f>ABS(G2476-I2476)^2</f>
        <v>1.4379574685054652E-4</v>
      </c>
      <c r="N2476">
        <f>ABS(H2476-J2476)^2</f>
        <v>5.3616386139744816E-6</v>
      </c>
      <c r="O2476">
        <f>AVERAGE(Tabela3[[#This Row],[APE Log(Theta)]:[APE Gamma]])</f>
        <v>0.38396312022710133</v>
      </c>
      <c r="P2476">
        <f>AVERAGE(Tabela3[[#This Row],[ASE Log(Theta)]:[ASE Gamma]])</f>
        <v>7.4578692732260501E-5</v>
      </c>
    </row>
    <row r="2477" spans="1:16" x14ac:dyDescent="0.35">
      <c r="A2477" s="1">
        <v>4514</v>
      </c>
      <c r="B2477">
        <v>189.4858536070771</v>
      </c>
      <c r="C2477">
        <v>339.97294660483021</v>
      </c>
      <c r="D2477">
        <v>355.69239723674468</v>
      </c>
      <c r="E2477">
        <v>399.28425851613417</v>
      </c>
      <c r="F2477">
        <v>765.9583129838594</v>
      </c>
      <c r="G2477">
        <v>2.5835464433176289</v>
      </c>
      <c r="H2477">
        <v>1.5</v>
      </c>
      <c r="I2477">
        <v>2.6017248630523682</v>
      </c>
      <c r="J2477">
        <v>1.50096607208252</v>
      </c>
      <c r="K2477">
        <v>0.70362271914088848</v>
      </c>
      <c r="L2477">
        <v>6.4404805501302079E-2</v>
      </c>
      <c r="M2477">
        <f>ABS(G2477-I2477)^2</f>
        <v>3.3045494405235614E-4</v>
      </c>
      <c r="N2477">
        <f>ABS(H2477-J2477)^2</f>
        <v>9.3329526862448204E-7</v>
      </c>
      <c r="O2477">
        <f>AVERAGE(Tabela3[[#This Row],[APE Log(Theta)]:[APE Gamma]])</f>
        <v>0.3840137623210953</v>
      </c>
      <c r="P2477">
        <f>AVERAGE(Tabela3[[#This Row],[ASE Log(Theta)]:[ASE Gamma]])</f>
        <v>1.6569411966049031E-4</v>
      </c>
    </row>
    <row r="2478" spans="1:16" x14ac:dyDescent="0.35">
      <c r="A2478" s="1">
        <v>4836</v>
      </c>
      <c r="B2478">
        <v>10.377029458071171</v>
      </c>
      <c r="C2478">
        <v>10.498815796131129</v>
      </c>
      <c r="D2478">
        <v>22.81633985435839</v>
      </c>
      <c r="E2478">
        <v>24.584791275909321</v>
      </c>
      <c r="F2478">
        <v>25.495879580817761</v>
      </c>
      <c r="G2478">
        <v>1.3569602538523999</v>
      </c>
      <c r="H2478">
        <v>4</v>
      </c>
      <c r="I2478">
        <v>1.360567569732666</v>
      </c>
      <c r="J2478">
        <v>4.0201034545898438</v>
      </c>
      <c r="K2478">
        <v>0.26583799120312768</v>
      </c>
      <c r="L2478">
        <v>0.50258636474609375</v>
      </c>
      <c r="M2478">
        <f>ABS(G2478-I2478)^2</f>
        <v>1.3012727860019858E-5</v>
      </c>
      <c r="N2478">
        <f>ABS(H2478-J2478)^2</f>
        <v>4.0414888644590974E-4</v>
      </c>
      <c r="O2478">
        <f>AVERAGE(Tabela3[[#This Row],[APE Log(Theta)]:[APE Gamma]])</f>
        <v>0.38421217797461071</v>
      </c>
      <c r="P2478">
        <f>AVERAGE(Tabela3[[#This Row],[ASE Log(Theta)]:[ASE Gamma]])</f>
        <v>2.0858080715296478E-4</v>
      </c>
    </row>
    <row r="2479" spans="1:16" x14ac:dyDescent="0.35">
      <c r="A2479" s="1">
        <v>3655</v>
      </c>
      <c r="B2479">
        <v>1271.8886301635409</v>
      </c>
      <c r="C2479">
        <v>2282.0053165896611</v>
      </c>
      <c r="D2479">
        <v>2387.519211957323</v>
      </c>
      <c r="E2479">
        <v>2680.1214916182198</v>
      </c>
      <c r="F2479">
        <v>5141.3530399138563</v>
      </c>
      <c r="G2479">
        <v>3.4104187358427169</v>
      </c>
      <c r="H2479">
        <v>1.5</v>
      </c>
      <c r="I2479">
        <v>3.3862564563751221</v>
      </c>
      <c r="J2479">
        <v>1.5008993148803711</v>
      </c>
      <c r="K2479">
        <v>0.70848424604447713</v>
      </c>
      <c r="L2479">
        <v>5.9954325358072907E-2</v>
      </c>
      <c r="M2479">
        <f>ABS(G2479-I2479)^2</f>
        <v>5.8381574907015617E-4</v>
      </c>
      <c r="N2479">
        <f>ABS(H2479-J2479)^2</f>
        <v>8.0876725405687466E-7</v>
      </c>
      <c r="O2479">
        <f>AVERAGE(Tabela3[[#This Row],[APE Log(Theta)]:[APE Gamma]])</f>
        <v>0.384219285701275</v>
      </c>
      <c r="P2479">
        <f>AVERAGE(Tabela3[[#This Row],[ASE Log(Theta)]:[ASE Gamma]])</f>
        <v>2.9231225816210652E-4</v>
      </c>
    </row>
    <row r="2480" spans="1:16" x14ac:dyDescent="0.35">
      <c r="A2480" s="1">
        <v>1804</v>
      </c>
      <c r="B2480">
        <v>5.1970507527111067</v>
      </c>
      <c r="C2480">
        <v>6.4646779704650559</v>
      </c>
      <c r="D2480">
        <v>20.848343692940091</v>
      </c>
      <c r="E2480">
        <v>21.73575050061304</v>
      </c>
      <c r="F2480">
        <v>31.688755988719869</v>
      </c>
      <c r="G2480">
        <v>1.377667086462258</v>
      </c>
      <c r="H2480">
        <v>1.5</v>
      </c>
      <c r="I2480">
        <v>1.3830873966217041</v>
      </c>
      <c r="J2480">
        <v>1.50562596321106</v>
      </c>
      <c r="K2480">
        <v>0.39344121759960471</v>
      </c>
      <c r="L2480">
        <v>0.375064214070638</v>
      </c>
      <c r="M2480">
        <f>ABS(G2480-I2480)^2</f>
        <v>2.9379762224594678E-5</v>
      </c>
      <c r="N2480">
        <f>ABS(H2480-J2480)^2</f>
        <v>3.1651462052200705E-5</v>
      </c>
      <c r="O2480">
        <f>AVERAGE(Tabela3[[#This Row],[APE Log(Theta)]:[APE Gamma]])</f>
        <v>0.38425271583512133</v>
      </c>
      <c r="P2480">
        <f>AVERAGE(Tabela3[[#This Row],[ASE Log(Theta)]:[ASE Gamma]])</f>
        <v>3.0515612138397692E-5</v>
      </c>
    </row>
    <row r="2481" spans="1:16" x14ac:dyDescent="0.35">
      <c r="A2481" s="1">
        <v>4724</v>
      </c>
      <c r="B2481">
        <v>41.385112429798639</v>
      </c>
      <c r="C2481">
        <v>41.940663911890908</v>
      </c>
      <c r="D2481">
        <v>101.8354328491061</v>
      </c>
      <c r="E2481">
        <v>110.9049598571391</v>
      </c>
      <c r="F2481">
        <v>115.6144405066493</v>
      </c>
      <c r="G2481">
        <v>2.0064295156597902</v>
      </c>
      <c r="H2481">
        <v>3.5</v>
      </c>
      <c r="I2481">
        <v>2.0195403099060059</v>
      </c>
      <c r="J2481">
        <v>3.5040283203125</v>
      </c>
      <c r="K2481">
        <v>0.6534390639635459</v>
      </c>
      <c r="L2481">
        <v>0.1150948660714286</v>
      </c>
      <c r="M2481">
        <f>ABS(G2481-I2481)^2</f>
        <v>1.7189292576660114E-4</v>
      </c>
      <c r="N2481">
        <f>ABS(H2481-J2481)^2</f>
        <v>1.6227364540100098E-5</v>
      </c>
      <c r="O2481">
        <f>AVERAGE(Tabela3[[#This Row],[APE Log(Theta)]:[APE Gamma]])</f>
        <v>0.38426696501748725</v>
      </c>
      <c r="P2481">
        <f>AVERAGE(Tabela3[[#This Row],[ASE Log(Theta)]:[ASE Gamma]])</f>
        <v>9.406014515335062E-5</v>
      </c>
    </row>
    <row r="2482" spans="1:16" x14ac:dyDescent="0.35">
      <c r="A2482" s="1">
        <v>616</v>
      </c>
      <c r="B2482">
        <v>19.39463906544491</v>
      </c>
      <c r="C2482">
        <v>24.125239848022758</v>
      </c>
      <c r="D2482">
        <v>77.802992558036067</v>
      </c>
      <c r="E2482">
        <v>81.114665958581014</v>
      </c>
      <c r="F2482">
        <v>118.257837777237</v>
      </c>
      <c r="G2482">
        <v>1.949591830223476</v>
      </c>
      <c r="H2482">
        <v>1.5</v>
      </c>
      <c r="I2482">
        <v>1.9614992141723631</v>
      </c>
      <c r="J2482">
        <v>1.502371549606323</v>
      </c>
      <c r="K2482">
        <v>0.6107629178730366</v>
      </c>
      <c r="L2482">
        <v>0.15810330708821621</v>
      </c>
      <c r="M2482">
        <f>ABS(G2482-I2482)^2</f>
        <v>1.417857925062122E-4</v>
      </c>
      <c r="N2482">
        <f>ABS(H2482-J2482)^2</f>
        <v>5.6242475352508721E-6</v>
      </c>
      <c r="O2482">
        <f>AVERAGE(Tabela3[[#This Row],[APE Log(Theta)]:[APE Gamma]])</f>
        <v>0.38443311248062639</v>
      </c>
      <c r="P2482">
        <f>AVERAGE(Tabela3[[#This Row],[ASE Log(Theta)]:[ASE Gamma]])</f>
        <v>7.3705020020731532E-5</v>
      </c>
    </row>
    <row r="2483" spans="1:16" x14ac:dyDescent="0.35">
      <c r="A2483" s="1">
        <v>4166</v>
      </c>
      <c r="B2483">
        <v>10.84728946620084</v>
      </c>
      <c r="C2483">
        <v>39.396161650089446</v>
      </c>
      <c r="D2483">
        <v>41.689532918497342</v>
      </c>
      <c r="E2483">
        <v>53.850608256600388</v>
      </c>
      <c r="F2483">
        <v>57.060367292781649</v>
      </c>
      <c r="G2483">
        <v>1.638737088859427</v>
      </c>
      <c r="H2483">
        <v>2.5</v>
      </c>
      <c r="I2483">
        <v>1.649691581726074</v>
      </c>
      <c r="J2483">
        <v>2.4974796772003169</v>
      </c>
      <c r="K2483">
        <v>0.66847165058499947</v>
      </c>
      <c r="L2483">
        <v>0.1008129119873047</v>
      </c>
      <c r="M2483">
        <f>ABS(G2483-I2483)^2</f>
        <v>1.2000091396541911E-4</v>
      </c>
      <c r="N2483">
        <f>ABS(H2483-J2483)^2</f>
        <v>6.3520270146022644E-6</v>
      </c>
      <c r="O2483">
        <f>AVERAGE(Tabela3[[#This Row],[APE Log(Theta)]:[APE Gamma]])</f>
        <v>0.38464228128615208</v>
      </c>
      <c r="P2483">
        <f>AVERAGE(Tabela3[[#This Row],[ASE Log(Theta)]:[ASE Gamma]])</f>
        <v>6.3176470490010686E-5</v>
      </c>
    </row>
    <row r="2484" spans="1:16" x14ac:dyDescent="0.35">
      <c r="A2484" s="1">
        <v>3915</v>
      </c>
      <c r="B2484">
        <v>46.466680312939658</v>
      </c>
      <c r="C2484">
        <v>51.824678376200268</v>
      </c>
      <c r="D2484">
        <v>93.067692564158804</v>
      </c>
      <c r="E2484">
        <v>95.027759024762503</v>
      </c>
      <c r="F2484">
        <v>114.74024232355811</v>
      </c>
      <c r="G2484">
        <v>1.9980967108052321</v>
      </c>
      <c r="H2484">
        <v>3</v>
      </c>
      <c r="I2484">
        <v>2.0090446472167969</v>
      </c>
      <c r="J2484">
        <v>3.0066416263580318</v>
      </c>
      <c r="K2484">
        <v>0.54791824401496358</v>
      </c>
      <c r="L2484">
        <v>0.2213875452677409</v>
      </c>
      <c r="M2484">
        <f>ABS(G2484-I2484)^2</f>
        <v>1.1985731167166577E-4</v>
      </c>
      <c r="N2484">
        <f>ABS(H2484-J2484)^2</f>
        <v>4.4111200679702516E-5</v>
      </c>
      <c r="O2484">
        <f>AVERAGE(Tabela3[[#This Row],[APE Log(Theta)]:[APE Gamma]])</f>
        <v>0.38465289464135222</v>
      </c>
      <c r="P2484">
        <f>AVERAGE(Tabela3[[#This Row],[ASE Log(Theta)]:[ASE Gamma]])</f>
        <v>8.1984256175684147E-5</v>
      </c>
    </row>
    <row r="2485" spans="1:16" x14ac:dyDescent="0.35">
      <c r="A2485" s="1">
        <v>3938</v>
      </c>
      <c r="B2485">
        <v>36.138566134156882</v>
      </c>
      <c r="C2485">
        <v>50.136709086579323</v>
      </c>
      <c r="D2485">
        <v>290.36403105957339</v>
      </c>
      <c r="E2485">
        <v>309.09888645411672</v>
      </c>
      <c r="F2485">
        <v>544.11821616528061</v>
      </c>
      <c r="G2485">
        <v>2.550836109772781</v>
      </c>
      <c r="H2485">
        <v>1</v>
      </c>
      <c r="I2485">
        <v>2.5689034461975102</v>
      </c>
      <c r="J2485">
        <v>1.000612258911133</v>
      </c>
      <c r="K2485">
        <v>0.70829075829329424</v>
      </c>
      <c r="L2485">
        <v>6.122589111328125E-2</v>
      </c>
      <c r="M2485">
        <f>ABS(G2485-I2485)^2</f>
        <v>3.2642864548434802E-4</v>
      </c>
      <c r="N2485">
        <f>ABS(H2485-J2485)^2</f>
        <v>3.7486097426180909E-7</v>
      </c>
      <c r="O2485">
        <f>AVERAGE(Tabela3[[#This Row],[APE Log(Theta)]:[APE Gamma]])</f>
        <v>0.38475832470328775</v>
      </c>
      <c r="P2485">
        <f>AVERAGE(Tabela3[[#This Row],[ASE Log(Theta)]:[ASE Gamma]])</f>
        <v>1.6340175322930491E-4</v>
      </c>
    </row>
    <row r="2486" spans="1:16" x14ac:dyDescent="0.35">
      <c r="A2486" s="1">
        <v>797</v>
      </c>
      <c r="B2486">
        <v>18.871515820724181</v>
      </c>
      <c r="C2486">
        <v>47.413450015079249</v>
      </c>
      <c r="D2486">
        <v>49.36893803163597</v>
      </c>
      <c r="E2486">
        <v>59.272923054926018</v>
      </c>
      <c r="F2486">
        <v>61.77550568546804</v>
      </c>
      <c r="G2486">
        <v>1.706818113455812</v>
      </c>
      <c r="H2486">
        <v>3.5</v>
      </c>
      <c r="I2486">
        <v>1.7193737030029299</v>
      </c>
      <c r="J2486">
        <v>3.5011873245239258</v>
      </c>
      <c r="K2486">
        <v>0.73561379786954761</v>
      </c>
      <c r="L2486">
        <v>3.3923557826450887E-2</v>
      </c>
      <c r="M2486">
        <f>ABS(G2486-I2486)^2</f>
        <v>1.5764282887569588E-4</v>
      </c>
      <c r="N2486">
        <f>ABS(H2486-J2486)^2</f>
        <v>1.4097395251155831E-6</v>
      </c>
      <c r="O2486">
        <f>AVERAGE(Tabela3[[#This Row],[APE Log(Theta)]:[APE Gamma]])</f>
        <v>0.38476867784799923</v>
      </c>
      <c r="P2486">
        <f>AVERAGE(Tabela3[[#This Row],[ASE Log(Theta)]:[ASE Gamma]])</f>
        <v>7.9526284200405733E-5</v>
      </c>
    </row>
    <row r="2487" spans="1:16" x14ac:dyDescent="0.35">
      <c r="A2487" s="1">
        <v>1137</v>
      </c>
      <c r="B2487">
        <v>14.06075815320488</v>
      </c>
      <c r="C2487">
        <v>16.5615580742801</v>
      </c>
      <c r="D2487">
        <v>39.856089764829868</v>
      </c>
      <c r="E2487">
        <v>41.121788974706753</v>
      </c>
      <c r="F2487">
        <v>54.559441076722791</v>
      </c>
      <c r="G2487">
        <v>1.644441334714609</v>
      </c>
      <c r="H2487">
        <v>2</v>
      </c>
      <c r="I2487">
        <v>1.654012799263</v>
      </c>
      <c r="J2487">
        <v>2.0037510395050049</v>
      </c>
      <c r="K2487">
        <v>0.58204962052067644</v>
      </c>
      <c r="L2487">
        <v>0.18755197525024411</v>
      </c>
      <c r="M2487">
        <f>ABS(G2487-I2487)^2</f>
        <v>9.1612933601107341E-5</v>
      </c>
      <c r="N2487">
        <f>ABS(H2487-J2487)^2</f>
        <v>1.4070297368107276E-5</v>
      </c>
      <c r="O2487">
        <f>AVERAGE(Tabela3[[#This Row],[APE Log(Theta)]:[APE Gamma]])</f>
        <v>0.38480079788546029</v>
      </c>
      <c r="P2487">
        <f>AVERAGE(Tabela3[[#This Row],[ASE Log(Theta)]:[ASE Gamma]])</f>
        <v>5.2841615484607309E-5</v>
      </c>
    </row>
    <row r="2488" spans="1:16" x14ac:dyDescent="0.35">
      <c r="A2488" s="1">
        <v>2563</v>
      </c>
      <c r="B2488">
        <v>19.294880961290179</v>
      </c>
      <c r="C2488">
        <v>24.001149465036221</v>
      </c>
      <c r="D2488">
        <v>77.402805732750792</v>
      </c>
      <c r="E2488">
        <v>80.697445237542212</v>
      </c>
      <c r="F2488">
        <v>117.64956774662259</v>
      </c>
      <c r="G2488">
        <v>1.947352231999411</v>
      </c>
      <c r="H2488">
        <v>1.5</v>
      </c>
      <c r="I2488">
        <v>1.959231495857239</v>
      </c>
      <c r="J2488">
        <v>1.502396821975708</v>
      </c>
      <c r="K2488">
        <v>0.61002132344752802</v>
      </c>
      <c r="L2488">
        <v>0.15978813171386719</v>
      </c>
      <c r="M2488">
        <f>ABS(G2488-I2488)^2</f>
        <v>1.4111690980389866E-4</v>
      </c>
      <c r="N2488">
        <f>ABS(H2488-J2488)^2</f>
        <v>5.744755583236838E-6</v>
      </c>
      <c r="O2488">
        <f>AVERAGE(Tabela3[[#This Row],[APE Log(Theta)]:[APE Gamma]])</f>
        <v>0.3849047275806976</v>
      </c>
      <c r="P2488">
        <f>AVERAGE(Tabela3[[#This Row],[ASE Log(Theta)]:[ASE Gamma]])</f>
        <v>7.3430832693567751E-5</v>
      </c>
    </row>
    <row r="2489" spans="1:16" x14ac:dyDescent="0.35">
      <c r="A2489" s="1">
        <v>941</v>
      </c>
      <c r="B2489">
        <v>283.40268250632238</v>
      </c>
      <c r="C2489">
        <v>838.48294255944609</v>
      </c>
      <c r="D2489">
        <v>961.85604791063508</v>
      </c>
      <c r="E2489">
        <v>989.94142540896803</v>
      </c>
      <c r="F2489">
        <v>1160.799850448474</v>
      </c>
      <c r="G2489">
        <v>2.9693831489087881</v>
      </c>
      <c r="H2489">
        <v>4</v>
      </c>
      <c r="I2489">
        <v>2.991856575012207</v>
      </c>
      <c r="J2489">
        <v>4.0005226135253906</v>
      </c>
      <c r="K2489">
        <v>0.75683820431451121</v>
      </c>
      <c r="L2489">
        <v>1.306533813476562E-2</v>
      </c>
      <c r="M2489">
        <f>ABS(G2489-I2489)^2</f>
        <v>5.0505488082583263E-4</v>
      </c>
      <c r="N2489">
        <f>ABS(H2489-J2489)^2</f>
        <v>2.7312489692121744E-7</v>
      </c>
      <c r="O2489">
        <f>AVERAGE(Tabela3[[#This Row],[APE Log(Theta)]:[APE Gamma]])</f>
        <v>0.38495177122463842</v>
      </c>
      <c r="P2489">
        <f>AVERAGE(Tabela3[[#This Row],[ASE Log(Theta)]:[ASE Gamma]])</f>
        <v>2.5266400286137693E-4</v>
      </c>
    </row>
    <row r="2490" spans="1:16" x14ac:dyDescent="0.35">
      <c r="A2490" s="1">
        <v>4661</v>
      </c>
      <c r="B2490">
        <v>19.275602632890251</v>
      </c>
      <c r="C2490">
        <v>23.97716890551418</v>
      </c>
      <c r="D2490">
        <v>77.325469328811025</v>
      </c>
      <c r="E2490">
        <v>80.61681702048061</v>
      </c>
      <c r="F2490">
        <v>117.5320191072876</v>
      </c>
      <c r="G2490">
        <v>1.9469180931677741</v>
      </c>
      <c r="H2490">
        <v>1.5</v>
      </c>
      <c r="I2490">
        <v>1.958792924880981</v>
      </c>
      <c r="J2490">
        <v>1.5024018287658689</v>
      </c>
      <c r="K2490">
        <v>0.60992970145375569</v>
      </c>
      <c r="L2490">
        <v>0.1601219177246094</v>
      </c>
      <c r="M2490">
        <f>ABS(G2490-I2490)^2</f>
        <v>1.4101162821698461E-4</v>
      </c>
      <c r="N2490">
        <f>ABS(H2490-J2490)^2</f>
        <v>5.7687814205554127E-6</v>
      </c>
      <c r="O2490">
        <f>AVERAGE(Tabela3[[#This Row],[APE Log(Theta)]:[APE Gamma]])</f>
        <v>0.38502580958918253</v>
      </c>
      <c r="P2490">
        <f>AVERAGE(Tabela3[[#This Row],[ASE Log(Theta)]:[ASE Gamma]])</f>
        <v>7.3390204818770018E-5</v>
      </c>
    </row>
    <row r="2491" spans="1:16" x14ac:dyDescent="0.35">
      <c r="A2491" s="1">
        <v>1140</v>
      </c>
      <c r="B2491">
        <v>20.01963201068741</v>
      </c>
      <c r="C2491">
        <v>24.90267657455416</v>
      </c>
      <c r="D2491">
        <v>80.310196806769099</v>
      </c>
      <c r="E2491">
        <v>83.728589002404988</v>
      </c>
      <c r="F2491">
        <v>122.068700876107</v>
      </c>
      <c r="G2491">
        <v>1.9633662187060601</v>
      </c>
      <c r="H2491">
        <v>1.5</v>
      </c>
      <c r="I2491">
        <v>1.975601434707642</v>
      </c>
      <c r="J2491">
        <v>1.502208948135376</v>
      </c>
      <c r="K2491">
        <v>0.62317543640151973</v>
      </c>
      <c r="L2491">
        <v>0.14726320902506509</v>
      </c>
      <c r="M2491">
        <f>ABS(G2491-I2491)^2</f>
        <v>1.49700510605367E-4</v>
      </c>
      <c r="N2491">
        <f>ABS(H2491-J2491)^2</f>
        <v>4.8794518647810037E-6</v>
      </c>
      <c r="O2491">
        <f>AVERAGE(Tabela3[[#This Row],[APE Log(Theta)]:[APE Gamma]])</f>
        <v>0.3852193227132924</v>
      </c>
      <c r="P2491">
        <f>AVERAGE(Tabela3[[#This Row],[ASE Log(Theta)]:[ASE Gamma]])</f>
        <v>7.7289981235073999E-5</v>
      </c>
    </row>
    <row r="2492" spans="1:16" x14ac:dyDescent="0.35">
      <c r="A2492" s="1">
        <v>759</v>
      </c>
      <c r="B2492">
        <v>200.52326636572721</v>
      </c>
      <c r="C2492">
        <v>481.91020225198008</v>
      </c>
      <c r="D2492">
        <v>515.71700897366111</v>
      </c>
      <c r="E2492">
        <v>613.37047167681942</v>
      </c>
      <c r="F2492">
        <v>1629.698562489742</v>
      </c>
      <c r="G2492">
        <v>2.7611192465222709</v>
      </c>
      <c r="H2492">
        <v>1</v>
      </c>
      <c r="I2492">
        <v>2.7796204090118408</v>
      </c>
      <c r="J2492">
        <v>1.001009583473206</v>
      </c>
      <c r="K2492">
        <v>0.6700602486789653</v>
      </c>
      <c r="L2492">
        <v>0.1009583473205566</v>
      </c>
      <c r="M2492">
        <f>ABS(G2492-I2492)^2</f>
        <v>3.4229301346546829E-4</v>
      </c>
      <c r="N2492">
        <f>ABS(H2492-J2492)^2</f>
        <v>1.0192587893707112E-6</v>
      </c>
      <c r="O2492">
        <f>AVERAGE(Tabela3[[#This Row],[APE Log(Theta)]:[APE Gamma]])</f>
        <v>0.38550929799976097</v>
      </c>
      <c r="P2492">
        <f>AVERAGE(Tabela3[[#This Row],[ASE Log(Theta)]:[ASE Gamma]])</f>
        <v>1.7165613612741952E-4</v>
      </c>
    </row>
    <row r="2493" spans="1:16" x14ac:dyDescent="0.35">
      <c r="A2493" s="1">
        <v>236</v>
      </c>
      <c r="B2493">
        <v>21.348180633540039</v>
      </c>
      <c r="C2493">
        <v>53.635908476926538</v>
      </c>
      <c r="D2493">
        <v>55.848031329205917</v>
      </c>
      <c r="E2493">
        <v>67.051798068329362</v>
      </c>
      <c r="F2493">
        <v>69.882815277264967</v>
      </c>
      <c r="G2493">
        <v>1.7603721968096759</v>
      </c>
      <c r="H2493">
        <v>3.5</v>
      </c>
      <c r="I2493">
        <v>1.7734301090240481</v>
      </c>
      <c r="J2493">
        <v>3.501031875610352</v>
      </c>
      <c r="K2493">
        <v>0.74176996421761143</v>
      </c>
      <c r="L2493">
        <v>2.9482160295758932E-2</v>
      </c>
      <c r="M2493">
        <f>ABS(G2493-I2493)^2</f>
        <v>1.7050907139824902E-4</v>
      </c>
      <c r="N2493">
        <f>ABS(H2493-J2493)^2</f>
        <v>1.0647672752393261E-6</v>
      </c>
      <c r="O2493">
        <f>AVERAGE(Tabela3[[#This Row],[APE Log(Theta)]:[APE Gamma]])</f>
        <v>0.38562606225668516</v>
      </c>
      <c r="P2493">
        <f>AVERAGE(Tabela3[[#This Row],[ASE Log(Theta)]:[ASE Gamma]])</f>
        <v>8.5786919336744178E-5</v>
      </c>
    </row>
    <row r="2494" spans="1:16" x14ac:dyDescent="0.35">
      <c r="A2494" s="1">
        <v>2093</v>
      </c>
      <c r="B2494">
        <v>2.505508345725822</v>
      </c>
      <c r="C2494">
        <v>3.1166339099114122</v>
      </c>
      <c r="D2494">
        <v>10.051027323520421</v>
      </c>
      <c r="E2494">
        <v>10.478847883386729</v>
      </c>
      <c r="F2494">
        <v>15.27721132105331</v>
      </c>
      <c r="G2494">
        <v>1.060805982134311</v>
      </c>
      <c r="H2494">
        <v>1.5</v>
      </c>
      <c r="I2494">
        <v>1.06740939617157</v>
      </c>
      <c r="J2494">
        <v>1.502234935760498</v>
      </c>
      <c r="K2494">
        <v>0.6224902714041034</v>
      </c>
      <c r="L2494">
        <v>0.1489957173665365</v>
      </c>
      <c r="M2494">
        <f>ABS(G2494-I2494)^2</f>
        <v>4.3605076947469982E-5</v>
      </c>
      <c r="N2494">
        <f>ABS(H2494-J2494)^2</f>
        <v>4.9949378535529831E-6</v>
      </c>
      <c r="O2494">
        <f>AVERAGE(Tabela3[[#This Row],[APE Log(Theta)]:[APE Gamma]])</f>
        <v>0.38574299438531995</v>
      </c>
      <c r="P2494">
        <f>AVERAGE(Tabela3[[#This Row],[ASE Log(Theta)]:[ASE Gamma]])</f>
        <v>2.4300007400511483E-5</v>
      </c>
    </row>
    <row r="2495" spans="1:16" x14ac:dyDescent="0.35">
      <c r="A2495" s="1">
        <v>1488</v>
      </c>
      <c r="B2495">
        <v>30.763459612316609</v>
      </c>
      <c r="C2495">
        <v>31.489785821441281</v>
      </c>
      <c r="D2495">
        <v>148.72399026396249</v>
      </c>
      <c r="E2495">
        <v>172.67208208229451</v>
      </c>
      <c r="F2495">
        <v>185.70734167804261</v>
      </c>
      <c r="G2495">
        <v>2.169809582481919</v>
      </c>
      <c r="H2495">
        <v>2</v>
      </c>
      <c r="I2495">
        <v>2.1841433048248291</v>
      </c>
      <c r="J2495">
        <v>2.002220630645752</v>
      </c>
      <c r="K2495">
        <v>0.66059816762881884</v>
      </c>
      <c r="L2495">
        <v>0.1110315322875977</v>
      </c>
      <c r="M2495">
        <f>ABS(G2495-I2495)^2</f>
        <v>2.0545559620363971E-4</v>
      </c>
      <c r="N2495">
        <f>ABS(H2495-J2495)^2</f>
        <v>4.9312004648527363E-6</v>
      </c>
      <c r="O2495">
        <f>AVERAGE(Tabela3[[#This Row],[APE Log(Theta)]:[APE Gamma]])</f>
        <v>0.38581484995820825</v>
      </c>
      <c r="P2495">
        <f>AVERAGE(Tabela3[[#This Row],[ASE Log(Theta)]:[ASE Gamma]])</f>
        <v>1.0519339833424622E-4</v>
      </c>
    </row>
    <row r="2496" spans="1:16" x14ac:dyDescent="0.35">
      <c r="A2496" s="1">
        <v>976</v>
      </c>
      <c r="B2496">
        <v>18.958942608056368</v>
      </c>
      <c r="C2496">
        <v>47.633104103840957</v>
      </c>
      <c r="D2496">
        <v>49.59765138392364</v>
      </c>
      <c r="E2496">
        <v>59.547518974390478</v>
      </c>
      <c r="F2496">
        <v>62.061695414433558</v>
      </c>
      <c r="G2496">
        <v>1.708825439852631</v>
      </c>
      <c r="H2496">
        <v>3.5</v>
      </c>
      <c r="I2496">
        <v>1.721436500549316</v>
      </c>
      <c r="J2496">
        <v>3.5011777877807622</v>
      </c>
      <c r="K2496">
        <v>0.73799584220685288</v>
      </c>
      <c r="L2496">
        <v>3.3651079450334818E-2</v>
      </c>
      <c r="M2496">
        <f>ABS(G2496-I2496)^2</f>
        <v>1.5903885189547164E-4</v>
      </c>
      <c r="N2496">
        <f>ABS(H2496-J2496)^2</f>
        <v>1.3871840565126606E-6</v>
      </c>
      <c r="O2496">
        <f>AVERAGE(Tabela3[[#This Row],[APE Log(Theta)]:[APE Gamma]])</f>
        <v>0.38582346082859387</v>
      </c>
      <c r="P2496">
        <f>AVERAGE(Tabela3[[#This Row],[ASE Log(Theta)]:[ASE Gamma]])</f>
        <v>8.0213017975992154E-5</v>
      </c>
    </row>
    <row r="2497" spans="1:16" x14ac:dyDescent="0.35">
      <c r="A2497" s="1">
        <v>316</v>
      </c>
      <c r="B2497">
        <v>4.0024441029573241</v>
      </c>
      <c r="C2497">
        <v>13.82656060420091</v>
      </c>
      <c r="D2497">
        <v>16.175084541978428</v>
      </c>
      <c r="E2497">
        <v>16.71597098458054</v>
      </c>
      <c r="F2497">
        <v>20.052000993012321</v>
      </c>
      <c r="G2497">
        <v>1.193158637941101</v>
      </c>
      <c r="H2497">
        <v>3.5</v>
      </c>
      <c r="I2497">
        <v>1.201481938362122</v>
      </c>
      <c r="J2497">
        <v>3.5025954246521001</v>
      </c>
      <c r="K2497">
        <v>0.69758539697480326</v>
      </c>
      <c r="L2497">
        <v>7.4154990059988837E-2</v>
      </c>
      <c r="M2497">
        <f>ABS(G2497-I2497)^2</f>
        <v>6.9277329898568838E-5</v>
      </c>
      <c r="N2497">
        <f>ABS(H2497-J2497)^2</f>
        <v>6.736229124728684E-6</v>
      </c>
      <c r="O2497">
        <f>AVERAGE(Tabela3[[#This Row],[APE Log(Theta)]:[APE Gamma]])</f>
        <v>0.38587019351739604</v>
      </c>
      <c r="P2497">
        <f>AVERAGE(Tabela3[[#This Row],[ASE Log(Theta)]:[ASE Gamma]])</f>
        <v>3.800677951164876E-5</v>
      </c>
    </row>
    <row r="2498" spans="1:16" x14ac:dyDescent="0.35">
      <c r="A2498" s="1">
        <v>256</v>
      </c>
      <c r="B2498">
        <v>8.1792962961345843</v>
      </c>
      <c r="C2498">
        <v>41.00924673681169</v>
      </c>
      <c r="D2498">
        <v>44.014745036245387</v>
      </c>
      <c r="E2498">
        <v>60.611170375198917</v>
      </c>
      <c r="F2498">
        <v>65.160229801720348</v>
      </c>
      <c r="G2498">
        <v>1.666985764788538</v>
      </c>
      <c r="H2498">
        <v>2</v>
      </c>
      <c r="I2498">
        <v>1.676308274269104</v>
      </c>
      <c r="J2498">
        <v>2.004252672195435</v>
      </c>
      <c r="K2498">
        <v>0.55924349670428031</v>
      </c>
      <c r="L2498">
        <v>0.21263360977172849</v>
      </c>
      <c r="M2498">
        <f>ABS(G2498-I2498)^2</f>
        <v>8.6909183015243142E-5</v>
      </c>
      <c r="N2498">
        <f>ABS(H2498-J2498)^2</f>
        <v>1.8085220801826066E-5</v>
      </c>
      <c r="O2498">
        <f>AVERAGE(Tabela3[[#This Row],[APE Log(Theta)]:[APE Gamma]])</f>
        <v>0.38593855323800441</v>
      </c>
      <c r="P2498">
        <f>AVERAGE(Tabela3[[#This Row],[ASE Log(Theta)]:[ASE Gamma]])</f>
        <v>5.2497201908534606E-5</v>
      </c>
    </row>
    <row r="2499" spans="1:16" x14ac:dyDescent="0.35">
      <c r="A2499" s="1">
        <v>1124</v>
      </c>
      <c r="B2499">
        <v>11.409696802541569</v>
      </c>
      <c r="C2499">
        <v>97.91034305019987</v>
      </c>
      <c r="D2499">
        <v>107.5929387764504</v>
      </c>
      <c r="E2499">
        <v>164.83764813118441</v>
      </c>
      <c r="F2499">
        <v>181.53609632893671</v>
      </c>
      <c r="G2499">
        <v>2.0629672023559729</v>
      </c>
      <c r="H2499">
        <v>1.5</v>
      </c>
      <c r="I2499">
        <v>2.078438520431519</v>
      </c>
      <c r="J2499">
        <v>1.4996635913848879</v>
      </c>
      <c r="K2499">
        <v>0.74995463126495487</v>
      </c>
      <c r="L2499">
        <v>2.242724100748698E-2</v>
      </c>
      <c r="M2499">
        <f>ABS(G2499-I2499)^2</f>
        <v>2.3936168299472062E-4</v>
      </c>
      <c r="N2499">
        <f>ABS(H2499-J2499)^2</f>
        <v>1.1317075632162936E-7</v>
      </c>
      <c r="O2499">
        <f>AVERAGE(Tabela3[[#This Row],[APE Log(Theta)]:[APE Gamma]])</f>
        <v>0.38619093613622091</v>
      </c>
      <c r="P2499">
        <f>AVERAGE(Tabela3[[#This Row],[ASE Log(Theta)]:[ASE Gamma]])</f>
        <v>1.1973742687552112E-4</v>
      </c>
    </row>
    <row r="2500" spans="1:16" x14ac:dyDescent="0.35">
      <c r="A2500" s="1">
        <v>410</v>
      </c>
      <c r="B2500">
        <v>19.005325456265322</v>
      </c>
      <c r="C2500">
        <v>47.749637978279232</v>
      </c>
      <c r="D2500">
        <v>49.718991502052553</v>
      </c>
      <c r="E2500">
        <v>59.69320133605526</v>
      </c>
      <c r="F2500">
        <v>62.21352868158921</v>
      </c>
      <c r="G2500">
        <v>1.7098866390318539</v>
      </c>
      <c r="H2500">
        <v>3.5</v>
      </c>
      <c r="I2500">
        <v>1.722526073455811</v>
      </c>
      <c r="J2500">
        <v>3.501171350479126</v>
      </c>
      <c r="K2500">
        <v>0.7391972155015587</v>
      </c>
      <c r="L2500">
        <v>3.3467156546456482E-2</v>
      </c>
      <c r="M2500">
        <f>ABS(G2500-I2500)^2</f>
        <v>1.5975530255751166E-4</v>
      </c>
      <c r="N2500">
        <f>ABS(H2500-J2500)^2</f>
        <v>1.3720619449486549E-6</v>
      </c>
      <c r="O2500">
        <f>AVERAGE(Tabela3[[#This Row],[APE Log(Theta)]:[APE Gamma]])</f>
        <v>0.3863321860240076</v>
      </c>
      <c r="P2500">
        <f>AVERAGE(Tabela3[[#This Row],[ASE Log(Theta)]:[ASE Gamma]])</f>
        <v>8.0563682251230155E-5</v>
      </c>
    </row>
    <row r="2501" spans="1:16" x14ac:dyDescent="0.35">
      <c r="A2501" s="1">
        <v>2724</v>
      </c>
      <c r="B2501">
        <v>11.415844566413909</v>
      </c>
      <c r="C2501">
        <v>97.9630990243637</v>
      </c>
      <c r="D2501">
        <v>107.6509119192407</v>
      </c>
      <c r="E2501">
        <v>164.92646582332119</v>
      </c>
      <c r="F2501">
        <v>181.63391146581981</v>
      </c>
      <c r="G2501">
        <v>2.0632011455468229</v>
      </c>
      <c r="H2501">
        <v>1.5</v>
      </c>
      <c r="I2501">
        <v>2.078681468963623</v>
      </c>
      <c r="J2501">
        <v>1.4996645450592041</v>
      </c>
      <c r="K2501">
        <v>0.75030606929492194</v>
      </c>
      <c r="L2501">
        <v>2.2363662719726559E-2</v>
      </c>
      <c r="M2501">
        <f>ABS(G2501-I2501)^2</f>
        <v>2.3964041308873163E-4</v>
      </c>
      <c r="N2501">
        <f>ABS(H2501-J2501)^2</f>
        <v>1.1253001730437973E-7</v>
      </c>
      <c r="O2501">
        <f>AVERAGE(Tabela3[[#This Row],[APE Log(Theta)]:[APE Gamma]])</f>
        <v>0.38633486600732425</v>
      </c>
      <c r="P2501">
        <f>AVERAGE(Tabela3[[#This Row],[ASE Log(Theta)]:[ASE Gamma]])</f>
        <v>1.19876471553018E-4</v>
      </c>
    </row>
    <row r="2502" spans="1:16" x14ac:dyDescent="0.35">
      <c r="A2502" s="1">
        <v>1512</v>
      </c>
      <c r="B2502">
        <v>9.9418623636342325</v>
      </c>
      <c r="C2502">
        <v>15.412334338735249</v>
      </c>
      <c r="D2502">
        <v>15.94377250104734</v>
      </c>
      <c r="E2502">
        <v>17.38788637889872</v>
      </c>
      <c r="F2502">
        <v>28.342555288388841</v>
      </c>
      <c r="G2502">
        <v>1.226944984523024</v>
      </c>
      <c r="H2502">
        <v>2</v>
      </c>
      <c r="I2502">
        <v>1.235764861106873</v>
      </c>
      <c r="J2502">
        <v>2.0010766983032231</v>
      </c>
      <c r="K2502">
        <v>0.71884857879567143</v>
      </c>
      <c r="L2502">
        <v>5.3834915161132813E-2</v>
      </c>
      <c r="M2502">
        <f>ABS(G2502-I2502)^2</f>
        <v>7.7790222954327444E-5</v>
      </c>
      <c r="N2502">
        <f>ABS(H2502-J2502)^2</f>
        <v>1.1592792361635033E-6</v>
      </c>
      <c r="O2502">
        <f>AVERAGE(Tabela3[[#This Row],[APE Log(Theta)]:[APE Gamma]])</f>
        <v>0.38634174697840212</v>
      </c>
      <c r="P2502">
        <f>AVERAGE(Tabela3[[#This Row],[ASE Log(Theta)]:[ASE Gamma]])</f>
        <v>3.9474751095245476E-5</v>
      </c>
    </row>
    <row r="2503" spans="1:16" x14ac:dyDescent="0.35">
      <c r="A2503" s="1">
        <v>903</v>
      </c>
      <c r="B2503">
        <v>272.8174026485359</v>
      </c>
      <c r="C2503">
        <v>422.93414143660999</v>
      </c>
      <c r="D2503">
        <v>437.51748345114351</v>
      </c>
      <c r="E2503">
        <v>477.14581292040202</v>
      </c>
      <c r="F2503">
        <v>777.75592091120257</v>
      </c>
      <c r="G2503">
        <v>2.6653493080230208</v>
      </c>
      <c r="H2503">
        <v>2</v>
      </c>
      <c r="I2503">
        <v>2.684435367584229</v>
      </c>
      <c r="J2503">
        <v>2.0011389255523682</v>
      </c>
      <c r="K2503">
        <v>0.71608098434814349</v>
      </c>
      <c r="L2503">
        <v>5.6946277618408203E-2</v>
      </c>
      <c r="M2503">
        <f>ABS(G2503-I2503)^2</f>
        <v>3.6427766957398408E-4</v>
      </c>
      <c r="N2503">
        <f>ABS(H2503-J2503)^2</f>
        <v>1.2971514138371276E-6</v>
      </c>
      <c r="O2503">
        <f>AVERAGE(Tabela3[[#This Row],[APE Log(Theta)]:[APE Gamma]])</f>
        <v>0.38651363098327585</v>
      </c>
      <c r="P2503">
        <f>AVERAGE(Tabela3[[#This Row],[ASE Log(Theta)]:[ASE Gamma]])</f>
        <v>1.827874104939106E-4</v>
      </c>
    </row>
    <row r="2504" spans="1:16" x14ac:dyDescent="0.35">
      <c r="A2504" s="1">
        <v>1302</v>
      </c>
      <c r="B2504">
        <v>3.4777752110419762</v>
      </c>
      <c r="C2504">
        <v>19.72631428891756</v>
      </c>
      <c r="D2504">
        <v>24.57147938425236</v>
      </c>
      <c r="E2504">
        <v>25.729442381108509</v>
      </c>
      <c r="F2504">
        <v>33.194560770954809</v>
      </c>
      <c r="G2504">
        <v>1.3684682151446881</v>
      </c>
      <c r="H2504">
        <v>2.5</v>
      </c>
      <c r="I2504">
        <v>1.3750262260437009</v>
      </c>
      <c r="J2504">
        <v>2.507361888885498</v>
      </c>
      <c r="K2504">
        <v>0.47922274163450052</v>
      </c>
      <c r="L2504">
        <v>0.29447555541992188</v>
      </c>
      <c r="M2504">
        <f>ABS(G2504-I2504)^2</f>
        <v>4.3007506951571552E-5</v>
      </c>
      <c r="N2504">
        <f>ABS(H2504-J2504)^2</f>
        <v>5.4197407962419675E-5</v>
      </c>
      <c r="O2504">
        <f>AVERAGE(Tabela3[[#This Row],[APE Log(Theta)]:[APE Gamma]])</f>
        <v>0.3868491485272112</v>
      </c>
      <c r="P2504">
        <f>AVERAGE(Tabela3[[#This Row],[ASE Log(Theta)]:[ASE Gamma]])</f>
        <v>4.8602457456995617E-5</v>
      </c>
    </row>
    <row r="2505" spans="1:16" x14ac:dyDescent="0.35">
      <c r="A2505" s="1">
        <v>1762</v>
      </c>
      <c r="B2505">
        <v>153.22735739543131</v>
      </c>
      <c r="C2505">
        <v>156.84505992413699</v>
      </c>
      <c r="D2505">
        <v>740.76792066413373</v>
      </c>
      <c r="E2505">
        <v>860.04913513836709</v>
      </c>
      <c r="F2505">
        <v>924.97546026534519</v>
      </c>
      <c r="G2505">
        <v>2.8671107201779962</v>
      </c>
      <c r="H2505">
        <v>2</v>
      </c>
      <c r="I2505">
        <v>2.888785600662231</v>
      </c>
      <c r="J2505">
        <v>2.0003595352172852</v>
      </c>
      <c r="K2505">
        <v>0.75598337837785523</v>
      </c>
      <c r="L2505">
        <v>1.7976760864257809E-2</v>
      </c>
      <c r="M2505">
        <f>ABS(G2505-I2505)^2</f>
        <v>4.6980044400586374E-4</v>
      </c>
      <c r="N2505">
        <f>ABS(H2505-J2505)^2</f>
        <v>1.2926557246828452E-7</v>
      </c>
      <c r="O2505">
        <f>AVERAGE(Tabela3[[#This Row],[APE Log(Theta)]:[APE Gamma]])</f>
        <v>0.38698006962105652</v>
      </c>
      <c r="P2505">
        <f>AVERAGE(Tabela3[[#This Row],[ASE Log(Theta)]:[ASE Gamma]])</f>
        <v>2.3496485478916601E-4</v>
      </c>
    </row>
    <row r="2506" spans="1:16" x14ac:dyDescent="0.35">
      <c r="A2506" s="1">
        <v>2119</v>
      </c>
      <c r="B2506">
        <v>3.5337354640210838</v>
      </c>
      <c r="C2506">
        <v>12.207392856879711</v>
      </c>
      <c r="D2506">
        <v>14.2808914776087</v>
      </c>
      <c r="E2506">
        <v>14.75843708600808</v>
      </c>
      <c r="F2506">
        <v>17.703799281353561</v>
      </c>
      <c r="G2506">
        <v>1.139067397581742</v>
      </c>
      <c r="H2506">
        <v>3.5</v>
      </c>
      <c r="I2506">
        <v>1.1457066535949709</v>
      </c>
      <c r="J2506">
        <v>3.506694078445435</v>
      </c>
      <c r="K2506">
        <v>0.58286770627654894</v>
      </c>
      <c r="L2506">
        <v>0.19125938415527341</v>
      </c>
      <c r="M2506">
        <f>ABS(G2506-I2506)^2</f>
        <v>4.4079720409196113E-5</v>
      </c>
      <c r="N2506">
        <f>ABS(H2506-J2506)^2</f>
        <v>4.4810686233637656E-5</v>
      </c>
      <c r="O2506">
        <f>AVERAGE(Tabela3[[#This Row],[APE Log(Theta)]:[APE Gamma]])</f>
        <v>0.38706354521591119</v>
      </c>
      <c r="P2506">
        <f>AVERAGE(Tabela3[[#This Row],[ASE Log(Theta)]:[ASE Gamma]])</f>
        <v>4.4445203321416885E-5</v>
      </c>
    </row>
    <row r="2507" spans="1:16" x14ac:dyDescent="0.35">
      <c r="A2507" s="1">
        <v>565</v>
      </c>
      <c r="B2507">
        <v>955.47321912333052</v>
      </c>
      <c r="C2507">
        <v>968.29943927396698</v>
      </c>
      <c r="D2507">
        <v>2351.11186444653</v>
      </c>
      <c r="E2507">
        <v>2560.5033498747948</v>
      </c>
      <c r="F2507">
        <v>2669.232851195336</v>
      </c>
      <c r="G2507">
        <v>3.369803895046374</v>
      </c>
      <c r="H2507">
        <v>3.5</v>
      </c>
      <c r="I2507">
        <v>3.3940715789794922</v>
      </c>
      <c r="J2507">
        <v>3.5018949508666992</v>
      </c>
      <c r="K2507">
        <v>0.72015122211686489</v>
      </c>
      <c r="L2507">
        <v>5.4141453334263387E-2</v>
      </c>
      <c r="M2507">
        <f>ABS(G2507-I2507)^2</f>
        <v>5.8892048347772221E-4</v>
      </c>
      <c r="N2507">
        <f>ABS(H2507-J2507)^2</f>
        <v>3.5908387872041203E-6</v>
      </c>
      <c r="O2507">
        <f>AVERAGE(Tabela3[[#This Row],[APE Log(Theta)]:[APE Gamma]])</f>
        <v>0.38714633772556412</v>
      </c>
      <c r="P2507">
        <f>AVERAGE(Tabela3[[#This Row],[ASE Log(Theta)]:[ASE Gamma]])</f>
        <v>2.9625566113246316E-4</v>
      </c>
    </row>
    <row r="2508" spans="1:16" x14ac:dyDescent="0.35">
      <c r="A2508" s="1">
        <v>1329</v>
      </c>
      <c r="B2508">
        <v>702.52294318189922</v>
      </c>
      <c r="C2508">
        <v>771.40912391762754</v>
      </c>
      <c r="D2508">
        <v>1274.159838711415</v>
      </c>
      <c r="E2508">
        <v>1297.126631345413</v>
      </c>
      <c r="F2508">
        <v>1524.588402151104</v>
      </c>
      <c r="G2508">
        <v>3.130336281445206</v>
      </c>
      <c r="H2508">
        <v>3.5</v>
      </c>
      <c r="I2508">
        <v>3.151097297668457</v>
      </c>
      <c r="J2508">
        <v>3.503899097442627</v>
      </c>
      <c r="K2508">
        <v>0.6632199980018153</v>
      </c>
      <c r="L2508">
        <v>0.1114027840750558</v>
      </c>
      <c r="M2508">
        <f>ABS(G2508-I2508)^2</f>
        <v>4.3101979462209099E-4</v>
      </c>
      <c r="N2508">
        <f>ABS(H2508-J2508)^2</f>
        <v>1.5202960867100046E-5</v>
      </c>
      <c r="O2508">
        <f>AVERAGE(Tabela3[[#This Row],[APE Log(Theta)]:[APE Gamma]])</f>
        <v>0.38731139103843554</v>
      </c>
      <c r="P2508">
        <f>AVERAGE(Tabela3[[#This Row],[ASE Log(Theta)]:[ASE Gamma]])</f>
        <v>2.2311137774459552E-4</v>
      </c>
    </row>
    <row r="2509" spans="1:16" x14ac:dyDescent="0.35">
      <c r="A2509" s="1">
        <v>4059</v>
      </c>
      <c r="B2509">
        <v>22.685799860877129</v>
      </c>
      <c r="C2509">
        <v>50.796878096532687</v>
      </c>
      <c r="D2509">
        <v>52.625377127871459</v>
      </c>
      <c r="E2509">
        <v>61.755047622287726</v>
      </c>
      <c r="F2509">
        <v>64.030579082269767</v>
      </c>
      <c r="G2509">
        <v>1.732889008289163</v>
      </c>
      <c r="H2509">
        <v>4</v>
      </c>
      <c r="I2509">
        <v>1.7442001104354861</v>
      </c>
      <c r="J2509">
        <v>3.9951155185699458</v>
      </c>
      <c r="K2509">
        <v>0.65273090730086436</v>
      </c>
      <c r="L2509">
        <v>0.1221120357513428</v>
      </c>
      <c r="M2509">
        <f>ABS(G2509-I2509)^2</f>
        <v>1.2794103176455338E-4</v>
      </c>
      <c r="N2509">
        <f>ABS(H2509-J2509)^2</f>
        <v>2.3858158840543882E-5</v>
      </c>
      <c r="O2509">
        <f>AVERAGE(Tabela3[[#This Row],[APE Log(Theta)]:[APE Gamma]])</f>
        <v>0.38742147152610357</v>
      </c>
      <c r="P2509">
        <f>AVERAGE(Tabela3[[#This Row],[ASE Log(Theta)]:[ASE Gamma]])</f>
        <v>7.5899595302548629E-5</v>
      </c>
    </row>
    <row r="2510" spans="1:16" x14ac:dyDescent="0.35">
      <c r="A2510" s="1">
        <v>3588</v>
      </c>
      <c r="B2510">
        <v>2.0101812831243611</v>
      </c>
      <c r="C2510">
        <v>50.532051211010497</v>
      </c>
      <c r="D2510">
        <v>58.210284805714693</v>
      </c>
      <c r="E2510">
        <v>110.3846496273014</v>
      </c>
      <c r="F2510">
        <v>127.5758756120846</v>
      </c>
      <c r="G2510">
        <v>1.8117748728087291</v>
      </c>
      <c r="H2510">
        <v>1</v>
      </c>
      <c r="I2510">
        <v>1.8240458965301509</v>
      </c>
      <c r="J2510">
        <v>1.0009765625</v>
      </c>
      <c r="K2510">
        <v>0.67729296313724552</v>
      </c>
      <c r="L2510">
        <v>9.765625E-2</v>
      </c>
      <c r="M2510">
        <f>ABS(G2510-I2510)^2</f>
        <v>1.5057802317169797E-4</v>
      </c>
      <c r="N2510">
        <f>ABS(H2510-J2510)^2</f>
        <v>9.5367431640625E-7</v>
      </c>
      <c r="O2510">
        <f>AVERAGE(Tabela3[[#This Row],[APE Log(Theta)]:[APE Gamma]])</f>
        <v>0.38747460656862276</v>
      </c>
      <c r="P2510">
        <f>AVERAGE(Tabela3[[#This Row],[ASE Log(Theta)]:[ASE Gamma]])</f>
        <v>7.5765848744052108E-5</v>
      </c>
    </row>
    <row r="2511" spans="1:16" x14ac:dyDescent="0.35">
      <c r="A2511" s="1">
        <v>3791</v>
      </c>
      <c r="B2511">
        <v>3.9692269340522639</v>
      </c>
      <c r="C2511">
        <v>13.711810919470411</v>
      </c>
      <c r="D2511">
        <v>16.04084393762183</v>
      </c>
      <c r="E2511">
        <v>16.577241443998918</v>
      </c>
      <c r="F2511">
        <v>19.885585001499251</v>
      </c>
      <c r="G2511">
        <v>1.1895392922387471</v>
      </c>
      <c r="H2511">
        <v>3.5</v>
      </c>
      <c r="I2511">
        <v>1.1977829933166499</v>
      </c>
      <c r="J2511">
        <v>3.502876996994019</v>
      </c>
      <c r="K2511">
        <v>0.6930162905664432</v>
      </c>
      <c r="L2511">
        <v>8.219991411481585E-2</v>
      </c>
      <c r="M2511">
        <f>ABS(G2511-I2511)^2</f>
        <v>6.7958607461816501E-5</v>
      </c>
      <c r="N2511">
        <f>ABS(H2511-J2511)^2</f>
        <v>8.2771117035943542E-6</v>
      </c>
      <c r="O2511">
        <f>AVERAGE(Tabela3[[#This Row],[APE Log(Theta)]:[APE Gamma]])</f>
        <v>0.38760810234062953</v>
      </c>
      <c r="P2511">
        <f>AVERAGE(Tabela3[[#This Row],[ASE Log(Theta)]:[ASE Gamma]])</f>
        <v>3.8117859582705431E-5</v>
      </c>
    </row>
    <row r="2512" spans="1:16" x14ac:dyDescent="0.35">
      <c r="A2512" s="1">
        <v>1055</v>
      </c>
      <c r="B2512">
        <v>9.8724822043088416</v>
      </c>
      <c r="C2512">
        <v>248.17501810211661</v>
      </c>
      <c r="D2512">
        <v>285.88466407316292</v>
      </c>
      <c r="E2512">
        <v>542.12547804673807</v>
      </c>
      <c r="F2512">
        <v>626.55571029983776</v>
      </c>
      <c r="G2512">
        <v>2.5029660074402602</v>
      </c>
      <c r="H2512">
        <v>1</v>
      </c>
      <c r="I2512">
        <v>2.5215320587158199</v>
      </c>
      <c r="J2512">
        <v>1.000334739685059</v>
      </c>
      <c r="K2512">
        <v>0.74176202235152522</v>
      </c>
      <c r="L2512">
        <v>3.3473968505859382E-2</v>
      </c>
      <c r="M2512">
        <f>ABS(G2512-I2512)^2</f>
        <v>3.4469825996671043E-4</v>
      </c>
      <c r="N2512">
        <f>ABS(H2512-J2512)^2</f>
        <v>1.1205065675342384E-7</v>
      </c>
      <c r="O2512">
        <f>AVERAGE(Tabela3[[#This Row],[APE Log(Theta)]:[APE Gamma]])</f>
        <v>0.3876179954286923</v>
      </c>
      <c r="P2512">
        <f>AVERAGE(Tabela3[[#This Row],[ASE Log(Theta)]:[ASE Gamma]])</f>
        <v>1.7240515531173191E-4</v>
      </c>
    </row>
    <row r="2513" spans="1:16" x14ac:dyDescent="0.35">
      <c r="A2513" s="1">
        <v>3136</v>
      </c>
      <c r="B2513">
        <v>20.12273653540872</v>
      </c>
      <c r="C2513">
        <v>20.75868082557567</v>
      </c>
      <c r="D2513">
        <v>164.49328780799831</v>
      </c>
      <c r="E2513">
        <v>200.7256979942012</v>
      </c>
      <c r="F2513">
        <v>221.1798572822143</v>
      </c>
      <c r="G2513">
        <v>2.2127195857371089</v>
      </c>
      <c r="H2513">
        <v>1.5</v>
      </c>
      <c r="I2513">
        <v>2.228023767471313</v>
      </c>
      <c r="J2513">
        <v>1.501254081726074</v>
      </c>
      <c r="K2513">
        <v>0.69164578434851132</v>
      </c>
      <c r="L2513">
        <v>8.3605448404947921E-2</v>
      </c>
      <c r="M2513">
        <f>ABS(G2513-I2513)^2</f>
        <v>2.3421797855354684E-4</v>
      </c>
      <c r="N2513">
        <f>ABS(H2513-J2513)^2</f>
        <v>1.5727209756727349E-6</v>
      </c>
      <c r="O2513">
        <f>AVERAGE(Tabela3[[#This Row],[APE Log(Theta)]:[APE Gamma]])</f>
        <v>0.3876256163767296</v>
      </c>
      <c r="P2513">
        <f>AVERAGE(Tabela3[[#This Row],[ASE Log(Theta)]:[ASE Gamma]])</f>
        <v>1.1789534976460978E-4</v>
      </c>
    </row>
    <row r="2514" spans="1:16" x14ac:dyDescent="0.35">
      <c r="A2514" s="1">
        <v>1354</v>
      </c>
      <c r="B2514">
        <v>10.108320993141779</v>
      </c>
      <c r="C2514">
        <v>42.933806225022543</v>
      </c>
      <c r="D2514">
        <v>51.556946634378448</v>
      </c>
      <c r="E2514">
        <v>53.573877470963318</v>
      </c>
      <c r="F2514">
        <v>66.24455804721147</v>
      </c>
      <c r="G2514">
        <v>1.693984614271216</v>
      </c>
      <c r="H2514">
        <v>3</v>
      </c>
      <c r="I2514">
        <v>1.70564341545105</v>
      </c>
      <c r="J2514">
        <v>2.9973833560943599</v>
      </c>
      <c r="K2514">
        <v>0.68824717070110997</v>
      </c>
      <c r="L2514">
        <v>8.722146352132161E-2</v>
      </c>
      <c r="M2514">
        <f>ABS(G2514-I2514)^2</f>
        <v>1.3592764495089815E-4</v>
      </c>
      <c r="N2514">
        <f>ABS(H2514-J2514)^2</f>
        <v>6.8468253289234377E-6</v>
      </c>
      <c r="O2514">
        <f>AVERAGE(Tabela3[[#This Row],[APE Log(Theta)]:[APE Gamma]])</f>
        <v>0.38773431711121581</v>
      </c>
      <c r="P2514">
        <f>AVERAGE(Tabela3[[#This Row],[ASE Log(Theta)]:[ASE Gamma]])</f>
        <v>7.1387235139910797E-5</v>
      </c>
    </row>
    <row r="2515" spans="1:16" x14ac:dyDescent="0.35">
      <c r="A2515" s="1">
        <v>4239</v>
      </c>
      <c r="B2515">
        <v>2.1584156636820859</v>
      </c>
      <c r="C2515">
        <v>12.242765320981951</v>
      </c>
      <c r="D2515">
        <v>15.249825754816911</v>
      </c>
      <c r="E2515">
        <v>15.968493672870689</v>
      </c>
      <c r="F2515">
        <v>20.601578759200311</v>
      </c>
      <c r="G2515">
        <v>1.1613017915902839</v>
      </c>
      <c r="H2515">
        <v>2.5</v>
      </c>
      <c r="I2515">
        <v>1.1701827049255371</v>
      </c>
      <c r="J2515">
        <v>2.499728679656982</v>
      </c>
      <c r="K2515">
        <v>0.76473776235992053</v>
      </c>
      <c r="L2515">
        <v>1.085281372070312E-2</v>
      </c>
      <c r="M2515">
        <f>ABS(G2515-I2515)^2</f>
        <v>7.8870621668278198E-5</v>
      </c>
      <c r="N2515">
        <f>ABS(H2515-J2515)^2</f>
        <v>7.3614728535417236E-8</v>
      </c>
      <c r="O2515">
        <f>AVERAGE(Tabela3[[#This Row],[APE Log(Theta)]:[APE Gamma]])</f>
        <v>0.38779528804031183</v>
      </c>
      <c r="P2515">
        <f>AVERAGE(Tabela3[[#This Row],[ASE Log(Theta)]:[ASE Gamma]])</f>
        <v>3.9472118198406809E-5</v>
      </c>
    </row>
    <row r="2516" spans="1:16" x14ac:dyDescent="0.35">
      <c r="A2516" s="1">
        <v>391</v>
      </c>
      <c r="B2516">
        <v>12.45778147915432</v>
      </c>
      <c r="C2516">
        <v>106.9043007345051</v>
      </c>
      <c r="D2516">
        <v>117.47633115706221</v>
      </c>
      <c r="E2516">
        <v>179.9794889815648</v>
      </c>
      <c r="F2516">
        <v>198.21184189056029</v>
      </c>
      <c r="G2516">
        <v>2.1011338072641599</v>
      </c>
      <c r="H2516">
        <v>1.5</v>
      </c>
      <c r="I2516">
        <v>2.117337703704834</v>
      </c>
      <c r="J2516">
        <v>1.499931335449219</v>
      </c>
      <c r="K2516">
        <v>0.77119774022259158</v>
      </c>
      <c r="L2516">
        <v>4.57763671875E-3</v>
      </c>
      <c r="M2516">
        <f>ABS(G2516-I2516)^2</f>
        <v>2.625662598600909E-4</v>
      </c>
      <c r="N2516">
        <f>ABS(H2516-J2516)^2</f>
        <v>4.7148205339603668E-9</v>
      </c>
      <c r="O2516">
        <f>AVERAGE(Tabela3[[#This Row],[APE Log(Theta)]:[APE Gamma]])</f>
        <v>0.38788768847067079</v>
      </c>
      <c r="P2516">
        <f>AVERAGE(Tabela3[[#This Row],[ASE Log(Theta)]:[ASE Gamma]])</f>
        <v>1.3128548734031242E-4</v>
      </c>
    </row>
    <row r="2517" spans="1:16" x14ac:dyDescent="0.35">
      <c r="A2517" s="1">
        <v>2691</v>
      </c>
      <c r="B2517">
        <v>63.651750964329878</v>
      </c>
      <c r="C2517">
        <v>1148.2886954624171</v>
      </c>
      <c r="D2517">
        <v>1655.8717006086299</v>
      </c>
      <c r="E2517">
        <v>1787.962746941394</v>
      </c>
      <c r="F2517">
        <v>2733.7117517587121</v>
      </c>
      <c r="G2517">
        <v>3.182421534217978</v>
      </c>
      <c r="H2517">
        <v>1.5</v>
      </c>
      <c r="I2517">
        <v>3.204270601272583</v>
      </c>
      <c r="J2517">
        <v>1.501341819763184</v>
      </c>
      <c r="K2517">
        <v>0.68655477659636932</v>
      </c>
      <c r="L2517">
        <v>8.945465087890625E-2</v>
      </c>
      <c r="M2517">
        <f>ABS(G2517-I2517)^2</f>
        <v>4.7738173115662502E-4</v>
      </c>
      <c r="N2517">
        <f>ABS(H2517-J2517)^2</f>
        <v>1.8004802768712674E-6</v>
      </c>
      <c r="O2517">
        <f>AVERAGE(Tabela3[[#This Row],[APE Log(Theta)]:[APE Gamma]])</f>
        <v>0.38800471373763779</v>
      </c>
      <c r="P2517">
        <f>AVERAGE(Tabela3[[#This Row],[ASE Log(Theta)]:[ASE Gamma]])</f>
        <v>2.3959110571674814E-4</v>
      </c>
    </row>
    <row r="2518" spans="1:16" x14ac:dyDescent="0.35">
      <c r="A2518" s="1">
        <v>2071</v>
      </c>
      <c r="B2518">
        <v>26.61756534586862</v>
      </c>
      <c r="C2518">
        <v>31.3516774464306</v>
      </c>
      <c r="D2518">
        <v>75.449137392663232</v>
      </c>
      <c r="E2518">
        <v>77.845155520564319</v>
      </c>
      <c r="F2518">
        <v>103.2831567309709</v>
      </c>
      <c r="G2518">
        <v>1.921600925259193</v>
      </c>
      <c r="H2518">
        <v>2</v>
      </c>
      <c r="I2518">
        <v>1.934031009674072</v>
      </c>
      <c r="J2518">
        <v>2.002586841583252</v>
      </c>
      <c r="K2518">
        <v>0.646860867492694</v>
      </c>
      <c r="L2518">
        <v>0.12934207916259771</v>
      </c>
      <c r="M2518">
        <f>ABS(G2518-I2518)^2</f>
        <v>1.5450699856101851E-4</v>
      </c>
      <c r="N2518">
        <f>ABS(H2518-J2518)^2</f>
        <v>6.6917493768414715E-6</v>
      </c>
      <c r="O2518">
        <f>AVERAGE(Tabela3[[#This Row],[APE Log(Theta)]:[APE Gamma]])</f>
        <v>0.38810147332764589</v>
      </c>
      <c r="P2518">
        <f>AVERAGE(Tabela3[[#This Row],[ASE Log(Theta)]:[ASE Gamma]])</f>
        <v>8.0599373968929993E-5</v>
      </c>
    </row>
    <row r="2519" spans="1:16" x14ac:dyDescent="0.35">
      <c r="A2519" s="1">
        <v>2732</v>
      </c>
      <c r="B2519">
        <v>9.3411542967394485</v>
      </c>
      <c r="C2519">
        <v>46.83455489228966</v>
      </c>
      <c r="D2519">
        <v>50.266980169127457</v>
      </c>
      <c r="E2519">
        <v>69.220905329993201</v>
      </c>
      <c r="F2519">
        <v>74.416152508929073</v>
      </c>
      <c r="G2519">
        <v>1.724670369729616</v>
      </c>
      <c r="H2519">
        <v>2</v>
      </c>
      <c r="I2519">
        <v>1.734052896499634</v>
      </c>
      <c r="J2519">
        <v>2.0046489238739009</v>
      </c>
      <c r="K2519">
        <v>0.54401855187485881</v>
      </c>
      <c r="L2519">
        <v>0.23244619369506839</v>
      </c>
      <c r="M2519">
        <f>ABS(G2519-I2519)^2</f>
        <v>8.8031808590105366E-5</v>
      </c>
      <c r="N2519">
        <f>ABS(H2519-J2519)^2</f>
        <v>2.1612493185325965E-5</v>
      </c>
      <c r="O2519">
        <f>AVERAGE(Tabela3[[#This Row],[APE Log(Theta)]:[APE Gamma]])</f>
        <v>0.38823237278496359</v>
      </c>
      <c r="P2519">
        <f>AVERAGE(Tabela3[[#This Row],[ASE Log(Theta)]:[ASE Gamma]])</f>
        <v>5.4822150887715664E-5</v>
      </c>
    </row>
    <row r="2520" spans="1:16" x14ac:dyDescent="0.35">
      <c r="A2520" s="1">
        <v>4430</v>
      </c>
      <c r="B2520">
        <v>272.27153944691628</v>
      </c>
      <c r="C2520">
        <v>422.08791908320592</v>
      </c>
      <c r="D2520">
        <v>436.64208220487888</v>
      </c>
      <c r="E2520">
        <v>476.19112183929212</v>
      </c>
      <c r="F2520">
        <v>776.19975795038829</v>
      </c>
      <c r="G2520">
        <v>2.664479485000478</v>
      </c>
      <c r="H2520">
        <v>2</v>
      </c>
      <c r="I2520">
        <v>2.6836469173431401</v>
      </c>
      <c r="J2520">
        <v>2.001142024993896</v>
      </c>
      <c r="K2520">
        <v>0.71936873413976266</v>
      </c>
      <c r="L2520">
        <v>5.7101249694824219E-2</v>
      </c>
      <c r="M2520">
        <f>ABS(G2520-I2520)^2</f>
        <v>3.6739046261052719E-4</v>
      </c>
      <c r="N2520">
        <f>ABS(H2520-J2520)^2</f>
        <v>1.3042210866832509E-6</v>
      </c>
      <c r="O2520">
        <f>AVERAGE(Tabela3[[#This Row],[APE Log(Theta)]:[APE Gamma]])</f>
        <v>0.38823499191729344</v>
      </c>
      <c r="P2520">
        <f>AVERAGE(Tabela3[[#This Row],[ASE Log(Theta)]:[ASE Gamma]])</f>
        <v>1.8434734184860521E-4</v>
      </c>
    </row>
    <row r="2521" spans="1:16" x14ac:dyDescent="0.35">
      <c r="A2521" s="1">
        <v>3429</v>
      </c>
      <c r="B2521">
        <v>9.1695608506446273</v>
      </c>
      <c r="C2521">
        <v>9.2926525331754419</v>
      </c>
      <c r="D2521">
        <v>22.563336026828239</v>
      </c>
      <c r="E2521">
        <v>24.57284077150651</v>
      </c>
      <c r="F2521">
        <v>25.616304637017791</v>
      </c>
      <c r="G2521">
        <v>1.3519339131887791</v>
      </c>
      <c r="H2521">
        <v>3.5</v>
      </c>
      <c r="I2521">
        <v>1.3620254993438721</v>
      </c>
      <c r="J2521">
        <v>3.5010533332824711</v>
      </c>
      <c r="K2521">
        <v>0.74645558164083337</v>
      </c>
      <c r="L2521">
        <v>3.0095236642020091E-2</v>
      </c>
      <c r="M2521">
        <f>ABS(G2521-I2521)^2</f>
        <v>1.0184011112566431E-4</v>
      </c>
      <c r="N2521">
        <f>ABS(H2521-J2521)^2</f>
        <v>1.1095110039614416E-6</v>
      </c>
      <c r="O2521">
        <f>AVERAGE(Tabela3[[#This Row],[APE Log(Theta)]:[APE Gamma]])</f>
        <v>0.38827540914142672</v>
      </c>
      <c r="P2521">
        <f>AVERAGE(Tabela3[[#This Row],[ASE Log(Theta)]:[ASE Gamma]])</f>
        <v>5.1474811064812875E-5</v>
      </c>
    </row>
    <row r="2522" spans="1:16" x14ac:dyDescent="0.35">
      <c r="A2522" s="1">
        <v>4295</v>
      </c>
      <c r="B2522">
        <v>114.7534317983304</v>
      </c>
      <c r="C2522">
        <v>984.73676102063132</v>
      </c>
      <c r="D2522">
        <v>1082.119812256102</v>
      </c>
      <c r="E2522">
        <v>1657.8605146111761</v>
      </c>
      <c r="F2522">
        <v>1825.8057518563819</v>
      </c>
      <c r="G2522">
        <v>3.065458780927329</v>
      </c>
      <c r="H2522">
        <v>1.5</v>
      </c>
      <c r="I2522">
        <v>3.0890874862670898</v>
      </c>
      <c r="J2522">
        <v>1.5000884532928469</v>
      </c>
      <c r="K2522">
        <v>0.77080486244910151</v>
      </c>
      <c r="L2522">
        <v>5.8968861897786464E-3</v>
      </c>
      <c r="M2522">
        <f>ABS(G2522-I2522)^2</f>
        <v>5.5831571603324071E-4</v>
      </c>
      <c r="N2522">
        <f>ABS(H2522-J2522)^2</f>
        <v>7.8239850154597571E-9</v>
      </c>
      <c r="O2522">
        <f>AVERAGE(Tabela3[[#This Row],[APE Log(Theta)]:[APE Gamma]])</f>
        <v>0.3883508743194401</v>
      </c>
      <c r="P2522">
        <f>AVERAGE(Tabela3[[#This Row],[ASE Log(Theta)]:[ASE Gamma]])</f>
        <v>2.7916177000912807E-4</v>
      </c>
    </row>
    <row r="2523" spans="1:16" x14ac:dyDescent="0.35">
      <c r="A2523" s="1">
        <v>4433</v>
      </c>
      <c r="B2523">
        <v>256.44425117902671</v>
      </c>
      <c r="C2523">
        <v>1089.214301278264</v>
      </c>
      <c r="D2523">
        <v>1307.980087068923</v>
      </c>
      <c r="E2523">
        <v>1359.1488537136329</v>
      </c>
      <c r="F2523">
        <v>1680.5991909663951</v>
      </c>
      <c r="G2523">
        <v>3.098298557381518</v>
      </c>
      <c r="H2523">
        <v>3</v>
      </c>
      <c r="I2523">
        <v>3.1212360858917241</v>
      </c>
      <c r="J2523">
        <v>3.0011084079742432</v>
      </c>
      <c r="K2523">
        <v>0.74032660459910304</v>
      </c>
      <c r="L2523">
        <v>3.6946932474772133E-2</v>
      </c>
      <c r="M2523">
        <f>ABS(G2523-I2523)^2</f>
        <v>5.2613021415651444E-4</v>
      </c>
      <c r="N2523">
        <f>ABS(H2523-J2523)^2</f>
        <v>1.2285682373658346E-6</v>
      </c>
      <c r="O2523">
        <f>AVERAGE(Tabela3[[#This Row],[APE Log(Theta)]:[APE Gamma]])</f>
        <v>0.38863676853693757</v>
      </c>
      <c r="P2523">
        <f>AVERAGE(Tabela3[[#This Row],[ASE Log(Theta)]:[ASE Gamma]])</f>
        <v>2.6367939119694014E-4</v>
      </c>
    </row>
    <row r="2524" spans="1:16" x14ac:dyDescent="0.35">
      <c r="A2524" s="1">
        <v>462</v>
      </c>
      <c r="B2524">
        <v>597.82850904505597</v>
      </c>
      <c r="C2524">
        <v>1072.6157964587439</v>
      </c>
      <c r="D2524">
        <v>1122.2107163717201</v>
      </c>
      <c r="E2524">
        <v>1259.7431861527939</v>
      </c>
      <c r="F2524">
        <v>2416.6010682324859</v>
      </c>
      <c r="G2524">
        <v>3.082546272492638</v>
      </c>
      <c r="H2524">
        <v>1.5</v>
      </c>
      <c r="I2524">
        <v>3.1041262149810791</v>
      </c>
      <c r="J2524">
        <v>1.5011639595031741</v>
      </c>
      <c r="K2524">
        <v>0.70006872827868061</v>
      </c>
      <c r="L2524">
        <v>7.7597300211588546E-2</v>
      </c>
      <c r="M2524">
        <f>ABS(G2524-I2524)^2</f>
        <v>4.6569391780442479E-4</v>
      </c>
      <c r="N2524">
        <f>ABS(H2524-J2524)^2</f>
        <v>1.3548017250291817E-6</v>
      </c>
      <c r="O2524">
        <f>AVERAGE(Tabela3[[#This Row],[APE Log(Theta)]:[APE Gamma]])</f>
        <v>0.38883301424513456</v>
      </c>
      <c r="P2524">
        <f>AVERAGE(Tabela3[[#This Row],[ASE Log(Theta)]:[ASE Gamma]])</f>
        <v>2.33524359764727E-4</v>
      </c>
    </row>
    <row r="2525" spans="1:16" x14ac:dyDescent="0.35">
      <c r="A2525" s="1">
        <v>1618</v>
      </c>
      <c r="B2525">
        <v>16.923409900122181</v>
      </c>
      <c r="C2525">
        <v>18.874821037262741</v>
      </c>
      <c r="D2525">
        <v>33.895744200241772</v>
      </c>
      <c r="E2525">
        <v>34.609610736884392</v>
      </c>
      <c r="F2525">
        <v>41.789001060619917</v>
      </c>
      <c r="G2525">
        <v>1.5594429377930421</v>
      </c>
      <c r="H2525">
        <v>3</v>
      </c>
      <c r="I2525">
        <v>1.571345210075378</v>
      </c>
      <c r="J2525">
        <v>2.999566793441772</v>
      </c>
      <c r="K2525">
        <v>0.76323871774241836</v>
      </c>
      <c r="L2525">
        <v>1.444021860758463E-2</v>
      </c>
      <c r="M2525">
        <f>ABS(G2525-I2525)^2</f>
        <v>1.4166408548286068E-4</v>
      </c>
      <c r="N2525">
        <f>ABS(H2525-J2525)^2</f>
        <v>1.8766792209173496E-7</v>
      </c>
      <c r="O2525">
        <f>AVERAGE(Tabela3[[#This Row],[APE Log(Theta)]:[APE Gamma]])</f>
        <v>0.38883946817500148</v>
      </c>
      <c r="P2525">
        <f>AVERAGE(Tabela3[[#This Row],[ASE Log(Theta)]:[ASE Gamma]])</f>
        <v>7.0925876702476203E-5</v>
      </c>
    </row>
    <row r="2526" spans="1:16" x14ac:dyDescent="0.35">
      <c r="A2526" s="1">
        <v>1591</v>
      </c>
      <c r="B2526">
        <v>240.38929763424491</v>
      </c>
      <c r="C2526">
        <v>283.14414271448862</v>
      </c>
      <c r="D2526">
        <v>681.39835139907245</v>
      </c>
      <c r="E2526">
        <v>703.03733706139042</v>
      </c>
      <c r="F2526">
        <v>932.77372221646056</v>
      </c>
      <c r="G2526">
        <v>2.8773477248773971</v>
      </c>
      <c r="H2526">
        <v>2</v>
      </c>
      <c r="I2526">
        <v>2.8972294330596919</v>
      </c>
      <c r="J2526">
        <v>2.0017380714416499</v>
      </c>
      <c r="K2526">
        <v>0.69097342703487263</v>
      </c>
      <c r="L2526">
        <v>8.6903572082519531E-2</v>
      </c>
      <c r="M2526">
        <f>ABS(G2526-I2526)^2</f>
        <v>3.9528232024592976E-4</v>
      </c>
      <c r="N2526">
        <f>ABS(H2526-J2526)^2</f>
        <v>3.0208923362791235E-6</v>
      </c>
      <c r="O2526">
        <f>AVERAGE(Tabela3[[#This Row],[APE Log(Theta)]:[APE Gamma]])</f>
        <v>0.38893849955869608</v>
      </c>
      <c r="P2526">
        <f>AVERAGE(Tabela3[[#This Row],[ASE Log(Theta)]:[ASE Gamma]])</f>
        <v>1.9915160629110446E-4</v>
      </c>
    </row>
    <row r="2527" spans="1:16" x14ac:dyDescent="0.35">
      <c r="A2527" s="1">
        <v>1612</v>
      </c>
      <c r="B2527">
        <v>12.39943395596741</v>
      </c>
      <c r="C2527">
        <v>106.4036015388799</v>
      </c>
      <c r="D2527">
        <v>116.9261165809301</v>
      </c>
      <c r="E2527">
        <v>179.13653332175551</v>
      </c>
      <c r="F2527">
        <v>197.28349280529321</v>
      </c>
      <c r="G2527">
        <v>2.099094958306281</v>
      </c>
      <c r="H2527">
        <v>1.5</v>
      </c>
      <c r="I2527">
        <v>2.1153068542480469</v>
      </c>
      <c r="J2527">
        <v>1.499913215637207</v>
      </c>
      <c r="K2527">
        <v>0.77232789672587887</v>
      </c>
      <c r="L2527">
        <v>5.785624186197917E-3</v>
      </c>
      <c r="M2527">
        <f>ABS(G2527-I2527)^2</f>
        <v>2.6282557002664449E-4</v>
      </c>
      <c r="N2527">
        <f>ABS(H2527-J2527)^2</f>
        <v>7.5315256253816187E-9</v>
      </c>
      <c r="O2527">
        <f>AVERAGE(Tabela3[[#This Row],[APE Log(Theta)]:[APE Gamma]])</f>
        <v>0.38905676045603838</v>
      </c>
      <c r="P2527">
        <f>AVERAGE(Tabela3[[#This Row],[ASE Log(Theta)]:[ASE Gamma]])</f>
        <v>1.3141655077613494E-4</v>
      </c>
    </row>
    <row r="2528" spans="1:16" x14ac:dyDescent="0.35">
      <c r="A2528" s="1">
        <v>954</v>
      </c>
      <c r="B2528">
        <v>103.8058098383147</v>
      </c>
      <c r="C2528">
        <v>908.66167650347688</v>
      </c>
      <c r="D2528">
        <v>1195.73215357509</v>
      </c>
      <c r="E2528">
        <v>1266.58034441011</v>
      </c>
      <c r="F2528">
        <v>1741.519872350676</v>
      </c>
      <c r="G2528">
        <v>3.0501800453865751</v>
      </c>
      <c r="H2528">
        <v>2</v>
      </c>
      <c r="I2528">
        <v>3.0731053352355961</v>
      </c>
      <c r="J2528">
        <v>2.00053882598877</v>
      </c>
      <c r="K2528">
        <v>0.75160447933869856</v>
      </c>
      <c r="L2528">
        <v>2.6941299438476559E-2</v>
      </c>
      <c r="M2528">
        <f>ABS(G2528-I2528)^2</f>
        <v>5.2556891466162944E-4</v>
      </c>
      <c r="N2528">
        <f>ABS(H2528-J2528)^2</f>
        <v>2.9033344617394159E-7</v>
      </c>
      <c r="O2528">
        <f>AVERAGE(Tabela3[[#This Row],[APE Log(Theta)]:[APE Gamma]])</f>
        <v>0.38927288938858756</v>
      </c>
      <c r="P2528">
        <f>AVERAGE(Tabela3[[#This Row],[ASE Log(Theta)]:[ASE Gamma]])</f>
        <v>2.6292962405390167E-4</v>
      </c>
    </row>
    <row r="2529" spans="1:16" x14ac:dyDescent="0.35">
      <c r="A2529" s="1">
        <v>2882</v>
      </c>
      <c r="B2529">
        <v>8.4368554543840997</v>
      </c>
      <c r="C2529">
        <v>42.300593411093622</v>
      </c>
      <c r="D2529">
        <v>45.400732323129681</v>
      </c>
      <c r="E2529">
        <v>62.519765131661238</v>
      </c>
      <c r="F2529">
        <v>67.212070611914157</v>
      </c>
      <c r="G2529">
        <v>1.680450432494794</v>
      </c>
      <c r="H2529">
        <v>2</v>
      </c>
      <c r="I2529">
        <v>1.689846873283386</v>
      </c>
      <c r="J2529">
        <v>2.0043907165527339</v>
      </c>
      <c r="K2529">
        <v>0.55916203220837124</v>
      </c>
      <c r="L2529">
        <v>0.21953582763671881</v>
      </c>
      <c r="M2529">
        <f>ABS(G2529-I2529)^2</f>
        <v>8.8293099493516022E-5</v>
      </c>
      <c r="N2529">
        <f>ABS(H2529-J2529)^2</f>
        <v>1.9278391846451734E-5</v>
      </c>
      <c r="O2529">
        <f>AVERAGE(Tabela3[[#This Row],[APE Log(Theta)]:[APE Gamma]])</f>
        <v>0.389348929922545</v>
      </c>
      <c r="P2529">
        <f>AVERAGE(Tabela3[[#This Row],[ASE Log(Theta)]:[ASE Gamma]])</f>
        <v>5.3785745669983876E-5</v>
      </c>
    </row>
    <row r="2530" spans="1:16" x14ac:dyDescent="0.35">
      <c r="A2530" s="1">
        <v>2237</v>
      </c>
      <c r="B2530">
        <v>20.928390060844261</v>
      </c>
      <c r="C2530">
        <v>52.581212101479309</v>
      </c>
      <c r="D2530">
        <v>54.749835775305392</v>
      </c>
      <c r="E2530">
        <v>65.733291672184137</v>
      </c>
      <c r="F2530">
        <v>68.508639765523853</v>
      </c>
      <c r="G2530">
        <v>1.7517471490115279</v>
      </c>
      <c r="H2530">
        <v>3.5</v>
      </c>
      <c r="I2530">
        <v>1.764877915382385</v>
      </c>
      <c r="J2530">
        <v>3.5010402202606201</v>
      </c>
      <c r="K2530">
        <v>0.74958114692903632</v>
      </c>
      <c r="L2530">
        <v>2.9720578874860491E-2</v>
      </c>
      <c r="M2530">
        <f>ABS(G2530-I2530)^2</f>
        <v>1.7241702548603129E-4</v>
      </c>
      <c r="N2530">
        <f>ABS(H2530-J2530)^2</f>
        <v>1.0820581906045845E-6</v>
      </c>
      <c r="O2530">
        <f>AVERAGE(Tabela3[[#This Row],[APE Log(Theta)]:[APE Gamma]])</f>
        <v>0.38965086290194839</v>
      </c>
      <c r="P2530">
        <f>AVERAGE(Tabela3[[#This Row],[ASE Log(Theta)]:[ASE Gamma]])</f>
        <v>8.6749541838317939E-5</v>
      </c>
    </row>
    <row r="2531" spans="1:16" x14ac:dyDescent="0.35">
      <c r="A2531" s="1">
        <v>4434</v>
      </c>
      <c r="B2531">
        <v>3.5879571439575781</v>
      </c>
      <c r="C2531">
        <v>12.39470324133943</v>
      </c>
      <c r="D2531">
        <v>14.50001765012235</v>
      </c>
      <c r="E2531">
        <v>14.984890724144829</v>
      </c>
      <c r="F2531">
        <v>17.975446592836569</v>
      </c>
      <c r="G2531">
        <v>1.1456806095560139</v>
      </c>
      <c r="H2531">
        <v>3.5</v>
      </c>
      <c r="I2531">
        <v>1.152581572532654</v>
      </c>
      <c r="J2531">
        <v>3.506205558776855</v>
      </c>
      <c r="K2531">
        <v>0.60234614421153765</v>
      </c>
      <c r="L2531">
        <v>0.1773016793387277</v>
      </c>
      <c r="M2531">
        <f>ABS(G2531-I2531)^2</f>
        <v>4.7623290004957563E-5</v>
      </c>
      <c r="N2531">
        <f>ABS(H2531-J2531)^2</f>
        <v>3.8508959733002432E-5</v>
      </c>
      <c r="O2531">
        <f>AVERAGE(Tabela3[[#This Row],[APE Log(Theta)]:[APE Gamma]])</f>
        <v>0.38982391177513265</v>
      </c>
      <c r="P2531">
        <f>AVERAGE(Tabela3[[#This Row],[ASE Log(Theta)]:[ASE Gamma]])</f>
        <v>4.3066124868979994E-5</v>
      </c>
    </row>
    <row r="2532" spans="1:16" x14ac:dyDescent="0.35">
      <c r="A2532" s="1">
        <v>3549</v>
      </c>
      <c r="B2532">
        <v>6.3086683348073453</v>
      </c>
      <c r="C2532">
        <v>9.7799891058540283</v>
      </c>
      <c r="D2532">
        <v>10.117216376143951</v>
      </c>
      <c r="E2532">
        <v>11.033587490511961</v>
      </c>
      <c r="F2532">
        <v>17.984938287761981</v>
      </c>
      <c r="G2532">
        <v>1.0294149339764529</v>
      </c>
      <c r="H2532">
        <v>2</v>
      </c>
      <c r="I2532">
        <v>1.036957740783691</v>
      </c>
      <c r="J2532">
        <v>1.9990608692169189</v>
      </c>
      <c r="K2532">
        <v>0.73272754826879627</v>
      </c>
      <c r="L2532">
        <v>4.6956539154052727E-2</v>
      </c>
      <c r="M2532">
        <f>ABS(G2532-I2532)^2</f>
        <v>5.6893934531316928E-5</v>
      </c>
      <c r="N2532">
        <f>ABS(H2532-J2532)^2</f>
        <v>8.8196662773043499E-7</v>
      </c>
      <c r="O2532">
        <f>AVERAGE(Tabela3[[#This Row],[APE Log(Theta)]:[APE Gamma]])</f>
        <v>0.3898420437114245</v>
      </c>
      <c r="P2532">
        <f>AVERAGE(Tabela3[[#This Row],[ASE Log(Theta)]:[ASE Gamma]])</f>
        <v>2.8887950579523681E-5</v>
      </c>
    </row>
    <row r="2533" spans="1:16" x14ac:dyDescent="0.35">
      <c r="A2533" s="1">
        <v>4078</v>
      </c>
      <c r="B2533">
        <v>20.894264168848931</v>
      </c>
      <c r="C2533">
        <v>52.495473028385689</v>
      </c>
      <c r="D2533">
        <v>54.660560538318776</v>
      </c>
      <c r="E2533">
        <v>65.626106780963141</v>
      </c>
      <c r="F2533">
        <v>68.396929383856275</v>
      </c>
      <c r="G2533">
        <v>1.751038409207907</v>
      </c>
      <c r="H2533">
        <v>3.5</v>
      </c>
      <c r="I2533">
        <v>1.7641720771789551</v>
      </c>
      <c r="J2533">
        <v>3.501040935516357</v>
      </c>
      <c r="K2533">
        <v>0.75005025029629058</v>
      </c>
      <c r="L2533">
        <v>2.97410147530692E-2</v>
      </c>
      <c r="M2533">
        <f>ABS(G2533-I2533)^2</f>
        <v>1.7249323437373447E-4</v>
      </c>
      <c r="N2533">
        <f>ABS(H2533-J2533)^2</f>
        <v>1.083546749213368E-6</v>
      </c>
      <c r="O2533">
        <f>AVERAGE(Tabela3[[#This Row],[APE Log(Theta)]:[APE Gamma]])</f>
        <v>0.3898956325246799</v>
      </c>
      <c r="P2533">
        <f>AVERAGE(Tabela3[[#This Row],[ASE Log(Theta)]:[ASE Gamma]])</f>
        <v>8.6788390561473919E-5</v>
      </c>
    </row>
    <row r="2534" spans="1:16" x14ac:dyDescent="0.35">
      <c r="A2534" s="1">
        <v>3347</v>
      </c>
      <c r="B2534">
        <v>69.045920556593302</v>
      </c>
      <c r="C2534">
        <v>85.887104592896264</v>
      </c>
      <c r="D2534">
        <v>276.9826870765819</v>
      </c>
      <c r="E2534">
        <v>288.7724160708587</v>
      </c>
      <c r="F2534">
        <v>421.00403337278078</v>
      </c>
      <c r="G2534">
        <v>2.501048152670835</v>
      </c>
      <c r="H2534">
        <v>1.5</v>
      </c>
      <c r="I2534">
        <v>2.516376256942749</v>
      </c>
      <c r="J2534">
        <v>1.5025041103363039</v>
      </c>
      <c r="K2534">
        <v>0.61286721951136081</v>
      </c>
      <c r="L2534">
        <v>0.16694068908691409</v>
      </c>
      <c r="M2534">
        <f>ABS(G2534-I2534)^2</f>
        <v>2.3495078057066823E-4</v>
      </c>
      <c r="N2534">
        <f>ABS(H2534-J2534)^2</f>
        <v>6.2705685763841964E-6</v>
      </c>
      <c r="O2534">
        <f>AVERAGE(Tabela3[[#This Row],[APE Log(Theta)]:[APE Gamma]])</f>
        <v>0.38990395429913743</v>
      </c>
      <c r="P2534">
        <f>AVERAGE(Tabela3[[#This Row],[ASE Log(Theta)]:[ASE Gamma]])</f>
        <v>1.2061067457352621E-4</v>
      </c>
    </row>
    <row r="2535" spans="1:16" x14ac:dyDescent="0.35">
      <c r="A2535" s="1">
        <v>3198</v>
      </c>
      <c r="B2535">
        <v>13.11763420168341</v>
      </c>
      <c r="C2535">
        <v>13.36482087006668</v>
      </c>
      <c r="D2535">
        <v>46.273484067591617</v>
      </c>
      <c r="E2535">
        <v>52.144088165784453</v>
      </c>
      <c r="F2535">
        <v>55.270149010247827</v>
      </c>
      <c r="G2535">
        <v>1.6632750428023659</v>
      </c>
      <c r="H2535">
        <v>2.5</v>
      </c>
      <c r="I2535">
        <v>1.6762068271636961</v>
      </c>
      <c r="J2535">
        <v>2.4999415874481201</v>
      </c>
      <c r="K2535">
        <v>0.7774892323005258</v>
      </c>
      <c r="L2535">
        <v>2.3365020751953121E-3</v>
      </c>
      <c r="M2535">
        <f>ABS(G2535-I2535)^2</f>
        <v>1.6723104676794263E-4</v>
      </c>
      <c r="N2535">
        <f>ABS(H2535-J2535)^2</f>
        <v>3.4120262171200011E-9</v>
      </c>
      <c r="O2535">
        <f>AVERAGE(Tabela3[[#This Row],[APE Log(Theta)]:[APE Gamma]])</f>
        <v>0.38991286718786056</v>
      </c>
      <c r="P2535">
        <f>AVERAGE(Tabela3[[#This Row],[ASE Log(Theta)]:[ASE Gamma]])</f>
        <v>8.3617229397079873E-5</v>
      </c>
    </row>
    <row r="2536" spans="1:16" x14ac:dyDescent="0.35">
      <c r="A2536" s="1">
        <v>3595</v>
      </c>
      <c r="B2536">
        <v>28.880449271765698</v>
      </c>
      <c r="C2536">
        <v>104.89061360286399</v>
      </c>
      <c r="D2536">
        <v>110.99661757601849</v>
      </c>
      <c r="E2536">
        <v>143.37496614748119</v>
      </c>
      <c r="F2536">
        <v>151.92081378138701</v>
      </c>
      <c r="G2536">
        <v>2.0640198040960942</v>
      </c>
      <c r="H2536">
        <v>2.5</v>
      </c>
      <c r="I2536">
        <v>2.0769166946411128</v>
      </c>
      <c r="J2536">
        <v>2.5038812160491939</v>
      </c>
      <c r="K2536">
        <v>0.62484335273454772</v>
      </c>
      <c r="L2536">
        <v>0.15524864196777341</v>
      </c>
      <c r="M2536">
        <f>ABS(G2536-I2536)^2</f>
        <v>1.6632978573019109E-4</v>
      </c>
      <c r="N2536">
        <f>ABS(H2536-J2536)^2</f>
        <v>1.5063838020520242E-5</v>
      </c>
      <c r="O2536">
        <f>AVERAGE(Tabela3[[#This Row],[APE Log(Theta)]:[APE Gamma]])</f>
        <v>0.39004599735116058</v>
      </c>
      <c r="P2536">
        <f>AVERAGE(Tabela3[[#This Row],[ASE Log(Theta)]:[ASE Gamma]])</f>
        <v>9.0696811875355668E-5</v>
      </c>
    </row>
    <row r="2537" spans="1:16" x14ac:dyDescent="0.35">
      <c r="A2537" s="1">
        <v>1009</v>
      </c>
      <c r="B2537">
        <v>10.328708476694411</v>
      </c>
      <c r="C2537">
        <v>10.49064944782616</v>
      </c>
      <c r="D2537">
        <v>29.53089366940867</v>
      </c>
      <c r="E2537">
        <v>32.6215045681097</v>
      </c>
      <c r="F2537">
        <v>34.243274405687771</v>
      </c>
      <c r="G2537">
        <v>1.4685622921597381</v>
      </c>
      <c r="H2537">
        <v>3</v>
      </c>
      <c r="I2537">
        <v>1.47884213924408</v>
      </c>
      <c r="J2537">
        <v>3.0024127960205078</v>
      </c>
      <c r="K2537">
        <v>0.69999394232187806</v>
      </c>
      <c r="L2537">
        <v>8.0426534016927079E-2</v>
      </c>
      <c r="M2537">
        <f>ABS(G2537-I2537)^2</f>
        <v>1.056752560774533E-4</v>
      </c>
      <c r="N2537">
        <f>ABS(H2537-J2537)^2</f>
        <v>5.8215846365783364E-6</v>
      </c>
      <c r="O2537">
        <f>AVERAGE(Tabela3[[#This Row],[APE Log(Theta)]:[APE Gamma]])</f>
        <v>0.39021023816940259</v>
      </c>
      <c r="P2537">
        <f>AVERAGE(Tabela3[[#This Row],[ASE Log(Theta)]:[ASE Gamma]])</f>
        <v>5.574842035701582E-5</v>
      </c>
    </row>
    <row r="2538" spans="1:16" x14ac:dyDescent="0.35">
      <c r="A2538" s="1">
        <v>2528</v>
      </c>
      <c r="B2538">
        <v>163.15722028863689</v>
      </c>
      <c r="C2538">
        <v>365.33326928727371</v>
      </c>
      <c r="D2538">
        <v>378.48391070539662</v>
      </c>
      <c r="E2538">
        <v>444.1448822891665</v>
      </c>
      <c r="F2538">
        <v>460.51059960867292</v>
      </c>
      <c r="G2538">
        <v>2.5897412095958581</v>
      </c>
      <c r="H2538">
        <v>4</v>
      </c>
      <c r="I2538">
        <v>2.6084973812103271</v>
      </c>
      <c r="J2538">
        <v>4.0022625923156738</v>
      </c>
      <c r="K2538">
        <v>0.72424887648893954</v>
      </c>
      <c r="L2538">
        <v>5.6564807891845703E-2</v>
      </c>
      <c r="M2538">
        <f>ABS(G2538-I2538)^2</f>
        <v>3.5179397363141544E-4</v>
      </c>
      <c r="N2538">
        <f>ABS(H2538-J2538)^2</f>
        <v>5.1193239869462559E-6</v>
      </c>
      <c r="O2538">
        <f>AVERAGE(Tabela3[[#This Row],[APE Log(Theta)]:[APE Gamma]])</f>
        <v>0.39040684219039262</v>
      </c>
      <c r="P2538">
        <f>AVERAGE(Tabela3[[#This Row],[ASE Log(Theta)]:[ASE Gamma]])</f>
        <v>1.7845664880918085E-4</v>
      </c>
    </row>
    <row r="2539" spans="1:16" x14ac:dyDescent="0.35">
      <c r="A2539" s="1">
        <v>2604</v>
      </c>
      <c r="B2539">
        <v>2.1528928578557212</v>
      </c>
      <c r="C2539">
        <v>12.21143937353669</v>
      </c>
      <c r="D2539">
        <v>15.21080554756634</v>
      </c>
      <c r="E2539">
        <v>15.9276345874875</v>
      </c>
      <c r="F2539">
        <v>20.548864853756569</v>
      </c>
      <c r="G2539">
        <v>1.1601891245681939</v>
      </c>
      <c r="H2539">
        <v>2.5</v>
      </c>
      <c r="I2539">
        <v>1.169094920158386</v>
      </c>
      <c r="J2539">
        <v>2.4996635913848881</v>
      </c>
      <c r="K2539">
        <v>0.76761584827878349</v>
      </c>
      <c r="L2539">
        <v>1.3456344604492189E-2</v>
      </c>
      <c r="M2539">
        <f>ABS(G2539-I2539)^2</f>
        <v>7.9313195094285254E-5</v>
      </c>
      <c r="N2539">
        <f>ABS(H2539-J2539)^2</f>
        <v>1.1317075632147996E-7</v>
      </c>
      <c r="O2539">
        <f>AVERAGE(Tabela3[[#This Row],[APE Log(Theta)]:[APE Gamma]])</f>
        <v>0.39053609644163784</v>
      </c>
      <c r="P2539">
        <f>AVERAGE(Tabela3[[#This Row],[ASE Log(Theta)]:[ASE Gamma]])</f>
        <v>3.9713182925303368E-5</v>
      </c>
    </row>
    <row r="2540" spans="1:16" x14ac:dyDescent="0.35">
      <c r="A2540" s="1">
        <v>522</v>
      </c>
      <c r="B2540">
        <v>10.724380435081891</v>
      </c>
      <c r="C2540">
        <v>10.85024333509849</v>
      </c>
      <c r="D2540">
        <v>23.580072671369511</v>
      </c>
      <c r="E2540">
        <v>25.407719581528589</v>
      </c>
      <c r="F2540">
        <v>26.34930480408881</v>
      </c>
      <c r="G2540">
        <v>1.3712594159336791</v>
      </c>
      <c r="H2540">
        <v>4</v>
      </c>
      <c r="I2540">
        <v>1.3754004240036011</v>
      </c>
      <c r="J2540">
        <v>4.0191740989685059</v>
      </c>
      <c r="K2540">
        <v>0.30198575279079748</v>
      </c>
      <c r="L2540">
        <v>0.47935247421264648</v>
      </c>
      <c r="M2540">
        <f>ABS(G2540-I2540)^2</f>
        <v>1.7147947835159244E-5</v>
      </c>
      <c r="N2540">
        <f>ABS(H2540-J2540)^2</f>
        <v>3.6764607125405746E-4</v>
      </c>
      <c r="O2540">
        <f>AVERAGE(Tabela3[[#This Row],[APE Log(Theta)]:[APE Gamma]])</f>
        <v>0.39066911350172195</v>
      </c>
      <c r="P2540">
        <f>AVERAGE(Tabela3[[#This Row],[ASE Log(Theta)]:[ASE Gamma]])</f>
        <v>1.9239700954460834E-4</v>
      </c>
    </row>
    <row r="2541" spans="1:16" x14ac:dyDescent="0.35">
      <c r="A2541" s="1">
        <v>644</v>
      </c>
      <c r="B2541">
        <v>7.1656000230210282</v>
      </c>
      <c r="C2541">
        <v>7.2617906451831029</v>
      </c>
      <c r="D2541">
        <v>17.632233842682389</v>
      </c>
      <c r="E2541">
        <v>19.202571558879029</v>
      </c>
      <c r="F2541">
        <v>20.017991710456261</v>
      </c>
      <c r="G2541">
        <v>1.2448379388890971</v>
      </c>
      <c r="H2541">
        <v>3.5</v>
      </c>
      <c r="I2541">
        <v>1.2540320158004761</v>
      </c>
      <c r="J2541">
        <v>3.5015468597412109</v>
      </c>
      <c r="K2541">
        <v>0.73857621334901091</v>
      </c>
      <c r="L2541">
        <v>4.4195992606026788E-2</v>
      </c>
      <c r="M2541">
        <f>ABS(G2541-I2541)^2</f>
        <v>8.4531050252351821E-5</v>
      </c>
      <c r="N2541">
        <f>ABS(H2541-J2541)^2</f>
        <v>2.3927750589791685E-6</v>
      </c>
      <c r="O2541">
        <f>AVERAGE(Tabela3[[#This Row],[APE Log(Theta)]:[APE Gamma]])</f>
        <v>0.39138610297751886</v>
      </c>
      <c r="P2541">
        <f>AVERAGE(Tabela3[[#This Row],[ASE Log(Theta)]:[ASE Gamma]])</f>
        <v>4.3461912655665495E-5</v>
      </c>
    </row>
    <row r="2542" spans="1:16" x14ac:dyDescent="0.35">
      <c r="A2542" s="1">
        <v>4831</v>
      </c>
      <c r="B2542">
        <v>5.0247543770933962</v>
      </c>
      <c r="C2542">
        <v>18.24935494795993</v>
      </c>
      <c r="D2542">
        <v>19.311705810370249</v>
      </c>
      <c r="E2542">
        <v>24.945040914563581</v>
      </c>
      <c r="F2542">
        <v>26.431887081684039</v>
      </c>
      <c r="G2542">
        <v>1.3045306963293031</v>
      </c>
      <c r="H2542">
        <v>2.5</v>
      </c>
      <c r="I2542">
        <v>1.3120976686477659</v>
      </c>
      <c r="J2542">
        <v>2.505073070526123</v>
      </c>
      <c r="K2542">
        <v>0.58005322065283971</v>
      </c>
      <c r="L2542">
        <v>0.2029228210449219</v>
      </c>
      <c r="M2542">
        <f>ABS(G2542-I2542)^2</f>
        <v>5.7259070068382535E-5</v>
      </c>
      <c r="N2542">
        <f>ABS(H2542-J2542)^2</f>
        <v>2.5736044563018368E-5</v>
      </c>
      <c r="O2542">
        <f>AVERAGE(Tabela3[[#This Row],[APE Log(Theta)]:[APE Gamma]])</f>
        <v>0.39148802084888079</v>
      </c>
      <c r="P2542">
        <f>AVERAGE(Tabela3[[#This Row],[ASE Log(Theta)]:[ASE Gamma]])</f>
        <v>4.1497557315700451E-5</v>
      </c>
    </row>
    <row r="2543" spans="1:16" x14ac:dyDescent="0.35">
      <c r="A2543" s="1">
        <v>680</v>
      </c>
      <c r="B2543">
        <v>0.32065728157424278</v>
      </c>
      <c r="C2543">
        <v>24.569833195090609</v>
      </c>
      <c r="D2543">
        <v>42.546672464850971</v>
      </c>
      <c r="E2543">
        <v>47.737895863822523</v>
      </c>
      <c r="F2543">
        <v>90.251546741090451</v>
      </c>
      <c r="G2543">
        <v>1.5739578753543759</v>
      </c>
      <c r="H2543">
        <v>1</v>
      </c>
      <c r="I2543">
        <v>1.583249568939209</v>
      </c>
      <c r="J2543">
        <v>1.0019264221191411</v>
      </c>
      <c r="K2543">
        <v>0.59033940681170005</v>
      </c>
      <c r="L2543">
        <v>0.1926422119140625</v>
      </c>
      <c r="M2543">
        <f>ABS(G2543-I2543)^2</f>
        <v>8.6335569674427849E-5</v>
      </c>
      <c r="N2543">
        <f>ABS(H2543-J2543)^2</f>
        <v>3.7111021811159674E-6</v>
      </c>
      <c r="O2543">
        <f>AVERAGE(Tabela3[[#This Row],[APE Log(Theta)]:[APE Gamma]])</f>
        <v>0.39149080936288128</v>
      </c>
      <c r="P2543">
        <f>AVERAGE(Tabela3[[#This Row],[ASE Log(Theta)]:[ASE Gamma]])</f>
        <v>4.5023335927771906E-5</v>
      </c>
    </row>
    <row r="2544" spans="1:16" x14ac:dyDescent="0.35">
      <c r="A2544" s="1">
        <v>4254</v>
      </c>
      <c r="B2544">
        <v>109.70344597867449</v>
      </c>
      <c r="C2544">
        <v>112.293547646359</v>
      </c>
      <c r="D2544">
        <v>530.35433716705143</v>
      </c>
      <c r="E2544">
        <v>615.75397134970638</v>
      </c>
      <c r="F2544">
        <v>662.23810918404888</v>
      </c>
      <c r="G2544">
        <v>2.721994678247424</v>
      </c>
      <c r="H2544">
        <v>2</v>
      </c>
      <c r="I2544">
        <v>2.742738008499146</v>
      </c>
      <c r="J2544">
        <v>2.000420093536377</v>
      </c>
      <c r="K2544">
        <v>0.76206358585084466</v>
      </c>
      <c r="L2544">
        <v>2.100467681884766E-2</v>
      </c>
      <c r="M2544">
        <f>ABS(G2544-I2544)^2</f>
        <v>4.30285749932002E-4</v>
      </c>
      <c r="N2544">
        <f>ABS(H2544-J2544)^2</f>
        <v>1.7647857930569444E-7</v>
      </c>
      <c r="O2544">
        <f>AVERAGE(Tabela3[[#This Row],[APE Log(Theta)]:[APE Gamma]])</f>
        <v>0.39153413133484616</v>
      </c>
      <c r="P2544">
        <f>AVERAGE(Tabela3[[#This Row],[ASE Log(Theta)]:[ASE Gamma]])</f>
        <v>2.1523111425565385E-4</v>
      </c>
    </row>
    <row r="2545" spans="1:16" x14ac:dyDescent="0.35">
      <c r="A2545" s="1">
        <v>3909</v>
      </c>
      <c r="B2545">
        <v>29.1813771756287</v>
      </c>
      <c r="C2545">
        <v>65.341441261487006</v>
      </c>
      <c r="D2545">
        <v>67.69349057101067</v>
      </c>
      <c r="E2545">
        <v>79.43724039780075</v>
      </c>
      <c r="F2545">
        <v>82.364319990143471</v>
      </c>
      <c r="G2545">
        <v>1.842240695949442</v>
      </c>
      <c r="H2545">
        <v>4</v>
      </c>
      <c r="I2545">
        <v>1.8559731245040889</v>
      </c>
      <c r="J2545">
        <v>3.998492956161499</v>
      </c>
      <c r="K2545">
        <v>0.7454198892056324</v>
      </c>
      <c r="L2545">
        <v>3.7676095962524407E-2</v>
      </c>
      <c r="M2545">
        <f>ABS(G2545-I2545)^2</f>
        <v>1.8857959400848313E-4</v>
      </c>
      <c r="N2545">
        <f>ABS(H2545-J2545)^2</f>
        <v>2.2711811311637575E-6</v>
      </c>
      <c r="O2545">
        <f>AVERAGE(Tabela3[[#This Row],[APE Log(Theta)]:[APE Gamma]])</f>
        <v>0.39154799258407841</v>
      </c>
      <c r="P2545">
        <f>AVERAGE(Tabela3[[#This Row],[ASE Log(Theta)]:[ASE Gamma]])</f>
        <v>9.5425387569823445E-5</v>
      </c>
    </row>
    <row r="2546" spans="1:16" x14ac:dyDescent="0.35">
      <c r="A2546" s="1">
        <v>3604</v>
      </c>
      <c r="B2546">
        <v>30.651613021824581</v>
      </c>
      <c r="C2546">
        <v>36.103207494227583</v>
      </c>
      <c r="D2546">
        <v>86.883895357820109</v>
      </c>
      <c r="E2546">
        <v>89.643044043862503</v>
      </c>
      <c r="F2546">
        <v>118.93632308792471</v>
      </c>
      <c r="G2546">
        <v>1.982885930259096</v>
      </c>
      <c r="H2546">
        <v>2</v>
      </c>
      <c r="I2546">
        <v>1.9967982769012449</v>
      </c>
      <c r="J2546">
        <v>2.0016334056854248</v>
      </c>
      <c r="K2546">
        <v>0.70162112857048009</v>
      </c>
      <c r="L2546">
        <v>8.1670284271240234E-2</v>
      </c>
      <c r="M2546">
        <f>ABS(G2546-I2546)^2</f>
        <v>1.9355338909131205E-4</v>
      </c>
      <c r="N2546">
        <f>ABS(H2546-J2546)^2</f>
        <v>2.668014133178076E-6</v>
      </c>
      <c r="O2546">
        <f>AVERAGE(Tabela3[[#This Row],[APE Log(Theta)]:[APE Gamma]])</f>
        <v>0.39164570642086016</v>
      </c>
      <c r="P2546">
        <f>AVERAGE(Tabela3[[#This Row],[ASE Log(Theta)]:[ASE Gamma]])</f>
        <v>9.8110701612245062E-5</v>
      </c>
    </row>
    <row r="2547" spans="1:16" x14ac:dyDescent="0.35">
      <c r="A2547" s="1">
        <v>1539</v>
      </c>
      <c r="B2547">
        <v>12.94582573005515</v>
      </c>
      <c r="C2547">
        <v>13.18977486619375</v>
      </c>
      <c r="D2547">
        <v>45.667416201059183</v>
      </c>
      <c r="E2547">
        <v>51.461129946758753</v>
      </c>
      <c r="F2547">
        <v>54.546247147906072</v>
      </c>
      <c r="G2547">
        <v>1.657549283278158</v>
      </c>
      <c r="H2547">
        <v>2.5</v>
      </c>
      <c r="I2547">
        <v>1.6704328060150151</v>
      </c>
      <c r="J2547">
        <v>2.5001509189605708</v>
      </c>
      <c r="K2547">
        <v>0.77726332886927785</v>
      </c>
      <c r="L2547">
        <v>6.0367584228515616E-3</v>
      </c>
      <c r="M2547">
        <f>ABS(G2547-I2547)^2</f>
        <v>1.6598515811111416E-4</v>
      </c>
      <c r="N2547">
        <f>ABS(H2547-J2547)^2</f>
        <v>2.277653265978426E-8</v>
      </c>
      <c r="O2547">
        <f>AVERAGE(Tabela3[[#This Row],[APE Log(Theta)]:[APE Gamma]])</f>
        <v>0.3916500436460647</v>
      </c>
      <c r="P2547">
        <f>AVERAGE(Tabela3[[#This Row],[ASE Log(Theta)]:[ASE Gamma]])</f>
        <v>8.300396732188697E-5</v>
      </c>
    </row>
    <row r="2548" spans="1:16" x14ac:dyDescent="0.35">
      <c r="A2548" s="1">
        <v>4960</v>
      </c>
      <c r="B2548">
        <v>19.765126690711291</v>
      </c>
      <c r="C2548">
        <v>49.658588917516347</v>
      </c>
      <c r="D2548">
        <v>51.706673912732597</v>
      </c>
      <c r="E2548">
        <v>62.079636031295642</v>
      </c>
      <c r="F2548">
        <v>64.700721863325981</v>
      </c>
      <c r="G2548">
        <v>1.7269109303961589</v>
      </c>
      <c r="H2548">
        <v>3.5</v>
      </c>
      <c r="I2548">
        <v>1.7399057149887081</v>
      </c>
      <c r="J2548">
        <v>3.501099586486816</v>
      </c>
      <c r="K2548">
        <v>0.75248725130070837</v>
      </c>
      <c r="L2548">
        <v>3.1416756766183038E-2</v>
      </c>
      <c r="M2548">
        <f>ABS(G2548-I2548)^2</f>
        <v>1.6886442660675154E-4</v>
      </c>
      <c r="N2548">
        <f>ABS(H2548-J2548)^2</f>
        <v>1.2090904419882701E-6</v>
      </c>
      <c r="O2548">
        <f>AVERAGE(Tabela3[[#This Row],[APE Log(Theta)]:[APE Gamma]])</f>
        <v>0.39195200403344571</v>
      </c>
      <c r="P2548">
        <f>AVERAGE(Tabela3[[#This Row],[ASE Log(Theta)]:[ASE Gamma]])</f>
        <v>8.5036758524369906E-5</v>
      </c>
    </row>
    <row r="2549" spans="1:16" x14ac:dyDescent="0.35">
      <c r="A2549" s="1">
        <v>137</v>
      </c>
      <c r="B2549">
        <v>3.8510665844265608</v>
      </c>
      <c r="C2549">
        <v>13.303622524308009</v>
      </c>
      <c r="D2549">
        <v>15.56332230445441</v>
      </c>
      <c r="E2549">
        <v>16.083751734945459</v>
      </c>
      <c r="F2549">
        <v>19.29360885215625</v>
      </c>
      <c r="G2549">
        <v>1.176414390126888</v>
      </c>
      <c r="H2549">
        <v>3.5</v>
      </c>
      <c r="I2549">
        <v>1.184329628944397</v>
      </c>
      <c r="J2549">
        <v>3.5038938522338872</v>
      </c>
      <c r="K2549">
        <v>0.67282743937323475</v>
      </c>
      <c r="L2549">
        <v>0.111252920968192</v>
      </c>
      <c r="M2549">
        <f>ABS(G2549-I2549)^2</f>
        <v>6.2651005538201212E-5</v>
      </c>
      <c r="N2549">
        <f>ABS(H2549-J2549)^2</f>
        <v>1.5162085219348049E-5</v>
      </c>
      <c r="O2549">
        <f>AVERAGE(Tabela3[[#This Row],[APE Log(Theta)]:[APE Gamma]])</f>
        <v>0.3920401801707134</v>
      </c>
      <c r="P2549">
        <f>AVERAGE(Tabela3[[#This Row],[ASE Log(Theta)]:[ASE Gamma]])</f>
        <v>3.8906545378774629E-5</v>
      </c>
    </row>
    <row r="2550" spans="1:16" x14ac:dyDescent="0.35">
      <c r="A2550" s="1">
        <v>2129</v>
      </c>
      <c r="B2550">
        <v>77.502647374542747</v>
      </c>
      <c r="C2550">
        <v>120.1481844933637</v>
      </c>
      <c r="D2550">
        <v>124.29105662220221</v>
      </c>
      <c r="E2550">
        <v>135.54877117809809</v>
      </c>
      <c r="F2550">
        <v>220.94683952217881</v>
      </c>
      <c r="G2550">
        <v>2.1187937757144422</v>
      </c>
      <c r="H2550">
        <v>2</v>
      </c>
      <c r="I2550">
        <v>2.132463932037354</v>
      </c>
      <c r="J2550">
        <v>1.9972212314605711</v>
      </c>
      <c r="K2550">
        <v>0.64518578823471739</v>
      </c>
      <c r="L2550">
        <v>0.13893842697143549</v>
      </c>
      <c r="M2550">
        <f>ABS(G2550-I2550)^2</f>
        <v>1.8687317389284538E-4</v>
      </c>
      <c r="N2550">
        <f>ABS(H2550-J2550)^2</f>
        <v>7.7215545957200047E-6</v>
      </c>
      <c r="O2550">
        <f>AVERAGE(Tabela3[[#This Row],[APE Log(Theta)]:[APE Gamma]])</f>
        <v>0.39206210760307647</v>
      </c>
      <c r="P2550">
        <f>AVERAGE(Tabela3[[#This Row],[ASE Log(Theta)]:[ASE Gamma]])</f>
        <v>9.7297364244282699E-5</v>
      </c>
    </row>
    <row r="2551" spans="1:16" x14ac:dyDescent="0.35">
      <c r="A2551" s="1">
        <v>1597</v>
      </c>
      <c r="B2551">
        <v>12.925838008257781</v>
      </c>
      <c r="C2551">
        <v>13.16941049886079</v>
      </c>
      <c r="D2551">
        <v>45.596907943859932</v>
      </c>
      <c r="E2551">
        <v>51.381676478884067</v>
      </c>
      <c r="F2551">
        <v>54.462030409953883</v>
      </c>
      <c r="G2551">
        <v>1.656878235672</v>
      </c>
      <c r="H2551">
        <v>2.5</v>
      </c>
      <c r="I2551">
        <v>1.6697560548782351</v>
      </c>
      <c r="J2551">
        <v>2.5001764297485352</v>
      </c>
      <c r="K2551">
        <v>0.77723389256856668</v>
      </c>
      <c r="L2551">
        <v>7.05718994140625E-3</v>
      </c>
      <c r="M2551">
        <f>ABS(G2551-I2551)^2</f>
        <v>1.6583822750847755E-4</v>
      </c>
      <c r="N2551">
        <f>ABS(H2551-J2551)^2</f>
        <v>3.1127456168178469E-8</v>
      </c>
      <c r="O2551">
        <f>AVERAGE(Tabela3[[#This Row],[APE Log(Theta)]:[APE Gamma]])</f>
        <v>0.39214554125498646</v>
      </c>
      <c r="P2551">
        <f>AVERAGE(Tabela3[[#This Row],[ASE Log(Theta)]:[ASE Gamma]])</f>
        <v>8.2934677482322862E-5</v>
      </c>
    </row>
    <row r="2552" spans="1:16" x14ac:dyDescent="0.35">
      <c r="A2552" s="1">
        <v>3107</v>
      </c>
      <c r="B2552">
        <v>105.45608508675581</v>
      </c>
      <c r="C2552">
        <v>124.2121554485627</v>
      </c>
      <c r="D2552">
        <v>298.92180404989529</v>
      </c>
      <c r="E2552">
        <v>308.41458403491993</v>
      </c>
      <c r="F2552">
        <v>409.19735605873348</v>
      </c>
      <c r="G2552">
        <v>2.5195042410345261</v>
      </c>
      <c r="H2552">
        <v>2</v>
      </c>
      <c r="I2552">
        <v>2.5372917652130131</v>
      </c>
      <c r="J2552">
        <v>2.0015666484832759</v>
      </c>
      <c r="K2552">
        <v>0.705993023896754</v>
      </c>
      <c r="L2552">
        <v>7.8332424163818359E-2</v>
      </c>
      <c r="M2552">
        <f>ABS(G2552-I2552)^2</f>
        <v>3.1639601640026167E-4</v>
      </c>
      <c r="N2552">
        <f>ABS(H2552-J2552)^2</f>
        <v>2.4543874701507501E-6</v>
      </c>
      <c r="O2552">
        <f>AVERAGE(Tabela3[[#This Row],[APE Log(Theta)]:[APE Gamma]])</f>
        <v>0.39216272403028618</v>
      </c>
      <c r="P2552">
        <f>AVERAGE(Tabela3[[#This Row],[ASE Log(Theta)]:[ASE Gamma]])</f>
        <v>1.594252019352062E-4</v>
      </c>
    </row>
    <row r="2553" spans="1:16" x14ac:dyDescent="0.35">
      <c r="A2553" s="1">
        <v>4927</v>
      </c>
      <c r="B2553">
        <v>18.64191457186562</v>
      </c>
      <c r="C2553">
        <v>23.188916213135609</v>
      </c>
      <c r="D2553">
        <v>74.783383996382355</v>
      </c>
      <c r="E2553">
        <v>77.966528184555088</v>
      </c>
      <c r="F2553">
        <v>113.6681379765715</v>
      </c>
      <c r="G2553">
        <v>1.9324006418920689</v>
      </c>
      <c r="H2553">
        <v>1.5</v>
      </c>
      <c r="I2553">
        <v>1.9442663192749019</v>
      </c>
      <c r="J2553">
        <v>1.5025594234466551</v>
      </c>
      <c r="K2553">
        <v>0.61403816194220318</v>
      </c>
      <c r="L2553">
        <v>0.17062822977701819</v>
      </c>
      <c r="M2553">
        <f>ABS(G2553-I2553)^2</f>
        <v>1.4079429975347342E-4</v>
      </c>
      <c r="N2553">
        <f>ABS(H2553-J2553)^2</f>
        <v>6.5506483792876226E-6</v>
      </c>
      <c r="O2553">
        <f>AVERAGE(Tabela3[[#This Row],[APE Log(Theta)]:[APE Gamma]])</f>
        <v>0.39233319585961068</v>
      </c>
      <c r="P2553">
        <f>AVERAGE(Tabela3[[#This Row],[ASE Log(Theta)]:[ASE Gamma]])</f>
        <v>7.3672474066380521E-5</v>
      </c>
    </row>
    <row r="2554" spans="1:16" x14ac:dyDescent="0.35">
      <c r="A2554" s="1">
        <v>1458</v>
      </c>
      <c r="B2554">
        <v>0.33161737231242161</v>
      </c>
      <c r="C2554">
        <v>25.40963199809319</v>
      </c>
      <c r="D2554">
        <v>44.000921027468969</v>
      </c>
      <c r="E2554">
        <v>49.369580844586267</v>
      </c>
      <c r="F2554">
        <v>93.336351604049113</v>
      </c>
      <c r="G2554">
        <v>1.58855404260299</v>
      </c>
      <c r="H2554">
        <v>1</v>
      </c>
      <c r="I2554">
        <v>1.59800136089325</v>
      </c>
      <c r="J2554">
        <v>1.001900196075439</v>
      </c>
      <c r="K2554">
        <v>0.59471179682242203</v>
      </c>
      <c r="L2554">
        <v>0.19001960754394531</v>
      </c>
      <c r="M2554">
        <f>ABS(G2554-I2554)^2</f>
        <v>8.9251822877479416E-5</v>
      </c>
      <c r="N2554">
        <f>ABS(H2554-J2554)^2</f>
        <v>3.6107451251138121E-6</v>
      </c>
      <c r="O2554">
        <f>AVERAGE(Tabela3[[#This Row],[APE Log(Theta)]:[APE Gamma]])</f>
        <v>0.39236570218318367</v>
      </c>
      <c r="P2554">
        <f>AVERAGE(Tabela3[[#This Row],[ASE Log(Theta)]:[ASE Gamma]])</f>
        <v>4.6431284001296611E-5</v>
      </c>
    </row>
    <row r="2555" spans="1:16" x14ac:dyDescent="0.35">
      <c r="A2555" s="1">
        <v>3705</v>
      </c>
      <c r="B2555">
        <v>27.17675580530323</v>
      </c>
      <c r="C2555">
        <v>29.84158395132172</v>
      </c>
      <c r="D2555">
        <v>49.290248994215169</v>
      </c>
      <c r="E2555">
        <v>50.17870811302798</v>
      </c>
      <c r="F2555">
        <v>58.97795525537726</v>
      </c>
      <c r="G2555">
        <v>1.7178733814059739</v>
      </c>
      <c r="H2555">
        <v>3.5</v>
      </c>
      <c r="I2555">
        <v>1.728800773620605</v>
      </c>
      <c r="J2555">
        <v>3.5052061080932622</v>
      </c>
      <c r="K2555">
        <v>0.636099978782381</v>
      </c>
      <c r="L2555">
        <v>0.1487459455217634</v>
      </c>
      <c r="M2555">
        <f>ABS(G2555-I2555)^2</f>
        <v>1.1940790061238095E-4</v>
      </c>
      <c r="N2555">
        <f>ABS(H2555-J2555)^2</f>
        <v>2.7103561478729794E-5</v>
      </c>
      <c r="O2555">
        <f>AVERAGE(Tabela3[[#This Row],[APE Log(Theta)]:[APE Gamma]])</f>
        <v>0.39242296215207217</v>
      </c>
      <c r="P2555">
        <f>AVERAGE(Tabela3[[#This Row],[ASE Log(Theta)]:[ASE Gamma]])</f>
        <v>7.3255731045555379E-5</v>
      </c>
    </row>
    <row r="2556" spans="1:16" x14ac:dyDescent="0.35">
      <c r="A2556" s="1">
        <v>1642</v>
      </c>
      <c r="B2556">
        <v>0.33182607828914529</v>
      </c>
      <c r="C2556">
        <v>25.425623747944449</v>
      </c>
      <c r="D2556">
        <v>44.02861334990596</v>
      </c>
      <c r="E2556">
        <v>49.400651974903603</v>
      </c>
      <c r="F2556">
        <v>93.395093564066215</v>
      </c>
      <c r="G2556">
        <v>1.5888272832444921</v>
      </c>
      <c r="H2556">
        <v>1</v>
      </c>
      <c r="I2556">
        <v>1.5982793569564819</v>
      </c>
      <c r="J2556">
        <v>1.0018996000289919</v>
      </c>
      <c r="K2556">
        <v>0.59490882436812709</v>
      </c>
      <c r="L2556">
        <v>0.18996000289916989</v>
      </c>
      <c r="M2556">
        <f>ABS(G2556-I2556)^2</f>
        <v>8.9341697456889793E-5</v>
      </c>
      <c r="N2556">
        <f>ABS(H2556-J2556)^2</f>
        <v>3.6084802701461082E-6</v>
      </c>
      <c r="O2556">
        <f>AVERAGE(Tabela3[[#This Row],[APE Log(Theta)]:[APE Gamma]])</f>
        <v>0.3924344136336485</v>
      </c>
      <c r="P2556">
        <f>AVERAGE(Tabela3[[#This Row],[ASE Log(Theta)]:[ASE Gamma]])</f>
        <v>4.6475088863517949E-5</v>
      </c>
    </row>
    <row r="2557" spans="1:16" x14ac:dyDescent="0.35">
      <c r="A2557" s="1">
        <v>2692</v>
      </c>
      <c r="B2557">
        <v>20.35011396734005</v>
      </c>
      <c r="C2557">
        <v>51.128331213969069</v>
      </c>
      <c r="D2557">
        <v>53.237033258719293</v>
      </c>
      <c r="E2557">
        <v>63.917003318858697</v>
      </c>
      <c r="F2557">
        <v>66.615665272038328</v>
      </c>
      <c r="G2557">
        <v>1.739578173723207</v>
      </c>
      <c r="H2557">
        <v>3.5</v>
      </c>
      <c r="I2557">
        <v>1.7527036666870119</v>
      </c>
      <c r="J2557">
        <v>3.5010626316070561</v>
      </c>
      <c r="K2557">
        <v>0.75452159391677798</v>
      </c>
      <c r="L2557">
        <v>3.0360903058733259E-2</v>
      </c>
      <c r="M2557">
        <f>ABS(G2557-I2557)^2</f>
        <v>1.7227856554289303E-4</v>
      </c>
      <c r="N2557">
        <f>ABS(H2557-J2557)^2</f>
        <v>1.129185932314647E-6</v>
      </c>
      <c r="O2557">
        <f>AVERAGE(Tabela3[[#This Row],[APE Log(Theta)]:[APE Gamma]])</f>
        <v>0.39244124848775563</v>
      </c>
      <c r="P2557">
        <f>AVERAGE(Tabela3[[#This Row],[ASE Log(Theta)]:[ASE Gamma]])</f>
        <v>8.6703875737603839E-5</v>
      </c>
    </row>
    <row r="2558" spans="1:16" x14ac:dyDescent="0.35">
      <c r="A2558" s="1">
        <v>2811</v>
      </c>
      <c r="B2558">
        <v>18.789753801073761</v>
      </c>
      <c r="C2558">
        <v>19.68748114745264</v>
      </c>
      <c r="D2558">
        <v>439.14991170753001</v>
      </c>
      <c r="E2558">
        <v>591.96358714671089</v>
      </c>
      <c r="F2558">
        <v>684.71349632855777</v>
      </c>
      <c r="G2558">
        <v>2.637469906657576</v>
      </c>
      <c r="H2558">
        <v>1</v>
      </c>
      <c r="I2558">
        <v>2.6568036079406738</v>
      </c>
      <c r="J2558">
        <v>1.0005208253860469</v>
      </c>
      <c r="K2558">
        <v>0.73303969210398134</v>
      </c>
      <c r="L2558">
        <v>5.2082538604736328E-2</v>
      </c>
      <c r="M2558">
        <f>ABS(G2558-I2558)^2</f>
        <v>3.7379200530405983E-4</v>
      </c>
      <c r="N2558">
        <f>ABS(H2558-J2558)^2</f>
        <v>2.7125908275092241E-7</v>
      </c>
      <c r="O2558">
        <f>AVERAGE(Tabela3[[#This Row],[APE Log(Theta)]:[APE Gamma]])</f>
        <v>0.39256111535435884</v>
      </c>
      <c r="P2558">
        <f>AVERAGE(Tabela3[[#This Row],[ASE Log(Theta)]:[ASE Gamma]])</f>
        <v>1.8703163219340536E-4</v>
      </c>
    </row>
    <row r="2559" spans="1:16" x14ac:dyDescent="0.35">
      <c r="A2559" s="1">
        <v>767</v>
      </c>
      <c r="B2559">
        <v>2.7901746457816201</v>
      </c>
      <c r="C2559">
        <v>11.85091150718651</v>
      </c>
      <c r="D2559">
        <v>14.23113545867399</v>
      </c>
      <c r="E2559">
        <v>14.787863849704751</v>
      </c>
      <c r="F2559">
        <v>18.285320223778299</v>
      </c>
      <c r="G2559">
        <v>1.1349369776146909</v>
      </c>
      <c r="H2559">
        <v>3</v>
      </c>
      <c r="I2559">
        <v>1.143391609191895</v>
      </c>
      <c r="J2559">
        <v>2.9987945556640621</v>
      </c>
      <c r="K2559">
        <v>0.74494282448817528</v>
      </c>
      <c r="L2559">
        <v>4.0181477864583343E-2</v>
      </c>
      <c r="M2559">
        <f>ABS(G2559-I2559)^2</f>
        <v>7.1480795106255887E-5</v>
      </c>
      <c r="N2559">
        <f>ABS(H2559-J2559)^2</f>
        <v>1.453096047044871E-6</v>
      </c>
      <c r="O2559">
        <f>AVERAGE(Tabela3[[#This Row],[APE Log(Theta)]:[APE Gamma]])</f>
        <v>0.39256215117637933</v>
      </c>
      <c r="P2559">
        <f>AVERAGE(Tabela3[[#This Row],[ASE Log(Theta)]:[ASE Gamma]])</f>
        <v>3.6466945576650379E-5</v>
      </c>
    </row>
    <row r="2560" spans="1:16" x14ac:dyDescent="0.35">
      <c r="A2560" s="1">
        <v>4965</v>
      </c>
      <c r="B2560">
        <v>8.4502918697671898</v>
      </c>
      <c r="C2560">
        <v>9.6326475986153586</v>
      </c>
      <c r="D2560">
        <v>19.447351751612018</v>
      </c>
      <c r="E2560">
        <v>19.93986983310398</v>
      </c>
      <c r="F2560">
        <v>25.0011881789844</v>
      </c>
      <c r="G2560">
        <v>1.3240177866336671</v>
      </c>
      <c r="H2560">
        <v>2.5</v>
      </c>
      <c r="I2560">
        <v>1.331391334533691</v>
      </c>
      <c r="J2560">
        <v>2.5057156085968022</v>
      </c>
      <c r="K2560">
        <v>0.55690701246330365</v>
      </c>
      <c r="L2560">
        <v>0.22862434387207031</v>
      </c>
      <c r="M2560">
        <f>ABS(G2560-I2560)^2</f>
        <v>5.436920863394641E-5</v>
      </c>
      <c r="N2560">
        <f>ABS(H2560-J2560)^2</f>
        <v>3.2668181631839234E-5</v>
      </c>
      <c r="O2560">
        <f>AVERAGE(Tabela3[[#This Row],[APE Log(Theta)]:[APE Gamma]])</f>
        <v>0.39276567816768698</v>
      </c>
      <c r="P2560">
        <f>AVERAGE(Tabela3[[#This Row],[ASE Log(Theta)]:[ASE Gamma]])</f>
        <v>4.3518695132892822E-5</v>
      </c>
    </row>
    <row r="2561" spans="1:16" x14ac:dyDescent="0.35">
      <c r="A2561" s="1">
        <v>2143</v>
      </c>
      <c r="B2561">
        <v>5.8834801199600006</v>
      </c>
      <c r="C2561">
        <v>6.706690315845302</v>
      </c>
      <c r="D2561">
        <v>13.54013674081898</v>
      </c>
      <c r="E2561">
        <v>13.88305038047041</v>
      </c>
      <c r="F2561">
        <v>17.406971959476969</v>
      </c>
      <c r="G2561">
        <v>1.166780367392668</v>
      </c>
      <c r="H2561">
        <v>2.5</v>
      </c>
      <c r="I2561">
        <v>1.1737567186355591</v>
      </c>
      <c r="J2561">
        <v>2.5046932697296138</v>
      </c>
      <c r="K2561">
        <v>0.59791469224672589</v>
      </c>
      <c r="L2561">
        <v>0.18773078918457031</v>
      </c>
      <c r="M2561">
        <f>ABS(G2561-I2561)^2</f>
        <v>4.8669476664188024E-5</v>
      </c>
      <c r="N2561">
        <f>ABS(H2561-J2561)^2</f>
        <v>2.2026780754909321E-5</v>
      </c>
      <c r="O2561">
        <f>AVERAGE(Tabela3[[#This Row],[APE Log(Theta)]:[APE Gamma]])</f>
        <v>0.3928227407156481</v>
      </c>
      <c r="P2561">
        <f>AVERAGE(Tabela3[[#This Row],[ASE Log(Theta)]:[ASE Gamma]])</f>
        <v>3.5348128709548676E-5</v>
      </c>
    </row>
    <row r="2562" spans="1:16" x14ac:dyDescent="0.35">
      <c r="A2562" s="1">
        <v>3823</v>
      </c>
      <c r="B2562">
        <v>42.218962841333102</v>
      </c>
      <c r="C2562">
        <v>153.33462704935269</v>
      </c>
      <c r="D2562">
        <v>162.260705464056</v>
      </c>
      <c r="E2562">
        <v>209.5930818526293</v>
      </c>
      <c r="F2562">
        <v>222.08585231850611</v>
      </c>
      <c r="G2562">
        <v>2.2289234192942442</v>
      </c>
      <c r="H2562">
        <v>2.5</v>
      </c>
      <c r="I2562">
        <v>2.2442033290863042</v>
      </c>
      <c r="J2562">
        <v>2.5025041103363042</v>
      </c>
      <c r="K2562">
        <v>0.68552870232292096</v>
      </c>
      <c r="L2562">
        <v>0.1001644134521484</v>
      </c>
      <c r="M2562">
        <f>ABS(G2562-I2562)^2</f>
        <v>2.3347564325348964E-4</v>
      </c>
      <c r="N2562">
        <f>ABS(H2562-J2562)^2</f>
        <v>6.2705685763853086E-6</v>
      </c>
      <c r="O2562">
        <f>AVERAGE(Tabela3[[#This Row],[APE Log(Theta)]:[APE Gamma]])</f>
        <v>0.3928465578875347</v>
      </c>
      <c r="P2562">
        <f>AVERAGE(Tabela3[[#This Row],[ASE Log(Theta)]:[ASE Gamma]])</f>
        <v>1.1987310591493747E-4</v>
      </c>
    </row>
    <row r="2563" spans="1:16" x14ac:dyDescent="0.35">
      <c r="A2563" s="1">
        <v>187</v>
      </c>
      <c r="B2563">
        <v>77.386550906295383</v>
      </c>
      <c r="C2563">
        <v>119.96820638476299</v>
      </c>
      <c r="D2563">
        <v>124.10487262465649</v>
      </c>
      <c r="E2563">
        <v>135.34572348692711</v>
      </c>
      <c r="F2563">
        <v>220.6158682765776</v>
      </c>
      <c r="G2563">
        <v>2.118142728830215</v>
      </c>
      <c r="H2563">
        <v>2</v>
      </c>
      <c r="I2563">
        <v>2.131833553314209</v>
      </c>
      <c r="J2563">
        <v>1.997209787368774</v>
      </c>
      <c r="K2563">
        <v>0.64635986506702348</v>
      </c>
      <c r="L2563">
        <v>0.1395106315612793</v>
      </c>
      <c r="M2563">
        <f>ABS(G2563-I2563)^2</f>
        <v>1.8743867505152811E-4</v>
      </c>
      <c r="N2563">
        <f>ABS(H2563-J2563)^2</f>
        <v>7.785286527453286E-6</v>
      </c>
      <c r="O2563">
        <f>AVERAGE(Tabela3[[#This Row],[APE Log(Theta)]:[APE Gamma]])</f>
        <v>0.39293524831415139</v>
      </c>
      <c r="P2563">
        <f>AVERAGE(Tabela3[[#This Row],[ASE Log(Theta)]:[ASE Gamma]])</f>
        <v>9.7611980789490691E-5</v>
      </c>
    </row>
    <row r="2564" spans="1:16" x14ac:dyDescent="0.35">
      <c r="A2564" s="1">
        <v>1928</v>
      </c>
      <c r="B2564">
        <v>323.97555570058267</v>
      </c>
      <c r="C2564">
        <v>331.62462834021687</v>
      </c>
      <c r="D2564">
        <v>1566.2392331350329</v>
      </c>
      <c r="E2564">
        <v>1818.44091827016</v>
      </c>
      <c r="F2564">
        <v>1955.71759405545</v>
      </c>
      <c r="G2564">
        <v>3.1922866519662869</v>
      </c>
      <c r="H2564">
        <v>2</v>
      </c>
      <c r="I2564">
        <v>3.21728515625</v>
      </c>
      <c r="J2564">
        <v>1.999938011169434</v>
      </c>
      <c r="K2564">
        <v>0.78309083767008436</v>
      </c>
      <c r="L2564">
        <v>3.0994415283203121E-3</v>
      </c>
      <c r="M2564">
        <f>ABS(G2564-I2564)^2</f>
        <v>6.2492521642282153E-4</v>
      </c>
      <c r="N2564">
        <f>ABS(H2564-J2564)^2</f>
        <v>3.8426151149355647E-9</v>
      </c>
      <c r="O2564">
        <f>AVERAGE(Tabela3[[#This Row],[APE Log(Theta)]:[APE Gamma]])</f>
        <v>0.39309513959920234</v>
      </c>
      <c r="P2564">
        <f>AVERAGE(Tabela3[[#This Row],[ASE Log(Theta)]:[ASE Gamma]])</f>
        <v>3.1246452951896821E-4</v>
      </c>
    </row>
    <row r="2565" spans="1:16" x14ac:dyDescent="0.35">
      <c r="A2565" s="1">
        <v>4468</v>
      </c>
      <c r="B2565">
        <v>51.618967187263998</v>
      </c>
      <c r="C2565">
        <v>129.6892811268321</v>
      </c>
      <c r="D2565">
        <v>135.0380974445377</v>
      </c>
      <c r="E2565">
        <v>162.1283154639583</v>
      </c>
      <c r="F2565">
        <v>168.9735912709765</v>
      </c>
      <c r="G2565">
        <v>2.143820638721845</v>
      </c>
      <c r="H2565">
        <v>3.5</v>
      </c>
      <c r="I2565">
        <v>2.1585898399353032</v>
      </c>
      <c r="J2565">
        <v>3.5034301280975342</v>
      </c>
      <c r="K2565">
        <v>0.6889196300611774</v>
      </c>
      <c r="L2565">
        <v>9.8003659929547987E-2</v>
      </c>
      <c r="M2565">
        <f>ABS(G2565-I2565)^2</f>
        <v>2.1812930448361368E-4</v>
      </c>
      <c r="N2565">
        <f>ABS(H2565-J2565)^2</f>
        <v>1.1765778765493451E-5</v>
      </c>
      <c r="O2565">
        <f>AVERAGE(Tabela3[[#This Row],[APE Log(Theta)]:[APE Gamma]])</f>
        <v>0.39346164499536268</v>
      </c>
      <c r="P2565">
        <f>AVERAGE(Tabela3[[#This Row],[ASE Log(Theta)]:[ASE Gamma]])</f>
        <v>1.1494754162455357E-4</v>
      </c>
    </row>
    <row r="2566" spans="1:16" x14ac:dyDescent="0.35">
      <c r="A2566" s="1">
        <v>2889</v>
      </c>
      <c r="B2566">
        <v>12.868667994417409</v>
      </c>
      <c r="C2566">
        <v>13.111163182129101</v>
      </c>
      <c r="D2566">
        <v>45.395236233556624</v>
      </c>
      <c r="E2566">
        <v>51.154419170416887</v>
      </c>
      <c r="F2566">
        <v>54.221148926654848</v>
      </c>
      <c r="G2566">
        <v>1.654953123231877</v>
      </c>
      <c r="H2566">
        <v>2.5</v>
      </c>
      <c r="I2566">
        <v>1.6678154468536379</v>
      </c>
      <c r="J2566">
        <v>2.5002455711364751</v>
      </c>
      <c r="K2566">
        <v>0.77720168874889028</v>
      </c>
      <c r="L2566">
        <v>9.822845458984375E-3</v>
      </c>
      <c r="M2566">
        <f>ABS(G2566-I2566)^2</f>
        <v>1.6543936895090778E-4</v>
      </c>
      <c r="N2566">
        <f>ABS(H2566-J2566)^2</f>
        <v>6.0305183069649334E-8</v>
      </c>
      <c r="O2566">
        <f>AVERAGE(Tabela3[[#This Row],[APE Log(Theta)]:[APE Gamma]])</f>
        <v>0.39351226710393733</v>
      </c>
      <c r="P2566">
        <f>AVERAGE(Tabela3[[#This Row],[ASE Log(Theta)]:[ASE Gamma]])</f>
        <v>8.2749837066988712E-5</v>
      </c>
    </row>
    <row r="2567" spans="1:16" x14ac:dyDescent="0.35">
      <c r="A2567" s="1">
        <v>2391</v>
      </c>
      <c r="B2567">
        <v>11.079599981419291</v>
      </c>
      <c r="C2567">
        <v>40.239887876726883</v>
      </c>
      <c r="D2567">
        <v>42.582375033727132</v>
      </c>
      <c r="E2567">
        <v>55.003897526504893</v>
      </c>
      <c r="F2567">
        <v>58.282398231076748</v>
      </c>
      <c r="G2567">
        <v>1.647939940028174</v>
      </c>
      <c r="H2567">
        <v>2.5</v>
      </c>
      <c r="I2567">
        <v>1.6591887474060061</v>
      </c>
      <c r="J2567">
        <v>2.4973845481872559</v>
      </c>
      <c r="K2567">
        <v>0.6825981399321831</v>
      </c>
      <c r="L2567">
        <v>0.1046180725097656</v>
      </c>
      <c r="M2567">
        <f>ABS(G2567-I2567)^2</f>
        <v>1.2653566742356923E-4</v>
      </c>
      <c r="N2567">
        <f>ABS(H2567-J2567)^2</f>
        <v>6.8405881847866112E-6</v>
      </c>
      <c r="O2567">
        <f>AVERAGE(Tabela3[[#This Row],[APE Log(Theta)]:[APE Gamma]])</f>
        <v>0.39360810622097436</v>
      </c>
      <c r="P2567">
        <f>AVERAGE(Tabela3[[#This Row],[ASE Log(Theta)]:[ASE Gamma]])</f>
        <v>6.6688127804177922E-5</v>
      </c>
    </row>
    <row r="2568" spans="1:16" x14ac:dyDescent="0.35">
      <c r="A2568" s="1">
        <v>806</v>
      </c>
      <c r="B2568">
        <v>63.715263795617872</v>
      </c>
      <c r="C2568">
        <v>1149.434478022675</v>
      </c>
      <c r="D2568">
        <v>1657.52395837628</v>
      </c>
      <c r="E2568">
        <v>1789.746807467229</v>
      </c>
      <c r="F2568">
        <v>2736.4394971961751</v>
      </c>
      <c r="G2568">
        <v>3.1828546647972988</v>
      </c>
      <c r="H2568">
        <v>1.5</v>
      </c>
      <c r="I2568">
        <v>3.2050669193267818</v>
      </c>
      <c r="J2568">
        <v>1.501341819763184</v>
      </c>
      <c r="K2568">
        <v>0.69787209498294778</v>
      </c>
      <c r="L2568">
        <v>8.945465087890625E-2</v>
      </c>
      <c r="M2568">
        <f>ABS(G2568-I2568)^2</f>
        <v>4.9338425128253561E-4</v>
      </c>
      <c r="N2568">
        <f>ABS(H2568-J2568)^2</f>
        <v>1.8004802768712674E-6</v>
      </c>
      <c r="O2568">
        <f>AVERAGE(Tabela3[[#This Row],[APE Log(Theta)]:[APE Gamma]])</f>
        <v>0.39366337293092701</v>
      </c>
      <c r="P2568">
        <f>AVERAGE(Tabela3[[#This Row],[ASE Log(Theta)]:[ASE Gamma]])</f>
        <v>2.4759236577970344E-4</v>
      </c>
    </row>
    <row r="2569" spans="1:16" x14ac:dyDescent="0.35">
      <c r="A2569" s="1">
        <v>4907</v>
      </c>
      <c r="B2569">
        <v>18.58391186058952</v>
      </c>
      <c r="C2569">
        <v>20.406165103177141</v>
      </c>
      <c r="D2569">
        <v>33.705481605580687</v>
      </c>
      <c r="E2569">
        <v>34.313024539477617</v>
      </c>
      <c r="F2569">
        <v>40.330094218598518</v>
      </c>
      <c r="G2569">
        <v>1.5528129063650711</v>
      </c>
      <c r="H2569">
        <v>3.5</v>
      </c>
      <c r="I2569">
        <v>1.560286283493042</v>
      </c>
      <c r="J2569">
        <v>3.5107138156890869</v>
      </c>
      <c r="K2569">
        <v>0.48127994669139501</v>
      </c>
      <c r="L2569">
        <v>0.30610901968819748</v>
      </c>
      <c r="M2569">
        <f>ABS(G2569-I2569)^2</f>
        <v>5.5851365696878803E-5</v>
      </c>
      <c r="N2569">
        <f>ABS(H2569-J2569)^2</f>
        <v>1.1478584661972491E-4</v>
      </c>
      <c r="O2569">
        <f>AVERAGE(Tabela3[[#This Row],[APE Log(Theta)]:[APE Gamma]])</f>
        <v>0.39369448318979627</v>
      </c>
      <c r="P2569">
        <f>AVERAGE(Tabela3[[#This Row],[ASE Log(Theta)]:[ASE Gamma]])</f>
        <v>8.5318606158301855E-5</v>
      </c>
    </row>
    <row r="2570" spans="1:16" x14ac:dyDescent="0.35">
      <c r="A2570" s="1">
        <v>4163</v>
      </c>
      <c r="B2570">
        <v>114.49803537411709</v>
      </c>
      <c r="C2570">
        <v>982.54512070439148</v>
      </c>
      <c r="D2570">
        <v>1079.7114352142171</v>
      </c>
      <c r="E2570">
        <v>1654.1707631097099</v>
      </c>
      <c r="F2570">
        <v>1821.742219698566</v>
      </c>
      <c r="G2570">
        <v>3.0644911334353582</v>
      </c>
      <c r="H2570">
        <v>1.5</v>
      </c>
      <c r="I2570">
        <v>3.0884561538696289</v>
      </c>
      <c r="J2570">
        <v>1.500083923339844</v>
      </c>
      <c r="K2570">
        <v>0.78202283481255985</v>
      </c>
      <c r="L2570">
        <v>5.594889322916667E-3</v>
      </c>
      <c r="M2570">
        <f>ABS(G2570-I2570)^2</f>
        <v>5.7432220441501383E-4</v>
      </c>
      <c r="N2570">
        <f>ABS(H2570-J2570)^2</f>
        <v>7.0431269705668257E-9</v>
      </c>
      <c r="O2570">
        <f>AVERAGE(Tabela3[[#This Row],[APE Log(Theta)]:[APE Gamma]])</f>
        <v>0.39380886206773824</v>
      </c>
      <c r="P2570">
        <f>AVERAGE(Tabela3[[#This Row],[ASE Log(Theta)]:[ASE Gamma]])</f>
        <v>2.8716462377099218E-4</v>
      </c>
    </row>
    <row r="2571" spans="1:16" x14ac:dyDescent="0.35">
      <c r="A2571" s="1">
        <v>948</v>
      </c>
      <c r="B2571">
        <v>3.0071834493391632</v>
      </c>
      <c r="C2571">
        <v>12.772628766401461</v>
      </c>
      <c r="D2571">
        <v>15.33797716975514</v>
      </c>
      <c r="E2571">
        <v>15.93800570410372</v>
      </c>
      <c r="F2571">
        <v>19.707480471140549</v>
      </c>
      <c r="G2571">
        <v>1.167465512118782</v>
      </c>
      <c r="H2571">
        <v>3</v>
      </c>
      <c r="I2571">
        <v>1.17604124546051</v>
      </c>
      <c r="J2571">
        <v>2.9984061717987061</v>
      </c>
      <c r="K2571">
        <v>0.73455988658410198</v>
      </c>
      <c r="L2571">
        <v>5.3127606709798179E-2</v>
      </c>
      <c r="M2571">
        <f>ABS(G2571-I2571)^2</f>
        <v>7.3543202348425447E-5</v>
      </c>
      <c r="N2571">
        <f>ABS(H2571-J2571)^2</f>
        <v>2.5402883352398931E-6</v>
      </c>
      <c r="O2571">
        <f>AVERAGE(Tabela3[[#This Row],[APE Log(Theta)]:[APE Gamma]])</f>
        <v>0.3938437466469501</v>
      </c>
      <c r="P2571">
        <f>AVERAGE(Tabela3[[#This Row],[ASE Log(Theta)]:[ASE Gamma]])</f>
        <v>3.804174534183267E-5</v>
      </c>
    </row>
    <row r="2572" spans="1:16" x14ac:dyDescent="0.35">
      <c r="A2572" s="1">
        <v>4889</v>
      </c>
      <c r="B2572">
        <v>30.424050932545349</v>
      </c>
      <c r="C2572">
        <v>33.93219924172692</v>
      </c>
      <c r="D2572">
        <v>60.936055678544953</v>
      </c>
      <c r="E2572">
        <v>62.219408856068469</v>
      </c>
      <c r="F2572">
        <v>75.126153901130337</v>
      </c>
      <c r="G2572">
        <v>1.8141721036712699</v>
      </c>
      <c r="H2572">
        <v>3</v>
      </c>
      <c r="I2572">
        <v>1.828147888183594</v>
      </c>
      <c r="J2572">
        <v>2.9994716644287109</v>
      </c>
      <c r="K2572">
        <v>0.77036707179222885</v>
      </c>
      <c r="L2572">
        <v>1.7611185709635421E-2</v>
      </c>
      <c r="M2572">
        <f>ABS(G2572-I2572)^2</f>
        <v>1.9532255273491716E-4</v>
      </c>
      <c r="N2572">
        <f>ABS(H2572-J2572)^2</f>
        <v>2.7913847588934004E-7</v>
      </c>
      <c r="O2572">
        <f>AVERAGE(Tabela3[[#This Row],[APE Log(Theta)]:[APE Gamma]])</f>
        <v>0.39398912875093212</v>
      </c>
      <c r="P2572">
        <f>AVERAGE(Tabela3[[#This Row],[ASE Log(Theta)]:[ASE Gamma]])</f>
        <v>9.780084560540325E-5</v>
      </c>
    </row>
    <row r="2573" spans="1:16" x14ac:dyDescent="0.35">
      <c r="A2573" s="1">
        <v>1863</v>
      </c>
      <c r="B2573">
        <v>77.234678711551439</v>
      </c>
      <c r="C2573">
        <v>119.7327670921499</v>
      </c>
      <c r="D2573">
        <v>123.86131506635741</v>
      </c>
      <c r="E2573">
        <v>135.08010560068669</v>
      </c>
      <c r="F2573">
        <v>220.1829065316993</v>
      </c>
      <c r="G2573">
        <v>2.11728958237024</v>
      </c>
      <c r="H2573">
        <v>2</v>
      </c>
      <c r="I2573">
        <v>2.1310064792633061</v>
      </c>
      <c r="J2573">
        <v>1.9971950054168699</v>
      </c>
      <c r="K2573">
        <v>0.6478517160467967</v>
      </c>
      <c r="L2573">
        <v>0.14024972915649411</v>
      </c>
      <c r="M2573">
        <f>ABS(G2573-I2573)^2</f>
        <v>1.8815326037500643E-4</v>
      </c>
      <c r="N2573">
        <f>ABS(H2573-J2573)^2</f>
        <v>7.8679946113892302E-6</v>
      </c>
      <c r="O2573">
        <f>AVERAGE(Tabela3[[#This Row],[APE Log(Theta)]:[APE Gamma]])</f>
        <v>0.39405072260164542</v>
      </c>
      <c r="P2573">
        <f>AVERAGE(Tabela3[[#This Row],[ASE Log(Theta)]:[ASE Gamma]])</f>
        <v>9.8010627493197829E-5</v>
      </c>
    </row>
    <row r="2574" spans="1:16" x14ac:dyDescent="0.35">
      <c r="A2574" s="1">
        <v>4274</v>
      </c>
      <c r="B2574">
        <v>2.8146576696175232</v>
      </c>
      <c r="C2574">
        <v>11.95490003326185</v>
      </c>
      <c r="D2574">
        <v>14.35600980271315</v>
      </c>
      <c r="E2574">
        <v>14.9176233339943</v>
      </c>
      <c r="F2574">
        <v>18.44576893675141</v>
      </c>
      <c r="G2574">
        <v>1.1387311713331361</v>
      </c>
      <c r="H2574">
        <v>3</v>
      </c>
      <c r="I2574">
        <v>1.1472209692001341</v>
      </c>
      <c r="J2574">
        <v>2.9987187385559082</v>
      </c>
      <c r="K2574">
        <v>0.74554891274812785</v>
      </c>
      <c r="L2574">
        <v>4.2708714803059898E-2</v>
      </c>
      <c r="M2574">
        <f>ABS(G2574-I2574)^2</f>
        <v>7.2076667822483693E-5</v>
      </c>
      <c r="N2574">
        <f>ABS(H2574-J2574)^2</f>
        <v>1.6416308881161967E-6</v>
      </c>
      <c r="O2574">
        <f>AVERAGE(Tabela3[[#This Row],[APE Log(Theta)]:[APE Gamma]])</f>
        <v>0.39412881377559389</v>
      </c>
      <c r="P2574">
        <f>AVERAGE(Tabela3[[#This Row],[ASE Log(Theta)]:[ASE Gamma]])</f>
        <v>3.6859149355299945E-5</v>
      </c>
    </row>
    <row r="2575" spans="1:16" x14ac:dyDescent="0.35">
      <c r="A2575" s="1">
        <v>33</v>
      </c>
      <c r="B2575">
        <v>21.426088301065789</v>
      </c>
      <c r="C2575">
        <v>33.215711944997807</v>
      </c>
      <c r="D2575">
        <v>34.361034679891588</v>
      </c>
      <c r="E2575">
        <v>37.473299800038298</v>
      </c>
      <c r="F2575">
        <v>61.082126273258091</v>
      </c>
      <c r="G2575">
        <v>1.560420128496578</v>
      </c>
      <c r="H2575">
        <v>2</v>
      </c>
      <c r="I2575">
        <v>1.571027994155884</v>
      </c>
      <c r="J2575">
        <v>2.0021705627441411</v>
      </c>
      <c r="K2575">
        <v>0.67980830710804874</v>
      </c>
      <c r="L2575">
        <v>0.10852813720703119</v>
      </c>
      <c r="M2575">
        <f>ABS(G2575-I2575)^2</f>
        <v>1.1252681384588454E-4</v>
      </c>
      <c r="N2575">
        <f>ABS(H2575-J2575)^2</f>
        <v>4.7113426262532082E-6</v>
      </c>
      <c r="O2575">
        <f>AVERAGE(Tabela3[[#This Row],[APE Log(Theta)]:[APE Gamma]])</f>
        <v>0.39416822215753999</v>
      </c>
      <c r="P2575">
        <f>AVERAGE(Tabela3[[#This Row],[ASE Log(Theta)]:[ASE Gamma]])</f>
        <v>5.8619078236068871E-5</v>
      </c>
    </row>
    <row r="2576" spans="1:16" x14ac:dyDescent="0.35">
      <c r="A2576" s="1">
        <v>3315</v>
      </c>
      <c r="B2576">
        <v>36.852335781237898</v>
      </c>
      <c r="C2576">
        <v>88.565865256769257</v>
      </c>
      <c r="D2576">
        <v>94.778908838088739</v>
      </c>
      <c r="E2576">
        <v>112.72574494823731</v>
      </c>
      <c r="F2576">
        <v>299.50738253751922</v>
      </c>
      <c r="G2576">
        <v>2.0254194958061391</v>
      </c>
      <c r="H2576">
        <v>1</v>
      </c>
      <c r="I2576">
        <v>2.0364551544189449</v>
      </c>
      <c r="J2576">
        <v>1.0024352073669429</v>
      </c>
      <c r="K2576">
        <v>0.54485792378599995</v>
      </c>
      <c r="L2576">
        <v>0.24352073669433591</v>
      </c>
      <c r="M2576">
        <f>ABS(G2576-I2576)^2</f>
        <v>1.2178576101839382E-4</v>
      </c>
      <c r="N2576">
        <f>ABS(H2576-J2576)^2</f>
        <v>5.930234920013046E-6</v>
      </c>
      <c r="O2576">
        <f>AVERAGE(Tabela3[[#This Row],[APE Log(Theta)]:[APE Gamma]])</f>
        <v>0.39418933024016795</v>
      </c>
      <c r="P2576">
        <f>AVERAGE(Tabela3[[#This Row],[ASE Log(Theta)]:[ASE Gamma]])</f>
        <v>6.3857997969203432E-5</v>
      </c>
    </row>
    <row r="2577" spans="1:16" x14ac:dyDescent="0.35">
      <c r="A2577" s="1">
        <v>1604</v>
      </c>
      <c r="B2577">
        <v>5.394747422916736</v>
      </c>
      <c r="C2577">
        <v>5.4580609690572874</v>
      </c>
      <c r="D2577">
        <v>11.861621008886621</v>
      </c>
      <c r="E2577">
        <v>12.78099285682379</v>
      </c>
      <c r="F2577">
        <v>13.254643944046199</v>
      </c>
      <c r="G2577">
        <v>1.07285832048056</v>
      </c>
      <c r="H2577">
        <v>4</v>
      </c>
      <c r="I2577">
        <v>1.079673767089844</v>
      </c>
      <c r="J2577">
        <v>3.993870735168457</v>
      </c>
      <c r="K2577">
        <v>0.63526063779148256</v>
      </c>
      <c r="L2577">
        <v>0.15323162078857419</v>
      </c>
      <c r="M2577">
        <f>ABS(G2577-I2577)^2</f>
        <v>4.6450312484000973E-5</v>
      </c>
      <c r="N2577">
        <f>ABS(H2577-J2577)^2</f>
        <v>3.7567887375189457E-5</v>
      </c>
      <c r="O2577">
        <f>AVERAGE(Tabela3[[#This Row],[APE Log(Theta)]:[APE Gamma]])</f>
        <v>0.39424612929002839</v>
      </c>
      <c r="P2577">
        <f>AVERAGE(Tabela3[[#This Row],[ASE Log(Theta)]:[ASE Gamma]])</f>
        <v>4.2009099929595215E-5</v>
      </c>
    </row>
    <row r="2578" spans="1:16" x14ac:dyDescent="0.35">
      <c r="A2578" s="1">
        <v>4446</v>
      </c>
      <c r="B2578">
        <v>53.796322654338297</v>
      </c>
      <c r="C2578">
        <v>74.634133762685366</v>
      </c>
      <c r="D2578">
        <v>432.2395372330825</v>
      </c>
      <c r="E2578">
        <v>460.12847787189293</v>
      </c>
      <c r="F2578">
        <v>809.98119876327917</v>
      </c>
      <c r="G2578">
        <v>2.7236177823498982</v>
      </c>
      <c r="H2578">
        <v>1</v>
      </c>
      <c r="I2578">
        <v>2.7421870231628418</v>
      </c>
      <c r="J2578">
        <v>1.001067996025085</v>
      </c>
      <c r="K2578">
        <v>0.68178585605071096</v>
      </c>
      <c r="L2578">
        <v>0.10679960250854489</v>
      </c>
      <c r="M2578">
        <f>ABS(G2578-I2578)^2</f>
        <v>3.4481670436909193E-4</v>
      </c>
      <c r="N2578">
        <f>ABS(H2578-J2578)^2</f>
        <v>1.1406155095973708E-6</v>
      </c>
      <c r="O2578">
        <f>AVERAGE(Tabela3[[#This Row],[APE Log(Theta)]:[APE Gamma]])</f>
        <v>0.39429272927962794</v>
      </c>
      <c r="P2578">
        <f>AVERAGE(Tabela3[[#This Row],[ASE Log(Theta)]:[ASE Gamma]])</f>
        <v>1.7297865993934466E-4</v>
      </c>
    </row>
    <row r="2579" spans="1:16" x14ac:dyDescent="0.35">
      <c r="A2579" s="1">
        <v>4718</v>
      </c>
      <c r="B2579">
        <v>18.526473933856561</v>
      </c>
      <c r="C2579">
        <v>23.04531812550017</v>
      </c>
      <c r="D2579">
        <v>74.320285556158424</v>
      </c>
      <c r="E2579">
        <v>77.48371802456434</v>
      </c>
      <c r="F2579">
        <v>112.96424448329689</v>
      </c>
      <c r="G2579">
        <v>1.929702898174831</v>
      </c>
      <c r="H2579">
        <v>1.5</v>
      </c>
      <c r="I2579">
        <v>1.941596984863281</v>
      </c>
      <c r="J2579">
        <v>1.5025873184204099</v>
      </c>
      <c r="K2579">
        <v>0.61636880473673117</v>
      </c>
      <c r="L2579">
        <v>0.17248789469401041</v>
      </c>
      <c r="M2579">
        <f>ABS(G2579-I2579)^2</f>
        <v>1.4146929815236456E-4</v>
      </c>
      <c r="N2579">
        <f>ABS(H2579-J2579)^2</f>
        <v>6.6942166085925575E-6</v>
      </c>
      <c r="O2579">
        <f>AVERAGE(Tabela3[[#This Row],[APE Log(Theta)]:[APE Gamma]])</f>
        <v>0.39442834971537077</v>
      </c>
      <c r="P2579">
        <f>AVERAGE(Tabela3[[#This Row],[ASE Log(Theta)]:[ASE Gamma]])</f>
        <v>7.4081757380478562E-5</v>
      </c>
    </row>
    <row r="2580" spans="1:16" x14ac:dyDescent="0.35">
      <c r="A2580" s="1">
        <v>443</v>
      </c>
      <c r="B2580">
        <v>376.2273712451107</v>
      </c>
      <c r="C2580">
        <v>419.60954343604249</v>
      </c>
      <c r="D2580">
        <v>753.54238963163073</v>
      </c>
      <c r="E2580">
        <v>769.41248508437786</v>
      </c>
      <c r="F2580">
        <v>929.01880346718201</v>
      </c>
      <c r="G2580">
        <v>2.906405452319643</v>
      </c>
      <c r="H2580">
        <v>3</v>
      </c>
      <c r="I2580">
        <v>2.9261760711669922</v>
      </c>
      <c r="J2580">
        <v>3.0032715797424321</v>
      </c>
      <c r="K2580">
        <v>0.68024297269226497</v>
      </c>
      <c r="L2580">
        <v>0.1090526580810547</v>
      </c>
      <c r="M2580">
        <f>ABS(G2580-I2580)^2</f>
        <v>3.9087736960715974E-4</v>
      </c>
      <c r="N2580">
        <f>ABS(H2580-J2580)^2</f>
        <v>1.0703234011091985E-5</v>
      </c>
      <c r="O2580">
        <f>AVERAGE(Tabela3[[#This Row],[APE Log(Theta)]:[APE Gamma]])</f>
        <v>0.39464781538665983</v>
      </c>
      <c r="P2580">
        <f>AVERAGE(Tabela3[[#This Row],[ASE Log(Theta)]:[ASE Gamma]])</f>
        <v>2.0079030180912588E-4</v>
      </c>
    </row>
    <row r="2581" spans="1:16" x14ac:dyDescent="0.35">
      <c r="A2581" s="1">
        <v>4997</v>
      </c>
      <c r="B2581">
        <v>96.308420347235554</v>
      </c>
      <c r="C2581">
        <v>1737.4207101474269</v>
      </c>
      <c r="D2581">
        <v>2505.420280938954</v>
      </c>
      <c r="E2581">
        <v>2705.280926115096</v>
      </c>
      <c r="F2581">
        <v>4136.2485164641612</v>
      </c>
      <c r="G2581">
        <v>3.3622754388845411</v>
      </c>
      <c r="H2581">
        <v>1.5</v>
      </c>
      <c r="I2581">
        <v>3.3387069702148442</v>
      </c>
      <c r="J2581">
        <v>1.5013260841369629</v>
      </c>
      <c r="K2581">
        <v>0.70096781474620395</v>
      </c>
      <c r="L2581">
        <v>8.8405609130859375E-2</v>
      </c>
      <c r="M2581">
        <f>ABS(G2581-I2581)^2</f>
        <v>5.554727154344826E-4</v>
      </c>
      <c r="N2581">
        <f>ABS(H2581-J2581)^2</f>
        <v>1.7584991383046145E-6</v>
      </c>
      <c r="O2581">
        <f>AVERAGE(Tabela3[[#This Row],[APE Log(Theta)]:[APE Gamma]])</f>
        <v>0.39468671193853166</v>
      </c>
      <c r="P2581">
        <f>AVERAGE(Tabela3[[#This Row],[ASE Log(Theta)]:[ASE Gamma]])</f>
        <v>2.786156072863936E-4</v>
      </c>
    </row>
    <row r="2582" spans="1:16" x14ac:dyDescent="0.35">
      <c r="A2582" s="1">
        <v>3050</v>
      </c>
      <c r="B2582">
        <v>2.9870635154438192</v>
      </c>
      <c r="C2582">
        <v>12.68717190925287</v>
      </c>
      <c r="D2582">
        <v>15.23535653089403</v>
      </c>
      <c r="E2582">
        <v>15.831370499902709</v>
      </c>
      <c r="F2582">
        <v>19.575625128424349</v>
      </c>
      <c r="G2582">
        <v>1.1645500469623939</v>
      </c>
      <c r="H2582">
        <v>3</v>
      </c>
      <c r="I2582">
        <v>1.173131585121155</v>
      </c>
      <c r="J2582">
        <v>2.9984200000762939</v>
      </c>
      <c r="K2582">
        <v>0.73689732623727722</v>
      </c>
      <c r="L2582">
        <v>5.2666664123535163E-2</v>
      </c>
      <c r="M2582">
        <f>ABS(G2582-I2582)^2</f>
        <v>7.364279717027216E-5</v>
      </c>
      <c r="N2582">
        <f>ABS(H2582-J2582)^2</f>
        <v>2.4963997589111386E-6</v>
      </c>
      <c r="O2582">
        <f>AVERAGE(Tabela3[[#This Row],[APE Log(Theta)]:[APE Gamma]])</f>
        <v>0.39478199518040619</v>
      </c>
      <c r="P2582">
        <f>AVERAGE(Tabela3[[#This Row],[ASE Log(Theta)]:[ASE Gamma]])</f>
        <v>3.8069598464591649E-5</v>
      </c>
    </row>
    <row r="2583" spans="1:16" x14ac:dyDescent="0.35">
      <c r="A2583" s="1">
        <v>3330</v>
      </c>
      <c r="B2583">
        <v>115.6333139596088</v>
      </c>
      <c r="C2583">
        <v>117.44629679285011</v>
      </c>
      <c r="D2583">
        <v>330.60814010653661</v>
      </c>
      <c r="E2583">
        <v>365.20855323494152</v>
      </c>
      <c r="F2583">
        <v>383.36480396290341</v>
      </c>
      <c r="G2583">
        <v>2.5175992446940869</v>
      </c>
      <c r="H2583">
        <v>3</v>
      </c>
      <c r="I2583">
        <v>2.5373983383178711</v>
      </c>
      <c r="J2583">
        <v>3.0001013278961182</v>
      </c>
      <c r="K2583">
        <v>0.78642753271837618</v>
      </c>
      <c r="L2583">
        <v>3.3775965372721348E-3</v>
      </c>
      <c r="M2583">
        <f>ABS(G2583-I2583)^2</f>
        <v>3.9200410832337143E-4</v>
      </c>
      <c r="N2583">
        <f>ABS(H2583-J2583)^2</f>
        <v>1.0267342531733448E-8</v>
      </c>
      <c r="O2583">
        <f>AVERAGE(Tabela3[[#This Row],[APE Log(Theta)]:[APE Gamma]])</f>
        <v>0.39490256462782414</v>
      </c>
      <c r="P2583">
        <f>AVERAGE(Tabela3[[#This Row],[ASE Log(Theta)]:[ASE Gamma]])</f>
        <v>1.9600718783295158E-4</v>
      </c>
    </row>
    <row r="2584" spans="1:16" x14ac:dyDescent="0.35">
      <c r="A2584" s="1">
        <v>3622</v>
      </c>
      <c r="B2584">
        <v>10.690517112261061</v>
      </c>
      <c r="C2584">
        <v>11.20128322767763</v>
      </c>
      <c r="D2584">
        <v>249.8563682983966</v>
      </c>
      <c r="E2584">
        <v>336.80041395037932</v>
      </c>
      <c r="F2584">
        <v>389.57090268411298</v>
      </c>
      <c r="G2584">
        <v>2.392547530032342</v>
      </c>
      <c r="H2584">
        <v>1</v>
      </c>
      <c r="I2584">
        <v>2.4092719554901119</v>
      </c>
      <c r="J2584">
        <v>1.0009113550186159</v>
      </c>
      <c r="K2584">
        <v>0.69902165987666842</v>
      </c>
      <c r="L2584">
        <v>9.1135501861572266E-2</v>
      </c>
      <c r="M2584">
        <f>ABS(G2584-I2584)^2</f>
        <v>2.7970640689250077E-4</v>
      </c>
      <c r="N2584">
        <f>ABS(H2584-J2584)^2</f>
        <v>8.3056796995646886E-7</v>
      </c>
      <c r="O2584">
        <f>AVERAGE(Tabela3[[#This Row],[APE Log(Theta)]:[APE Gamma]])</f>
        <v>0.39507858086912034</v>
      </c>
      <c r="P2584">
        <f>AVERAGE(Tabela3[[#This Row],[ASE Log(Theta)]:[ASE Gamma]])</f>
        <v>1.4026848743122861E-4</v>
      </c>
    </row>
    <row r="2585" spans="1:16" x14ac:dyDescent="0.35">
      <c r="A2585" s="1">
        <v>1517</v>
      </c>
      <c r="B2585">
        <v>1.3711713485335311</v>
      </c>
      <c r="C2585">
        <v>12.00251564216533</v>
      </c>
      <c r="D2585">
        <v>15.794430697628449</v>
      </c>
      <c r="E2585">
        <v>16.730264727724901</v>
      </c>
      <c r="F2585">
        <v>23.003742811586228</v>
      </c>
      <c r="G2585">
        <v>1.171050114279278</v>
      </c>
      <c r="H2585">
        <v>2</v>
      </c>
      <c r="I2585">
        <v>1.178996682167053</v>
      </c>
      <c r="J2585">
        <v>2.0022346973419189</v>
      </c>
      <c r="K2585">
        <v>0.678584783936934</v>
      </c>
      <c r="L2585">
        <v>0.11173486709594729</v>
      </c>
      <c r="M2585">
        <f>ABS(G2585-I2585)^2</f>
        <v>6.3147941195017387E-5</v>
      </c>
      <c r="N2585">
        <f>ABS(H2585-J2585)^2</f>
        <v>4.9938722099795996E-6</v>
      </c>
      <c r="O2585">
        <f>AVERAGE(Tabela3[[#This Row],[APE Log(Theta)]:[APE Gamma]])</f>
        <v>0.39515982551644063</v>
      </c>
      <c r="P2585">
        <f>AVERAGE(Tabela3[[#This Row],[ASE Log(Theta)]:[ASE Gamma]])</f>
        <v>3.4070906702498493E-5</v>
      </c>
    </row>
    <row r="2586" spans="1:16" x14ac:dyDescent="0.35">
      <c r="A2586" s="1">
        <v>4338</v>
      </c>
      <c r="B2586">
        <v>4.7145767058965324</v>
      </c>
      <c r="C2586">
        <v>16.28664357837437</v>
      </c>
      <c r="D2586">
        <v>19.0530273092815</v>
      </c>
      <c r="E2586">
        <v>19.69015066621807</v>
      </c>
      <c r="F2586">
        <v>23.619741926793878</v>
      </c>
      <c r="G2586">
        <v>1.2642760686231089</v>
      </c>
      <c r="H2586">
        <v>3.5</v>
      </c>
      <c r="I2586">
        <v>1.273125886917114</v>
      </c>
      <c r="J2586">
        <v>3.4968211650848389</v>
      </c>
      <c r="K2586">
        <v>0.69999096824188423</v>
      </c>
      <c r="L2586">
        <v>9.0823854718889513E-2</v>
      </c>
      <c r="M2586">
        <f>ABS(G2586-I2586)^2</f>
        <v>7.8319283836907462E-5</v>
      </c>
      <c r="N2586">
        <f>ABS(H2586-J2586)^2</f>
        <v>1.0104991417847486E-5</v>
      </c>
      <c r="O2586">
        <f>AVERAGE(Tabela3[[#This Row],[APE Log(Theta)]:[APE Gamma]])</f>
        <v>0.39540741148038688</v>
      </c>
      <c r="P2586">
        <f>AVERAGE(Tabela3[[#This Row],[ASE Log(Theta)]:[ASE Gamma]])</f>
        <v>4.4212137627377474E-5</v>
      </c>
    </row>
    <row r="2587" spans="1:16" x14ac:dyDescent="0.35">
      <c r="A2587" s="1">
        <v>2409</v>
      </c>
      <c r="B2587">
        <v>8.3962704304960241</v>
      </c>
      <c r="C2587">
        <v>9.5710675377974734</v>
      </c>
      <c r="D2587">
        <v>19.32302776992881</v>
      </c>
      <c r="E2587">
        <v>19.812397257734389</v>
      </c>
      <c r="F2587">
        <v>24.84135936008288</v>
      </c>
      <c r="G2587">
        <v>1.32123249513293</v>
      </c>
      <c r="H2587">
        <v>2.5</v>
      </c>
      <c r="I2587">
        <v>1.328648447990417</v>
      </c>
      <c r="J2587">
        <v>2.5057442188262939</v>
      </c>
      <c r="K2587">
        <v>0.56129052871511498</v>
      </c>
      <c r="L2587">
        <v>0.22976875305175781</v>
      </c>
      <c r="M2587">
        <f>ABS(G2587-I2587)^2</f>
        <v>5.4996356784470857E-5</v>
      </c>
      <c r="N2587">
        <f>ABS(H2587-J2587)^2</f>
        <v>3.2996049924349791E-5</v>
      </c>
      <c r="O2587">
        <f>AVERAGE(Tabela3[[#This Row],[APE Log(Theta)]:[APE Gamma]])</f>
        <v>0.3955296408834364</v>
      </c>
      <c r="P2587">
        <f>AVERAGE(Tabela3[[#This Row],[ASE Log(Theta)]:[ASE Gamma]])</f>
        <v>4.3996203354410327E-5</v>
      </c>
    </row>
    <row r="2588" spans="1:16" x14ac:dyDescent="0.35">
      <c r="A2588" s="1">
        <v>4227</v>
      </c>
      <c r="B2588">
        <v>2.9651722758979111</v>
      </c>
      <c r="C2588">
        <v>12.59419165691153</v>
      </c>
      <c r="D2588">
        <v>15.12370144299223</v>
      </c>
      <c r="E2588">
        <v>15.71534741496944</v>
      </c>
      <c r="F2588">
        <v>19.4321615908291</v>
      </c>
      <c r="G2588">
        <v>1.1613555204898109</v>
      </c>
      <c r="H2588">
        <v>3</v>
      </c>
      <c r="I2588">
        <v>1.1699397563934331</v>
      </c>
      <c r="J2588">
        <v>2.9984390735626221</v>
      </c>
      <c r="K2588">
        <v>0.73915659349526341</v>
      </c>
      <c r="L2588">
        <v>5.2030881245930992E-2</v>
      </c>
      <c r="M2588">
        <f>ABS(G2588-I2588)^2</f>
        <v>7.3689106049035024E-5</v>
      </c>
      <c r="N2588">
        <f>ABS(H2588-J2588)^2</f>
        <v>2.4364913429053559E-6</v>
      </c>
      <c r="O2588">
        <f>AVERAGE(Tabela3[[#This Row],[APE Log(Theta)]:[APE Gamma]])</f>
        <v>0.39559373737059722</v>
      </c>
      <c r="P2588">
        <f>AVERAGE(Tabela3[[#This Row],[ASE Log(Theta)]:[ASE Gamma]])</f>
        <v>3.806279869597019E-5</v>
      </c>
    </row>
    <row r="2589" spans="1:16" x14ac:dyDescent="0.35">
      <c r="A2589" s="1">
        <v>2741</v>
      </c>
      <c r="B2589">
        <v>2.9560826935979532</v>
      </c>
      <c r="C2589">
        <v>12.55558481355965</v>
      </c>
      <c r="D2589">
        <v>15.077340518177349</v>
      </c>
      <c r="E2589">
        <v>15.667172830018041</v>
      </c>
      <c r="F2589">
        <v>19.372593304196439</v>
      </c>
      <c r="G2589">
        <v>1.160022168503865</v>
      </c>
      <c r="H2589">
        <v>3</v>
      </c>
      <c r="I2589">
        <v>1.168606162071228</v>
      </c>
      <c r="J2589">
        <v>2.9984486103057861</v>
      </c>
      <c r="K2589">
        <v>0.73998530376658544</v>
      </c>
      <c r="L2589">
        <v>5.1712989807128913E-2</v>
      </c>
      <c r="M2589">
        <f>ABS(G2589-I2589)^2</f>
        <v>7.3684945564530342E-5</v>
      </c>
      <c r="N2589">
        <f>ABS(H2589-J2589)^2</f>
        <v>2.4068099833129963E-6</v>
      </c>
      <c r="O2589">
        <f>AVERAGE(Tabela3[[#This Row],[APE Log(Theta)]:[APE Gamma]])</f>
        <v>0.39584914678685718</v>
      </c>
      <c r="P2589">
        <f>AVERAGE(Tabela3[[#This Row],[ASE Log(Theta)]:[ASE Gamma]])</f>
        <v>3.8045877773921669E-5</v>
      </c>
    </row>
    <row r="2590" spans="1:16" x14ac:dyDescent="0.35">
      <c r="A2590" s="1">
        <v>429</v>
      </c>
      <c r="B2590">
        <v>2.5239078619205042</v>
      </c>
      <c r="C2590">
        <v>3.1395213036796821</v>
      </c>
      <c r="D2590">
        <v>10.124838308954891</v>
      </c>
      <c r="E2590">
        <v>10.55580062300178</v>
      </c>
      <c r="F2590">
        <v>15.389401447097329</v>
      </c>
      <c r="G2590">
        <v>1.063983624895376</v>
      </c>
      <c r="H2590">
        <v>1.5</v>
      </c>
      <c r="I2590">
        <v>1.070873618125916</v>
      </c>
      <c r="J2590">
        <v>1.5021629333496089</v>
      </c>
      <c r="K2590">
        <v>0.64756572087441888</v>
      </c>
      <c r="L2590">
        <v>0.144195556640625</v>
      </c>
      <c r="M2590">
        <f>ABS(G2590-I2590)^2</f>
        <v>4.7472006716886462E-5</v>
      </c>
      <c r="N2590">
        <f>ABS(H2590-J2590)^2</f>
        <v>4.6782806748505097E-6</v>
      </c>
      <c r="O2590">
        <f>AVERAGE(Tabela3[[#This Row],[APE Log(Theta)]:[APE Gamma]])</f>
        <v>0.39588063875752194</v>
      </c>
      <c r="P2590">
        <f>AVERAGE(Tabela3[[#This Row],[ASE Log(Theta)]:[ASE Gamma]])</f>
        <v>2.6075143695868488E-5</v>
      </c>
    </row>
    <row r="2591" spans="1:16" x14ac:dyDescent="0.35">
      <c r="A2591" s="1">
        <v>3711</v>
      </c>
      <c r="B2591">
        <v>248.26871309429899</v>
      </c>
      <c r="C2591">
        <v>857.65155475598976</v>
      </c>
      <c r="D2591">
        <v>1003.328796137667</v>
      </c>
      <c r="E2591">
        <v>1036.879590997177</v>
      </c>
      <c r="F2591">
        <v>1243.811119766151</v>
      </c>
      <c r="G2591">
        <v>2.9857553556136232</v>
      </c>
      <c r="H2591">
        <v>3.5</v>
      </c>
      <c r="I2591">
        <v>3.0084106922149658</v>
      </c>
      <c r="J2591">
        <v>3.501174688339233</v>
      </c>
      <c r="K2591">
        <v>0.75878074065068912</v>
      </c>
      <c r="L2591">
        <v>3.35625239780971E-2</v>
      </c>
      <c r="M2591">
        <f>ABS(G2591-I2591)^2</f>
        <v>5.132642765201368E-4</v>
      </c>
      <c r="N2591">
        <f>ABS(H2591-J2591)^2</f>
        <v>1.3798926943298764E-6</v>
      </c>
      <c r="O2591">
        <f>AVERAGE(Tabela3[[#This Row],[APE Log(Theta)]:[APE Gamma]])</f>
        <v>0.39617163231439312</v>
      </c>
      <c r="P2591">
        <f>AVERAGE(Tabela3[[#This Row],[ASE Log(Theta)]:[ASE Gamma]])</f>
        <v>2.5732208460723332E-4</v>
      </c>
    </row>
    <row r="2592" spans="1:16" x14ac:dyDescent="0.35">
      <c r="A2592" s="1">
        <v>794</v>
      </c>
      <c r="B2592">
        <v>64.201739163234237</v>
      </c>
      <c r="C2592">
        <v>82.479720132632593</v>
      </c>
      <c r="D2592">
        <v>84.093055236615768</v>
      </c>
      <c r="E2592">
        <v>88.364470003731157</v>
      </c>
      <c r="F2592">
        <v>116.8235415079334</v>
      </c>
      <c r="G2592">
        <v>1.9386766431926541</v>
      </c>
      <c r="H2592">
        <v>3.5</v>
      </c>
      <c r="I2592">
        <v>1.951557874679565</v>
      </c>
      <c r="J2592">
        <v>3.5044796466827388</v>
      </c>
      <c r="K2592">
        <v>0.66443424343825852</v>
      </c>
      <c r="L2592">
        <v>0.12798990522112169</v>
      </c>
      <c r="M2592">
        <f>ABS(G2592-I2592)^2</f>
        <v>1.6592612461938463E-4</v>
      </c>
      <c r="N2592">
        <f>ABS(H2592-J2592)^2</f>
        <v>2.0067234402172859E-5</v>
      </c>
      <c r="O2592">
        <f>AVERAGE(Tabela3[[#This Row],[APE Log(Theta)]:[APE Gamma]])</f>
        <v>0.39621207432969008</v>
      </c>
      <c r="P2592">
        <f>AVERAGE(Tabela3[[#This Row],[ASE Log(Theta)]:[ASE Gamma]])</f>
        <v>9.2996679510778742E-5</v>
      </c>
    </row>
    <row r="2593" spans="1:16" x14ac:dyDescent="0.35">
      <c r="A2593" s="1">
        <v>1484</v>
      </c>
      <c r="B2593">
        <v>100.9574730603542</v>
      </c>
      <c r="C2593">
        <v>102.8599000552296</v>
      </c>
      <c r="D2593">
        <v>356.13540897207599</v>
      </c>
      <c r="E2593">
        <v>401.31743996782131</v>
      </c>
      <c r="F2593">
        <v>425.37659565379391</v>
      </c>
      <c r="G2593">
        <v>2.549557998559048</v>
      </c>
      <c r="H2593">
        <v>2.5</v>
      </c>
      <c r="I2593">
        <v>2.5683448314666748</v>
      </c>
      <c r="J2593">
        <v>2.501392126083374</v>
      </c>
      <c r="K2593">
        <v>0.73686626930019739</v>
      </c>
      <c r="L2593">
        <v>5.5685043334960938E-2</v>
      </c>
      <c r="M2593">
        <f>ABS(G2593-I2593)^2</f>
        <v>3.5294509069909067E-4</v>
      </c>
      <c r="N2593">
        <f>ABS(H2593-J2593)^2</f>
        <v>1.9380150320102985E-6</v>
      </c>
      <c r="O2593">
        <f>AVERAGE(Tabela3[[#This Row],[APE Log(Theta)]:[APE Gamma]])</f>
        <v>0.39627565631757916</v>
      </c>
      <c r="P2593">
        <f>AVERAGE(Tabela3[[#This Row],[ASE Log(Theta)]:[ASE Gamma]])</f>
        <v>1.7744155286555048E-4</v>
      </c>
    </row>
    <row r="2594" spans="1:16" x14ac:dyDescent="0.35">
      <c r="A2594" s="1">
        <v>3692</v>
      </c>
      <c r="B2594">
        <v>541.50419619583397</v>
      </c>
      <c r="C2594">
        <v>725.32994881645391</v>
      </c>
      <c r="D2594">
        <v>741.90913985535303</v>
      </c>
      <c r="E2594">
        <v>786.05787782024652</v>
      </c>
      <c r="F2594">
        <v>1088.719488690637</v>
      </c>
      <c r="G2594">
        <v>2.886586651789445</v>
      </c>
      <c r="H2594">
        <v>3</v>
      </c>
      <c r="I2594">
        <v>2.9067375659942631</v>
      </c>
      <c r="J2594">
        <v>3.0028424263000488</v>
      </c>
      <c r="K2594">
        <v>0.69808797156066105</v>
      </c>
      <c r="L2594">
        <v>9.4747543334960938E-2</v>
      </c>
      <c r="M2594">
        <f>ABS(G2594-I2594)^2</f>
        <v>4.0605934328994319E-4</v>
      </c>
      <c r="N2594">
        <f>ABS(H2594-J2594)^2</f>
        <v>8.0793872712092707E-6</v>
      </c>
      <c r="O2594">
        <f>AVERAGE(Tabela3[[#This Row],[APE Log(Theta)]:[APE Gamma]])</f>
        <v>0.39641775744781099</v>
      </c>
      <c r="P2594">
        <f>AVERAGE(Tabela3[[#This Row],[ASE Log(Theta)]:[ASE Gamma]])</f>
        <v>2.0706936528057623E-4</v>
      </c>
    </row>
    <row r="2595" spans="1:16" x14ac:dyDescent="0.35">
      <c r="A2595" s="1">
        <v>1824</v>
      </c>
      <c r="B2595">
        <v>0.31088407248317029</v>
      </c>
      <c r="C2595">
        <v>23.820977232832369</v>
      </c>
      <c r="D2595">
        <v>41.249906259864332</v>
      </c>
      <c r="E2595">
        <v>46.282908047689133</v>
      </c>
      <c r="F2595">
        <v>87.500799174208353</v>
      </c>
      <c r="G2595">
        <v>1.560515241323452</v>
      </c>
      <c r="H2595">
        <v>1</v>
      </c>
      <c r="I2595">
        <v>1.5698480606079099</v>
      </c>
      <c r="J2595">
        <v>1.0019490718841551</v>
      </c>
      <c r="K2595">
        <v>0.59806011740988396</v>
      </c>
      <c r="L2595">
        <v>0.19490718841552729</v>
      </c>
      <c r="M2595">
        <f>ABS(G2595-I2595)^2</f>
        <v>8.7101515796350189E-5</v>
      </c>
      <c r="N2595">
        <f>ABS(H2595-J2595)^2</f>
        <v>3.798881209603722E-6</v>
      </c>
      <c r="O2595">
        <f>AVERAGE(Tabela3[[#This Row],[APE Log(Theta)]:[APE Gamma]])</f>
        <v>0.3964836529127056</v>
      </c>
      <c r="P2595">
        <f>AVERAGE(Tabela3[[#This Row],[ASE Log(Theta)]:[ASE Gamma]])</f>
        <v>4.5450198502976955E-5</v>
      </c>
    </row>
    <row r="2596" spans="1:16" x14ac:dyDescent="0.35">
      <c r="A2596" s="1">
        <v>4530</v>
      </c>
      <c r="B2596">
        <v>133.69215584445121</v>
      </c>
      <c r="C2596">
        <v>152.3982181676102</v>
      </c>
      <c r="D2596">
        <v>307.6767549817194</v>
      </c>
      <c r="E2596">
        <v>315.46888868808418</v>
      </c>
      <c r="F2596">
        <v>395.54405904956269</v>
      </c>
      <c r="G2596">
        <v>2.5232520035972552</v>
      </c>
      <c r="H2596">
        <v>2.5</v>
      </c>
      <c r="I2596">
        <v>2.5427262783050542</v>
      </c>
      <c r="J2596">
        <v>2.5005378723144531</v>
      </c>
      <c r="K2596">
        <v>0.77179269767883463</v>
      </c>
      <c r="L2596">
        <v>2.1514892578125E-2</v>
      </c>
      <c r="M2596">
        <f>ABS(G2596-I2596)^2</f>
        <v>3.7924737539481764E-4</v>
      </c>
      <c r="N2596">
        <f>ABS(H2596-J2596)^2</f>
        <v>2.8930662665516138E-7</v>
      </c>
      <c r="O2596">
        <f>AVERAGE(Tabela3[[#This Row],[APE Log(Theta)]:[APE Gamma]])</f>
        <v>0.39665379512847981</v>
      </c>
      <c r="P2596">
        <f>AVERAGE(Tabela3[[#This Row],[ASE Log(Theta)]:[ASE Gamma]])</f>
        <v>1.897683410107364E-4</v>
      </c>
    </row>
    <row r="2597" spans="1:16" x14ac:dyDescent="0.35">
      <c r="A2597" s="1">
        <v>4595</v>
      </c>
      <c r="B2597">
        <v>10.99421239890366</v>
      </c>
      <c r="C2597">
        <v>276.3731354132583</v>
      </c>
      <c r="D2597">
        <v>318.36742304157099</v>
      </c>
      <c r="E2597">
        <v>603.7228053854252</v>
      </c>
      <c r="F2597">
        <v>697.74616112003594</v>
      </c>
      <c r="G2597">
        <v>2.5497037707841921</v>
      </c>
      <c r="H2597">
        <v>1</v>
      </c>
      <c r="I2597">
        <v>2.5691158771514888</v>
      </c>
      <c r="J2597">
        <v>1.000320196151733</v>
      </c>
      <c r="K2597">
        <v>0.76134751768934905</v>
      </c>
      <c r="L2597">
        <v>3.2019615173339837E-2</v>
      </c>
      <c r="M2597">
        <f>ABS(G2597-I2597)^2</f>
        <v>3.7682987361524234E-4</v>
      </c>
      <c r="N2597">
        <f>ABS(H2597-J2597)^2</f>
        <v>1.0252557558459312E-7</v>
      </c>
      <c r="O2597">
        <f>AVERAGE(Tabela3[[#This Row],[APE Log(Theta)]:[APE Gamma]])</f>
        <v>0.39668356643134445</v>
      </c>
      <c r="P2597">
        <f>AVERAGE(Tabela3[[#This Row],[ASE Log(Theta)]:[ASE Gamma]])</f>
        <v>1.8846619959541347E-4</v>
      </c>
    </row>
    <row r="2598" spans="1:16" x14ac:dyDescent="0.35">
      <c r="A2598" s="1">
        <v>1794</v>
      </c>
      <c r="B2598">
        <v>6.8949096433820589</v>
      </c>
      <c r="C2598">
        <v>7.2243311463568221</v>
      </c>
      <c r="D2598">
        <v>161.1462818075666</v>
      </c>
      <c r="E2598">
        <v>217.2213371585342</v>
      </c>
      <c r="F2598">
        <v>251.2559631579542</v>
      </c>
      <c r="G2598">
        <v>2.2020773961998472</v>
      </c>
      <c r="H2598">
        <v>1</v>
      </c>
      <c r="I2598">
        <v>2.2169961929321289</v>
      </c>
      <c r="J2598">
        <v>1.001159191131592</v>
      </c>
      <c r="K2598">
        <v>0.6774873924970688</v>
      </c>
      <c r="L2598">
        <v>0.1159191131591797</v>
      </c>
      <c r="M2598">
        <f>ABS(G2598-I2598)^2</f>
        <v>2.2257049593913888E-4</v>
      </c>
      <c r="N2598">
        <f>ABS(H2598-J2598)^2</f>
        <v>1.3437240795615853E-6</v>
      </c>
      <c r="O2598">
        <f>AVERAGE(Tabela3[[#This Row],[APE Log(Theta)]:[APE Gamma]])</f>
        <v>0.39670325282812424</v>
      </c>
      <c r="P2598">
        <f>AVERAGE(Tabela3[[#This Row],[ASE Log(Theta)]:[ASE Gamma]])</f>
        <v>1.1195711000935023E-4</v>
      </c>
    </row>
    <row r="2599" spans="1:16" x14ac:dyDescent="0.35">
      <c r="A2599" s="1">
        <v>4001</v>
      </c>
      <c r="B2599">
        <v>194.5891821197589</v>
      </c>
      <c r="C2599">
        <v>301.66113991890552</v>
      </c>
      <c r="D2599">
        <v>312.06282459016018</v>
      </c>
      <c r="E2599">
        <v>340.32804574296762</v>
      </c>
      <c r="F2599">
        <v>554.7405959798034</v>
      </c>
      <c r="G2599">
        <v>2.5185959307878472</v>
      </c>
      <c r="H2599">
        <v>2</v>
      </c>
      <c r="I2599">
        <v>2.5362715721130371</v>
      </c>
      <c r="J2599">
        <v>2.001832246780396</v>
      </c>
      <c r="K2599">
        <v>0.70180536342170607</v>
      </c>
      <c r="L2599">
        <v>9.1612339019775391E-2</v>
      </c>
      <c r="M2599">
        <f>ABS(G2599-I2599)^2</f>
        <v>3.1242829625676273E-4</v>
      </c>
      <c r="N2599">
        <f>ABS(H2599-J2599)^2</f>
        <v>3.3571282642713314E-6</v>
      </c>
      <c r="O2599">
        <f>AVERAGE(Tabela3[[#This Row],[APE Log(Theta)]:[APE Gamma]])</f>
        <v>0.39670885122074073</v>
      </c>
      <c r="P2599">
        <f>AVERAGE(Tabela3[[#This Row],[ASE Log(Theta)]:[ASE Gamma]])</f>
        <v>1.5789271226051703E-4</v>
      </c>
    </row>
    <row r="2600" spans="1:16" x14ac:dyDescent="0.35">
      <c r="A2600" s="1">
        <v>1321</v>
      </c>
      <c r="B2600">
        <v>26.896811569446811</v>
      </c>
      <c r="C2600">
        <v>29.534189666446562</v>
      </c>
      <c r="D2600">
        <v>48.782516533846753</v>
      </c>
      <c r="E2600">
        <v>49.661823750538233</v>
      </c>
      <c r="F2600">
        <v>58.370430989617809</v>
      </c>
      <c r="G2600">
        <v>1.713376569784782</v>
      </c>
      <c r="H2600">
        <v>3.5</v>
      </c>
      <c r="I2600">
        <v>1.7243062257766719</v>
      </c>
      <c r="J2600">
        <v>3.505443811416626</v>
      </c>
      <c r="K2600">
        <v>0.63790156726978053</v>
      </c>
      <c r="L2600">
        <v>0.15553746904645649</v>
      </c>
      <c r="M2600">
        <f>ABS(G2600-I2600)^2</f>
        <v>1.1945738010105449E-4</v>
      </c>
      <c r="N2600">
        <f>ABS(H2600-J2600)^2</f>
        <v>2.9635082739787322E-5</v>
      </c>
      <c r="O2600">
        <f>AVERAGE(Tabela3[[#This Row],[APE Log(Theta)]:[APE Gamma]])</f>
        <v>0.39671951815811851</v>
      </c>
      <c r="P2600">
        <f>AVERAGE(Tabela3[[#This Row],[ASE Log(Theta)]:[ASE Gamma]])</f>
        <v>7.45462314204209E-5</v>
      </c>
    </row>
    <row r="2601" spans="1:16" x14ac:dyDescent="0.35">
      <c r="A2601" s="1">
        <v>1912</v>
      </c>
      <c r="B2601">
        <v>891.23647917783126</v>
      </c>
      <c r="C2601">
        <v>2636.83666988818</v>
      </c>
      <c r="D2601">
        <v>3024.8168084882318</v>
      </c>
      <c r="E2601">
        <v>3113.1388834122622</v>
      </c>
      <c r="F2601">
        <v>3650.4494685605928</v>
      </c>
      <c r="G2601">
        <v>3.4669721465174161</v>
      </c>
      <c r="H2601">
        <v>4</v>
      </c>
      <c r="I2601">
        <v>3.4408869743347168</v>
      </c>
      <c r="J2601">
        <v>4.0016522407531738</v>
      </c>
      <c r="K2601">
        <v>0.75239058983793616</v>
      </c>
      <c r="L2601">
        <v>4.1306018829345703E-2</v>
      </c>
      <c r="M2601">
        <f>ABS(G2601-I2601)^2</f>
        <v>6.8043620780107168E-4</v>
      </c>
      <c r="N2601">
        <f>ABS(H2601-J2601)^2</f>
        <v>2.7298995064484188E-6</v>
      </c>
      <c r="O2601">
        <f>AVERAGE(Tabela3[[#This Row],[APE Log(Theta)]:[APE Gamma]])</f>
        <v>0.39684830433364093</v>
      </c>
      <c r="P2601">
        <f>AVERAGE(Tabela3[[#This Row],[ASE Log(Theta)]:[ASE Gamma]])</f>
        <v>3.4158305365376005E-4</v>
      </c>
    </row>
    <row r="2602" spans="1:16" x14ac:dyDescent="0.35">
      <c r="A2602" s="1">
        <v>412</v>
      </c>
      <c r="B2602">
        <v>2.546566864550905</v>
      </c>
      <c r="C2602">
        <v>195.1264689046954</v>
      </c>
      <c r="D2602">
        <v>337.89329767895418</v>
      </c>
      <c r="E2602">
        <v>379.12048400511742</v>
      </c>
      <c r="F2602">
        <v>716.75153384007751</v>
      </c>
      <c r="G2602">
        <v>2.473871852730289</v>
      </c>
      <c r="H2602">
        <v>1</v>
      </c>
      <c r="I2602">
        <v>2.4914321899414058</v>
      </c>
      <c r="J2602">
        <v>1.0008387565612791</v>
      </c>
      <c r="K2602">
        <v>0.70983212779339411</v>
      </c>
      <c r="L2602">
        <v>8.3875656127929688E-2</v>
      </c>
      <c r="M2602">
        <f>ABS(G2602-I2602)^2</f>
        <v>3.0836544296813435E-4</v>
      </c>
      <c r="N2602">
        <f>ABS(H2602-J2602)^2</f>
        <v>7.0351256908869841E-7</v>
      </c>
      <c r="O2602">
        <f>AVERAGE(Tabela3[[#This Row],[APE Log(Theta)]:[APE Gamma]])</f>
        <v>0.3968538919606619</v>
      </c>
      <c r="P2602">
        <f>AVERAGE(Tabela3[[#This Row],[ASE Log(Theta)]:[ASE Gamma]])</f>
        <v>1.5453447776861152E-4</v>
      </c>
    </row>
    <row r="2603" spans="1:16" x14ac:dyDescent="0.35">
      <c r="A2603" s="1">
        <v>2714</v>
      </c>
      <c r="B2603">
        <v>264.5994555971169</v>
      </c>
      <c r="C2603">
        <v>272.96166382223453</v>
      </c>
      <c r="D2603">
        <v>2162.96796048531</v>
      </c>
      <c r="E2603">
        <v>2639.3979924231089</v>
      </c>
      <c r="F2603">
        <v>2908.3554179095249</v>
      </c>
      <c r="G2603">
        <v>3.3316214909793951</v>
      </c>
      <c r="H2603">
        <v>1.5</v>
      </c>
      <c r="I2603">
        <v>3.3573677539825439</v>
      </c>
      <c r="J2603">
        <v>1.499685525894165</v>
      </c>
      <c r="K2603">
        <v>0.77278475579710126</v>
      </c>
      <c r="L2603">
        <v>2.0964940388997391E-2</v>
      </c>
      <c r="M2603">
        <f>ABS(G2603-I2603)^2</f>
        <v>6.6287005862731186E-4</v>
      </c>
      <c r="N2603">
        <f>ABS(H2603-J2603)^2</f>
        <v>9.8893963240698213E-8</v>
      </c>
      <c r="O2603">
        <f>AVERAGE(Tabela3[[#This Row],[APE Log(Theta)]:[APE Gamma]])</f>
        <v>0.39687484809304935</v>
      </c>
      <c r="P2603">
        <f>AVERAGE(Tabela3[[#This Row],[ASE Log(Theta)]:[ASE Gamma]])</f>
        <v>3.3148447629527628E-4</v>
      </c>
    </row>
    <row r="2604" spans="1:16" x14ac:dyDescent="0.35">
      <c r="A2604" s="1">
        <v>3767</v>
      </c>
      <c r="B2604">
        <v>13.39687614093604</v>
      </c>
      <c r="C2604">
        <v>13.649324801198</v>
      </c>
      <c r="D2604">
        <v>47.258531922131723</v>
      </c>
      <c r="E2604">
        <v>53.254106639855429</v>
      </c>
      <c r="F2604">
        <v>56.446713576320477</v>
      </c>
      <c r="G2604">
        <v>1.672423068979525</v>
      </c>
      <c r="H2604">
        <v>2.5</v>
      </c>
      <c r="I2604">
        <v>1.685437798500061</v>
      </c>
      <c r="J2604">
        <v>2.499610424041748</v>
      </c>
      <c r="K2604">
        <v>0.77819600566006053</v>
      </c>
      <c r="L2604">
        <v>1.558303833007812E-2</v>
      </c>
      <c r="M2604">
        <f>ABS(G2604-I2604)^2</f>
        <v>1.6938318449271283E-4</v>
      </c>
      <c r="N2604">
        <f>ABS(H2604-J2604)^2</f>
        <v>1.5176942724792752E-7</v>
      </c>
      <c r="O2604">
        <f>AVERAGE(Tabela3[[#This Row],[APE Log(Theta)]:[APE Gamma]])</f>
        <v>0.39688952199506933</v>
      </c>
      <c r="P2604">
        <f>AVERAGE(Tabela3[[#This Row],[ASE Log(Theta)]:[ASE Gamma]])</f>
        <v>8.4767476959980378E-5</v>
      </c>
    </row>
    <row r="2605" spans="1:16" x14ac:dyDescent="0.35">
      <c r="A2605" s="1">
        <v>2083</v>
      </c>
      <c r="B2605">
        <v>262.18508852391437</v>
      </c>
      <c r="C2605">
        <v>284.54713340093798</v>
      </c>
      <c r="D2605">
        <v>441.41893948051347</v>
      </c>
      <c r="E2605">
        <v>448.37317180993722</v>
      </c>
      <c r="F2605">
        <v>516.46224076902422</v>
      </c>
      <c r="G2605">
        <v>2.6668242862209639</v>
      </c>
      <c r="H2605">
        <v>4</v>
      </c>
      <c r="I2605">
        <v>2.685538768768311</v>
      </c>
      <c r="J2605">
        <v>4.0036869049072266</v>
      </c>
      <c r="K2605">
        <v>0.70175161685909537</v>
      </c>
      <c r="L2605">
        <v>9.2172622680664063E-2</v>
      </c>
      <c r="M2605">
        <f>ABS(G2605-I2605)^2</f>
        <v>3.5023185701495878E-4</v>
      </c>
      <c r="N2605">
        <f>ABS(H2605-J2605)^2</f>
        <v>1.3593267794931307E-5</v>
      </c>
      <c r="O2605">
        <f>AVERAGE(Tabela3[[#This Row],[APE Log(Theta)]:[APE Gamma]])</f>
        <v>0.39696211976987972</v>
      </c>
      <c r="P2605">
        <f>AVERAGE(Tabela3[[#This Row],[ASE Log(Theta)]:[ASE Gamma]])</f>
        <v>1.8191256240494505E-4</v>
      </c>
    </row>
    <row r="2606" spans="1:16" x14ac:dyDescent="0.35">
      <c r="A2606" s="1">
        <v>120</v>
      </c>
      <c r="B2606">
        <v>55.621450685073583</v>
      </c>
      <c r="C2606">
        <v>57.379270448391189</v>
      </c>
      <c r="D2606">
        <v>454.67748781278561</v>
      </c>
      <c r="E2606">
        <v>554.827843249137</v>
      </c>
      <c r="F2606">
        <v>611.36538277021259</v>
      </c>
      <c r="G2606">
        <v>2.654274856352818</v>
      </c>
      <c r="H2606">
        <v>1.5</v>
      </c>
      <c r="I2606">
        <v>2.6752521991729741</v>
      </c>
      <c r="J2606">
        <v>1.499944686889648</v>
      </c>
      <c r="K2606">
        <v>0.79032293019495858</v>
      </c>
      <c r="L2606">
        <v>3.687540690104167E-3</v>
      </c>
      <c r="M2606">
        <f>ABS(G2606-I2606)^2</f>
        <v>4.4004891179435319E-4</v>
      </c>
      <c r="N2606">
        <f>ABS(H2606-J2606)^2</f>
        <v>3.0595401768132585E-9</v>
      </c>
      <c r="O2606">
        <f>AVERAGE(Tabela3[[#This Row],[APE Log(Theta)]:[APE Gamma]])</f>
        <v>0.39700523544253136</v>
      </c>
      <c r="P2606">
        <f>AVERAGE(Tabela3[[#This Row],[ASE Log(Theta)]:[ASE Gamma]])</f>
        <v>2.2002598566726501E-4</v>
      </c>
    </row>
    <row r="2607" spans="1:16" x14ac:dyDescent="0.35">
      <c r="A2607" s="1">
        <v>719</v>
      </c>
      <c r="B2607">
        <v>1.9901759705061239</v>
      </c>
      <c r="C2607">
        <v>50.029156526733168</v>
      </c>
      <c r="D2607">
        <v>57.630976384672699</v>
      </c>
      <c r="E2607">
        <v>109.28610222633441</v>
      </c>
      <c r="F2607">
        <v>126.30624122856359</v>
      </c>
      <c r="G2607">
        <v>1.807431126109994</v>
      </c>
      <c r="H2607">
        <v>1</v>
      </c>
      <c r="I2607">
        <v>1.8199741840362551</v>
      </c>
      <c r="J2607">
        <v>1.001008152961731</v>
      </c>
      <c r="K2607">
        <v>0.69397155692767143</v>
      </c>
      <c r="L2607">
        <v>0.1008152961730957</v>
      </c>
      <c r="M2607">
        <f>ABS(G2607-I2607)^2</f>
        <v>1.5732830214154121E-4</v>
      </c>
      <c r="N2607">
        <f>ABS(H2607-J2607)^2</f>
        <v>1.0163723942469005E-6</v>
      </c>
      <c r="O2607">
        <f>AVERAGE(Tabela3[[#This Row],[APE Log(Theta)]:[APE Gamma]])</f>
        <v>0.39739342655038357</v>
      </c>
      <c r="P2607">
        <f>AVERAGE(Tabela3[[#This Row],[ASE Log(Theta)]:[ASE Gamma]])</f>
        <v>7.9172337267894053E-5</v>
      </c>
    </row>
    <row r="2608" spans="1:16" x14ac:dyDescent="0.35">
      <c r="A2608" s="1">
        <v>3954</v>
      </c>
      <c r="B2608">
        <v>0.34062187743052891</v>
      </c>
      <c r="C2608">
        <v>26.09958729138976</v>
      </c>
      <c r="D2608">
        <v>45.195691119971883</v>
      </c>
      <c r="E2608">
        <v>50.710127753495122</v>
      </c>
      <c r="F2608">
        <v>95.87074131307898</v>
      </c>
      <c r="G2608">
        <v>1.6001893072582529</v>
      </c>
      <c r="H2608">
        <v>1</v>
      </c>
      <c r="I2608">
        <v>1.6099028587341311</v>
      </c>
      <c r="J2608">
        <v>1.001878499984741</v>
      </c>
      <c r="K2608">
        <v>0.60702514582609157</v>
      </c>
      <c r="L2608">
        <v>0.18784999847412109</v>
      </c>
      <c r="M2608">
        <f>ABS(G2608-I2608)^2</f>
        <v>9.4353082274534729E-5</v>
      </c>
      <c r="N2608">
        <f>ABS(H2608-J2608)^2</f>
        <v>3.5287621926718954E-6</v>
      </c>
      <c r="O2608">
        <f>AVERAGE(Tabela3[[#This Row],[APE Log(Theta)]:[APE Gamma]])</f>
        <v>0.39743757215010633</v>
      </c>
      <c r="P2608">
        <f>AVERAGE(Tabela3[[#This Row],[ASE Log(Theta)]:[ASE Gamma]])</f>
        <v>4.8940922233603309E-5</v>
      </c>
    </row>
    <row r="2609" spans="1:16" x14ac:dyDescent="0.35">
      <c r="A2609" s="1">
        <v>667</v>
      </c>
      <c r="B2609">
        <v>8.3482519801000592</v>
      </c>
      <c r="C2609">
        <v>9.5163303975868754</v>
      </c>
      <c r="D2609">
        <v>19.212518960314949</v>
      </c>
      <c r="E2609">
        <v>19.699089733540049</v>
      </c>
      <c r="F2609">
        <v>24.69929109393129</v>
      </c>
      <c r="G2609">
        <v>1.3187416262156839</v>
      </c>
      <c r="H2609">
        <v>2.5</v>
      </c>
      <c r="I2609">
        <v>1.3261945247650151</v>
      </c>
      <c r="J2609">
        <v>2.505766868591309</v>
      </c>
      <c r="K2609">
        <v>0.56515229376036924</v>
      </c>
      <c r="L2609">
        <v>0.23067474365234381</v>
      </c>
      <c r="M2609">
        <f>ABS(G2609-I2609)^2</f>
        <v>5.5545696786622769E-5</v>
      </c>
      <c r="N2609">
        <f>ABS(H2609-J2609)^2</f>
        <v>3.3256773349426687E-5</v>
      </c>
      <c r="O2609">
        <f>AVERAGE(Tabela3[[#This Row],[APE Log(Theta)]:[APE Gamma]])</f>
        <v>0.39791351870635649</v>
      </c>
      <c r="P2609">
        <f>AVERAGE(Tabela3[[#This Row],[ASE Log(Theta)]:[ASE Gamma]])</f>
        <v>4.4401235068024728E-5</v>
      </c>
    </row>
    <row r="2610" spans="1:16" x14ac:dyDescent="0.35">
      <c r="A2610" s="1">
        <v>4804</v>
      </c>
      <c r="B2610">
        <v>11.11693809504721</v>
      </c>
      <c r="C2610">
        <v>11.24740810927484</v>
      </c>
      <c r="D2610">
        <v>24.443203013091129</v>
      </c>
      <c r="E2610">
        <v>26.337749526321719</v>
      </c>
      <c r="F2610">
        <v>27.31380074846706</v>
      </c>
      <c r="G2610">
        <v>1.38687239153932</v>
      </c>
      <c r="H2610">
        <v>4</v>
      </c>
      <c r="I2610">
        <v>1.3916939496994021</v>
      </c>
      <c r="J2610">
        <v>4.0179286003112793</v>
      </c>
      <c r="K2610">
        <v>0.34765694302489808</v>
      </c>
      <c r="L2610">
        <v>0.44821500778198242</v>
      </c>
      <c r="M2610">
        <f>ABS(G2610-I2610)^2</f>
        <v>2.3247423091054456E-5</v>
      </c>
      <c r="N2610">
        <f>ABS(H2610-J2610)^2</f>
        <v>3.214347091216041E-4</v>
      </c>
      <c r="O2610">
        <f>AVERAGE(Tabela3[[#This Row],[APE Log(Theta)]:[APE Gamma]])</f>
        <v>0.39793597540344028</v>
      </c>
      <c r="P2610">
        <f>AVERAGE(Tabela3[[#This Row],[ASE Log(Theta)]:[ASE Gamma]])</f>
        <v>1.7234106610632927E-4</v>
      </c>
    </row>
    <row r="2611" spans="1:16" x14ac:dyDescent="0.35">
      <c r="A2611" s="1">
        <v>910</v>
      </c>
      <c r="B2611">
        <v>1314.904036607483</v>
      </c>
      <c r="C2611">
        <v>2038.424984606102</v>
      </c>
      <c r="D2611">
        <v>2108.7126388978668</v>
      </c>
      <c r="E2611">
        <v>2299.7101701303891</v>
      </c>
      <c r="F2611">
        <v>3748.5673200217252</v>
      </c>
      <c r="G2611">
        <v>3.3483712967155421</v>
      </c>
      <c r="H2611">
        <v>2</v>
      </c>
      <c r="I2611">
        <v>3.3738093376159668</v>
      </c>
      <c r="J2611">
        <v>2.0007278919219971</v>
      </c>
      <c r="K2611">
        <v>0.75971386224034221</v>
      </c>
      <c r="L2611">
        <v>3.6394596099853523E-2</v>
      </c>
      <c r="M2611">
        <f>ABS(G2611-I2611)^2</f>
        <v>6.4709392485167859E-4</v>
      </c>
      <c r="N2611">
        <f>ABS(H2611-J2611)^2</f>
        <v>5.2982665010858909E-7</v>
      </c>
      <c r="O2611">
        <f>AVERAGE(Tabela3[[#This Row],[APE Log(Theta)]:[APE Gamma]])</f>
        <v>0.39805422917009786</v>
      </c>
      <c r="P2611">
        <f>AVERAGE(Tabela3[[#This Row],[ASE Log(Theta)]:[ASE Gamma]])</f>
        <v>3.2381187575089359E-4</v>
      </c>
    </row>
    <row r="2612" spans="1:16" x14ac:dyDescent="0.35">
      <c r="A2612" s="1">
        <v>3152</v>
      </c>
      <c r="B2612">
        <v>995.42587647397306</v>
      </c>
      <c r="C2612">
        <v>1239.393641594153</v>
      </c>
      <c r="D2612">
        <v>1260.5805369056909</v>
      </c>
      <c r="E2612">
        <v>1316.432058121042</v>
      </c>
      <c r="F2612">
        <v>1680.7168505355789</v>
      </c>
      <c r="G2612">
        <v>3.112747545257192</v>
      </c>
      <c r="H2612">
        <v>4</v>
      </c>
      <c r="I2612">
        <v>3.135737419128418</v>
      </c>
      <c r="J2612">
        <v>4.0023040771484384</v>
      </c>
      <c r="K2612">
        <v>0.73857174528191383</v>
      </c>
      <c r="L2612">
        <v>5.76019287109375E-2</v>
      </c>
      <c r="M2612">
        <f>ABS(G2612-I2612)^2</f>
        <v>5.2853430061487879E-4</v>
      </c>
      <c r="N2612">
        <f>ABS(H2612-J2612)^2</f>
        <v>5.3087715059559743E-6</v>
      </c>
      <c r="O2612">
        <f>AVERAGE(Tabela3[[#This Row],[APE Log(Theta)]:[APE Gamma]])</f>
        <v>0.39808683699642566</v>
      </c>
      <c r="P2612">
        <f>AVERAGE(Tabela3[[#This Row],[ASE Log(Theta)]:[ASE Gamma]])</f>
        <v>2.669215360604174E-4</v>
      </c>
    </row>
    <row r="2613" spans="1:16" x14ac:dyDescent="0.35">
      <c r="A2613" s="1">
        <v>746</v>
      </c>
      <c r="B2613">
        <v>221.65595515087389</v>
      </c>
      <c r="C2613">
        <v>225.83280565902621</v>
      </c>
      <c r="D2613">
        <v>781.90877649603124</v>
      </c>
      <c r="E2613">
        <v>881.10763649554053</v>
      </c>
      <c r="F2613">
        <v>933.93042387364517</v>
      </c>
      <c r="G2613">
        <v>2.891098930628234</v>
      </c>
      <c r="H2613">
        <v>2.5</v>
      </c>
      <c r="I2613">
        <v>2.912141084671021</v>
      </c>
      <c r="J2613">
        <v>2.501712322235107</v>
      </c>
      <c r="K2613">
        <v>0.72782545833580603</v>
      </c>
      <c r="L2613">
        <v>6.8492889404296875E-2</v>
      </c>
      <c r="M2613">
        <f>ABS(G2613-I2613)^2</f>
        <v>4.4277224676037626E-4</v>
      </c>
      <c r="N2613">
        <f>ABS(H2613-J2613)^2</f>
        <v>2.9320474368417561E-6</v>
      </c>
      <c r="O2613">
        <f>AVERAGE(Tabela3[[#This Row],[APE Log(Theta)]:[APE Gamma]])</f>
        <v>0.39815917387005145</v>
      </c>
      <c r="P2613">
        <f>AVERAGE(Tabela3[[#This Row],[ASE Log(Theta)]:[ASE Gamma]])</f>
        <v>2.2285214709860901E-4</v>
      </c>
    </row>
    <row r="2614" spans="1:16" x14ac:dyDescent="0.35">
      <c r="A2614" s="1">
        <v>4891</v>
      </c>
      <c r="B2614">
        <v>65.138449927455028</v>
      </c>
      <c r="C2614">
        <v>83.683108743052031</v>
      </c>
      <c r="D2614">
        <v>85.319982591902445</v>
      </c>
      <c r="E2614">
        <v>89.6537177921238</v>
      </c>
      <c r="F2614">
        <v>118.5280104253041</v>
      </c>
      <c r="G2614">
        <v>1.944967269972558</v>
      </c>
      <c r="H2614">
        <v>3.5</v>
      </c>
      <c r="I2614">
        <v>1.957960247993469</v>
      </c>
      <c r="J2614">
        <v>3.5044996738433838</v>
      </c>
      <c r="K2614">
        <v>0.6680306769940958</v>
      </c>
      <c r="L2614">
        <v>0.12856210981096541</v>
      </c>
      <c r="M2614">
        <f>ABS(G2614-I2614)^2</f>
        <v>1.6881747785187735E-4</v>
      </c>
      <c r="N2614">
        <f>ABS(H2614-J2614)^2</f>
        <v>2.024706469683224E-5</v>
      </c>
      <c r="O2614">
        <f>AVERAGE(Tabela3[[#This Row],[APE Log(Theta)]:[APE Gamma]])</f>
        <v>0.39829639340253059</v>
      </c>
      <c r="P2614">
        <f>AVERAGE(Tabela3[[#This Row],[ASE Log(Theta)]:[ASE Gamma]])</f>
        <v>9.4532271274354795E-5</v>
      </c>
    </row>
    <row r="2615" spans="1:16" x14ac:dyDescent="0.35">
      <c r="A2615" s="1">
        <v>4116</v>
      </c>
      <c r="B2615">
        <v>609.33796837539614</v>
      </c>
      <c r="C2615">
        <v>2104.9758925947208</v>
      </c>
      <c r="D2615">
        <v>2462.5186260132782</v>
      </c>
      <c r="E2615">
        <v>2544.8639724013619</v>
      </c>
      <c r="F2615">
        <v>3052.7460803051808</v>
      </c>
      <c r="G2615">
        <v>3.3756916027777839</v>
      </c>
      <c r="H2615">
        <v>3.5</v>
      </c>
      <c r="I2615">
        <v>3.400975227355957</v>
      </c>
      <c r="J2615">
        <v>3.5016670227050781</v>
      </c>
      <c r="K2615">
        <v>0.74899094921371889</v>
      </c>
      <c r="L2615">
        <v>4.7629220145089288E-2</v>
      </c>
      <c r="M2615">
        <f>ABS(G2615-I2615)^2</f>
        <v>6.3926167181000012E-4</v>
      </c>
      <c r="N2615">
        <f>ABS(H2615-J2615)^2</f>
        <v>2.7789646992459893E-6</v>
      </c>
      <c r="O2615">
        <f>AVERAGE(Tabela3[[#This Row],[APE Log(Theta)]:[APE Gamma]])</f>
        <v>0.3983100846794041</v>
      </c>
      <c r="P2615">
        <f>AVERAGE(Tabela3[[#This Row],[ASE Log(Theta)]:[ASE Gamma]])</f>
        <v>3.2102031825462305E-4</v>
      </c>
    </row>
    <row r="2616" spans="1:16" x14ac:dyDescent="0.35">
      <c r="A2616" s="1">
        <v>3556</v>
      </c>
      <c r="B2616">
        <v>10.44866399251463</v>
      </c>
      <c r="C2616">
        <v>59.265943687569717</v>
      </c>
      <c r="D2616">
        <v>73.822808061286835</v>
      </c>
      <c r="E2616">
        <v>77.301804125063526</v>
      </c>
      <c r="F2616">
        <v>99.730083408955494</v>
      </c>
      <c r="G2616">
        <v>1.846227470951544</v>
      </c>
      <c r="H2616">
        <v>2.5</v>
      </c>
      <c r="I2616">
        <v>1.860377311706543</v>
      </c>
      <c r="J2616">
        <v>2.5007624626159668</v>
      </c>
      <c r="K2616">
        <v>0.76641914269134481</v>
      </c>
      <c r="L2616">
        <v>3.0498504638671878E-2</v>
      </c>
      <c r="M2616">
        <f>ABS(G2616-I2616)^2</f>
        <v>2.0021799339182844E-4</v>
      </c>
      <c r="N2616">
        <f>ABS(H2616-J2616)^2</f>
        <v>5.8134924074693117E-7</v>
      </c>
      <c r="O2616">
        <f>AVERAGE(Tabela3[[#This Row],[APE Log(Theta)]:[APE Gamma]])</f>
        <v>0.39845882366500834</v>
      </c>
      <c r="P2616">
        <f>AVERAGE(Tabela3[[#This Row],[ASE Log(Theta)]:[ASE Gamma]])</f>
        <v>1.0039967131628769E-4</v>
      </c>
    </row>
    <row r="2617" spans="1:16" x14ac:dyDescent="0.35">
      <c r="A2617" s="1">
        <v>1268</v>
      </c>
      <c r="B2617">
        <v>156.30956787750401</v>
      </c>
      <c r="C2617">
        <v>158.14403986705111</v>
      </c>
      <c r="D2617">
        <v>343.68334768550812</v>
      </c>
      <c r="E2617">
        <v>370.32159504058143</v>
      </c>
      <c r="F2617">
        <v>384.04535093950278</v>
      </c>
      <c r="G2617">
        <v>2.5348727667187112</v>
      </c>
      <c r="H2617">
        <v>4</v>
      </c>
      <c r="I2617">
        <v>2.5514333248138432</v>
      </c>
      <c r="J2617">
        <v>4.0057506561279297</v>
      </c>
      <c r="K2617">
        <v>0.65330924346820507</v>
      </c>
      <c r="L2617">
        <v>0.14376640319824219</v>
      </c>
      <c r="M2617">
        <f>ABS(G2617-I2617)^2</f>
        <v>2.7425208442224258E-4</v>
      </c>
      <c r="N2617">
        <f>ABS(H2617-J2617)^2</f>
        <v>3.3070045901695266E-5</v>
      </c>
      <c r="O2617">
        <f>AVERAGE(Tabela3[[#This Row],[APE Log(Theta)]:[APE Gamma]])</f>
        <v>0.39853782333322363</v>
      </c>
      <c r="P2617">
        <f>AVERAGE(Tabela3[[#This Row],[ASE Log(Theta)]:[ASE Gamma]])</f>
        <v>1.5366106516196892E-4</v>
      </c>
    </row>
    <row r="2618" spans="1:16" x14ac:dyDescent="0.35">
      <c r="A2618" s="1">
        <v>735</v>
      </c>
      <c r="B2618">
        <v>242.0975631485291</v>
      </c>
      <c r="C2618">
        <v>275.97159319865688</v>
      </c>
      <c r="D2618">
        <v>557.15903560704589</v>
      </c>
      <c r="E2618">
        <v>571.269486367024</v>
      </c>
      <c r="F2618">
        <v>716.27428108192544</v>
      </c>
      <c r="G2618">
        <v>2.7811364951033601</v>
      </c>
      <c r="H2618">
        <v>2.5</v>
      </c>
      <c r="I2618">
        <v>2.8009660243988042</v>
      </c>
      <c r="J2618">
        <v>2.5021181106567378</v>
      </c>
      <c r="K2618">
        <v>0.71300093793874053</v>
      </c>
      <c r="L2618">
        <v>8.472442626953125E-2</v>
      </c>
      <c r="M2618">
        <f>ABS(G2618-I2618)^2</f>
        <v>3.9321023207887241E-4</v>
      </c>
      <c r="N2618">
        <f>ABS(H2618-J2618)^2</f>
        <v>4.4863927541863918E-6</v>
      </c>
      <c r="O2618">
        <f>AVERAGE(Tabela3[[#This Row],[APE Log(Theta)]:[APE Gamma]])</f>
        <v>0.39886268210413589</v>
      </c>
      <c r="P2618">
        <f>AVERAGE(Tabela3[[#This Row],[ASE Log(Theta)]:[ASE Gamma]])</f>
        <v>1.9884831241652939E-4</v>
      </c>
    </row>
    <row r="2619" spans="1:16" x14ac:dyDescent="0.35">
      <c r="A2619" s="1">
        <v>3488</v>
      </c>
      <c r="B2619">
        <v>1705.0182514550941</v>
      </c>
      <c r="C2619">
        <v>2421.305410054958</v>
      </c>
      <c r="D2619">
        <v>2487.87013202363</v>
      </c>
      <c r="E2619">
        <v>2666.5655868124149</v>
      </c>
      <c r="F2619">
        <v>3941.9039433121329</v>
      </c>
      <c r="G2619">
        <v>3.4153108227646309</v>
      </c>
      <c r="H2619">
        <v>2.5</v>
      </c>
      <c r="I2619">
        <v>3.3885664939880371</v>
      </c>
      <c r="J2619">
        <v>2.5003681182861328</v>
      </c>
      <c r="K2619">
        <v>0.78307159039026464</v>
      </c>
      <c r="L2619">
        <v>1.47247314453125E-2</v>
      </c>
      <c r="M2619">
        <f>ABS(G2619-I2619)^2</f>
        <v>7.1525912171054474E-4</v>
      </c>
      <c r="N2619">
        <f>ABS(H2619-J2619)^2</f>
        <v>1.3551107258535922E-7</v>
      </c>
      <c r="O2619">
        <f>AVERAGE(Tabela3[[#This Row],[APE Log(Theta)]:[APE Gamma]])</f>
        <v>0.39889816091778857</v>
      </c>
      <c r="P2619">
        <f>AVERAGE(Tabela3[[#This Row],[ASE Log(Theta)]:[ASE Gamma]])</f>
        <v>3.5769731639156505E-4</v>
      </c>
    </row>
    <row r="2620" spans="1:16" x14ac:dyDescent="0.35">
      <c r="A2620" s="1">
        <v>4106</v>
      </c>
      <c r="B2620">
        <v>13.94245921935878</v>
      </c>
      <c r="C2620">
        <v>79.083125225648146</v>
      </c>
      <c r="D2620">
        <v>98.507473452147366</v>
      </c>
      <c r="E2620">
        <v>103.1497665508886</v>
      </c>
      <c r="F2620">
        <v>133.07755152895601</v>
      </c>
      <c r="G2620">
        <v>1.9715060904508339</v>
      </c>
      <c r="H2620">
        <v>2.5</v>
      </c>
      <c r="I2620">
        <v>1.983816862106323</v>
      </c>
      <c r="J2620">
        <v>2.5043356418609619</v>
      </c>
      <c r="K2620">
        <v>0.62443487824448785</v>
      </c>
      <c r="L2620">
        <v>0.17342567443847659</v>
      </c>
      <c r="M2620">
        <f>ABS(G2620-I2620)^2</f>
        <v>1.5155509875359397E-4</v>
      </c>
      <c r="N2620">
        <f>ABS(H2620-J2620)^2</f>
        <v>1.8797790346525289E-5</v>
      </c>
      <c r="O2620">
        <f>AVERAGE(Tabela3[[#This Row],[APE Log(Theta)]:[APE Gamma]])</f>
        <v>0.3989302763414822</v>
      </c>
      <c r="P2620">
        <f>AVERAGE(Tabela3[[#This Row],[ASE Log(Theta)]:[ASE Gamma]])</f>
        <v>8.5176444550059632E-5</v>
      </c>
    </row>
    <row r="2621" spans="1:16" x14ac:dyDescent="0.35">
      <c r="A2621" s="1">
        <v>2800</v>
      </c>
      <c r="B2621">
        <v>5.5903316264842147</v>
      </c>
      <c r="C2621">
        <v>19.311964650312859</v>
      </c>
      <c r="D2621">
        <v>22.5922172427756</v>
      </c>
      <c r="E2621">
        <v>23.347689276521422</v>
      </c>
      <c r="F2621">
        <v>28.007220698648421</v>
      </c>
      <c r="G2621">
        <v>1.338270934167396</v>
      </c>
      <c r="H2621">
        <v>3.5</v>
      </c>
      <c r="I2621">
        <v>1.345661878585815</v>
      </c>
      <c r="J2621">
        <v>3.491398811340332</v>
      </c>
      <c r="K2621">
        <v>0.552275643871601</v>
      </c>
      <c r="L2621">
        <v>0.2457482474190848</v>
      </c>
      <c r="M2621">
        <f>ABS(G2621-I2621)^2</f>
        <v>5.4626059396159447E-5</v>
      </c>
      <c r="N2621">
        <f>ABS(H2621-J2621)^2</f>
        <v>7.3980446359200869E-5</v>
      </c>
      <c r="O2621">
        <f>AVERAGE(Tabela3[[#This Row],[APE Log(Theta)]:[APE Gamma]])</f>
        <v>0.39901194564534292</v>
      </c>
      <c r="P2621">
        <f>AVERAGE(Tabela3[[#This Row],[ASE Log(Theta)]:[ASE Gamma]])</f>
        <v>6.4303252877680151E-5</v>
      </c>
    </row>
    <row r="2622" spans="1:16" x14ac:dyDescent="0.35">
      <c r="A2622" s="1">
        <v>3292</v>
      </c>
      <c r="B2622">
        <v>112.8419902010808</v>
      </c>
      <c r="C2622">
        <v>151.14873633831769</v>
      </c>
      <c r="D2622">
        <v>154.60361060502919</v>
      </c>
      <c r="E2622">
        <v>163.80359740443521</v>
      </c>
      <c r="F2622">
        <v>226.8740939361528</v>
      </c>
      <c r="G2622">
        <v>2.20545556263232</v>
      </c>
      <c r="H2622">
        <v>3</v>
      </c>
      <c r="I2622">
        <v>2.2189631462097168</v>
      </c>
      <c r="J2622">
        <v>3.0055699348449711</v>
      </c>
      <c r="K2622">
        <v>0.61246228698776495</v>
      </c>
      <c r="L2622">
        <v>0.18566449483235681</v>
      </c>
      <c r="M2622">
        <f>ABS(G2622-I2622)^2</f>
        <v>1.8245481410035936E-4</v>
      </c>
      <c r="N2622">
        <f>ABS(H2622-J2622)^2</f>
        <v>3.1024174177223757E-5</v>
      </c>
      <c r="O2622">
        <f>AVERAGE(Tabela3[[#This Row],[APE Log(Theta)]:[APE Gamma]])</f>
        <v>0.39906339091006088</v>
      </c>
      <c r="P2622">
        <f>AVERAGE(Tabela3[[#This Row],[ASE Log(Theta)]:[ASE Gamma]])</f>
        <v>1.0673949413879155E-4</v>
      </c>
    </row>
    <row r="2623" spans="1:16" x14ac:dyDescent="0.35">
      <c r="A2623" s="1">
        <v>3860</v>
      </c>
      <c r="B2623">
        <v>547.49522797554698</v>
      </c>
      <c r="C2623">
        <v>703.36495188334015</v>
      </c>
      <c r="D2623">
        <v>717.12304133805765</v>
      </c>
      <c r="E2623">
        <v>753.54852189636586</v>
      </c>
      <c r="F2623">
        <v>996.2398577424251</v>
      </c>
      <c r="G2623">
        <v>2.8695101885190151</v>
      </c>
      <c r="H2623">
        <v>3.5</v>
      </c>
      <c r="I2623">
        <v>2.8905200958251949</v>
      </c>
      <c r="J2623">
        <v>3.5023090839385991</v>
      </c>
      <c r="K2623">
        <v>0.73217747719598381</v>
      </c>
      <c r="L2623">
        <v>6.5973826817103801E-2</v>
      </c>
      <c r="M2623">
        <f>ABS(G2623-I2623)^2</f>
        <v>4.4141620501426726E-4</v>
      </c>
      <c r="N2623">
        <f>ABS(H2623-J2623)^2</f>
        <v>5.3318686354962253E-6</v>
      </c>
      <c r="O2623">
        <f>AVERAGE(Tabela3[[#This Row],[APE Log(Theta)]:[APE Gamma]])</f>
        <v>0.39907565200654382</v>
      </c>
      <c r="P2623">
        <f>AVERAGE(Tabela3[[#This Row],[ASE Log(Theta)]:[ASE Gamma]])</f>
        <v>2.2337403682488175E-4</v>
      </c>
    </row>
    <row r="2624" spans="1:16" x14ac:dyDescent="0.35">
      <c r="A2624" s="1">
        <v>2494</v>
      </c>
      <c r="B2624">
        <v>178.91306068805039</v>
      </c>
      <c r="C2624">
        <v>897.03191870697026</v>
      </c>
      <c r="D2624">
        <v>962.77387011402868</v>
      </c>
      <c r="E2624">
        <v>1325.8023197957141</v>
      </c>
      <c r="F2624">
        <v>1425.3079637757969</v>
      </c>
      <c r="G2624">
        <v>3.0069118692411378</v>
      </c>
      <c r="H2624">
        <v>2</v>
      </c>
      <c r="I2624">
        <v>3.030305147171021</v>
      </c>
      <c r="J2624">
        <v>1.9995913505554199</v>
      </c>
      <c r="K2624">
        <v>0.77798349094236952</v>
      </c>
      <c r="L2624">
        <v>2.043247222900391E-2</v>
      </c>
      <c r="M2624">
        <f>ABS(G2624-I2624)^2</f>
        <v>5.4724545230475596E-4</v>
      </c>
      <c r="N2624">
        <f>ABS(H2624-J2624)^2</f>
        <v>1.6699436855560634E-7</v>
      </c>
      <c r="O2624">
        <f>AVERAGE(Tabela3[[#This Row],[APE Log(Theta)]:[APE Gamma]])</f>
        <v>0.39920798158568671</v>
      </c>
      <c r="P2624">
        <f>AVERAGE(Tabela3[[#This Row],[ASE Log(Theta)]:[ASE Gamma]])</f>
        <v>2.7370622333665578E-4</v>
      </c>
    </row>
    <row r="2625" spans="1:16" x14ac:dyDescent="0.35">
      <c r="A2625" s="1">
        <v>1959</v>
      </c>
      <c r="B2625">
        <v>245.19462920968641</v>
      </c>
      <c r="C2625">
        <v>248.48610847990881</v>
      </c>
      <c r="D2625">
        <v>603.34501302129183</v>
      </c>
      <c r="E2625">
        <v>657.07929526141174</v>
      </c>
      <c r="F2625">
        <v>684.98158412399766</v>
      </c>
      <c r="G2625">
        <v>2.7790963293681341</v>
      </c>
      <c r="H2625">
        <v>3.5</v>
      </c>
      <c r="I2625">
        <v>2.7982192039489751</v>
      </c>
      <c r="J2625">
        <v>3.5038738250732422</v>
      </c>
      <c r="K2625">
        <v>0.68809686007495641</v>
      </c>
      <c r="L2625">
        <v>0.1106807163783482</v>
      </c>
      <c r="M2625">
        <f>ABS(G2625-I2625)^2</f>
        <v>3.6568433223457266E-4</v>
      </c>
      <c r="N2625">
        <f>ABS(H2625-J2625)^2</f>
        <v>1.5006520698079839E-5</v>
      </c>
      <c r="O2625">
        <f>AVERAGE(Tabela3[[#This Row],[APE Log(Theta)]:[APE Gamma]])</f>
        <v>0.3993887882266523</v>
      </c>
      <c r="P2625">
        <f>AVERAGE(Tabela3[[#This Row],[ASE Log(Theta)]:[ASE Gamma]])</f>
        <v>1.9034542646632625E-4</v>
      </c>
    </row>
    <row r="2626" spans="1:16" x14ac:dyDescent="0.35">
      <c r="A2626" s="1">
        <v>3114</v>
      </c>
      <c r="B2626">
        <v>7.8445360906416992</v>
      </c>
      <c r="C2626">
        <v>11.14006706933035</v>
      </c>
      <c r="D2626">
        <v>11.44632148238497</v>
      </c>
      <c r="E2626">
        <v>12.26847276617794</v>
      </c>
      <c r="F2626">
        <v>18.13611538924296</v>
      </c>
      <c r="G2626">
        <v>1.0781490559042479</v>
      </c>
      <c r="H2626">
        <v>2.5</v>
      </c>
      <c r="I2626">
        <v>1.0853168964385991</v>
      </c>
      <c r="J2626">
        <v>2.503353357315063</v>
      </c>
      <c r="K2626">
        <v>0.6648283458671691</v>
      </c>
      <c r="L2626">
        <v>0.13413429260253909</v>
      </c>
      <c r="M2626">
        <f>ABS(G2626-I2626)^2</f>
        <v>5.1377937925887455E-5</v>
      </c>
      <c r="N2626">
        <f>ABS(H2626-J2626)^2</f>
        <v>1.124500528248675E-5</v>
      </c>
      <c r="O2626">
        <f>AVERAGE(Tabela3[[#This Row],[APE Log(Theta)]:[APE Gamma]])</f>
        <v>0.39948131923485408</v>
      </c>
      <c r="P2626">
        <f>AVERAGE(Tabela3[[#This Row],[ASE Log(Theta)]:[ASE Gamma]])</f>
        <v>3.1311471604187104E-5</v>
      </c>
    </row>
    <row r="2627" spans="1:16" x14ac:dyDescent="0.35">
      <c r="A2627" s="1">
        <v>3454</v>
      </c>
      <c r="B2627">
        <v>18.284947455842509</v>
      </c>
      <c r="C2627">
        <v>22.744880247173331</v>
      </c>
      <c r="D2627">
        <v>73.351384680607907</v>
      </c>
      <c r="E2627">
        <v>76.47357601995401</v>
      </c>
      <c r="F2627">
        <v>111.4915489121387</v>
      </c>
      <c r="G2627">
        <v>1.924003845114302</v>
      </c>
      <c r="H2627">
        <v>1.5</v>
      </c>
      <c r="I2627">
        <v>1.9359866380691531</v>
      </c>
      <c r="J2627">
        <v>1.5026435852050779</v>
      </c>
      <c r="K2627">
        <v>0.62280504195868436</v>
      </c>
      <c r="L2627">
        <v>0.176239013671875</v>
      </c>
      <c r="M2627">
        <f>ABS(G2627-I2627)^2</f>
        <v>1.4358732699882801E-4</v>
      </c>
      <c r="N2627">
        <f>ABS(H2627-J2627)^2</f>
        <v>6.9885427365067782E-6</v>
      </c>
      <c r="O2627">
        <f>AVERAGE(Tabela3[[#This Row],[APE Log(Theta)]:[APE Gamma]])</f>
        <v>0.39952202781527968</v>
      </c>
      <c r="P2627">
        <f>AVERAGE(Tabela3[[#This Row],[ASE Log(Theta)]:[ASE Gamma]])</f>
        <v>7.5287934867667396E-5</v>
      </c>
    </row>
    <row r="2628" spans="1:16" x14ac:dyDescent="0.35">
      <c r="A2628" s="1">
        <v>3795</v>
      </c>
      <c r="B2628">
        <v>0.66443226617094586</v>
      </c>
      <c r="C2628">
        <v>0.6961771746712403</v>
      </c>
      <c r="D2628">
        <v>15.528961907309849</v>
      </c>
      <c r="E2628">
        <v>20.932669574206692</v>
      </c>
      <c r="F2628">
        <v>24.2124375263191</v>
      </c>
      <c r="G2628">
        <v>1.1859995315134311</v>
      </c>
      <c r="H2628">
        <v>1</v>
      </c>
      <c r="I2628">
        <v>1.1944364309310911</v>
      </c>
      <c r="J2628">
        <v>1.000876903533936</v>
      </c>
      <c r="K2628">
        <v>0.71137459952400428</v>
      </c>
      <c r="L2628">
        <v>8.7690353393554688E-2</v>
      </c>
      <c r="M2628">
        <f>ABS(G2628-I2628)^2</f>
        <v>7.1181271783711905E-5</v>
      </c>
      <c r="N2628">
        <f>ABS(H2628-J2628)^2</f>
        <v>7.6895980782942966E-7</v>
      </c>
      <c r="O2628">
        <f>AVERAGE(Tabela3[[#This Row],[APE Log(Theta)]:[APE Gamma]])</f>
        <v>0.39953247645877948</v>
      </c>
      <c r="P2628">
        <f>AVERAGE(Tabela3[[#This Row],[ASE Log(Theta)]:[ASE Gamma]])</f>
        <v>3.5975115795770664E-5</v>
      </c>
    </row>
    <row r="2629" spans="1:16" x14ac:dyDescent="0.35">
      <c r="A2629" s="1">
        <v>3799</v>
      </c>
      <c r="B2629">
        <v>72.466139300339336</v>
      </c>
      <c r="C2629">
        <v>82.605523391415247</v>
      </c>
      <c r="D2629">
        <v>166.77228701377871</v>
      </c>
      <c r="E2629">
        <v>170.9959143690686</v>
      </c>
      <c r="F2629">
        <v>214.39964597367151</v>
      </c>
      <c r="G2629">
        <v>2.257281201563818</v>
      </c>
      <c r="H2629">
        <v>2.5</v>
      </c>
      <c r="I2629">
        <v>2.2745921611785889</v>
      </c>
      <c r="J2629">
        <v>2.500805139541626</v>
      </c>
      <c r="K2629">
        <v>0.76689424440242915</v>
      </c>
      <c r="L2629">
        <v>3.2205581665039063E-2</v>
      </c>
      <c r="M2629">
        <f>ABS(G2629-I2629)^2</f>
        <v>2.996693227842296E-4</v>
      </c>
      <c r="N2629">
        <f>ABS(H2629-J2629)^2</f>
        <v>6.4824968148968765E-7</v>
      </c>
      <c r="O2629">
        <f>AVERAGE(Tabela3[[#This Row],[APE Log(Theta)]:[APE Gamma]])</f>
        <v>0.39954991303373411</v>
      </c>
      <c r="P2629">
        <f>AVERAGE(Tabela3[[#This Row],[ASE Log(Theta)]:[ASE Gamma]])</f>
        <v>1.5015878623285964E-4</v>
      </c>
    </row>
    <row r="2630" spans="1:16" x14ac:dyDescent="0.35">
      <c r="A2630" s="1">
        <v>4932</v>
      </c>
      <c r="B2630">
        <v>13.48935792454612</v>
      </c>
      <c r="C2630">
        <v>243.35037102880341</v>
      </c>
      <c r="D2630">
        <v>350.91958521540158</v>
      </c>
      <c r="E2630">
        <v>378.91289844898392</v>
      </c>
      <c r="F2630">
        <v>579.34017090396094</v>
      </c>
      <c r="G2630">
        <v>2.5086024575987862</v>
      </c>
      <c r="H2630">
        <v>1.5</v>
      </c>
      <c r="I2630">
        <v>2.526904821395874</v>
      </c>
      <c r="J2630">
        <v>1.50104284286499</v>
      </c>
      <c r="K2630">
        <v>0.72958406548826793</v>
      </c>
      <c r="L2630">
        <v>6.9522857666015625E-2</v>
      </c>
      <c r="M2630">
        <f>ABS(G2630-I2630)^2</f>
        <v>3.3497652056095118E-4</v>
      </c>
      <c r="N2630">
        <f>ABS(H2630-J2630)^2</f>
        <v>1.0875212410605771E-6</v>
      </c>
      <c r="O2630">
        <f>AVERAGE(Tabela3[[#This Row],[APE Log(Theta)]:[APE Gamma]])</f>
        <v>0.39955346157714178</v>
      </c>
      <c r="P2630">
        <f>AVERAGE(Tabela3[[#This Row],[ASE Log(Theta)]:[ASE Gamma]])</f>
        <v>1.6803202090100587E-4</v>
      </c>
    </row>
    <row r="2631" spans="1:16" x14ac:dyDescent="0.35">
      <c r="A2631" s="1">
        <v>3252</v>
      </c>
      <c r="B2631">
        <v>10.4353780861831</v>
      </c>
      <c r="C2631">
        <v>59.190584600795859</v>
      </c>
      <c r="D2631">
        <v>73.728939322303987</v>
      </c>
      <c r="E2631">
        <v>77.203511699390759</v>
      </c>
      <c r="F2631">
        <v>99.603272503029501</v>
      </c>
      <c r="G2631">
        <v>1.8456748962570919</v>
      </c>
      <c r="H2631">
        <v>2.5</v>
      </c>
      <c r="I2631">
        <v>1.8598753213882451</v>
      </c>
      <c r="J2631">
        <v>2.5007436275482182</v>
      </c>
      <c r="K2631">
        <v>0.76938929818844315</v>
      </c>
      <c r="L2631">
        <v>2.9745101928710941E-2</v>
      </c>
      <c r="M2631">
        <f>ABS(G2631-I2631)^2</f>
        <v>2.0165207390548625E-4</v>
      </c>
      <c r="N2631">
        <f>ABS(H2631-J2631)^2</f>
        <v>5.5298193046903743E-7</v>
      </c>
      <c r="O2631">
        <f>AVERAGE(Tabela3[[#This Row],[APE Log(Theta)]:[APE Gamma]])</f>
        <v>0.39956720005857704</v>
      </c>
      <c r="P2631">
        <f>AVERAGE(Tabela3[[#This Row],[ASE Log(Theta)]:[ASE Gamma]])</f>
        <v>1.0110252791797764E-4</v>
      </c>
    </row>
    <row r="2632" spans="1:16" x14ac:dyDescent="0.35">
      <c r="A2632" s="1">
        <v>97</v>
      </c>
      <c r="B2632">
        <v>6.8326590558284046</v>
      </c>
      <c r="C2632">
        <v>58.633283923214591</v>
      </c>
      <c r="D2632">
        <v>64.431674232600699</v>
      </c>
      <c r="E2632">
        <v>98.712478406447076</v>
      </c>
      <c r="F2632">
        <v>108.7122886793404</v>
      </c>
      <c r="G2632">
        <v>1.8402828488996761</v>
      </c>
      <c r="H2632">
        <v>1.5</v>
      </c>
      <c r="I2632">
        <v>1.8537411689758301</v>
      </c>
      <c r="J2632">
        <v>1.501022577285767</v>
      </c>
      <c r="K2632">
        <v>0.7313180190860803</v>
      </c>
      <c r="L2632">
        <v>6.8171819051106766E-2</v>
      </c>
      <c r="M2632">
        <f>ABS(G2632-I2632)^2</f>
        <v>1.8112637927220968E-4</v>
      </c>
      <c r="N2632">
        <f>ABS(H2632-J2632)^2</f>
        <v>1.0456643053666981E-6</v>
      </c>
      <c r="O2632">
        <f>AVERAGE(Tabela3[[#This Row],[APE Log(Theta)]:[APE Gamma]])</f>
        <v>0.39974491906859355</v>
      </c>
      <c r="P2632">
        <f>AVERAGE(Tabela3[[#This Row],[ASE Log(Theta)]:[ASE Gamma]])</f>
        <v>9.1086021788788196E-5</v>
      </c>
    </row>
    <row r="2633" spans="1:16" x14ac:dyDescent="0.35">
      <c r="A2633" s="1">
        <v>4337</v>
      </c>
      <c r="B2633">
        <v>774.30297305684235</v>
      </c>
      <c r="C2633">
        <v>863.58660171451925</v>
      </c>
      <c r="D2633">
        <v>1550.844402110235</v>
      </c>
      <c r="E2633">
        <v>1583.506199286476</v>
      </c>
      <c r="F2633">
        <v>1911.9874749402561</v>
      </c>
      <c r="G2633">
        <v>3.2198659910278842</v>
      </c>
      <c r="H2633">
        <v>3</v>
      </c>
      <c r="I2633">
        <v>3.2436726093292241</v>
      </c>
      <c r="J2633">
        <v>3.0018069744110112</v>
      </c>
      <c r="K2633">
        <v>0.7393667428295555</v>
      </c>
      <c r="L2633">
        <v>6.0232480367024742E-2</v>
      </c>
      <c r="M2633">
        <f>ABS(G2633-I2633)^2</f>
        <v>5.6675507494569185E-4</v>
      </c>
      <c r="N2633">
        <f>ABS(H2633-J2633)^2</f>
        <v>3.2651565220492238E-6</v>
      </c>
      <c r="O2633">
        <f>AVERAGE(Tabela3[[#This Row],[APE Log(Theta)]:[APE Gamma]])</f>
        <v>0.39979961159829014</v>
      </c>
      <c r="P2633">
        <f>AVERAGE(Tabela3[[#This Row],[ASE Log(Theta)]:[ASE Gamma]])</f>
        <v>2.8501011573387055E-4</v>
      </c>
    </row>
    <row r="2634" spans="1:16" x14ac:dyDescent="0.35">
      <c r="A2634" s="1">
        <v>1907</v>
      </c>
      <c r="B2634">
        <v>71.293778686510095</v>
      </c>
      <c r="C2634">
        <v>72.250822465971481</v>
      </c>
      <c r="D2634">
        <v>175.43102786792289</v>
      </c>
      <c r="E2634">
        <v>191.05502435697099</v>
      </c>
      <c r="F2634">
        <v>199.16800633144601</v>
      </c>
      <c r="G2634">
        <v>2.24263700992607</v>
      </c>
      <c r="H2634">
        <v>3.5</v>
      </c>
      <c r="I2634">
        <v>2.2557671070098881</v>
      </c>
      <c r="J2634">
        <v>3.5074954032897949</v>
      </c>
      <c r="K2634">
        <v>0.58547580485397321</v>
      </c>
      <c r="L2634">
        <v>0.21415437970842641</v>
      </c>
      <c r="M2634">
        <f>ABS(G2634-I2634)^2</f>
        <v>1.7239944943049074E-4</v>
      </c>
      <c r="N2634">
        <f>ABS(H2634-J2634)^2</f>
        <v>5.6181070476668538E-5</v>
      </c>
      <c r="O2634">
        <f>AVERAGE(Tabela3[[#This Row],[APE Log(Theta)]:[APE Gamma]])</f>
        <v>0.39981509228119982</v>
      </c>
      <c r="P2634">
        <f>AVERAGE(Tabela3[[#This Row],[ASE Log(Theta)]:[ASE Gamma]])</f>
        <v>1.1429025995357964E-4</v>
      </c>
    </row>
    <row r="2635" spans="1:16" x14ac:dyDescent="0.35">
      <c r="A2635" s="1">
        <v>1230</v>
      </c>
      <c r="B2635">
        <v>4.8099167942463037</v>
      </c>
      <c r="C2635">
        <v>16.61599871130527</v>
      </c>
      <c r="D2635">
        <v>19.438325379567559</v>
      </c>
      <c r="E2635">
        <v>20.08833290425223</v>
      </c>
      <c r="F2635">
        <v>24.097389958118281</v>
      </c>
      <c r="G2635">
        <v>1.272970926214275</v>
      </c>
      <c r="H2635">
        <v>3.5</v>
      </c>
      <c r="I2635">
        <v>1.281749844551086</v>
      </c>
      <c r="J2635">
        <v>3.4961187839508061</v>
      </c>
      <c r="K2635">
        <v>0.68964012893203419</v>
      </c>
      <c r="L2635">
        <v>0.1108918871198382</v>
      </c>
      <c r="M2635">
        <f>ABS(G2635-I2635)^2</f>
        <v>7.7069407164396278E-5</v>
      </c>
      <c r="N2635">
        <f>ABS(H2635-J2635)^2</f>
        <v>1.5063838020520242E-5</v>
      </c>
      <c r="O2635">
        <f>AVERAGE(Tabela3[[#This Row],[APE Log(Theta)]:[APE Gamma]])</f>
        <v>0.4002660080259362</v>
      </c>
      <c r="P2635">
        <f>AVERAGE(Tabela3[[#This Row],[ASE Log(Theta)]:[ASE Gamma]])</f>
        <v>4.6066622592458263E-5</v>
      </c>
    </row>
    <row r="2636" spans="1:16" x14ac:dyDescent="0.35">
      <c r="A2636" s="1">
        <v>1605</v>
      </c>
      <c r="B2636">
        <v>112.743555643154</v>
      </c>
      <c r="C2636">
        <v>151.01688596049161</v>
      </c>
      <c r="D2636">
        <v>154.46874646414801</v>
      </c>
      <c r="E2636">
        <v>163.6607079120698</v>
      </c>
      <c r="F2636">
        <v>226.67618665800339</v>
      </c>
      <c r="G2636">
        <v>2.2050765526395528</v>
      </c>
      <c r="H2636">
        <v>3</v>
      </c>
      <c r="I2636">
        <v>2.2186388969421391</v>
      </c>
      <c r="J2636">
        <v>3.0055780410766602</v>
      </c>
      <c r="K2636">
        <v>0.61505095078677674</v>
      </c>
      <c r="L2636">
        <v>0.1859347025553385</v>
      </c>
      <c r="M2636">
        <f>ABS(G2636-I2636)^2</f>
        <v>1.8393718298189489E-4</v>
      </c>
      <c r="N2636">
        <f>ABS(H2636-J2636)^2</f>
        <v>3.1114542252907995E-5</v>
      </c>
      <c r="O2636">
        <f>AVERAGE(Tabela3[[#This Row],[APE Log(Theta)]:[APE Gamma]])</f>
        <v>0.40049282667105762</v>
      </c>
      <c r="P2636">
        <f>AVERAGE(Tabela3[[#This Row],[ASE Log(Theta)]:[ASE Gamma]])</f>
        <v>1.0752586261740144E-4</v>
      </c>
    </row>
    <row r="2637" spans="1:16" x14ac:dyDescent="0.35">
      <c r="A2637" s="1">
        <v>3772</v>
      </c>
      <c r="B2637">
        <v>65.842042272666092</v>
      </c>
      <c r="C2637">
        <v>84.587011043469829</v>
      </c>
      <c r="D2637">
        <v>86.241565569576309</v>
      </c>
      <c r="E2637">
        <v>90.622111569201749</v>
      </c>
      <c r="F2637">
        <v>119.8082895986835</v>
      </c>
      <c r="G2637">
        <v>1.9496331436006751</v>
      </c>
      <c r="H2637">
        <v>3.5</v>
      </c>
      <c r="I2637">
        <v>1.962739825248718</v>
      </c>
      <c r="J2637">
        <v>3.50450611114502</v>
      </c>
      <c r="K2637">
        <v>0.6722639944372889</v>
      </c>
      <c r="L2637">
        <v>0.12874603271484381</v>
      </c>
      <c r="M2637">
        <f>ABS(G2637-I2637)^2</f>
        <v>1.7178510382314616E-4</v>
      </c>
      <c r="N2637">
        <f>ABS(H2637-J2637)^2</f>
        <v>2.0305037651273232E-5</v>
      </c>
      <c r="O2637">
        <f>AVERAGE(Tabela3[[#This Row],[APE Log(Theta)]:[APE Gamma]])</f>
        <v>0.40050501357606638</v>
      </c>
      <c r="P2637">
        <f>AVERAGE(Tabela3[[#This Row],[ASE Log(Theta)]:[ASE Gamma]])</f>
        <v>9.6045070737209702E-5</v>
      </c>
    </row>
    <row r="2638" spans="1:16" x14ac:dyDescent="0.35">
      <c r="A2638" s="1">
        <v>2744</v>
      </c>
      <c r="B2638">
        <v>3.6028647293517362</v>
      </c>
      <c r="C2638">
        <v>20.435835463429669</v>
      </c>
      <c r="D2638">
        <v>25.4552727101049</v>
      </c>
      <c r="E2638">
        <v>26.654885619536589</v>
      </c>
      <c r="F2638">
        <v>34.388511318465532</v>
      </c>
      <c r="G2638">
        <v>1.3838146642746769</v>
      </c>
      <c r="H2638">
        <v>2.5</v>
      </c>
      <c r="I2638">
        <v>1.390882253646851</v>
      </c>
      <c r="J2638">
        <v>2.5072605609893799</v>
      </c>
      <c r="K2638">
        <v>0.51073236573035785</v>
      </c>
      <c r="L2638">
        <v>0.29042243957519531</v>
      </c>
      <c r="M2638">
        <f>ABS(G2638-I2638)^2</f>
        <v>4.9950819533668434E-5</v>
      </c>
      <c r="N2638">
        <f>ABS(H2638-J2638)^2</f>
        <v>5.2715745880504983E-5</v>
      </c>
      <c r="O2638">
        <f>AVERAGE(Tabela3[[#This Row],[APE Log(Theta)]:[APE Gamma]])</f>
        <v>0.40057740265277658</v>
      </c>
      <c r="P2638">
        <f>AVERAGE(Tabela3[[#This Row],[ASE Log(Theta)]:[ASE Gamma]])</f>
        <v>5.1333282707086709E-5</v>
      </c>
    </row>
    <row r="2639" spans="1:16" x14ac:dyDescent="0.35">
      <c r="A2639" s="1">
        <v>2939</v>
      </c>
      <c r="B2639">
        <v>0.65009834996478533</v>
      </c>
      <c r="C2639">
        <v>0.68115841987191839</v>
      </c>
      <c r="D2639">
        <v>15.19395283252363</v>
      </c>
      <c r="E2639">
        <v>20.481085346702109</v>
      </c>
      <c r="F2639">
        <v>23.690098277731391</v>
      </c>
      <c r="G2639">
        <v>1.1765278807502899</v>
      </c>
      <c r="H2639">
        <v>1</v>
      </c>
      <c r="I2639">
        <v>1.1850706338882451</v>
      </c>
      <c r="J2639">
        <v>1.0007520914077761</v>
      </c>
      <c r="K2639">
        <v>0.72609865671069962</v>
      </c>
      <c r="L2639">
        <v>7.5209140777587891E-2</v>
      </c>
      <c r="M2639">
        <f>ABS(G2639-I2639)^2</f>
        <v>7.2978631176042751E-5</v>
      </c>
      <c r="N2639">
        <f>ABS(H2639-J2639)^2</f>
        <v>5.6564148565063731E-7</v>
      </c>
      <c r="O2639">
        <f>AVERAGE(Tabela3[[#This Row],[APE Log(Theta)]:[APE Gamma]])</f>
        <v>0.40065389874414375</v>
      </c>
      <c r="P2639">
        <f>AVERAGE(Tabela3[[#This Row],[ASE Log(Theta)]:[ASE Gamma]])</f>
        <v>3.6772136330846697E-5</v>
      </c>
    </row>
    <row r="2640" spans="1:16" x14ac:dyDescent="0.35">
      <c r="A2640" s="1">
        <v>285</v>
      </c>
      <c r="B2640">
        <v>94.32125234651707</v>
      </c>
      <c r="C2640">
        <v>103.56996215652551</v>
      </c>
      <c r="D2640">
        <v>171.06964668309701</v>
      </c>
      <c r="E2640">
        <v>174.15318532713019</v>
      </c>
      <c r="F2640">
        <v>204.69237168619301</v>
      </c>
      <c r="G2640">
        <v>2.258285327783597</v>
      </c>
      <c r="H2640">
        <v>3.5</v>
      </c>
      <c r="I2640">
        <v>2.275666475296021</v>
      </c>
      <c r="J2640">
        <v>3.5011322498321529</v>
      </c>
      <c r="K2640">
        <v>0.7696612690426623</v>
      </c>
      <c r="L2640">
        <v>3.2349995204380581E-2</v>
      </c>
      <c r="M2640">
        <f>ABS(G2640-I2640)^2</f>
        <v>3.021042888486403E-4</v>
      </c>
      <c r="N2640">
        <f>ABS(H2640-J2640)^2</f>
        <v>1.2819896824102164E-6</v>
      </c>
      <c r="O2640">
        <f>AVERAGE(Tabela3[[#This Row],[APE Log(Theta)]:[APE Gamma]])</f>
        <v>0.40100563212352142</v>
      </c>
      <c r="P2640">
        <f>AVERAGE(Tabela3[[#This Row],[ASE Log(Theta)]:[ASE Gamma]])</f>
        <v>1.5169313926552525E-4</v>
      </c>
    </row>
    <row r="2641" spans="1:16" x14ac:dyDescent="0.35">
      <c r="A2641" s="1">
        <v>1920</v>
      </c>
      <c r="B2641">
        <v>135.06409809984251</v>
      </c>
      <c r="C2641">
        <v>137.60922505750739</v>
      </c>
      <c r="D2641">
        <v>476.44920535477598</v>
      </c>
      <c r="E2641">
        <v>536.8951543447165</v>
      </c>
      <c r="F2641">
        <v>569.08225318213442</v>
      </c>
      <c r="G2641">
        <v>2.675959449701343</v>
      </c>
      <c r="H2641">
        <v>2.5</v>
      </c>
      <c r="I2641">
        <v>2.69556736946106</v>
      </c>
      <c r="J2641">
        <v>2.501735925674438</v>
      </c>
      <c r="K2641">
        <v>0.73274353099427314</v>
      </c>
      <c r="L2641">
        <v>6.9437026977539063E-2</v>
      </c>
      <c r="M2641">
        <f>ABS(G2641-I2641)^2</f>
        <v>3.8447051730349977E-4</v>
      </c>
      <c r="N2641">
        <f>ABS(H2641-J2641)^2</f>
        <v>3.0134379471731381E-6</v>
      </c>
      <c r="O2641">
        <f>AVERAGE(Tabela3[[#This Row],[APE Log(Theta)]:[APE Gamma]])</f>
        <v>0.4010902789859061</v>
      </c>
      <c r="P2641">
        <f>AVERAGE(Tabela3[[#This Row],[ASE Log(Theta)]:[ASE Gamma]])</f>
        <v>1.9374197762533647E-4</v>
      </c>
    </row>
    <row r="2642" spans="1:16" x14ac:dyDescent="0.35">
      <c r="A2642" s="1">
        <v>3075</v>
      </c>
      <c r="B2642">
        <v>265.5559545036931</v>
      </c>
      <c r="C2642">
        <v>341.15868343270188</v>
      </c>
      <c r="D2642">
        <v>347.8318787239271</v>
      </c>
      <c r="E2642">
        <v>365.49961857562357</v>
      </c>
      <c r="F2642">
        <v>483.21412282561329</v>
      </c>
      <c r="G2642">
        <v>2.5552858943010319</v>
      </c>
      <c r="H2642">
        <v>3.5</v>
      </c>
      <c r="I2642">
        <v>2.5731368064880371</v>
      </c>
      <c r="J2642">
        <v>3.5036318302154541</v>
      </c>
      <c r="K2642">
        <v>0.69858766985007326</v>
      </c>
      <c r="L2642">
        <v>0.1037665775844029</v>
      </c>
      <c r="M2642">
        <f>ABS(G2642-I2642)^2</f>
        <v>3.1865506590817024E-4</v>
      </c>
      <c r="N2642">
        <f>ABS(H2642-J2642)^2</f>
        <v>1.3190190713885386E-5</v>
      </c>
      <c r="O2642">
        <f>AVERAGE(Tabela3[[#This Row],[APE Log(Theta)]:[APE Gamma]])</f>
        <v>0.40117712371723807</v>
      </c>
      <c r="P2642">
        <f>AVERAGE(Tabela3[[#This Row],[ASE Log(Theta)]:[ASE Gamma]])</f>
        <v>1.6592262831102781E-4</v>
      </c>
    </row>
    <row r="2643" spans="1:16" x14ac:dyDescent="0.35">
      <c r="A2643" s="1">
        <v>3085</v>
      </c>
      <c r="B2643">
        <v>172.95329560169799</v>
      </c>
      <c r="C2643">
        <v>192.89626154261501</v>
      </c>
      <c r="D2643">
        <v>346.4065871418519</v>
      </c>
      <c r="E2643">
        <v>353.70213637576961</v>
      </c>
      <c r="F2643">
        <v>427.07382826465039</v>
      </c>
      <c r="G2643">
        <v>2.5688839060718029</v>
      </c>
      <c r="H2643">
        <v>3</v>
      </c>
      <c r="I2643">
        <v>2.5878057479858398</v>
      </c>
      <c r="J2643">
        <v>3.001987218856812</v>
      </c>
      <c r="K2643">
        <v>0.73657831984206501</v>
      </c>
      <c r="L2643">
        <v>6.624062856038411E-2</v>
      </c>
      <c r="M2643">
        <f>ABS(G2643-I2643)^2</f>
        <v>3.5803610141980349E-4</v>
      </c>
      <c r="N2643">
        <f>ABS(H2643-J2643)^2</f>
        <v>3.9490387848690633E-6</v>
      </c>
      <c r="O2643">
        <f>AVERAGE(Tabela3[[#This Row],[APE Log(Theta)]:[APE Gamma]])</f>
        <v>0.40140947420122458</v>
      </c>
      <c r="P2643">
        <f>AVERAGE(Tabela3[[#This Row],[ASE Log(Theta)]:[ASE Gamma]])</f>
        <v>1.8099257010233629E-4</v>
      </c>
    </row>
    <row r="2644" spans="1:16" x14ac:dyDescent="0.35">
      <c r="A2644" s="1">
        <v>4</v>
      </c>
      <c r="B2644">
        <v>13.583057444994891</v>
      </c>
      <c r="C2644">
        <v>13.83901447693103</v>
      </c>
      <c r="D2644">
        <v>47.915301082987327</v>
      </c>
      <c r="E2644">
        <v>53.994198502793587</v>
      </c>
      <c r="F2644">
        <v>57.231174269463928</v>
      </c>
      <c r="G2644">
        <v>1.678417064201688</v>
      </c>
      <c r="H2644">
        <v>2.5</v>
      </c>
      <c r="I2644">
        <v>1.691490530967712</v>
      </c>
      <c r="J2644">
        <v>2.4993939399719238</v>
      </c>
      <c r="K2644">
        <v>0.77891645913660745</v>
      </c>
      <c r="L2644">
        <v>2.4242401123046878E-2</v>
      </c>
      <c r="M2644">
        <f>ABS(G2644-I2644)^2</f>
        <v>1.7091553328233257E-4</v>
      </c>
      <c r="N2644">
        <f>ABS(H2644-J2644)^2</f>
        <v>3.6730875763169024E-7</v>
      </c>
      <c r="O2644">
        <f>AVERAGE(Tabela3[[#This Row],[APE Log(Theta)]:[APE Gamma]])</f>
        <v>0.40157943012982716</v>
      </c>
      <c r="P2644">
        <f>AVERAGE(Tabela3[[#This Row],[ASE Log(Theta)]:[ASE Gamma]])</f>
        <v>8.5641421019982131E-5</v>
      </c>
    </row>
    <row r="2645" spans="1:16" x14ac:dyDescent="0.35">
      <c r="A2645" s="1">
        <v>2910</v>
      </c>
      <c r="B2645">
        <v>94.285284892385846</v>
      </c>
      <c r="C2645">
        <v>103.5304678986508</v>
      </c>
      <c r="D2645">
        <v>171.00441281991931</v>
      </c>
      <c r="E2645">
        <v>174.086775620418</v>
      </c>
      <c r="F2645">
        <v>204.61431649389559</v>
      </c>
      <c r="G2645">
        <v>2.2581196870027909</v>
      </c>
      <c r="H2645">
        <v>3.5</v>
      </c>
      <c r="I2645">
        <v>2.2755260467529301</v>
      </c>
      <c r="J2645">
        <v>3.501134872436523</v>
      </c>
      <c r="K2645">
        <v>0.77083424099819686</v>
      </c>
      <c r="L2645">
        <v>3.24249267578125E-2</v>
      </c>
      <c r="M2645">
        <f>ABS(G2645-I2645)^2</f>
        <v>3.0298135975126829E-4</v>
      </c>
      <c r="N2645">
        <f>ABS(H2645-J2645)^2</f>
        <v>1.2879354471796357E-6</v>
      </c>
      <c r="O2645">
        <f>AVERAGE(Tabela3[[#This Row],[APE Log(Theta)]:[APE Gamma]])</f>
        <v>0.40162958387800468</v>
      </c>
      <c r="P2645">
        <f>AVERAGE(Tabela3[[#This Row],[ASE Log(Theta)]:[ASE Gamma]])</f>
        <v>1.5213464759922395E-4</v>
      </c>
    </row>
    <row r="2646" spans="1:16" x14ac:dyDescent="0.35">
      <c r="A2646" s="1">
        <v>2647</v>
      </c>
      <c r="B2646">
        <v>10.346521016504839</v>
      </c>
      <c r="C2646">
        <v>43.945530491871978</v>
      </c>
      <c r="D2646">
        <v>52.771873020389428</v>
      </c>
      <c r="E2646">
        <v>54.8363323211695</v>
      </c>
      <c r="F2646">
        <v>67.805594275208861</v>
      </c>
      <c r="G2646">
        <v>1.704099933891003</v>
      </c>
      <c r="H2646">
        <v>3</v>
      </c>
      <c r="I2646">
        <v>1.7162067890167241</v>
      </c>
      <c r="J2646">
        <v>2.9972131252288818</v>
      </c>
      <c r="K2646">
        <v>0.71045452704624079</v>
      </c>
      <c r="L2646">
        <v>9.2895825703938797E-2</v>
      </c>
      <c r="M2646">
        <f>ABS(G2646-I2646)^2</f>
        <v>1.465759410351986E-4</v>
      </c>
      <c r="N2646">
        <f>ABS(H2646-J2646)^2</f>
        <v>7.7666709898949193E-6</v>
      </c>
      <c r="O2646">
        <f>AVERAGE(Tabela3[[#This Row],[APE Log(Theta)]:[APE Gamma]])</f>
        <v>0.40167517637508982</v>
      </c>
      <c r="P2646">
        <f>AVERAGE(Tabela3[[#This Row],[ASE Log(Theta)]:[ASE Gamma]])</f>
        <v>7.7171306012546761E-5</v>
      </c>
    </row>
    <row r="2647" spans="1:16" x14ac:dyDescent="0.35">
      <c r="A2647" s="1">
        <v>610</v>
      </c>
      <c r="B2647">
        <v>10.346611654724381</v>
      </c>
      <c r="C2647">
        <v>43.945915466167627</v>
      </c>
      <c r="D2647">
        <v>52.772335315745032</v>
      </c>
      <c r="E2647">
        <v>54.836812701726402</v>
      </c>
      <c r="F2647">
        <v>67.8061882698792</v>
      </c>
      <c r="G2647">
        <v>1.7041037384071409</v>
      </c>
      <c r="H2647">
        <v>3</v>
      </c>
      <c r="I2647">
        <v>1.716210722923279</v>
      </c>
      <c r="J2647">
        <v>2.9972126483917241</v>
      </c>
      <c r="K2647">
        <v>0.7104605337850225</v>
      </c>
      <c r="L2647">
        <v>9.2911720275878906E-2</v>
      </c>
      <c r="M2647">
        <f>ABS(G2647-I2647)^2</f>
        <v>1.4657907407400817E-4</v>
      </c>
      <c r="N2647">
        <f>ABS(H2647-J2647)^2</f>
        <v>7.7693289881583757E-6</v>
      </c>
      <c r="O2647">
        <f>AVERAGE(Tabela3[[#This Row],[APE Log(Theta)]:[APE Gamma]])</f>
        <v>0.4016861270304507</v>
      </c>
      <c r="P2647">
        <f>AVERAGE(Tabela3[[#This Row],[ASE Log(Theta)]:[ASE Gamma]])</f>
        <v>7.7174201531083275E-5</v>
      </c>
    </row>
    <row r="2648" spans="1:16" x14ac:dyDescent="0.35">
      <c r="A2648" s="1">
        <v>2196</v>
      </c>
      <c r="B2648">
        <v>0.68807036828072432</v>
      </c>
      <c r="C2648">
        <v>0.72094464605882325</v>
      </c>
      <c r="D2648">
        <v>16.081426328309849</v>
      </c>
      <c r="E2648">
        <v>21.677378412139689</v>
      </c>
      <c r="F2648">
        <v>25.073828671382049</v>
      </c>
      <c r="G2648">
        <v>1.2011816723828801</v>
      </c>
      <c r="H2648">
        <v>1</v>
      </c>
      <c r="I2648">
        <v>1.2095069885253911</v>
      </c>
      <c r="J2648">
        <v>1.0011036396026609</v>
      </c>
      <c r="K2648">
        <v>0.6930938370042673</v>
      </c>
      <c r="L2648">
        <v>0.1103639602661133</v>
      </c>
      <c r="M2648">
        <f>ABS(G2648-I2648)^2</f>
        <v>6.9310888872753815E-5</v>
      </c>
      <c r="N2648">
        <f>ABS(H2648-J2648)^2</f>
        <v>1.2180203725615331E-6</v>
      </c>
      <c r="O2648">
        <f>AVERAGE(Tabela3[[#This Row],[APE Log(Theta)]:[APE Gamma]])</f>
        <v>0.40172889863519029</v>
      </c>
      <c r="P2648">
        <f>AVERAGE(Tabela3[[#This Row],[ASE Log(Theta)]:[ASE Gamma]])</f>
        <v>3.5264454622657675E-5</v>
      </c>
    </row>
    <row r="2649" spans="1:16" x14ac:dyDescent="0.35">
      <c r="A2649" s="1">
        <v>4405</v>
      </c>
      <c r="B2649">
        <v>184.84796962155829</v>
      </c>
      <c r="C2649">
        <v>926.78828600347651</v>
      </c>
      <c r="D2649">
        <v>994.71103121737883</v>
      </c>
      <c r="E2649">
        <v>1369.781870542658</v>
      </c>
      <c r="F2649">
        <v>1472.588318461372</v>
      </c>
      <c r="G2649">
        <v>3.021084508560441</v>
      </c>
      <c r="H2649">
        <v>2</v>
      </c>
      <c r="I2649">
        <v>3.0447230339050289</v>
      </c>
      <c r="J2649">
        <v>1.9995789527893071</v>
      </c>
      <c r="K2649">
        <v>0.78245164203804995</v>
      </c>
      <c r="L2649">
        <v>2.1052360534667969E-2</v>
      </c>
      <c r="M2649">
        <f>ABS(G2649-I2649)^2</f>
        <v>5.5877988046672353E-4</v>
      </c>
      <c r="N2649">
        <f>ABS(H2649-J2649)^2</f>
        <v>1.772807536322842E-7</v>
      </c>
      <c r="O2649">
        <f>AVERAGE(Tabela3[[#This Row],[APE Log(Theta)]:[APE Gamma]])</f>
        <v>0.40175200128635896</v>
      </c>
      <c r="P2649">
        <f>AVERAGE(Tabela3[[#This Row],[ASE Log(Theta)]:[ASE Gamma]])</f>
        <v>2.7947858061017793E-4</v>
      </c>
    </row>
    <row r="2650" spans="1:16" x14ac:dyDescent="0.35">
      <c r="A2650" s="1">
        <v>4516</v>
      </c>
      <c r="B2650">
        <v>52.634469055119951</v>
      </c>
      <c r="C2650">
        <v>126.49448658748641</v>
      </c>
      <c r="D2650">
        <v>135.3682863938358</v>
      </c>
      <c r="E2650">
        <v>161.00091373893471</v>
      </c>
      <c r="F2650">
        <v>427.77239824176712</v>
      </c>
      <c r="G2650">
        <v>2.1802247226008808</v>
      </c>
      <c r="H2650">
        <v>1</v>
      </c>
      <c r="I2650">
        <v>2.1681208610534668</v>
      </c>
      <c r="J2650">
        <v>1.002488970756531</v>
      </c>
      <c r="K2650">
        <v>0.5551657781852346</v>
      </c>
      <c r="L2650">
        <v>0.2488970756530762</v>
      </c>
      <c r="M2650">
        <f>ABS(G2650-I2650)^2</f>
        <v>1.4650346435896849E-4</v>
      </c>
      <c r="N2650">
        <f>ABS(H2650-J2650)^2</f>
        <v>6.1949754268664177E-6</v>
      </c>
      <c r="O2650">
        <f>AVERAGE(Tabela3[[#This Row],[APE Log(Theta)]:[APE Gamma]])</f>
        <v>0.40203142691915539</v>
      </c>
      <c r="P2650">
        <f>AVERAGE(Tabela3[[#This Row],[ASE Log(Theta)]:[ASE Gamma]])</f>
        <v>7.6349219892917457E-5</v>
      </c>
    </row>
    <row r="2651" spans="1:16" x14ac:dyDescent="0.35">
      <c r="A2651" s="1">
        <v>3415</v>
      </c>
      <c r="B2651">
        <v>2.7439707514353961</v>
      </c>
      <c r="C2651">
        <v>210.25221483818211</v>
      </c>
      <c r="D2651">
        <v>364.08599312416368</v>
      </c>
      <c r="E2651">
        <v>408.50901417957948</v>
      </c>
      <c r="F2651">
        <v>772.31243062234375</v>
      </c>
      <c r="G2651">
        <v>2.5062962467325689</v>
      </c>
      <c r="H2651">
        <v>1</v>
      </c>
      <c r="I2651">
        <v>2.5243053436279301</v>
      </c>
      <c r="J2651">
        <v>1.0008571147918699</v>
      </c>
      <c r="K2651">
        <v>0.71855419800588427</v>
      </c>
      <c r="L2651">
        <v>8.5711479187011719E-2</v>
      </c>
      <c r="M2651">
        <f>ABS(G2651-I2651)^2</f>
        <v>3.2432757098650955E-4</v>
      </c>
      <c r="N2651">
        <f>ABS(H2651-J2651)^2</f>
        <v>7.3464576644217367E-7</v>
      </c>
      <c r="O2651">
        <f>AVERAGE(Tabela3[[#This Row],[APE Log(Theta)]:[APE Gamma]])</f>
        <v>0.40213283859644799</v>
      </c>
      <c r="P2651">
        <f>AVERAGE(Tabela3[[#This Row],[ASE Log(Theta)]:[ASE Gamma]])</f>
        <v>1.6253110837647586E-4</v>
      </c>
    </row>
    <row r="2652" spans="1:16" x14ac:dyDescent="0.35">
      <c r="A2652" s="1">
        <v>3002</v>
      </c>
      <c r="B2652">
        <v>4.8690974980590562</v>
      </c>
      <c r="C2652">
        <v>16.82044018926662</v>
      </c>
      <c r="D2652">
        <v>19.677492464179121</v>
      </c>
      <c r="E2652">
        <v>20.33549761219907</v>
      </c>
      <c r="F2652">
        <v>24.3938816769517</v>
      </c>
      <c r="G2652">
        <v>1.2782818334245309</v>
      </c>
      <c r="H2652">
        <v>3.5</v>
      </c>
      <c r="I2652">
        <v>1.2870032787323</v>
      </c>
      <c r="J2652">
        <v>3.495693683624268</v>
      </c>
      <c r="K2652">
        <v>0.68227874946826195</v>
      </c>
      <c r="L2652">
        <v>0.12303761073521199</v>
      </c>
      <c r="M2652">
        <f>ABS(G2652-I2652)^2</f>
        <v>7.6063608256407339E-5</v>
      </c>
      <c r="N2652">
        <f>ABS(H2652-J2652)^2</f>
        <v>1.8544360727897396E-5</v>
      </c>
      <c r="O2652">
        <f>AVERAGE(Tabela3[[#This Row],[APE Log(Theta)]:[APE Gamma]])</f>
        <v>0.40265818010173698</v>
      </c>
      <c r="P2652">
        <f>AVERAGE(Tabela3[[#This Row],[ASE Log(Theta)]:[ASE Gamma]])</f>
        <v>4.7303984492152369E-5</v>
      </c>
    </row>
    <row r="2653" spans="1:16" x14ac:dyDescent="0.35">
      <c r="A2653" s="1">
        <v>2498</v>
      </c>
      <c r="B2653">
        <v>182.34039838509429</v>
      </c>
      <c r="C2653">
        <v>914.21585876485449</v>
      </c>
      <c r="D2653">
        <v>981.21719206090484</v>
      </c>
      <c r="E2653">
        <v>1351.199975237912</v>
      </c>
      <c r="F2653">
        <v>1452.61179333055</v>
      </c>
      <c r="G2653">
        <v>3.015152723265075</v>
      </c>
      <c r="H2653">
        <v>2</v>
      </c>
      <c r="I2653">
        <v>3.0388097763061519</v>
      </c>
      <c r="J2653">
        <v>1.999583959579468</v>
      </c>
      <c r="K2653">
        <v>0.78460546487540406</v>
      </c>
      <c r="L2653">
        <v>2.0802021026611332E-2</v>
      </c>
      <c r="M2653">
        <f>ABS(G2653-I2653)^2</f>
        <v>5.5965615858832591E-4</v>
      </c>
      <c r="N2653">
        <f>ABS(H2653-J2653)^2</f>
        <v>1.7308963151644717E-7</v>
      </c>
      <c r="O2653">
        <f>AVERAGE(Tabela3[[#This Row],[APE Log(Theta)]:[APE Gamma]])</f>
        <v>0.40270374295100769</v>
      </c>
      <c r="P2653">
        <f>AVERAGE(Tabela3[[#This Row],[ASE Log(Theta)]:[ASE Gamma]])</f>
        <v>2.7991462410992116E-4</v>
      </c>
    </row>
    <row r="2654" spans="1:16" x14ac:dyDescent="0.35">
      <c r="A2654" s="1">
        <v>281</v>
      </c>
      <c r="B2654">
        <v>2.733109721650798</v>
      </c>
      <c r="C2654">
        <v>209.42000641670359</v>
      </c>
      <c r="D2654">
        <v>362.6448885448209</v>
      </c>
      <c r="E2654">
        <v>406.89207691158572</v>
      </c>
      <c r="F2654">
        <v>769.25550725404014</v>
      </c>
      <c r="G2654">
        <v>2.50457383585724</v>
      </c>
      <c r="H2654">
        <v>1</v>
      </c>
      <c r="I2654">
        <v>2.5226082801818852</v>
      </c>
      <c r="J2654">
        <v>1.0008559226989751</v>
      </c>
      <c r="K2654">
        <v>0.72006039775912989</v>
      </c>
      <c r="L2654">
        <v>8.5592269897460938E-2</v>
      </c>
      <c r="M2654">
        <f>ABS(G2654-I2654)^2</f>
        <v>3.2524118209872682E-4</v>
      </c>
      <c r="N2654">
        <f>ABS(H2654-J2654)^2</f>
        <v>7.3260366662073999E-7</v>
      </c>
      <c r="O2654">
        <f>AVERAGE(Tabela3[[#This Row],[APE Log(Theta)]:[APE Gamma]])</f>
        <v>0.40282633382829541</v>
      </c>
      <c r="P2654">
        <f>AVERAGE(Tabela3[[#This Row],[ASE Log(Theta)]:[ASE Gamma]])</f>
        <v>1.6298689288267378E-4</v>
      </c>
    </row>
    <row r="2655" spans="1:16" x14ac:dyDescent="0.35">
      <c r="A2655" s="1">
        <v>1718</v>
      </c>
      <c r="B2655">
        <v>0.34684173875084279</v>
      </c>
      <c r="C2655">
        <v>26.576173865025162</v>
      </c>
      <c r="D2655">
        <v>46.020978483081137</v>
      </c>
      <c r="E2655">
        <v>51.636110442984787</v>
      </c>
      <c r="F2655">
        <v>97.621370838525905</v>
      </c>
      <c r="G2655">
        <v>1.608048123626544</v>
      </c>
      <c r="H2655">
        <v>1</v>
      </c>
      <c r="I2655">
        <v>1.6180073022842409</v>
      </c>
      <c r="J2655">
        <v>1.0018643140792849</v>
      </c>
      <c r="K2655">
        <v>0.61933337139415268</v>
      </c>
      <c r="L2655">
        <v>0.1864314079284668</v>
      </c>
      <c r="M2655">
        <f>ABS(G2655-I2655)^2</f>
        <v>9.918523953592562E-5</v>
      </c>
      <c r="N2655">
        <f>ABS(H2655-J2655)^2</f>
        <v>3.4756669862198672E-6</v>
      </c>
      <c r="O2655">
        <f>AVERAGE(Tabela3[[#This Row],[APE Log(Theta)]:[APE Gamma]])</f>
        <v>0.40288238966130974</v>
      </c>
      <c r="P2655">
        <f>AVERAGE(Tabela3[[#This Row],[ASE Log(Theta)]:[ASE Gamma]])</f>
        <v>5.1330453261072743E-5</v>
      </c>
    </row>
    <row r="2656" spans="1:16" x14ac:dyDescent="0.35">
      <c r="A2656" s="1">
        <v>3219</v>
      </c>
      <c r="B2656">
        <v>317.14611448848342</v>
      </c>
      <c r="C2656">
        <v>361.52085693838251</v>
      </c>
      <c r="D2656">
        <v>729.87443986174117</v>
      </c>
      <c r="E2656">
        <v>748.35903166848561</v>
      </c>
      <c r="F2656">
        <v>938.31429857803846</v>
      </c>
      <c r="G2656">
        <v>2.8984054720766821</v>
      </c>
      <c r="H2656">
        <v>2.5</v>
      </c>
      <c r="I2656">
        <v>2.9189572334289551</v>
      </c>
      <c r="J2656">
        <v>2.5024466514587398</v>
      </c>
      <c r="K2656">
        <v>0.70907129972908289</v>
      </c>
      <c r="L2656">
        <v>9.7866058349609375E-2</v>
      </c>
      <c r="M2656">
        <f>ABS(G2656-I2656)^2</f>
        <v>4.2237489468078171E-4</v>
      </c>
      <c r="N2656">
        <f>ABS(H2656-J2656)^2</f>
        <v>5.9861033605535433E-6</v>
      </c>
      <c r="O2656">
        <f>AVERAGE(Tabela3[[#This Row],[APE Log(Theta)]:[APE Gamma]])</f>
        <v>0.40346867903934613</v>
      </c>
      <c r="P2656">
        <f>AVERAGE(Tabela3[[#This Row],[ASE Log(Theta)]:[ASE Gamma]])</f>
        <v>2.1418049902066763E-4</v>
      </c>
    </row>
    <row r="2657" spans="1:16" x14ac:dyDescent="0.35">
      <c r="A2657" s="1">
        <v>1982</v>
      </c>
      <c r="B2657">
        <v>11.41380185171492</v>
      </c>
      <c r="C2657">
        <v>41.45367229235935</v>
      </c>
      <c r="D2657">
        <v>43.866817558887547</v>
      </c>
      <c r="E2657">
        <v>56.663019287013832</v>
      </c>
      <c r="F2657">
        <v>60.040411744814222</v>
      </c>
      <c r="G2657">
        <v>1.6608461878961629</v>
      </c>
      <c r="H2657">
        <v>2.5</v>
      </c>
      <c r="I2657">
        <v>1.672444343566895</v>
      </c>
      <c r="J2657">
        <v>2.4972822666168208</v>
      </c>
      <c r="K2657">
        <v>0.69832810258145106</v>
      </c>
      <c r="L2657">
        <v>0.1087093353271484</v>
      </c>
      <c r="M2657">
        <f>ABS(G2657-I2657)^2</f>
        <v>1.3451721496253471E-4</v>
      </c>
      <c r="N2657">
        <f>ABS(H2657-J2657)^2</f>
        <v>7.3860747420464161E-6</v>
      </c>
      <c r="O2657">
        <f>AVERAGE(Tabela3[[#This Row],[APE Log(Theta)]:[APE Gamma]])</f>
        <v>0.40351871895429975</v>
      </c>
      <c r="P2657">
        <f>AVERAGE(Tabela3[[#This Row],[ASE Log(Theta)]:[ASE Gamma]])</f>
        <v>7.0951644852290563E-5</v>
      </c>
    </row>
    <row r="2658" spans="1:16" x14ac:dyDescent="0.35">
      <c r="A2658" s="1">
        <v>4151</v>
      </c>
      <c r="B2658">
        <v>0.34761395494765851</v>
      </c>
      <c r="C2658">
        <v>26.635343652323169</v>
      </c>
      <c r="D2658">
        <v>46.123440617845922</v>
      </c>
      <c r="E2658">
        <v>51.75107423300684</v>
      </c>
      <c r="F2658">
        <v>97.838717239764563</v>
      </c>
      <c r="G2658">
        <v>1.6090139717703</v>
      </c>
      <c r="H2658">
        <v>1</v>
      </c>
      <c r="I2658">
        <v>1.619006872177124</v>
      </c>
      <c r="J2658">
        <v>1.0018624067306521</v>
      </c>
      <c r="K2658">
        <v>0.62105740423306643</v>
      </c>
      <c r="L2658">
        <v>0.18624067306518549</v>
      </c>
      <c r="M2658">
        <f>ABS(G2658-I2658)^2</f>
        <v>9.9858058540703066E-5</v>
      </c>
      <c r="N2658">
        <f>ABS(H2658-J2658)^2</f>
        <v>3.4685588303781601E-6</v>
      </c>
      <c r="O2658">
        <f>AVERAGE(Tabela3[[#This Row],[APE Log(Theta)]:[APE Gamma]])</f>
        <v>0.40364903864912594</v>
      </c>
      <c r="P2658">
        <f>AVERAGE(Tabela3[[#This Row],[ASE Log(Theta)]:[ASE Gamma]])</f>
        <v>5.1663308685540613E-5</v>
      </c>
    </row>
    <row r="2659" spans="1:16" x14ac:dyDescent="0.35">
      <c r="A2659" s="1">
        <v>1509</v>
      </c>
      <c r="B2659">
        <v>5.4221321227638963</v>
      </c>
      <c r="C2659">
        <v>5.5071442366740024</v>
      </c>
      <c r="D2659">
        <v>15.50246166208677</v>
      </c>
      <c r="E2659">
        <v>17.12490077638871</v>
      </c>
      <c r="F2659">
        <v>17.976260881275319</v>
      </c>
      <c r="G2659">
        <v>1.188686368296173</v>
      </c>
      <c r="H2659">
        <v>3</v>
      </c>
      <c r="I2659">
        <v>1.19794237613678</v>
      </c>
      <c r="J2659">
        <v>2.9991385936737061</v>
      </c>
      <c r="K2659">
        <v>0.77867535857032177</v>
      </c>
      <c r="L2659">
        <v>2.8713544209798179E-2</v>
      </c>
      <c r="M2659">
        <f>ABS(G2659-I2659)^2</f>
        <v>8.5673681145377953E-5</v>
      </c>
      <c r="N2659">
        <f>ABS(H2659-J2659)^2</f>
        <v>7.4202085897923098E-7</v>
      </c>
      <c r="O2659">
        <f>AVERAGE(Tabela3[[#This Row],[APE Log(Theta)]:[APE Gamma]])</f>
        <v>0.40369445139005999</v>
      </c>
      <c r="P2659">
        <f>AVERAGE(Tabela3[[#This Row],[ASE Log(Theta)]:[ASE Gamma]])</f>
        <v>4.3207851002178592E-5</v>
      </c>
    </row>
    <row r="2660" spans="1:16" x14ac:dyDescent="0.35">
      <c r="A2660" s="1">
        <v>636</v>
      </c>
      <c r="B2660">
        <v>63.429715329901548</v>
      </c>
      <c r="C2660">
        <v>68.839703169903046</v>
      </c>
      <c r="D2660">
        <v>106.7912665442152</v>
      </c>
      <c r="E2660">
        <v>108.47368479109851</v>
      </c>
      <c r="F2660">
        <v>124.9462854468715</v>
      </c>
      <c r="G2660">
        <v>2.0505090604699672</v>
      </c>
      <c r="H2660">
        <v>4</v>
      </c>
      <c r="I2660">
        <v>2.0654594898223881</v>
      </c>
      <c r="J2660">
        <v>3.9968581199646001</v>
      </c>
      <c r="K2660">
        <v>0.72910818296964541</v>
      </c>
      <c r="L2660">
        <v>7.8547000885009766E-2</v>
      </c>
      <c r="M2660">
        <f>ABS(G2660-I2660)^2</f>
        <v>2.2351533782173047E-4</v>
      </c>
      <c r="N2660">
        <f>ABS(H2660-J2660)^2</f>
        <v>9.8714101568447697E-6</v>
      </c>
      <c r="O2660">
        <f>AVERAGE(Tabela3[[#This Row],[APE Log(Theta)]:[APE Gamma]])</f>
        <v>0.40382759192732759</v>
      </c>
      <c r="P2660">
        <f>AVERAGE(Tabela3[[#This Row],[ASE Log(Theta)]:[ASE Gamma]])</f>
        <v>1.1669337398928762E-4</v>
      </c>
    </row>
    <row r="2661" spans="1:16" x14ac:dyDescent="0.35">
      <c r="A2661" s="1">
        <v>3168</v>
      </c>
      <c r="B2661">
        <v>283.93059157104119</v>
      </c>
      <c r="C2661">
        <v>353.18489809107592</v>
      </c>
      <c r="D2661">
        <v>1139.0080335322671</v>
      </c>
      <c r="E2661">
        <v>1187.489749770137</v>
      </c>
      <c r="F2661">
        <v>1731.2525242001909</v>
      </c>
      <c r="G2661">
        <v>3.1151223157339638</v>
      </c>
      <c r="H2661">
        <v>1.5</v>
      </c>
      <c r="I2661">
        <v>3.1392886638641362</v>
      </c>
      <c r="J2661">
        <v>1.500480175018311</v>
      </c>
      <c r="K2661">
        <v>0.77577525633942956</v>
      </c>
      <c r="L2661">
        <v>3.2011667887369789E-2</v>
      </c>
      <c r="M2661">
        <f>ABS(G2661-I2661)^2</f>
        <v>5.8401238194868597E-4</v>
      </c>
      <c r="N2661">
        <f>ABS(H2661-J2661)^2</f>
        <v>2.3056804820996051E-7</v>
      </c>
      <c r="O2661">
        <f>AVERAGE(Tabela3[[#This Row],[APE Log(Theta)]:[APE Gamma]])</f>
        <v>0.40389346211339966</v>
      </c>
      <c r="P2661">
        <f>AVERAGE(Tabela3[[#This Row],[ASE Log(Theta)]:[ASE Gamma]])</f>
        <v>2.9212147499844797E-4</v>
      </c>
    </row>
    <row r="2662" spans="1:16" x14ac:dyDescent="0.35">
      <c r="A2662" s="1">
        <v>712</v>
      </c>
      <c r="B2662">
        <v>266.21525354201009</v>
      </c>
      <c r="C2662">
        <v>342.00568229710711</v>
      </c>
      <c r="D2662">
        <v>348.69544521245592</v>
      </c>
      <c r="E2662">
        <v>366.4070489794438</v>
      </c>
      <c r="F2662">
        <v>484.41380447867789</v>
      </c>
      <c r="G2662">
        <v>2.556362786305125</v>
      </c>
      <c r="H2662">
        <v>3.5</v>
      </c>
      <c r="I2662">
        <v>2.5743625164031978</v>
      </c>
      <c r="J2662">
        <v>3.5036299228668208</v>
      </c>
      <c r="K2662">
        <v>0.70411485390496442</v>
      </c>
      <c r="L2662">
        <v>0.1037120819091797</v>
      </c>
      <c r="M2662">
        <f>ABS(G2662-I2662)^2</f>
        <v>3.2399028360346652E-4</v>
      </c>
      <c r="N2662">
        <f>ABS(H2662-J2662)^2</f>
        <v>1.3176340019068862E-5</v>
      </c>
      <c r="O2662">
        <f>AVERAGE(Tabela3[[#This Row],[APE Log(Theta)]:[APE Gamma]])</f>
        <v>0.40391346790707205</v>
      </c>
      <c r="P2662">
        <f>AVERAGE(Tabela3[[#This Row],[ASE Log(Theta)]:[ASE Gamma]])</f>
        <v>1.6858331181126771E-4</v>
      </c>
    </row>
    <row r="2663" spans="1:16" x14ac:dyDescent="0.35">
      <c r="A2663" s="1">
        <v>4548</v>
      </c>
      <c r="B2663">
        <v>0.30372985498851229</v>
      </c>
      <c r="C2663">
        <v>23.27279716462316</v>
      </c>
      <c r="D2663">
        <v>40.300643087067662</v>
      </c>
      <c r="E2663">
        <v>45.217822957244842</v>
      </c>
      <c r="F2663">
        <v>85.487187658994543</v>
      </c>
      <c r="G2663">
        <v>1.550404251705733</v>
      </c>
      <c r="H2663">
        <v>1</v>
      </c>
      <c r="I2663">
        <v>1.55988609790802</v>
      </c>
      <c r="J2663">
        <v>1.0019655227661131</v>
      </c>
      <c r="K2663">
        <v>0.611572510321433</v>
      </c>
      <c r="L2663">
        <v>0.1965522766113281</v>
      </c>
      <c r="M2663">
        <f>ABS(G2663-I2663)^2</f>
        <v>8.9905407403824042E-5</v>
      </c>
      <c r="N2663">
        <f>ABS(H2663-J2663)^2</f>
        <v>3.8632797441087321E-6</v>
      </c>
      <c r="O2663">
        <f>AVERAGE(Tabela3[[#This Row],[APE Log(Theta)]:[APE Gamma]])</f>
        <v>0.40406239346638056</v>
      </c>
      <c r="P2663">
        <f>AVERAGE(Tabela3[[#This Row],[ASE Log(Theta)]:[ASE Gamma]])</f>
        <v>4.688434357396639E-5</v>
      </c>
    </row>
    <row r="2664" spans="1:16" x14ac:dyDescent="0.35">
      <c r="A2664" s="1">
        <v>1433</v>
      </c>
      <c r="B2664">
        <v>19.092407564165569</v>
      </c>
      <c r="C2664">
        <v>20.96452156543706</v>
      </c>
      <c r="D2664">
        <v>34.627735903382508</v>
      </c>
      <c r="E2664">
        <v>35.251902515541701</v>
      </c>
      <c r="F2664">
        <v>41.433612131770737</v>
      </c>
      <c r="G2664">
        <v>1.5645364659755909</v>
      </c>
      <c r="H2664">
        <v>3.5</v>
      </c>
      <c r="I2664">
        <v>1.572399497032166</v>
      </c>
      <c r="J2664">
        <v>3.5106992721557622</v>
      </c>
      <c r="K2664">
        <v>0.50257895725501567</v>
      </c>
      <c r="L2664">
        <v>0.30569349016462061</v>
      </c>
      <c r="M2664">
        <f>ABS(G2664-I2664)^2</f>
        <v>6.1827257396663638E-5</v>
      </c>
      <c r="N2664">
        <f>ABS(H2664-J2664)^2</f>
        <v>1.1447442466306752E-4</v>
      </c>
      <c r="O2664">
        <f>AVERAGE(Tabela3[[#This Row],[APE Log(Theta)]:[APE Gamma]])</f>
        <v>0.40413622370981817</v>
      </c>
      <c r="P2664">
        <f>AVERAGE(Tabela3[[#This Row],[ASE Log(Theta)]:[ASE Gamma]])</f>
        <v>8.815084102986557E-5</v>
      </c>
    </row>
    <row r="2665" spans="1:16" x14ac:dyDescent="0.35">
      <c r="A2665" s="1">
        <v>3350</v>
      </c>
      <c r="B2665">
        <v>108.8366915191873</v>
      </c>
      <c r="C2665">
        <v>462.26998796612122</v>
      </c>
      <c r="D2665">
        <v>555.11568145928027</v>
      </c>
      <c r="E2665">
        <v>576.83205546697741</v>
      </c>
      <c r="F2665">
        <v>713.25777385788683</v>
      </c>
      <c r="G2665">
        <v>2.7260809210097099</v>
      </c>
      <c r="H2665">
        <v>3</v>
      </c>
      <c r="I2665">
        <v>2.747503280639648</v>
      </c>
      <c r="J2665">
        <v>3.000677347183228</v>
      </c>
      <c r="K2665">
        <v>0.78582992400694929</v>
      </c>
      <c r="L2665">
        <v>2.2578239440917969E-2</v>
      </c>
      <c r="M2665">
        <f>ABS(G2665-I2665)^2</f>
        <v>4.5891749211440178E-4</v>
      </c>
      <c r="N2665">
        <f>ABS(H2665-J2665)^2</f>
        <v>4.5879920662688298E-7</v>
      </c>
      <c r="O2665">
        <f>AVERAGE(Tabela3[[#This Row],[APE Log(Theta)]:[APE Gamma]])</f>
        <v>0.40420408172393363</v>
      </c>
      <c r="P2665">
        <f>AVERAGE(Tabela3[[#This Row],[ASE Log(Theta)]:[ASE Gamma]])</f>
        <v>2.2968814566051433E-4</v>
      </c>
    </row>
    <row r="2666" spans="1:16" x14ac:dyDescent="0.35">
      <c r="A2666" s="1">
        <v>4391</v>
      </c>
      <c r="B2666">
        <v>213.27044587674419</v>
      </c>
      <c r="C2666">
        <v>265.5406502952186</v>
      </c>
      <c r="D2666">
        <v>270.07995223283882</v>
      </c>
      <c r="E2666">
        <v>282.04616600526509</v>
      </c>
      <c r="F2666">
        <v>360.09434813567691</v>
      </c>
      <c r="G2666">
        <v>2.4436692959648192</v>
      </c>
      <c r="H2666">
        <v>4</v>
      </c>
      <c r="I2666">
        <v>2.4611043930053711</v>
      </c>
      <c r="J2666">
        <v>3.9962005615234379</v>
      </c>
      <c r="K2666">
        <v>0.71348021883902712</v>
      </c>
      <c r="L2666">
        <v>9.49859619140625E-2</v>
      </c>
      <c r="M2666">
        <f>ABS(G2666-I2666)^2</f>
        <v>3.0398260881346183E-4</v>
      </c>
      <c r="N2666">
        <f>ABS(H2666-J2666)^2</f>
        <v>1.4435732737180196E-5</v>
      </c>
      <c r="O2666">
        <f>AVERAGE(Tabela3[[#This Row],[APE Log(Theta)]:[APE Gamma]])</f>
        <v>0.40423309037654481</v>
      </c>
      <c r="P2666">
        <f>AVERAGE(Tabela3[[#This Row],[ASE Log(Theta)]:[ASE Gamma]])</f>
        <v>1.5920917077532102E-4</v>
      </c>
    </row>
    <row r="2667" spans="1:16" x14ac:dyDescent="0.35">
      <c r="A2667" s="1">
        <v>3997</v>
      </c>
      <c r="B2667">
        <v>4.9204575884145783</v>
      </c>
      <c r="C2667">
        <v>16.99786512854638</v>
      </c>
      <c r="D2667">
        <v>19.885054089579562</v>
      </c>
      <c r="E2667">
        <v>20.549999990761709</v>
      </c>
      <c r="F2667">
        <v>24.651192599057811</v>
      </c>
      <c r="G2667">
        <v>1.282838855329836</v>
      </c>
      <c r="H2667">
        <v>3.5</v>
      </c>
      <c r="I2667">
        <v>1.2915025949478149</v>
      </c>
      <c r="J2667">
        <v>3.495333194732666</v>
      </c>
      <c r="K2667">
        <v>0.67535681367800315</v>
      </c>
      <c r="L2667">
        <v>0.13333729335239949</v>
      </c>
      <c r="M2667">
        <f>ABS(G2667-I2667)^2</f>
        <v>7.5060384168138032E-5</v>
      </c>
      <c r="N2667">
        <f>ABS(H2667-J2667)^2</f>
        <v>2.1779071403216221E-5</v>
      </c>
      <c r="O2667">
        <f>AVERAGE(Tabela3[[#This Row],[APE Log(Theta)]:[APE Gamma]])</f>
        <v>0.40434705351520134</v>
      </c>
      <c r="P2667">
        <f>AVERAGE(Tabela3[[#This Row],[ASE Log(Theta)]:[ASE Gamma]])</f>
        <v>4.8419727785677127E-5</v>
      </c>
    </row>
    <row r="2668" spans="1:16" x14ac:dyDescent="0.35">
      <c r="A2668" s="1">
        <v>4379</v>
      </c>
      <c r="B2668">
        <v>12.43231586802619</v>
      </c>
      <c r="C2668">
        <v>12.66658850381226</v>
      </c>
      <c r="D2668">
        <v>43.855969864485843</v>
      </c>
      <c r="E2668">
        <v>49.419869830189711</v>
      </c>
      <c r="F2668">
        <v>52.38261259641579</v>
      </c>
      <c r="G2668">
        <v>1.639971562525492</v>
      </c>
      <c r="H2668">
        <v>2.5</v>
      </c>
      <c r="I2668">
        <v>1.6527149677276609</v>
      </c>
      <c r="J2668">
        <v>2.50079345703125</v>
      </c>
      <c r="K2668">
        <v>0.77705037656535669</v>
      </c>
      <c r="L2668">
        <v>3.173828125E-2</v>
      </c>
      <c r="M2668">
        <f>ABS(G2668-I2668)^2</f>
        <v>1.6239437614666482E-4</v>
      </c>
      <c r="N2668">
        <f>ABS(H2668-J2668)^2</f>
        <v>6.2957406044006348E-7</v>
      </c>
      <c r="O2668">
        <f>AVERAGE(Tabela3[[#This Row],[APE Log(Theta)]:[APE Gamma]])</f>
        <v>0.40439432890767835</v>
      </c>
      <c r="P2668">
        <f>AVERAGE(Tabela3[[#This Row],[ASE Log(Theta)]:[ASE Gamma]])</f>
        <v>8.1511975103552441E-5</v>
      </c>
    </row>
    <row r="2669" spans="1:16" x14ac:dyDescent="0.35">
      <c r="A2669" s="1">
        <v>2750</v>
      </c>
      <c r="B2669">
        <v>47.39682038553341</v>
      </c>
      <c r="C2669">
        <v>52.862071402393347</v>
      </c>
      <c r="D2669">
        <v>94.930661679549942</v>
      </c>
      <c r="E2669">
        <v>96.92996348788401</v>
      </c>
      <c r="F2669">
        <v>117.0370385785413</v>
      </c>
      <c r="G2669">
        <v>2.0067042722370898</v>
      </c>
      <c r="H2669">
        <v>3</v>
      </c>
      <c r="I2669">
        <v>2.0183403491973881</v>
      </c>
      <c r="J2669">
        <v>3.0068678855896001</v>
      </c>
      <c r="K2669">
        <v>0.57986007810338203</v>
      </c>
      <c r="L2669">
        <v>0.22892951965332031</v>
      </c>
      <c r="M2669">
        <f>ABS(G2669-I2669)^2</f>
        <v>1.3539828702598578E-4</v>
      </c>
      <c r="N2669">
        <f>ABS(H2669-J2669)^2</f>
        <v>4.7167852471836073E-5</v>
      </c>
      <c r="O2669">
        <f>AVERAGE(Tabela3[[#This Row],[APE Log(Theta)]:[APE Gamma]])</f>
        <v>0.40439479887835117</v>
      </c>
      <c r="P2669">
        <f>AVERAGE(Tabela3[[#This Row],[ASE Log(Theta)]:[ASE Gamma]])</f>
        <v>9.1283069748910925E-5</v>
      </c>
    </row>
    <row r="2670" spans="1:16" x14ac:dyDescent="0.35">
      <c r="A2670" s="1">
        <v>3869</v>
      </c>
      <c r="B2670">
        <v>21.6409465193227</v>
      </c>
      <c r="C2670">
        <v>33.54879508114275</v>
      </c>
      <c r="D2670">
        <v>34.705602973695292</v>
      </c>
      <c r="E2670">
        <v>37.849077511494997</v>
      </c>
      <c r="F2670">
        <v>61.69465043697879</v>
      </c>
      <c r="G2670">
        <v>1.564753489877887</v>
      </c>
      <c r="H2670">
        <v>2</v>
      </c>
      <c r="I2670">
        <v>1.5757877826690669</v>
      </c>
      <c r="J2670">
        <v>2.0020802021026611</v>
      </c>
      <c r="K2670">
        <v>0.70517770770663135</v>
      </c>
      <c r="L2670">
        <v>0.1040101051330566</v>
      </c>
      <c r="M2670">
        <f>ABS(G2670-I2670)^2</f>
        <v>1.2175561740148595E-4</v>
      </c>
      <c r="N2670">
        <f>ABS(H2670-J2670)^2</f>
        <v>4.3272407879157981E-6</v>
      </c>
      <c r="O2670">
        <f>AVERAGE(Tabela3[[#This Row],[APE Log(Theta)]:[APE Gamma]])</f>
        <v>0.404593906419844</v>
      </c>
      <c r="P2670">
        <f>AVERAGE(Tabela3[[#This Row],[ASE Log(Theta)]:[ASE Gamma]])</f>
        <v>6.3041429094700874E-5</v>
      </c>
    </row>
    <row r="2671" spans="1:16" x14ac:dyDescent="0.35">
      <c r="A2671" s="1">
        <v>1103</v>
      </c>
      <c r="B2671">
        <v>14.481789314578471</v>
      </c>
      <c r="C2671">
        <v>17.05747244491317</v>
      </c>
      <c r="D2671">
        <v>41.049528666107882</v>
      </c>
      <c r="E2671">
        <v>42.353127596787687</v>
      </c>
      <c r="F2671">
        <v>56.193152757852232</v>
      </c>
      <c r="G2671">
        <v>1.6572548212737011</v>
      </c>
      <c r="H2671">
        <v>2</v>
      </c>
      <c r="I2671">
        <v>1.667541980743408</v>
      </c>
      <c r="J2671">
        <v>2.003771066665649</v>
      </c>
      <c r="K2671">
        <v>0.62073492486815307</v>
      </c>
      <c r="L2671">
        <v>0.1885533332824707</v>
      </c>
      <c r="M2671">
        <f>ABS(G2671-I2671)^2</f>
        <v>1.0582564995518097E-4</v>
      </c>
      <c r="N2671">
        <f>ABS(H2671-J2671)^2</f>
        <v>1.4220943796768841E-5</v>
      </c>
      <c r="O2671">
        <f>AVERAGE(Tabela3[[#This Row],[APE Log(Theta)]:[APE Gamma]])</f>
        <v>0.40464412907531189</v>
      </c>
      <c r="P2671">
        <f>AVERAGE(Tabela3[[#This Row],[ASE Log(Theta)]:[ASE Gamma]])</f>
        <v>6.0023296875974905E-5</v>
      </c>
    </row>
    <row r="2672" spans="1:16" x14ac:dyDescent="0.35">
      <c r="A2672" s="1">
        <v>3690</v>
      </c>
      <c r="B2672">
        <v>12.419330979290701</v>
      </c>
      <c r="C2672">
        <v>12.65335892984341</v>
      </c>
      <c r="D2672">
        <v>43.810164650467598</v>
      </c>
      <c r="E2672">
        <v>49.368253420352687</v>
      </c>
      <c r="F2672">
        <v>52.327901760280433</v>
      </c>
      <c r="G2672">
        <v>1.639517728131838</v>
      </c>
      <c r="H2672">
        <v>2.5</v>
      </c>
      <c r="I2672">
        <v>1.652257442474365</v>
      </c>
      <c r="J2672">
        <v>2.5008101463317871</v>
      </c>
      <c r="K2672">
        <v>0.77704035302159002</v>
      </c>
      <c r="L2672">
        <v>3.2405853271484382E-2</v>
      </c>
      <c r="M2672">
        <f>ABS(G2672-I2672)^2</f>
        <v>1.6230032152918724E-4</v>
      </c>
      <c r="N2672">
        <f>ABS(H2672-J2672)^2</f>
        <v>6.5633707890810911E-7</v>
      </c>
      <c r="O2672">
        <f>AVERAGE(Tabela3[[#This Row],[APE Log(Theta)]:[APE Gamma]])</f>
        <v>0.4047231031465372</v>
      </c>
      <c r="P2672">
        <f>AVERAGE(Tabela3[[#This Row],[ASE Log(Theta)]:[ASE Gamma]])</f>
        <v>8.1478329304047675E-5</v>
      </c>
    </row>
    <row r="2673" spans="1:16" x14ac:dyDescent="0.35">
      <c r="A2673" s="1">
        <v>4928</v>
      </c>
      <c r="B2673">
        <v>28.657403757788341</v>
      </c>
      <c r="C2673">
        <v>64.168186891128158</v>
      </c>
      <c r="D2673">
        <v>66.47800339895015</v>
      </c>
      <c r="E2673">
        <v>78.010885428172912</v>
      </c>
      <c r="F2673">
        <v>80.885407120692747</v>
      </c>
      <c r="G2673">
        <v>1.834371754527947</v>
      </c>
      <c r="H2673">
        <v>4</v>
      </c>
      <c r="I2673">
        <v>1.8483351469039919</v>
      </c>
      <c r="J2673">
        <v>3.998070240020752</v>
      </c>
      <c r="K2673">
        <v>0.76120842689479928</v>
      </c>
      <c r="L2673">
        <v>4.8243999481201172E-2</v>
      </c>
      <c r="M2673">
        <f>ABS(G2673-I2673)^2</f>
        <v>1.9497632664738985E-4</v>
      </c>
      <c r="N2673">
        <f>ABS(H2673-J2673)^2</f>
        <v>3.7239735775074223E-6</v>
      </c>
      <c r="O2673">
        <f>AVERAGE(Tabela3[[#This Row],[APE Log(Theta)]:[APE Gamma]])</f>
        <v>0.40472621318800023</v>
      </c>
      <c r="P2673">
        <f>AVERAGE(Tabela3[[#This Row],[ASE Log(Theta)]:[ASE Gamma]])</f>
        <v>9.9350150112448638E-5</v>
      </c>
    </row>
    <row r="2674" spans="1:16" x14ac:dyDescent="0.35">
      <c r="A2674" s="1">
        <v>1985</v>
      </c>
      <c r="B2674">
        <v>10.4082360369654</v>
      </c>
      <c r="C2674">
        <v>44.207657182489037</v>
      </c>
      <c r="D2674">
        <v>53.08664715731917</v>
      </c>
      <c r="E2674">
        <v>55.163420563273768</v>
      </c>
      <c r="F2674">
        <v>68.210041686213984</v>
      </c>
      <c r="G2674">
        <v>1.706682722189905</v>
      </c>
      <c r="H2674">
        <v>3</v>
      </c>
      <c r="I2674">
        <v>1.718889594078064</v>
      </c>
      <c r="J2674">
        <v>2.9971694946289058</v>
      </c>
      <c r="K2674">
        <v>0.71523967105589925</v>
      </c>
      <c r="L2674">
        <v>9.4350179036458329E-2</v>
      </c>
      <c r="M2674">
        <f>ABS(G2674-I2674)^2</f>
        <v>1.4900772129392508E-4</v>
      </c>
      <c r="N2674">
        <f>ABS(H2674-J2674)^2</f>
        <v>8.0117606557930814E-6</v>
      </c>
      <c r="O2674">
        <f>AVERAGE(Tabela3[[#This Row],[APE Log(Theta)]:[APE Gamma]])</f>
        <v>0.40479492504617881</v>
      </c>
      <c r="P2674">
        <f>AVERAGE(Tabela3[[#This Row],[ASE Log(Theta)]:[ASE Gamma]])</f>
        <v>7.8509740974859083E-5</v>
      </c>
    </row>
    <row r="2675" spans="1:16" x14ac:dyDescent="0.35">
      <c r="A2675" s="1">
        <v>4544</v>
      </c>
      <c r="B2675">
        <v>544.3582939498134</v>
      </c>
      <c r="C2675">
        <v>729.15293410881975</v>
      </c>
      <c r="D2675">
        <v>745.81950883235015</v>
      </c>
      <c r="E2675">
        <v>790.2009408645323</v>
      </c>
      <c r="F2675">
        <v>1094.4577855851301</v>
      </c>
      <c r="G2675">
        <v>2.8888696697057279</v>
      </c>
      <c r="H2675">
        <v>3</v>
      </c>
      <c r="I2675">
        <v>2.9095370769500728</v>
      </c>
      <c r="J2675">
        <v>3.0028302669525151</v>
      </c>
      <c r="K2675">
        <v>0.71541501027461085</v>
      </c>
      <c r="L2675">
        <v>9.4342231750488281E-2</v>
      </c>
      <c r="M2675">
        <f>ABS(G2675-I2675)^2</f>
        <v>4.2714172220360022E-4</v>
      </c>
      <c r="N2675">
        <f>ABS(H2675-J2675)^2</f>
        <v>8.0104110224990692E-6</v>
      </c>
      <c r="O2675">
        <f>AVERAGE(Tabela3[[#This Row],[APE Log(Theta)]:[APE Gamma]])</f>
        <v>0.40487862101254957</v>
      </c>
      <c r="P2675">
        <f>AVERAGE(Tabela3[[#This Row],[ASE Log(Theta)]:[ASE Gamma]])</f>
        <v>2.1757606661304964E-4</v>
      </c>
    </row>
    <row r="2676" spans="1:16" x14ac:dyDescent="0.35">
      <c r="A2676" s="1">
        <v>2595</v>
      </c>
      <c r="B2676">
        <v>387.2386566892086</v>
      </c>
      <c r="C2676">
        <v>481.69112297109888</v>
      </c>
      <c r="D2676">
        <v>1553.435783100161</v>
      </c>
      <c r="E2676">
        <v>1619.5575580243069</v>
      </c>
      <c r="F2676">
        <v>2361.1682635238112</v>
      </c>
      <c r="G2676">
        <v>3.2498888333488538</v>
      </c>
      <c r="H2676">
        <v>1.5</v>
      </c>
      <c r="I2676">
        <v>3.2755792140960689</v>
      </c>
      <c r="J2676">
        <v>1.5002965927124019</v>
      </c>
      <c r="K2676">
        <v>0.79050029292056812</v>
      </c>
      <c r="L2676">
        <v>1.9772847493489579E-2</v>
      </c>
      <c r="M2676">
        <f>ABS(G2676-I2676)^2</f>
        <v>6.5999566293687925E-4</v>
      </c>
      <c r="N2676">
        <f>ABS(H2676-J2676)^2</f>
        <v>8.7967237049915965E-8</v>
      </c>
      <c r="O2676">
        <f>AVERAGE(Tabela3[[#This Row],[APE Log(Theta)]:[APE Gamma]])</f>
        <v>0.40513657020702887</v>
      </c>
      <c r="P2676">
        <f>AVERAGE(Tabela3[[#This Row],[ASE Log(Theta)]:[ASE Gamma]])</f>
        <v>3.300418150869646E-4</v>
      </c>
    </row>
    <row r="2677" spans="1:16" x14ac:dyDescent="0.35">
      <c r="A2677" s="1">
        <v>2605</v>
      </c>
      <c r="B2677">
        <v>0.70258909317935825</v>
      </c>
      <c r="C2677">
        <v>0.73615703924678366</v>
      </c>
      <c r="D2677">
        <v>16.420754710408008</v>
      </c>
      <c r="E2677">
        <v>22.13478496268749</v>
      </c>
      <c r="F2677">
        <v>25.602902494957529</v>
      </c>
      <c r="G2677">
        <v>1.2102502206333821</v>
      </c>
      <c r="H2677">
        <v>1</v>
      </c>
      <c r="I2677">
        <v>1.218547105789185</v>
      </c>
      <c r="J2677">
        <v>1.0012514591217041</v>
      </c>
      <c r="K2677">
        <v>0.68555122026421567</v>
      </c>
      <c r="L2677">
        <v>0.12514591217041021</v>
      </c>
      <c r="M2677">
        <f>ABS(G2677-I2677)^2</f>
        <v>6.8838303288583464E-5</v>
      </c>
      <c r="N2677">
        <f>ABS(H2677-J2677)^2</f>
        <v>1.5661499332964013E-6</v>
      </c>
      <c r="O2677">
        <f>AVERAGE(Tabela3[[#This Row],[APE Log(Theta)]:[APE Gamma]])</f>
        <v>0.40534856621731297</v>
      </c>
      <c r="P2677">
        <f>AVERAGE(Tabela3[[#This Row],[ASE Log(Theta)]:[ASE Gamma]])</f>
        <v>3.5202226610939933E-5</v>
      </c>
    </row>
    <row r="2678" spans="1:16" x14ac:dyDescent="0.35">
      <c r="A2678" s="1">
        <v>4200</v>
      </c>
      <c r="B2678">
        <v>3.643619759311338</v>
      </c>
      <c r="C2678">
        <v>20.66700236785892</v>
      </c>
      <c r="D2678">
        <v>25.743218686393838</v>
      </c>
      <c r="E2678">
        <v>26.956401425318571</v>
      </c>
      <c r="F2678">
        <v>34.777508662060598</v>
      </c>
      <c r="G2678">
        <v>1.3886997561477969</v>
      </c>
      <c r="H2678">
        <v>2.5</v>
      </c>
      <c r="I2678">
        <v>1.3959594964981079</v>
      </c>
      <c r="J2678">
        <v>2.5072083473205571</v>
      </c>
      <c r="K2678">
        <v>0.52277249406662385</v>
      </c>
      <c r="L2678">
        <v>0.28833389282226563</v>
      </c>
      <c r="M2678">
        <f>ABS(G2678-I2678)^2</f>
        <v>5.2703829953933121E-5</v>
      </c>
      <c r="N2678">
        <f>ABS(H2678-J2678)^2</f>
        <v>5.1960271093782504E-5</v>
      </c>
      <c r="O2678">
        <f>AVERAGE(Tabela3[[#This Row],[APE Log(Theta)]:[APE Gamma]])</f>
        <v>0.40555319344444474</v>
      </c>
      <c r="P2678">
        <f>AVERAGE(Tabela3[[#This Row],[ASE Log(Theta)]:[ASE Gamma]])</f>
        <v>5.2332050523857816E-5</v>
      </c>
    </row>
    <row r="2679" spans="1:16" x14ac:dyDescent="0.35">
      <c r="A2679" s="1">
        <v>332</v>
      </c>
      <c r="B2679">
        <v>36.898894488630887</v>
      </c>
      <c r="C2679">
        <v>51.191547880598613</v>
      </c>
      <c r="D2679">
        <v>296.47307271646679</v>
      </c>
      <c r="E2679">
        <v>315.60209543133391</v>
      </c>
      <c r="F2679">
        <v>555.5660557502955</v>
      </c>
      <c r="G2679">
        <v>2.559878547309705</v>
      </c>
      <c r="H2679">
        <v>1</v>
      </c>
      <c r="I2679">
        <v>2.5790572166442871</v>
      </c>
      <c r="J2679">
        <v>1.0006198883056641</v>
      </c>
      <c r="K2679">
        <v>0.74920231488083189</v>
      </c>
      <c r="L2679">
        <v>6.198883056640625E-2</v>
      </c>
      <c r="M2679">
        <f>ABS(G2679-I2679)^2</f>
        <v>3.6782135744524062E-4</v>
      </c>
      <c r="N2679">
        <f>ABS(H2679-J2679)^2</f>
        <v>3.8426151149906218E-7</v>
      </c>
      <c r="O2679">
        <f>AVERAGE(Tabela3[[#This Row],[APE Log(Theta)]:[APE Gamma]])</f>
        <v>0.40559557272361907</v>
      </c>
      <c r="P2679">
        <f>AVERAGE(Tabela3[[#This Row],[ASE Log(Theta)]:[ASE Gamma]])</f>
        <v>1.8410280947836984E-4</v>
      </c>
    </row>
    <row r="2680" spans="1:16" x14ac:dyDescent="0.35">
      <c r="A2680" s="1">
        <v>875</v>
      </c>
      <c r="B2680">
        <v>13.744583948048589</v>
      </c>
      <c r="C2680">
        <v>14.00358476040517</v>
      </c>
      <c r="D2680">
        <v>48.485098498483971</v>
      </c>
      <c r="E2680">
        <v>54.636284727096331</v>
      </c>
      <c r="F2680">
        <v>57.91175384316</v>
      </c>
      <c r="G2680">
        <v>1.6835511249795989</v>
      </c>
      <c r="H2680">
        <v>2.5</v>
      </c>
      <c r="I2680">
        <v>1.696678161621094</v>
      </c>
      <c r="J2680">
        <v>2.499210119247437</v>
      </c>
      <c r="K2680">
        <v>0.77972307741197411</v>
      </c>
      <c r="L2680">
        <v>3.1595230102539063E-2</v>
      </c>
      <c r="M2680">
        <f>ABS(G2680-I2680)^2</f>
        <v>1.7231909098715392E-4</v>
      </c>
      <c r="N2680">
        <f>ABS(H2680-J2680)^2</f>
        <v>6.2391160326954253E-7</v>
      </c>
      <c r="O2680">
        <f>AVERAGE(Tabela3[[#This Row],[APE Log(Theta)]:[APE Gamma]])</f>
        <v>0.40565915375725659</v>
      </c>
      <c r="P2680">
        <f>AVERAGE(Tabela3[[#This Row],[ASE Log(Theta)]:[ASE Gamma]])</f>
        <v>8.6471501295211727E-5</v>
      </c>
    </row>
    <row r="2681" spans="1:16" x14ac:dyDescent="0.35">
      <c r="A2681" s="1">
        <v>1785</v>
      </c>
      <c r="B2681">
        <v>43.359025891359941</v>
      </c>
      <c r="C2681">
        <v>49.425774052253693</v>
      </c>
      <c r="D2681">
        <v>99.785692744333659</v>
      </c>
      <c r="E2681">
        <v>102.3128367266351</v>
      </c>
      <c r="F2681">
        <v>128.2828075377723</v>
      </c>
      <c r="G2681">
        <v>2.034225593796207</v>
      </c>
      <c r="H2681">
        <v>2.5</v>
      </c>
      <c r="I2681">
        <v>2.049685001373291</v>
      </c>
      <c r="J2681">
        <v>2.50129222869873</v>
      </c>
      <c r="K2681">
        <v>0.7599652479169785</v>
      </c>
      <c r="L2681">
        <v>5.168914794921875E-2</v>
      </c>
      <c r="M2681">
        <f>ABS(G2681-I2681)^2</f>
        <v>2.3899328263440132E-4</v>
      </c>
      <c r="N2681">
        <f>ABS(H2681-J2681)^2</f>
        <v>1.6698550098214928E-6</v>
      </c>
      <c r="O2681">
        <f>AVERAGE(Tabela3[[#This Row],[APE Log(Theta)]:[APE Gamma]])</f>
        <v>0.40582719793309863</v>
      </c>
      <c r="P2681">
        <f>AVERAGE(Tabela3[[#This Row],[ASE Log(Theta)]:[ASE Gamma]])</f>
        <v>1.2033156882211141E-4</v>
      </c>
    </row>
    <row r="2682" spans="1:16" x14ac:dyDescent="0.35">
      <c r="A2682" s="1">
        <v>3124</v>
      </c>
      <c r="B2682">
        <v>4.9791749801649177</v>
      </c>
      <c r="C2682">
        <v>17.200706081392369</v>
      </c>
      <c r="D2682">
        <v>20.122348790321151</v>
      </c>
      <c r="E2682">
        <v>20.795229703292531</v>
      </c>
      <c r="F2682">
        <v>24.945363152699009</v>
      </c>
      <c r="G2682">
        <v>1.287990751240264</v>
      </c>
      <c r="H2682">
        <v>3.5</v>
      </c>
      <c r="I2682">
        <v>1.2965800762176509</v>
      </c>
      <c r="J2682">
        <v>3.4949300289154048</v>
      </c>
      <c r="K2682">
        <v>0.666877845909713</v>
      </c>
      <c r="L2682">
        <v>0.14485631670270649</v>
      </c>
      <c r="M2682">
        <f>ABS(G2682-I2682)^2</f>
        <v>7.3776503567163479E-5</v>
      </c>
      <c r="N2682">
        <f>ABS(H2682-J2682)^2</f>
        <v>2.5704606798631131E-5</v>
      </c>
      <c r="O2682">
        <f>AVERAGE(Tabela3[[#This Row],[APE Log(Theta)]:[APE Gamma]])</f>
        <v>0.40586708130620974</v>
      </c>
      <c r="P2682">
        <f>AVERAGE(Tabela3[[#This Row],[ASE Log(Theta)]:[ASE Gamma]])</f>
        <v>4.9740555182897303E-5</v>
      </c>
    </row>
    <row r="2683" spans="1:16" x14ac:dyDescent="0.35">
      <c r="A2683" s="1">
        <v>1670</v>
      </c>
      <c r="B2683">
        <v>249.73608701678259</v>
      </c>
      <c r="C2683">
        <v>862.720641030862</v>
      </c>
      <c r="D2683">
        <v>1009.2588970061159</v>
      </c>
      <c r="E2683">
        <v>1043.007991364753</v>
      </c>
      <c r="F2683">
        <v>1251.162573676281</v>
      </c>
      <c r="G2683">
        <v>2.988314665248931</v>
      </c>
      <c r="H2683">
        <v>3.5</v>
      </c>
      <c r="I2683">
        <v>3.011569738388062</v>
      </c>
      <c r="J2683">
        <v>3.5011799335479741</v>
      </c>
      <c r="K2683">
        <v>0.77820028156885457</v>
      </c>
      <c r="L2683">
        <v>3.3712387084960938E-2</v>
      </c>
      <c r="M2683">
        <f>ABS(G2683-I2683)^2</f>
        <v>5.4079842670633216E-4</v>
      </c>
      <c r="N2683">
        <f>ABS(H2683-J2683)^2</f>
        <v>1.3922431776346932E-6</v>
      </c>
      <c r="O2683">
        <f>AVERAGE(Tabela3[[#This Row],[APE Log(Theta)]:[APE Gamma]])</f>
        <v>0.40595633432690775</v>
      </c>
      <c r="P2683">
        <f>AVERAGE(Tabela3[[#This Row],[ASE Log(Theta)]:[ASE Gamma]])</f>
        <v>2.7109533494198344E-4</v>
      </c>
    </row>
    <row r="2684" spans="1:16" x14ac:dyDescent="0.35">
      <c r="A2684" s="1">
        <v>2289</v>
      </c>
      <c r="B2684">
        <v>7.3709350820682076</v>
      </c>
      <c r="C2684">
        <v>8.6819052069106757</v>
      </c>
      <c r="D2684">
        <v>20.89337197046401</v>
      </c>
      <c r="E2684">
        <v>21.556877210208221</v>
      </c>
      <c r="F2684">
        <v>28.601167441229759</v>
      </c>
      <c r="G2684">
        <v>1.3639551825907561</v>
      </c>
      <c r="H2684">
        <v>2</v>
      </c>
      <c r="I2684">
        <v>1.3735282421112061</v>
      </c>
      <c r="J2684">
        <v>2.0022017955780029</v>
      </c>
      <c r="K2684">
        <v>0.70186026950434455</v>
      </c>
      <c r="L2684">
        <v>0.1100897789001465</v>
      </c>
      <c r="M2684">
        <f>ABS(G2684-I2684)^2</f>
        <v>9.1643468582077535E-5</v>
      </c>
      <c r="N2684">
        <f>ABS(H2684-J2684)^2</f>
        <v>4.8479037673132552E-6</v>
      </c>
      <c r="O2684">
        <f>AVERAGE(Tabela3[[#This Row],[APE Log(Theta)]:[APE Gamma]])</f>
        <v>0.40597502420224552</v>
      </c>
      <c r="P2684">
        <f>AVERAGE(Tabela3[[#This Row],[ASE Log(Theta)]:[ASE Gamma]])</f>
        <v>4.8245686174695395E-5</v>
      </c>
    </row>
    <row r="2685" spans="1:16" x14ac:dyDescent="0.35">
      <c r="A2685" s="1">
        <v>3751</v>
      </c>
      <c r="B2685">
        <v>21.351503309621979</v>
      </c>
      <c r="C2685">
        <v>107.0518826711216</v>
      </c>
      <c r="D2685">
        <v>114.89753400395669</v>
      </c>
      <c r="E2685">
        <v>158.22138702539891</v>
      </c>
      <c r="F2685">
        <v>170.0964009489</v>
      </c>
      <c r="G2685">
        <v>2.0836982820358849</v>
      </c>
      <c r="H2685">
        <v>2</v>
      </c>
      <c r="I2685">
        <v>2.0985722541809082</v>
      </c>
      <c r="J2685">
        <v>1.998031854629517</v>
      </c>
      <c r="K2685">
        <v>0.71382561828916113</v>
      </c>
      <c r="L2685">
        <v>9.8407268524169922E-2</v>
      </c>
      <c r="M2685">
        <f>ABS(G2685-I2685)^2</f>
        <v>2.2123504737092857E-4</v>
      </c>
      <c r="N2685">
        <f>ABS(H2685-J2685)^2</f>
        <v>3.8735961993534854E-6</v>
      </c>
      <c r="O2685">
        <f>AVERAGE(Tabela3[[#This Row],[APE Log(Theta)]:[APE Gamma]])</f>
        <v>0.40611644340666553</v>
      </c>
      <c r="P2685">
        <f>AVERAGE(Tabela3[[#This Row],[ASE Log(Theta)]:[ASE Gamma]])</f>
        <v>1.1255432178514102E-4</v>
      </c>
    </row>
    <row r="2686" spans="1:16" x14ac:dyDescent="0.35">
      <c r="A2686" s="1">
        <v>36</v>
      </c>
      <c r="B2686">
        <v>67.158071411708491</v>
      </c>
      <c r="C2686">
        <v>95.371531360002976</v>
      </c>
      <c r="D2686">
        <v>97.993414350204134</v>
      </c>
      <c r="E2686">
        <v>105.0319560804239</v>
      </c>
      <c r="F2686">
        <v>155.26559102644529</v>
      </c>
      <c r="G2686">
        <v>2.0106800064298049</v>
      </c>
      <c r="H2686">
        <v>2.5</v>
      </c>
      <c r="I2686">
        <v>2.0246849060058589</v>
      </c>
      <c r="J2686">
        <v>2.497097253799438</v>
      </c>
      <c r="K2686">
        <v>0.69652553023202146</v>
      </c>
      <c r="L2686">
        <v>0.1161098480224609</v>
      </c>
      <c r="M2686">
        <f>ABS(G2686-I2686)^2</f>
        <v>1.9613721213535744E-4</v>
      </c>
      <c r="N2686">
        <f>ABS(H2686-J2686)^2</f>
        <v>8.4259355048769384E-6</v>
      </c>
      <c r="O2686">
        <f>AVERAGE(Tabela3[[#This Row],[APE Log(Theta)]:[APE Gamma]])</f>
        <v>0.4063176891272412</v>
      </c>
      <c r="P2686">
        <f>AVERAGE(Tabela3[[#This Row],[ASE Log(Theta)]:[ASE Gamma]])</f>
        <v>1.0228157382011719E-4</v>
      </c>
    </row>
    <row r="2687" spans="1:16" x14ac:dyDescent="0.35">
      <c r="A2687" s="1">
        <v>3773</v>
      </c>
      <c r="B2687">
        <v>195.02849267022029</v>
      </c>
      <c r="C2687">
        <v>828.35868769329045</v>
      </c>
      <c r="D2687">
        <v>994.73231960123792</v>
      </c>
      <c r="E2687">
        <v>1033.646693328202</v>
      </c>
      <c r="F2687">
        <v>1278.1129835823519</v>
      </c>
      <c r="G2687">
        <v>2.979403653847891</v>
      </c>
      <c r="H2687">
        <v>3</v>
      </c>
      <c r="I2687">
        <v>3.0028574466705318</v>
      </c>
      <c r="J2687">
        <v>3.0007679462432861</v>
      </c>
      <c r="K2687">
        <v>0.78719755855675211</v>
      </c>
      <c r="L2687">
        <v>2.5598208109537762E-2</v>
      </c>
      <c r="M2687">
        <f>ABS(G2687-I2687)^2</f>
        <v>5.5008039776735789E-4</v>
      </c>
      <c r="N2687">
        <f>ABS(H2687-J2687)^2</f>
        <v>5.8974143257728429E-7</v>
      </c>
      <c r="O2687">
        <f>AVERAGE(Tabela3[[#This Row],[APE Log(Theta)]:[APE Gamma]])</f>
        <v>0.40639788333314492</v>
      </c>
      <c r="P2687">
        <f>AVERAGE(Tabela3[[#This Row],[ASE Log(Theta)]:[ASE Gamma]])</f>
        <v>2.7533506959996759E-4</v>
      </c>
    </row>
    <row r="2688" spans="1:16" x14ac:dyDescent="0.35">
      <c r="A2688" s="1">
        <v>3514</v>
      </c>
      <c r="B2688">
        <v>1130.211249867778</v>
      </c>
      <c r="C2688">
        <v>2027.809683884102</v>
      </c>
      <c r="D2688">
        <v>2121.5702449377609</v>
      </c>
      <c r="E2688">
        <v>2381.57916424635</v>
      </c>
      <c r="F2688">
        <v>4568.6508295190724</v>
      </c>
      <c r="G2688">
        <v>3.3591292766589018</v>
      </c>
      <c r="H2688">
        <v>1.5</v>
      </c>
      <c r="I2688">
        <v>3.384433269500732</v>
      </c>
      <c r="J2688">
        <v>1.50089955329895</v>
      </c>
      <c r="K2688">
        <v>0.75329023558744279</v>
      </c>
      <c r="L2688">
        <v>5.9970219930013023E-2</v>
      </c>
      <c r="M2688">
        <f>ABS(G2688-I2688)^2</f>
        <v>6.4029205373939194E-4</v>
      </c>
      <c r="N2688">
        <f>ABS(H2688-J2688)^2</f>
        <v>8.0919613765177998E-7</v>
      </c>
      <c r="O2688">
        <f>AVERAGE(Tabela3[[#This Row],[APE Log(Theta)]:[APE Gamma]])</f>
        <v>0.40663022775872792</v>
      </c>
      <c r="P2688">
        <f>AVERAGE(Tabela3[[#This Row],[ASE Log(Theta)]:[ASE Gamma]])</f>
        <v>3.2055062493852184E-4</v>
      </c>
    </row>
    <row r="2689" spans="1:16" x14ac:dyDescent="0.35">
      <c r="A2689" s="1">
        <v>4699</v>
      </c>
      <c r="B2689">
        <v>8.1659359224224666</v>
      </c>
      <c r="C2689">
        <v>9.3085048736590874</v>
      </c>
      <c r="D2689">
        <v>18.792940020526089</v>
      </c>
      <c r="E2689">
        <v>19.26888465724177</v>
      </c>
      <c r="F2689">
        <v>24.159887469027421</v>
      </c>
      <c r="G2689">
        <v>1.3091520447831231</v>
      </c>
      <c r="H2689">
        <v>2.5</v>
      </c>
      <c r="I2689">
        <v>1.316742539405823</v>
      </c>
      <c r="J2689">
        <v>2.5058426856994629</v>
      </c>
      <c r="K2689">
        <v>0.57980237306638671</v>
      </c>
      <c r="L2689">
        <v>0.2337074279785156</v>
      </c>
      <c r="M2689">
        <f>ABS(G2689-I2689)^2</f>
        <v>5.7615608617236019E-5</v>
      </c>
      <c r="N2689">
        <f>ABS(H2689-J2689)^2</f>
        <v>3.4136976182708167E-5</v>
      </c>
      <c r="O2689">
        <f>AVERAGE(Tabela3[[#This Row],[APE Log(Theta)]:[APE Gamma]])</f>
        <v>0.40675490052245117</v>
      </c>
      <c r="P2689">
        <f>AVERAGE(Tabela3[[#This Row],[ASE Log(Theta)]:[ASE Gamma]])</f>
        <v>4.5876292399972093E-5</v>
      </c>
    </row>
    <row r="2690" spans="1:16" x14ac:dyDescent="0.35">
      <c r="A2690" s="1">
        <v>1202</v>
      </c>
      <c r="B2690">
        <v>136.45358468886189</v>
      </c>
      <c r="C2690">
        <v>342.83071261921879</v>
      </c>
      <c r="D2690">
        <v>356.97018886533198</v>
      </c>
      <c r="E2690">
        <v>428.58257400551338</v>
      </c>
      <c r="F2690">
        <v>446.67790742555218</v>
      </c>
      <c r="G2690">
        <v>2.5659962772041478</v>
      </c>
      <c r="H2690">
        <v>3.5</v>
      </c>
      <c r="I2690">
        <v>2.5853850841522221</v>
      </c>
      <c r="J2690">
        <v>3.5020275115966801</v>
      </c>
      <c r="K2690">
        <v>0.75560542002030839</v>
      </c>
      <c r="L2690">
        <v>5.7928902762276788E-2</v>
      </c>
      <c r="M2690">
        <f>ABS(G2690-I2690)^2</f>
        <v>3.7592583486969512E-4</v>
      </c>
      <c r="N2690">
        <f>ABS(H2690-J2690)^2</f>
        <v>4.1108032746724166E-6</v>
      </c>
      <c r="O2690">
        <f>AVERAGE(Tabela3[[#This Row],[APE Log(Theta)]:[APE Gamma]])</f>
        <v>0.4067671613912926</v>
      </c>
      <c r="P2690">
        <f>AVERAGE(Tabela3[[#This Row],[ASE Log(Theta)]:[ASE Gamma]])</f>
        <v>1.9001831907218376E-4</v>
      </c>
    </row>
    <row r="2691" spans="1:16" x14ac:dyDescent="0.35">
      <c r="A2691" s="1">
        <v>2271</v>
      </c>
      <c r="B2691">
        <v>246.31429327522909</v>
      </c>
      <c r="C2691">
        <v>290.12293847562961</v>
      </c>
      <c r="D2691">
        <v>698.19311847708127</v>
      </c>
      <c r="E2691">
        <v>720.36545107699726</v>
      </c>
      <c r="F2691">
        <v>955.76426419377435</v>
      </c>
      <c r="G2691">
        <v>2.8879222104037701</v>
      </c>
      <c r="H2691">
        <v>2</v>
      </c>
      <c r="I2691">
        <v>2.9089136123657231</v>
      </c>
      <c r="J2691">
        <v>2.001737117767334</v>
      </c>
      <c r="K2691">
        <v>0.72686867694465063</v>
      </c>
      <c r="L2691">
        <v>8.6855888366699219E-2</v>
      </c>
      <c r="M2691">
        <f>ABS(G2691-I2691)^2</f>
        <v>4.4063895632828585E-4</v>
      </c>
      <c r="N2691">
        <f>ABS(H2691-J2691)^2</f>
        <v>3.0175781375874067E-6</v>
      </c>
      <c r="O2691">
        <f>AVERAGE(Tabela3[[#This Row],[APE Log(Theta)]:[APE Gamma]])</f>
        <v>0.40686228265567492</v>
      </c>
      <c r="P2691">
        <f>AVERAGE(Tabela3[[#This Row],[ASE Log(Theta)]:[ASE Gamma]])</f>
        <v>2.2182826723293663E-4</v>
      </c>
    </row>
    <row r="2692" spans="1:16" x14ac:dyDescent="0.35">
      <c r="A2692" s="1">
        <v>662</v>
      </c>
      <c r="B2692">
        <v>249.88724351790461</v>
      </c>
      <c r="C2692">
        <v>863.24281559963038</v>
      </c>
      <c r="D2692">
        <v>1009.869766045589</v>
      </c>
      <c r="E2692">
        <v>1043.639287548257</v>
      </c>
      <c r="F2692">
        <v>1251.91985853339</v>
      </c>
      <c r="G2692">
        <v>2.9885774489595072</v>
      </c>
      <c r="H2692">
        <v>3.5</v>
      </c>
      <c r="I2692">
        <v>3.011892557144165</v>
      </c>
      <c r="J2692">
        <v>3.5011799335479741</v>
      </c>
      <c r="K2692">
        <v>0.78014067170235735</v>
      </c>
      <c r="L2692">
        <v>3.3712387084960938E-2</v>
      </c>
      <c r="M2692">
        <f>ABS(G2692-I2692)^2</f>
        <v>5.4359426966230052E-4</v>
      </c>
      <c r="N2692">
        <f>ABS(H2692-J2692)^2</f>
        <v>1.3922431776346932E-6</v>
      </c>
      <c r="O2692">
        <f>AVERAGE(Tabela3[[#This Row],[APE Log(Theta)]:[APE Gamma]])</f>
        <v>0.40692652939365914</v>
      </c>
      <c r="P2692">
        <f>AVERAGE(Tabela3[[#This Row],[ASE Log(Theta)]:[ASE Gamma]])</f>
        <v>2.7249325641996762E-4</v>
      </c>
    </row>
    <row r="2693" spans="1:16" x14ac:dyDescent="0.35">
      <c r="A2693" s="1">
        <v>3525</v>
      </c>
      <c r="B2693">
        <v>12.668689615678399</v>
      </c>
      <c r="C2693">
        <v>46.011286556813893</v>
      </c>
      <c r="D2693">
        <v>48.68974451292393</v>
      </c>
      <c r="E2693">
        <v>62.892821634757993</v>
      </c>
      <c r="F2693">
        <v>66.641540713123405</v>
      </c>
      <c r="G2693">
        <v>1.7061475551594669</v>
      </c>
      <c r="H2693">
        <v>2.5</v>
      </c>
      <c r="I2693">
        <v>1.7181540727615361</v>
      </c>
      <c r="J2693">
        <v>2.4972355365753169</v>
      </c>
      <c r="K2693">
        <v>0.70372093936192526</v>
      </c>
      <c r="L2693">
        <v>0.1105785369873047</v>
      </c>
      <c r="M2693">
        <f>ABS(G2693-I2693)^2</f>
        <v>1.4415646492879674E-4</v>
      </c>
      <c r="N2693">
        <f>ABS(H2693-J2693)^2</f>
        <v>7.642258026410399E-6</v>
      </c>
      <c r="O2693">
        <f>AVERAGE(Tabela3[[#This Row],[APE Log(Theta)]:[APE Gamma]])</f>
        <v>0.40714973817461497</v>
      </c>
      <c r="P2693">
        <f>AVERAGE(Tabela3[[#This Row],[ASE Log(Theta)]:[ASE Gamma]])</f>
        <v>7.5899361477603573E-5</v>
      </c>
    </row>
    <row r="2694" spans="1:16" x14ac:dyDescent="0.35">
      <c r="A2694" s="1">
        <v>4870</v>
      </c>
      <c r="B2694">
        <v>47.522987164155033</v>
      </c>
      <c r="C2694">
        <v>53.002786269041692</v>
      </c>
      <c r="D2694">
        <v>95.183359976167807</v>
      </c>
      <c r="E2694">
        <v>97.187983775863287</v>
      </c>
      <c r="F2694">
        <v>117.3485823913278</v>
      </c>
      <c r="G2694">
        <v>2.0078587956066229</v>
      </c>
      <c r="H2694">
        <v>3</v>
      </c>
      <c r="I2694">
        <v>2.019593238830566</v>
      </c>
      <c r="J2694">
        <v>3.0068964958190918</v>
      </c>
      <c r="K2694">
        <v>0.58442572005658389</v>
      </c>
      <c r="L2694">
        <v>0.22988319396972659</v>
      </c>
      <c r="M2694">
        <f>ABS(G2694-I2694)^2</f>
        <v>1.3769715777594213E-4</v>
      </c>
      <c r="N2694">
        <f>ABS(H2694-J2694)^2</f>
        <v>4.7561654582750634E-5</v>
      </c>
      <c r="O2694">
        <f>AVERAGE(Tabela3[[#This Row],[APE Log(Theta)]:[APE Gamma]])</f>
        <v>0.40715445701315522</v>
      </c>
      <c r="P2694">
        <f>AVERAGE(Tabela3[[#This Row],[ASE Log(Theta)]:[ASE Gamma]])</f>
        <v>9.262940617934638E-5</v>
      </c>
    </row>
    <row r="2695" spans="1:16" x14ac:dyDescent="0.35">
      <c r="A2695" s="1">
        <v>1908</v>
      </c>
      <c r="B2695">
        <v>442.30297661133483</v>
      </c>
      <c r="C2695">
        <v>452.74576322685738</v>
      </c>
      <c r="D2695">
        <v>2138.2856289976371</v>
      </c>
      <c r="E2695">
        <v>2482.600359164363</v>
      </c>
      <c r="F2695">
        <v>2670.0153701143199</v>
      </c>
      <c r="G2695">
        <v>3.327494270598188</v>
      </c>
      <c r="H2695">
        <v>2</v>
      </c>
      <c r="I2695">
        <v>3.3544387817382808</v>
      </c>
      <c r="J2695">
        <v>1.999908447265625</v>
      </c>
      <c r="K2695">
        <v>0.80975379516579504</v>
      </c>
      <c r="L2695">
        <v>4.57763671875E-3</v>
      </c>
      <c r="M2695">
        <f>ABS(G2695-I2695)^2</f>
        <v>7.2600668057858368E-4</v>
      </c>
      <c r="N2695">
        <f>ABS(H2695-J2695)^2</f>
        <v>8.3819031715393066E-9</v>
      </c>
      <c r="O2695">
        <f>AVERAGE(Tabela3[[#This Row],[APE Log(Theta)]:[APE Gamma]])</f>
        <v>0.40716571594227252</v>
      </c>
      <c r="P2695">
        <f>AVERAGE(Tabela3[[#This Row],[ASE Log(Theta)]:[ASE Gamma]])</f>
        <v>3.6300753124087761E-4</v>
      </c>
    </row>
    <row r="2696" spans="1:16" x14ac:dyDescent="0.35">
      <c r="A2696" s="1">
        <v>2573</v>
      </c>
      <c r="B2696">
        <v>317.98906753392617</v>
      </c>
      <c r="C2696">
        <v>362.48175506522477</v>
      </c>
      <c r="D2696">
        <v>731.81439704161915</v>
      </c>
      <c r="E2696">
        <v>750.34811965036761</v>
      </c>
      <c r="F2696">
        <v>940.80827488559828</v>
      </c>
      <c r="G2696">
        <v>2.8995582662579951</v>
      </c>
      <c r="H2696">
        <v>2.5</v>
      </c>
      <c r="I2696">
        <v>2.9203329086303711</v>
      </c>
      <c r="J2696">
        <v>2.5024480819702148</v>
      </c>
      <c r="K2696">
        <v>0.71647611341801387</v>
      </c>
      <c r="L2696">
        <v>9.792327880859375E-2</v>
      </c>
      <c r="M2696">
        <f>ABS(G2696-I2696)^2</f>
        <v>4.3158576570012154E-4</v>
      </c>
      <c r="N2696">
        <f>ABS(H2696-J2696)^2</f>
        <v>5.9931053328909911E-6</v>
      </c>
      <c r="O2696">
        <f>AVERAGE(Tabela3[[#This Row],[APE Log(Theta)]:[APE Gamma]])</f>
        <v>0.40719969611330381</v>
      </c>
      <c r="P2696">
        <f>AVERAGE(Tabela3[[#This Row],[ASE Log(Theta)]:[ASE Gamma]])</f>
        <v>2.1878943551650626E-4</v>
      </c>
    </row>
    <row r="2697" spans="1:16" x14ac:dyDescent="0.35">
      <c r="A2697" s="1">
        <v>4884</v>
      </c>
      <c r="B2697">
        <v>11.59145236504242</v>
      </c>
      <c r="C2697">
        <v>42.098879407194708</v>
      </c>
      <c r="D2697">
        <v>44.549584156610571</v>
      </c>
      <c r="E2697">
        <v>57.544952808709887</v>
      </c>
      <c r="F2697">
        <v>60.974912808126263</v>
      </c>
      <c r="G2697">
        <v>1.6675537139734851</v>
      </c>
      <c r="H2697">
        <v>2.5</v>
      </c>
      <c r="I2697">
        <v>1.679298877716064</v>
      </c>
      <c r="J2697">
        <v>2.497244119644165</v>
      </c>
      <c r="K2697">
        <v>0.70433495749847519</v>
      </c>
      <c r="L2697">
        <v>0.1102352142333984</v>
      </c>
      <c r="M2697">
        <f>ABS(G2697-I2697)^2</f>
        <v>1.3794887133999106E-4</v>
      </c>
      <c r="N2697">
        <f>ABS(H2697-J2697)^2</f>
        <v>7.5948765356770309E-6</v>
      </c>
      <c r="O2697">
        <f>AVERAGE(Tabela3[[#This Row],[APE Log(Theta)]:[APE Gamma]])</f>
        <v>0.40728508586593681</v>
      </c>
      <c r="P2697">
        <f>AVERAGE(Tabela3[[#This Row],[ASE Log(Theta)]:[ASE Gamma]])</f>
        <v>7.2771873937834045E-5</v>
      </c>
    </row>
    <row r="2698" spans="1:16" x14ac:dyDescent="0.35">
      <c r="A2698" s="1">
        <v>2575</v>
      </c>
      <c r="B2698">
        <v>38.490724961570983</v>
      </c>
      <c r="C2698">
        <v>112.7543550598656</v>
      </c>
      <c r="D2698">
        <v>118.1982166518177</v>
      </c>
      <c r="E2698">
        <v>146.3009828855553</v>
      </c>
      <c r="F2698">
        <v>153.53257550540721</v>
      </c>
      <c r="G2698">
        <v>2.0882026402716458</v>
      </c>
      <c r="H2698">
        <v>3</v>
      </c>
      <c r="I2698">
        <v>2.1040244102478032</v>
      </c>
      <c r="J2698">
        <v>2.9982848167419429</v>
      </c>
      <c r="K2698">
        <v>0.75767407199996306</v>
      </c>
      <c r="L2698">
        <v>5.7172775268554688E-2</v>
      </c>
      <c r="M2698">
        <f>ABS(G2698-I2698)^2</f>
        <v>2.5032840517843455E-4</v>
      </c>
      <c r="N2698">
        <f>ABS(H2698-J2698)^2</f>
        <v>2.9418536087193161E-6</v>
      </c>
      <c r="O2698">
        <f>AVERAGE(Tabela3[[#This Row],[APE Log(Theta)]:[APE Gamma]])</f>
        <v>0.40742342363425887</v>
      </c>
      <c r="P2698">
        <f>AVERAGE(Tabela3[[#This Row],[ASE Log(Theta)]:[ASE Gamma]])</f>
        <v>1.2663512939357693E-4</v>
      </c>
    </row>
    <row r="2699" spans="1:16" x14ac:dyDescent="0.35">
      <c r="A2699" s="1">
        <v>1343</v>
      </c>
      <c r="B2699">
        <v>65.518351755593457</v>
      </c>
      <c r="C2699">
        <v>1647.0040458384999</v>
      </c>
      <c r="D2699">
        <v>1897.262673626311</v>
      </c>
      <c r="E2699">
        <v>3597.7950662532589</v>
      </c>
      <c r="F2699">
        <v>4158.1130836562897</v>
      </c>
      <c r="G2699">
        <v>3.3249026112192182</v>
      </c>
      <c r="H2699">
        <v>1</v>
      </c>
      <c r="I2699">
        <v>3.3503503799438481</v>
      </c>
      <c r="J2699">
        <v>0.99950379133224487</v>
      </c>
      <c r="K2699">
        <v>0.76536884535387906</v>
      </c>
      <c r="L2699">
        <v>4.9620866775512702E-2</v>
      </c>
      <c r="M2699">
        <f>ABS(G2699-I2699)^2</f>
        <v>6.4758893306225414E-4</v>
      </c>
      <c r="N2699">
        <f>ABS(H2699-J2699)^2</f>
        <v>2.4622304195531797E-7</v>
      </c>
      <c r="O2699">
        <f>AVERAGE(Tabela3[[#This Row],[APE Log(Theta)]:[APE Gamma]])</f>
        <v>0.40749485606469588</v>
      </c>
      <c r="P2699">
        <f>AVERAGE(Tabela3[[#This Row],[ASE Log(Theta)]:[ASE Gamma]])</f>
        <v>3.2391757805210473E-4</v>
      </c>
    </row>
    <row r="2700" spans="1:16" x14ac:dyDescent="0.35">
      <c r="A2700" s="1">
        <v>1932</v>
      </c>
      <c r="B2700">
        <v>192.20052753399941</v>
      </c>
      <c r="C2700">
        <v>211.0468305703705</v>
      </c>
      <c r="D2700">
        <v>348.59244888684151</v>
      </c>
      <c r="E2700">
        <v>354.87584461485147</v>
      </c>
      <c r="F2700">
        <v>417.10622835813649</v>
      </c>
      <c r="G2700">
        <v>2.567430344676271</v>
      </c>
      <c r="H2700">
        <v>3.5</v>
      </c>
      <c r="I2700">
        <v>2.587419748306274</v>
      </c>
      <c r="J2700">
        <v>3.5012779235839839</v>
      </c>
      <c r="K2700">
        <v>0.77857627847441879</v>
      </c>
      <c r="L2700">
        <v>3.6512102399553568E-2</v>
      </c>
      <c r="M2700">
        <f>ABS(G2700-I2700)^2</f>
        <v>3.9957625748317753E-4</v>
      </c>
      <c r="N2700">
        <f>ABS(H2700-J2700)^2</f>
        <v>1.6330886865023349E-6</v>
      </c>
      <c r="O2700">
        <f>AVERAGE(Tabela3[[#This Row],[APE Log(Theta)]:[APE Gamma]])</f>
        <v>0.4075441904369862</v>
      </c>
      <c r="P2700">
        <f>AVERAGE(Tabela3[[#This Row],[ASE Log(Theta)]:[ASE Gamma]])</f>
        <v>2.0060467308483993E-4</v>
      </c>
    </row>
    <row r="2701" spans="1:16" x14ac:dyDescent="0.35">
      <c r="A2701" s="1">
        <v>2779</v>
      </c>
      <c r="B2701">
        <v>5.0866815263353056</v>
      </c>
      <c r="C2701">
        <v>17.57209059988568</v>
      </c>
      <c r="D2701">
        <v>20.556815188449558</v>
      </c>
      <c r="E2701">
        <v>21.244224432565289</v>
      </c>
      <c r="F2701">
        <v>25.483964396117031</v>
      </c>
      <c r="G2701">
        <v>1.2972679101465949</v>
      </c>
      <c r="H2701">
        <v>3.5</v>
      </c>
      <c r="I2701">
        <v>1.3056991100311279</v>
      </c>
      <c r="J2701">
        <v>3.494219064712524</v>
      </c>
      <c r="K2701">
        <v>0.64991971346768718</v>
      </c>
      <c r="L2701">
        <v>0.16516957964215959</v>
      </c>
      <c r="M2701">
        <f>ABS(G2701-I2701)^2</f>
        <v>7.1085131492949316E-5</v>
      </c>
      <c r="N2701">
        <f>ABS(H2701-J2701)^2</f>
        <v>3.3419212797985572E-5</v>
      </c>
      <c r="O2701">
        <f>AVERAGE(Tabela3[[#This Row],[APE Log(Theta)]:[APE Gamma]])</f>
        <v>0.4075446465549234</v>
      </c>
      <c r="P2701">
        <f>AVERAGE(Tabela3[[#This Row],[ASE Log(Theta)]:[ASE Gamma]])</f>
        <v>5.2252172145467444E-5</v>
      </c>
    </row>
    <row r="2702" spans="1:16" x14ac:dyDescent="0.35">
      <c r="A2702" s="1">
        <v>1243</v>
      </c>
      <c r="B2702">
        <v>106.6730635218847</v>
      </c>
      <c r="C2702">
        <v>125.6455816414413</v>
      </c>
      <c r="D2702">
        <v>302.3714047914674</v>
      </c>
      <c r="E2702">
        <v>311.97373282695958</v>
      </c>
      <c r="F2702">
        <v>413.9195525789778</v>
      </c>
      <c r="G2702">
        <v>2.5244873640140009</v>
      </c>
      <c r="H2702">
        <v>2</v>
      </c>
      <c r="I2702">
        <v>2.5431230068206792</v>
      </c>
      <c r="J2702">
        <v>2.001550436019897</v>
      </c>
      <c r="K2702">
        <v>0.73819513111155699</v>
      </c>
      <c r="L2702">
        <v>7.7521800994873047E-2</v>
      </c>
      <c r="M2702">
        <f>ABS(G2702-I2702)^2</f>
        <v>3.4728718281810023E-4</v>
      </c>
      <c r="N2702">
        <f>ABS(H2702-J2702)^2</f>
        <v>2.4038518517941026E-6</v>
      </c>
      <c r="O2702">
        <f>AVERAGE(Tabela3[[#This Row],[APE Log(Theta)]:[APE Gamma]])</f>
        <v>0.40785846605321502</v>
      </c>
      <c r="P2702">
        <f>AVERAGE(Tabela3[[#This Row],[ASE Log(Theta)]:[ASE Gamma]])</f>
        <v>1.7484551733494718E-4</v>
      </c>
    </row>
    <row r="2703" spans="1:16" x14ac:dyDescent="0.35">
      <c r="A2703" s="1">
        <v>3243</v>
      </c>
      <c r="B2703">
        <v>13.39931733339971</v>
      </c>
      <c r="C2703">
        <v>117.29060416881531</v>
      </c>
      <c r="D2703">
        <v>154.34583667771119</v>
      </c>
      <c r="E2703">
        <v>163.49096442127731</v>
      </c>
      <c r="F2703">
        <v>224.7964487574902</v>
      </c>
      <c r="G2703">
        <v>2.161041057007095</v>
      </c>
      <c r="H2703">
        <v>2</v>
      </c>
      <c r="I2703">
        <v>2.1783311367034912</v>
      </c>
      <c r="J2703">
        <v>2.0003190040588379</v>
      </c>
      <c r="K2703">
        <v>0.80008103688422472</v>
      </c>
      <c r="L2703">
        <v>1.5950202941894531E-2</v>
      </c>
      <c r="M2703">
        <f>ABS(G2703-I2703)^2</f>
        <v>2.9894685590773132E-4</v>
      </c>
      <c r="N2703">
        <f>ABS(H2703-J2703)^2</f>
        <v>1.0176358955504838E-7</v>
      </c>
      <c r="O2703">
        <f>AVERAGE(Tabela3[[#This Row],[APE Log(Theta)]:[APE Gamma]])</f>
        <v>0.40801561991305962</v>
      </c>
      <c r="P2703">
        <f>AVERAGE(Tabela3[[#This Row],[ASE Log(Theta)]:[ASE Gamma]])</f>
        <v>1.4952430974864318E-4</v>
      </c>
    </row>
    <row r="2704" spans="1:16" x14ac:dyDescent="0.35">
      <c r="A2704" s="1">
        <v>1696</v>
      </c>
      <c r="B2704">
        <v>24.256073208953751</v>
      </c>
      <c r="C2704">
        <v>609.75054531787805</v>
      </c>
      <c r="D2704">
        <v>702.40079420444613</v>
      </c>
      <c r="E2704">
        <v>1331.968497061609</v>
      </c>
      <c r="F2704">
        <v>1539.4083133305439</v>
      </c>
      <c r="G2704">
        <v>2.8933601425991551</v>
      </c>
      <c r="H2704">
        <v>1</v>
      </c>
      <c r="I2704">
        <v>2.916589498519897</v>
      </c>
      <c r="J2704">
        <v>1.000137090682983</v>
      </c>
      <c r="K2704">
        <v>0.80285048441550211</v>
      </c>
      <c r="L2704">
        <v>1.370906829833984E-2</v>
      </c>
      <c r="M2704">
        <f>ABS(G2704-I2704)^2</f>
        <v>5.396029764925083E-4</v>
      </c>
      <c r="N2704">
        <f>ABS(H2704-J2704)^2</f>
        <v>1.8793855360732889E-8</v>
      </c>
      <c r="O2704">
        <f>AVERAGE(Tabela3[[#This Row],[APE Log(Theta)]:[APE Gamma]])</f>
        <v>0.40827977635692098</v>
      </c>
      <c r="P2704">
        <f>AVERAGE(Tabela3[[#This Row],[ASE Log(Theta)]:[ASE Gamma]])</f>
        <v>2.6981088517393452E-4</v>
      </c>
    </row>
    <row r="2705" spans="1:16" x14ac:dyDescent="0.35">
      <c r="A2705" s="1">
        <v>4569</v>
      </c>
      <c r="B2705">
        <v>81.84910893538806</v>
      </c>
      <c r="C2705">
        <v>716.46421969432333</v>
      </c>
      <c r="D2705">
        <v>942.81439013821023</v>
      </c>
      <c r="E2705">
        <v>998.6769791258879</v>
      </c>
      <c r="F2705">
        <v>1373.158688971198</v>
      </c>
      <c r="G2705">
        <v>2.9469723402059702</v>
      </c>
      <c r="H2705">
        <v>2</v>
      </c>
      <c r="I2705">
        <v>2.9687659740447998</v>
      </c>
      <c r="J2705">
        <v>2.001545667648315</v>
      </c>
      <c r="K2705">
        <v>0.73952624330727146</v>
      </c>
      <c r="L2705">
        <v>7.7283382415771484E-2</v>
      </c>
      <c r="M2705">
        <f>ABS(G2705-I2705)^2</f>
        <v>4.749624759009784E-4</v>
      </c>
      <c r="N2705">
        <f>ABS(H2705-J2705)^2</f>
        <v>2.3890884790475778E-6</v>
      </c>
      <c r="O2705">
        <f>AVERAGE(Tabela3[[#This Row],[APE Log(Theta)]:[APE Gamma]])</f>
        <v>0.40840481286152147</v>
      </c>
      <c r="P2705">
        <f>AVERAGE(Tabela3[[#This Row],[ASE Log(Theta)]:[ASE Gamma]])</f>
        <v>2.38675782190013E-4</v>
      </c>
    </row>
    <row r="2706" spans="1:16" x14ac:dyDescent="0.35">
      <c r="A2706" s="1">
        <v>2393</v>
      </c>
      <c r="B2706">
        <v>501.73398868043847</v>
      </c>
      <c r="C2706">
        <v>624.70338579596614</v>
      </c>
      <c r="D2706">
        <v>635.38241850311988</v>
      </c>
      <c r="E2706">
        <v>663.53379288019653</v>
      </c>
      <c r="F2706">
        <v>847.147727612533</v>
      </c>
      <c r="G2706">
        <v>2.8152121412408859</v>
      </c>
      <c r="H2706">
        <v>4</v>
      </c>
      <c r="I2706">
        <v>2.83674168586731</v>
      </c>
      <c r="J2706">
        <v>4.0020856857299796</v>
      </c>
      <c r="K2706">
        <v>0.76475745152668595</v>
      </c>
      <c r="L2706">
        <v>5.2142143249511719E-2</v>
      </c>
      <c r="M2706">
        <f>ABS(G2706-I2706)^2</f>
        <v>4.6352129182118646E-4</v>
      </c>
      <c r="N2706">
        <f>ABS(H2706-J2706)^2</f>
        <v>4.3500849642404559E-6</v>
      </c>
      <c r="O2706">
        <f>AVERAGE(Tabela3[[#This Row],[APE Log(Theta)]:[APE Gamma]])</f>
        <v>0.40844979738809883</v>
      </c>
      <c r="P2706">
        <f>AVERAGE(Tabela3[[#This Row],[ASE Log(Theta)]:[ASE Gamma]])</f>
        <v>2.3393568839271347E-4</v>
      </c>
    </row>
    <row r="2707" spans="1:16" x14ac:dyDescent="0.35">
      <c r="A2707" s="1">
        <v>3640</v>
      </c>
      <c r="B2707">
        <v>91.708183126330823</v>
      </c>
      <c r="C2707">
        <v>94.606461664051082</v>
      </c>
      <c r="D2707">
        <v>749.66844269929936</v>
      </c>
      <c r="E2707">
        <v>914.79551190371319</v>
      </c>
      <c r="F2707">
        <v>1008.014134648164</v>
      </c>
      <c r="G2707">
        <v>2.8714406341907228</v>
      </c>
      <c r="H2707">
        <v>1.5</v>
      </c>
      <c r="I2707">
        <v>2.894804716110229</v>
      </c>
      <c r="J2707">
        <v>1.499950170516968</v>
      </c>
      <c r="K2707">
        <v>0.81367107650796089</v>
      </c>
      <c r="L2707">
        <v>3.321965535481771E-3</v>
      </c>
      <c r="M2707">
        <f>ABS(G2707-I2707)^2</f>
        <v>5.458803239413979E-4</v>
      </c>
      <c r="N2707">
        <f>ABS(H2707-J2707)^2</f>
        <v>2.4829773792368262E-9</v>
      </c>
      <c r="O2707">
        <f>AVERAGE(Tabela3[[#This Row],[APE Log(Theta)]:[APE Gamma]])</f>
        <v>0.40849652102172135</v>
      </c>
      <c r="P2707">
        <f>AVERAGE(Tabela3[[#This Row],[ASE Log(Theta)]:[ASE Gamma]])</f>
        <v>2.7294140345938858E-4</v>
      </c>
    </row>
    <row r="2708" spans="1:16" x14ac:dyDescent="0.35">
      <c r="A2708" s="1">
        <v>3568</v>
      </c>
      <c r="B2708">
        <v>46.805987085038417</v>
      </c>
      <c r="C2708">
        <v>138.48147601632849</v>
      </c>
      <c r="D2708">
        <v>158.8574298521925</v>
      </c>
      <c r="E2708">
        <v>163.49593152352401</v>
      </c>
      <c r="F2708">
        <v>191.71442672280889</v>
      </c>
      <c r="G2708">
        <v>2.1872806006796179</v>
      </c>
      <c r="H2708">
        <v>4</v>
      </c>
      <c r="I2708">
        <v>2.2006008625030522</v>
      </c>
      <c r="J2708">
        <v>3.9916596412658691</v>
      </c>
      <c r="K2708">
        <v>0.60898733428600949</v>
      </c>
      <c r="L2708">
        <v>0.20850896835327151</v>
      </c>
      <c r="M2708">
        <f>ABS(G2708-I2708)^2</f>
        <v>1.7742937504484034E-4</v>
      </c>
      <c r="N2708">
        <f>ABS(H2708-J2708)^2</f>
        <v>6.9561583813992911E-5</v>
      </c>
      <c r="O2708">
        <f>AVERAGE(Tabela3[[#This Row],[APE Log(Theta)]:[APE Gamma]])</f>
        <v>0.40874815131964048</v>
      </c>
      <c r="P2708">
        <f>AVERAGE(Tabela3[[#This Row],[ASE Log(Theta)]:[ASE Gamma]])</f>
        <v>1.2349547942941663E-4</v>
      </c>
    </row>
    <row r="2709" spans="1:16" x14ac:dyDescent="0.35">
      <c r="A2709" s="1">
        <v>4387</v>
      </c>
      <c r="B2709">
        <v>239.67132450809791</v>
      </c>
      <c r="C2709">
        <v>273.20587786318629</v>
      </c>
      <c r="D2709">
        <v>551.57533305558377</v>
      </c>
      <c r="E2709">
        <v>565.54437255795767</v>
      </c>
      <c r="F2709">
        <v>709.09596703651778</v>
      </c>
      <c r="G2709">
        <v>2.7767621530128959</v>
      </c>
      <c r="H2709">
        <v>2.5</v>
      </c>
      <c r="I2709">
        <v>2.7971370220184331</v>
      </c>
      <c r="J2709">
        <v>2.5020978450775151</v>
      </c>
      <c r="K2709">
        <v>0.73376356644119567</v>
      </c>
      <c r="L2709">
        <v>8.3913803100585938E-2</v>
      </c>
      <c r="M2709">
        <f>ABS(G2709-I2709)^2</f>
        <v>4.1513528699280042E-4</v>
      </c>
      <c r="N2709">
        <f>ABS(H2709-J2709)^2</f>
        <v>4.4009539692543048E-6</v>
      </c>
      <c r="O2709">
        <f>AVERAGE(Tabela3[[#This Row],[APE Log(Theta)]:[APE Gamma]])</f>
        <v>0.4088386847708908</v>
      </c>
      <c r="P2709">
        <f>AVERAGE(Tabela3[[#This Row],[ASE Log(Theta)]:[ASE Gamma]])</f>
        <v>2.0976812048102735E-4</v>
      </c>
    </row>
    <row r="2710" spans="1:16" x14ac:dyDescent="0.35">
      <c r="A2710" s="1">
        <v>2602</v>
      </c>
      <c r="B2710">
        <v>421.39957303979719</v>
      </c>
      <c r="C2710">
        <v>496.34830677922622</v>
      </c>
      <c r="D2710">
        <v>1194.4831869615059</v>
      </c>
      <c r="E2710">
        <v>1232.416070866301</v>
      </c>
      <c r="F2710">
        <v>1635.141215324903</v>
      </c>
      <c r="G2710">
        <v>3.1211266875768242</v>
      </c>
      <c r="H2710">
        <v>2</v>
      </c>
      <c r="I2710">
        <v>3.144507884979248</v>
      </c>
      <c r="J2710">
        <v>2.0013716220855708</v>
      </c>
      <c r="K2710">
        <v>0.74912682959936161</v>
      </c>
      <c r="L2710">
        <v>6.8581104278564453E-2</v>
      </c>
      <c r="M2710">
        <f>ABS(G2710-I2710)^2</f>
        <v>5.4668039197111119E-4</v>
      </c>
      <c r="N2710">
        <f>ABS(H2710-J2710)^2</f>
        <v>1.8813471456257144E-6</v>
      </c>
      <c r="O2710">
        <f>AVERAGE(Tabela3[[#This Row],[APE Log(Theta)]:[APE Gamma]])</f>
        <v>0.40885396693896303</v>
      </c>
      <c r="P2710">
        <f>AVERAGE(Tabela3[[#This Row],[ASE Log(Theta)]:[ASE Gamma]])</f>
        <v>2.7428086955836846E-4</v>
      </c>
    </row>
    <row r="2711" spans="1:16" x14ac:dyDescent="0.35">
      <c r="A2711" s="1">
        <v>618</v>
      </c>
      <c r="B2711">
        <v>0.35239060216139279</v>
      </c>
      <c r="C2711">
        <v>27.001346334991322</v>
      </c>
      <c r="D2711">
        <v>46.75723394224871</v>
      </c>
      <c r="E2711">
        <v>52.462198228532493</v>
      </c>
      <c r="F2711">
        <v>99.183142656083177</v>
      </c>
      <c r="G2711">
        <v>1.6149410866866181</v>
      </c>
      <c r="H2711">
        <v>1</v>
      </c>
      <c r="I2711">
        <v>1.6251566410064699</v>
      </c>
      <c r="J2711">
        <v>1.001851558685303</v>
      </c>
      <c r="K2711">
        <v>0.63256513838600514</v>
      </c>
      <c r="L2711">
        <v>0.18515586853027341</v>
      </c>
      <c r="M2711">
        <f>ABS(G2711-I2711)^2</f>
        <v>1.0435755006184447E-4</v>
      </c>
      <c r="N2711">
        <f>ABS(H2711-J2711)^2</f>
        <v>3.4282695651208126E-6</v>
      </c>
      <c r="O2711">
        <f>AVERAGE(Tabela3[[#This Row],[APE Log(Theta)]:[APE Gamma]])</f>
        <v>0.40886050345813929</v>
      </c>
      <c r="P2711">
        <f>AVERAGE(Tabela3[[#This Row],[ASE Log(Theta)]:[ASE Gamma]])</f>
        <v>5.3892909813482641E-5</v>
      </c>
    </row>
    <row r="2712" spans="1:16" x14ac:dyDescent="0.35">
      <c r="A2712" s="1">
        <v>1560</v>
      </c>
      <c r="B2712">
        <v>970.48657607145105</v>
      </c>
      <c r="C2712">
        <v>1246.7802621878029</v>
      </c>
      <c r="D2712">
        <v>1271.167764481778</v>
      </c>
      <c r="E2712">
        <v>1335.735340786513</v>
      </c>
      <c r="F2712">
        <v>1765.928466740057</v>
      </c>
      <c r="G2712">
        <v>3.118119382879371</v>
      </c>
      <c r="H2712">
        <v>3.5</v>
      </c>
      <c r="I2712">
        <v>3.1422348022460942</v>
      </c>
      <c r="J2712">
        <v>3.5015525817871089</v>
      </c>
      <c r="K2712">
        <v>0.77339628171817598</v>
      </c>
      <c r="L2712">
        <v>4.4359479631696432E-2</v>
      </c>
      <c r="M2712">
        <f>ABS(G2712-I2712)^2</f>
        <v>5.8155345123292999E-4</v>
      </c>
      <c r="N2712">
        <f>ABS(H2712-J2712)^2</f>
        <v>2.4105102056623617E-6</v>
      </c>
      <c r="O2712">
        <f>AVERAGE(Tabela3[[#This Row],[APE Log(Theta)]:[APE Gamma]])</f>
        <v>0.40887788067493619</v>
      </c>
      <c r="P2712">
        <f>AVERAGE(Tabela3[[#This Row],[ASE Log(Theta)]:[ASE Gamma]])</f>
        <v>2.9198198071929616E-4</v>
      </c>
    </row>
    <row r="2713" spans="1:16" x14ac:dyDescent="0.35">
      <c r="A2713" s="1">
        <v>1444</v>
      </c>
      <c r="B2713">
        <v>1492.1212260593479</v>
      </c>
      <c r="C2713">
        <v>2118.969221609233</v>
      </c>
      <c r="D2713">
        <v>2177.2223426367832</v>
      </c>
      <c r="E2713">
        <v>2333.6049976981722</v>
      </c>
      <c r="F2713">
        <v>3449.698289084849</v>
      </c>
      <c r="G2713">
        <v>3.3573858989219372</v>
      </c>
      <c r="H2713">
        <v>2.5</v>
      </c>
      <c r="I2713">
        <v>3.3843452930450439</v>
      </c>
      <c r="J2713">
        <v>2.500369787216187</v>
      </c>
      <c r="K2713">
        <v>0.80298764975940018</v>
      </c>
      <c r="L2713">
        <v>1.4791488647460939E-2</v>
      </c>
      <c r="M2713">
        <f>ABS(G2713-I2713)^2</f>
        <v>7.2680893148500394E-4</v>
      </c>
      <c r="N2713">
        <f>ABS(H2713-J2713)^2</f>
        <v>1.3674258525530706E-7</v>
      </c>
      <c r="O2713">
        <f>AVERAGE(Tabela3[[#This Row],[APE Log(Theta)]:[APE Gamma]])</f>
        <v>0.40888956920343056</v>
      </c>
      <c r="P2713">
        <f>AVERAGE(Tabela3[[#This Row],[ASE Log(Theta)]:[ASE Gamma]])</f>
        <v>3.6347283703512962E-4</v>
      </c>
    </row>
    <row r="2714" spans="1:16" x14ac:dyDescent="0.35">
      <c r="A2714" s="1">
        <v>3542</v>
      </c>
      <c r="B2714">
        <v>503.90013552805158</v>
      </c>
      <c r="C2714">
        <v>626.80783014543556</v>
      </c>
      <c r="D2714">
        <v>2021.4317143098119</v>
      </c>
      <c r="E2714">
        <v>2107.4736700135632</v>
      </c>
      <c r="F2714">
        <v>3072.5057724520798</v>
      </c>
      <c r="G2714">
        <v>3.3642546036025438</v>
      </c>
      <c r="H2714">
        <v>1.5</v>
      </c>
      <c r="I2714">
        <v>3.3912010192871089</v>
      </c>
      <c r="J2714">
        <v>1.5002584457397461</v>
      </c>
      <c r="K2714">
        <v>0.80096243773317721</v>
      </c>
      <c r="L2714">
        <v>1.7229715983072921E-2</v>
      </c>
      <c r="M2714">
        <f>ABS(G2714-I2714)^2</f>
        <v>7.261093182453776E-4</v>
      </c>
      <c r="N2714">
        <f>ABS(H2714-J2714)^2</f>
        <v>6.6794200392905623E-8</v>
      </c>
      <c r="O2714">
        <f>AVERAGE(Tabela3[[#This Row],[APE Log(Theta)]:[APE Gamma]])</f>
        <v>0.40909607685812505</v>
      </c>
      <c r="P2714">
        <f>AVERAGE(Tabela3[[#This Row],[ASE Log(Theta)]:[ASE Gamma]])</f>
        <v>3.6308805622288525E-4</v>
      </c>
    </row>
    <row r="2715" spans="1:16" x14ac:dyDescent="0.35">
      <c r="A2715" s="1">
        <v>2689</v>
      </c>
      <c r="B2715">
        <v>13.68589575940902</v>
      </c>
      <c r="C2715">
        <v>246.89594786816181</v>
      </c>
      <c r="D2715">
        <v>356.0324286787457</v>
      </c>
      <c r="E2715">
        <v>384.43360010723558</v>
      </c>
      <c r="F2715">
        <v>587.78106656967532</v>
      </c>
      <c r="G2715">
        <v>2.5148844070798639</v>
      </c>
      <c r="H2715">
        <v>1.5</v>
      </c>
      <c r="I2715">
        <v>2.5337715148925781</v>
      </c>
      <c r="J2715">
        <v>1.501008987426758</v>
      </c>
      <c r="K2715">
        <v>0.7510129594642001</v>
      </c>
      <c r="L2715">
        <v>6.7265828450520829E-2</v>
      </c>
      <c r="M2715">
        <f>ABS(G2715-I2715)^2</f>
        <v>3.5672284152908932E-4</v>
      </c>
      <c r="N2715">
        <f>ABS(H2715-J2715)^2</f>
        <v>1.0180556273558001E-6</v>
      </c>
      <c r="O2715">
        <f>AVERAGE(Tabela3[[#This Row],[APE Log(Theta)]:[APE Gamma]])</f>
        <v>0.40913939395736049</v>
      </c>
      <c r="P2715">
        <f>AVERAGE(Tabela3[[#This Row],[ASE Log(Theta)]:[ASE Gamma]])</f>
        <v>1.7887044857822255E-4</v>
      </c>
    </row>
    <row r="2716" spans="1:16" x14ac:dyDescent="0.35">
      <c r="A2716" s="1">
        <v>1746</v>
      </c>
      <c r="B2716">
        <v>52.091165709028807</v>
      </c>
      <c r="C2716">
        <v>64.858128655133228</v>
      </c>
      <c r="D2716">
        <v>65.966850158780019</v>
      </c>
      <c r="E2716">
        <v>68.889589978479989</v>
      </c>
      <c r="F2716">
        <v>87.952806974769246</v>
      </c>
      <c r="G2716">
        <v>1.831502695343431</v>
      </c>
      <c r="H2716">
        <v>4</v>
      </c>
      <c r="I2716">
        <v>1.845704913139343</v>
      </c>
      <c r="J2716">
        <v>4.0017166137695313</v>
      </c>
      <c r="K2716">
        <v>0.77544072591436386</v>
      </c>
      <c r="L2716">
        <v>4.291534423828125E-2</v>
      </c>
      <c r="M2716">
        <f>ABS(G2716-I2716)^2</f>
        <v>2.0170299032252006E-4</v>
      </c>
      <c r="N2716">
        <f>ABS(H2716-J2716)^2</f>
        <v>2.9467628337442875E-6</v>
      </c>
      <c r="O2716">
        <f>AVERAGE(Tabela3[[#This Row],[APE Log(Theta)]:[APE Gamma]])</f>
        <v>0.40917803507632255</v>
      </c>
      <c r="P2716">
        <f>AVERAGE(Tabela3[[#This Row],[ASE Log(Theta)]:[ASE Gamma]])</f>
        <v>1.0232487657813217E-4</v>
      </c>
    </row>
    <row r="2717" spans="1:16" x14ac:dyDescent="0.35">
      <c r="A2717" s="1">
        <v>1303</v>
      </c>
      <c r="B2717">
        <v>6.108951949003889</v>
      </c>
      <c r="C2717">
        <v>52.42291634523724</v>
      </c>
      <c r="D2717">
        <v>57.607148061203482</v>
      </c>
      <c r="E2717">
        <v>88.256970298799232</v>
      </c>
      <c r="F2717">
        <v>97.197612581272125</v>
      </c>
      <c r="G2717">
        <v>1.7916598077090611</v>
      </c>
      <c r="H2717">
        <v>1.5</v>
      </c>
      <c r="I2717">
        <v>1.804828405380249</v>
      </c>
      <c r="J2717">
        <v>1.5012590885162349</v>
      </c>
      <c r="K2717">
        <v>0.73499431167271723</v>
      </c>
      <c r="L2717">
        <v>8.3939234415690109E-2</v>
      </c>
      <c r="M2717">
        <f>ABS(G2717-I2717)^2</f>
        <v>1.734119646256165E-4</v>
      </c>
      <c r="N2717">
        <f>ABS(H2717-J2717)^2</f>
        <v>1.5853038917146209E-6</v>
      </c>
      <c r="O2717">
        <f>AVERAGE(Tabela3[[#This Row],[APE Log(Theta)]:[APE Gamma]])</f>
        <v>0.40946677304420365</v>
      </c>
      <c r="P2717">
        <f>AVERAGE(Tabela3[[#This Row],[ASE Log(Theta)]:[ASE Gamma]])</f>
        <v>8.7498634258665562E-5</v>
      </c>
    </row>
    <row r="2718" spans="1:16" x14ac:dyDescent="0.35">
      <c r="A2718" s="1">
        <v>2353</v>
      </c>
      <c r="B2718">
        <v>0.71475045713106455</v>
      </c>
      <c r="C2718">
        <v>0.7488994426897092</v>
      </c>
      <c r="D2718">
        <v>16.704987381159111</v>
      </c>
      <c r="E2718">
        <v>22.517923810895141</v>
      </c>
      <c r="F2718">
        <v>26.046072220311839</v>
      </c>
      <c r="G2718">
        <v>1.217703258796683</v>
      </c>
      <c r="H2718">
        <v>1</v>
      </c>
      <c r="I2718">
        <v>1.2259993553161621</v>
      </c>
      <c r="J2718">
        <v>1.0013778209686279</v>
      </c>
      <c r="K2718">
        <v>0.68129049171447909</v>
      </c>
      <c r="L2718">
        <v>0.137782096862793</v>
      </c>
      <c r="M2718">
        <f>ABS(G2718-I2718)^2</f>
        <v>6.8825217460514188E-5</v>
      </c>
      <c r="N2718">
        <f>ABS(H2718-J2718)^2</f>
        <v>1.8983906215908064E-6</v>
      </c>
      <c r="O2718">
        <f>AVERAGE(Tabela3[[#This Row],[APE Log(Theta)]:[APE Gamma]])</f>
        <v>0.40953629428863603</v>
      </c>
      <c r="P2718">
        <f>AVERAGE(Tabela3[[#This Row],[ASE Log(Theta)]:[ASE Gamma]])</f>
        <v>3.5361804041052497E-5</v>
      </c>
    </row>
    <row r="2719" spans="1:16" x14ac:dyDescent="0.35">
      <c r="A2719" s="1">
        <v>2919</v>
      </c>
      <c r="B2719">
        <v>0.29967203485899668</v>
      </c>
      <c r="C2719">
        <v>22.96187341691218</v>
      </c>
      <c r="D2719">
        <v>39.762227919558647</v>
      </c>
      <c r="E2719">
        <v>44.613714440432346</v>
      </c>
      <c r="F2719">
        <v>84.345081852795587</v>
      </c>
      <c r="G2719">
        <v>1.5445629857524921</v>
      </c>
      <c r="H2719">
        <v>1</v>
      </c>
      <c r="I2719">
        <v>1.554176449775696</v>
      </c>
      <c r="J2719">
        <v>1.00197434425354</v>
      </c>
      <c r="K2719">
        <v>0.62240673328839169</v>
      </c>
      <c r="L2719">
        <v>0.19743442535400391</v>
      </c>
      <c r="M2719">
        <f>ABS(G2719-I2719)^2</f>
        <v>9.2418690525436766E-5</v>
      </c>
      <c r="N2719">
        <f>ABS(H2719-J2719)^2</f>
        <v>3.898035231486574E-6</v>
      </c>
      <c r="O2719">
        <f>AVERAGE(Tabela3[[#This Row],[APE Log(Theta)]:[APE Gamma]])</f>
        <v>0.4099205793211978</v>
      </c>
      <c r="P2719">
        <f>AVERAGE(Tabela3[[#This Row],[ASE Log(Theta)]:[ASE Gamma]])</f>
        <v>4.815836287846167E-5</v>
      </c>
    </row>
    <row r="2720" spans="1:16" x14ac:dyDescent="0.35">
      <c r="A2720" s="1">
        <v>3833</v>
      </c>
      <c r="B2720">
        <v>0.29963821301928761</v>
      </c>
      <c r="C2720">
        <v>22.959281874453129</v>
      </c>
      <c r="D2720">
        <v>39.757740241221207</v>
      </c>
      <c r="E2720">
        <v>44.608679209502839</v>
      </c>
      <c r="F2720">
        <v>84.3355624265334</v>
      </c>
      <c r="G2720">
        <v>1.5445139672735959</v>
      </c>
      <c r="H2720">
        <v>1</v>
      </c>
      <c r="I2720">
        <v>1.5541285276412959</v>
      </c>
      <c r="J2720">
        <v>1.00197434425354</v>
      </c>
      <c r="K2720">
        <v>0.62249746984627607</v>
      </c>
      <c r="L2720">
        <v>0.19743442535400391</v>
      </c>
      <c r="M2720">
        <f>ABS(G2720-I2720)^2</f>
        <v>9.2439771064148159E-5</v>
      </c>
      <c r="N2720">
        <f>ABS(H2720-J2720)^2</f>
        <v>3.898035231486574E-6</v>
      </c>
      <c r="O2720">
        <f>AVERAGE(Tabela3[[#This Row],[APE Log(Theta)]:[APE Gamma]])</f>
        <v>0.40996594760013999</v>
      </c>
      <c r="P2720">
        <f>AVERAGE(Tabela3[[#This Row],[ASE Log(Theta)]:[ASE Gamma]])</f>
        <v>4.8168903147817367E-5</v>
      </c>
    </row>
    <row r="2721" spans="1:16" x14ac:dyDescent="0.35">
      <c r="A2721" s="1">
        <v>3963</v>
      </c>
      <c r="B2721">
        <v>13.70185544689341</v>
      </c>
      <c r="C2721">
        <v>19.45807717485761</v>
      </c>
      <c r="D2721">
        <v>19.99300411625488</v>
      </c>
      <c r="E2721">
        <v>21.429035248732941</v>
      </c>
      <c r="F2721">
        <v>31.677900204709029</v>
      </c>
      <c r="G2721">
        <v>1.320361171931024</v>
      </c>
      <c r="H2721">
        <v>2.5</v>
      </c>
      <c r="I2721">
        <v>1.330424547195435</v>
      </c>
      <c r="J2721">
        <v>2.501470804214478</v>
      </c>
      <c r="K2721">
        <v>0.76216837319541408</v>
      </c>
      <c r="L2721">
        <v>5.8832168579101563E-2</v>
      </c>
      <c r="M2721">
        <f>ABS(G2721-I2721)^2</f>
        <v>1.0127152171235985E-4</v>
      </c>
      <c r="N2721">
        <f>ABS(H2721-J2721)^2</f>
        <v>2.1632650373261969E-6</v>
      </c>
      <c r="O2721">
        <f>AVERAGE(Tabela3[[#This Row],[APE Log(Theta)]:[APE Gamma]])</f>
        <v>0.41050027088725782</v>
      </c>
      <c r="P2721">
        <f>AVERAGE(Tabela3[[#This Row],[ASE Log(Theta)]:[ASE Gamma]])</f>
        <v>5.1717393374843021E-5</v>
      </c>
    </row>
    <row r="2722" spans="1:16" x14ac:dyDescent="0.35">
      <c r="A2722" s="1">
        <v>1679</v>
      </c>
      <c r="B2722">
        <v>1.32477401420609</v>
      </c>
      <c r="C2722">
        <v>11.596377684560339</v>
      </c>
      <c r="D2722">
        <v>15.25998291882004</v>
      </c>
      <c r="E2722">
        <v>16.164150443912721</v>
      </c>
      <c r="F2722">
        <v>22.22534823154113</v>
      </c>
      <c r="G2722">
        <v>1.156100185177781</v>
      </c>
      <c r="H2722">
        <v>2</v>
      </c>
      <c r="I2722">
        <v>1.1645550727844241</v>
      </c>
      <c r="J2722">
        <v>2.0017936229705811</v>
      </c>
      <c r="K2722">
        <v>0.73132828063189448</v>
      </c>
      <c r="L2722">
        <v>8.9681148529052734E-2</v>
      </c>
      <c r="M2722">
        <f>ABS(G2722-I2722)^2</f>
        <v>7.1485124440965993E-5</v>
      </c>
      <c r="N2722">
        <f>ABS(H2722-J2722)^2</f>
        <v>3.217083360596007E-6</v>
      </c>
      <c r="O2722">
        <f>AVERAGE(Tabela3[[#This Row],[APE Log(Theta)]:[APE Gamma]])</f>
        <v>0.41050471458047361</v>
      </c>
      <c r="P2722">
        <f>AVERAGE(Tabela3[[#This Row],[ASE Log(Theta)]:[ASE Gamma]])</f>
        <v>3.7351103900781E-5</v>
      </c>
    </row>
    <row r="2723" spans="1:16" x14ac:dyDescent="0.35">
      <c r="A2723" s="1">
        <v>422</v>
      </c>
      <c r="B2723">
        <v>31.78794370618299</v>
      </c>
      <c r="C2723">
        <v>37.441642194229779</v>
      </c>
      <c r="D2723">
        <v>90.104895055336172</v>
      </c>
      <c r="E2723">
        <v>92.966332169476118</v>
      </c>
      <c r="F2723">
        <v>123.3455851164301</v>
      </c>
      <c r="G2723">
        <v>1.9986950315757459</v>
      </c>
      <c r="H2723">
        <v>2</v>
      </c>
      <c r="I2723">
        <v>2.0137345790863042</v>
      </c>
      <c r="J2723">
        <v>2.0013730525970459</v>
      </c>
      <c r="K2723">
        <v>0.75246834924589845</v>
      </c>
      <c r="L2723">
        <v>6.8652629852294922E-2</v>
      </c>
      <c r="M2723">
        <f>ABS(G2723-I2723)^2</f>
        <v>2.2618798932233882E-4</v>
      </c>
      <c r="N2723">
        <f>ABS(H2723-J2723)^2</f>
        <v>1.8852734342544863E-6</v>
      </c>
      <c r="O2723">
        <f>AVERAGE(Tabela3[[#This Row],[APE Log(Theta)]:[APE Gamma]])</f>
        <v>0.41056048954909669</v>
      </c>
      <c r="P2723">
        <f>AVERAGE(Tabela3[[#This Row],[ASE Log(Theta)]:[ASE Gamma]])</f>
        <v>1.1403663137829665E-4</v>
      </c>
    </row>
    <row r="2724" spans="1:16" x14ac:dyDescent="0.35">
      <c r="A2724" s="1">
        <v>2434</v>
      </c>
      <c r="B2724">
        <v>6.156703069370999</v>
      </c>
      <c r="C2724">
        <v>52.83268433969733</v>
      </c>
      <c r="D2724">
        <v>58.057439025028302</v>
      </c>
      <c r="E2724">
        <v>88.946838093988163</v>
      </c>
      <c r="F2724">
        <v>97.957365634906949</v>
      </c>
      <c r="G2724">
        <v>1.795041307159174</v>
      </c>
      <c r="H2724">
        <v>1.5</v>
      </c>
      <c r="I2724">
        <v>1.808291554450989</v>
      </c>
      <c r="J2724">
        <v>1.5012469291687009</v>
      </c>
      <c r="K2724">
        <v>0.73815834983678352</v>
      </c>
      <c r="L2724">
        <v>8.3128611246744796E-2</v>
      </c>
      <c r="M2724">
        <f>ABS(G2724-I2724)^2</f>
        <v>1.75569053294251E-4</v>
      </c>
      <c r="N2724">
        <f>ABS(H2724-J2724)^2</f>
        <v>1.5548323517572418E-6</v>
      </c>
      <c r="O2724">
        <f>AVERAGE(Tabela3[[#This Row],[APE Log(Theta)]:[APE Gamma]])</f>
        <v>0.41064348054176414</v>
      </c>
      <c r="P2724">
        <f>AVERAGE(Tabela3[[#This Row],[ASE Log(Theta)]:[ASE Gamma]])</f>
        <v>8.8561942823004125E-5</v>
      </c>
    </row>
    <row r="2725" spans="1:16" x14ac:dyDescent="0.35">
      <c r="A2725" s="1">
        <v>539</v>
      </c>
      <c r="B2725">
        <v>12.42295715733936</v>
      </c>
      <c r="C2725">
        <v>45.118813309781672</v>
      </c>
      <c r="D2725">
        <v>47.745317663895008</v>
      </c>
      <c r="E2725">
        <v>61.672900068989939</v>
      </c>
      <c r="F2725">
        <v>65.348905868974214</v>
      </c>
      <c r="G2725">
        <v>1.697640846635184</v>
      </c>
      <c r="H2725">
        <v>2.5</v>
      </c>
      <c r="I2725">
        <v>1.7096865177154541</v>
      </c>
      <c r="J2725">
        <v>2.497205495834351</v>
      </c>
      <c r="K2725">
        <v>0.70955356099879874</v>
      </c>
      <c r="L2725">
        <v>0.1117801666259766</v>
      </c>
      <c r="M2725">
        <f>ABS(G2725-I2725)^2</f>
        <v>1.4509819177405554E-4</v>
      </c>
      <c r="N2725">
        <f>ABS(H2725-J2725)^2</f>
        <v>7.809253531829446E-6</v>
      </c>
      <c r="O2725">
        <f>AVERAGE(Tabela3[[#This Row],[APE Log(Theta)]:[APE Gamma]])</f>
        <v>0.41066686381238765</v>
      </c>
      <c r="P2725">
        <f>AVERAGE(Tabela3[[#This Row],[ASE Log(Theta)]:[ASE Gamma]])</f>
        <v>7.6453722652942486E-5</v>
      </c>
    </row>
    <row r="2726" spans="1:16" x14ac:dyDescent="0.35">
      <c r="A2726" s="1">
        <v>2476</v>
      </c>
      <c r="B2726">
        <v>10.87927273375246</v>
      </c>
      <c r="C2726">
        <v>11.399057119711021</v>
      </c>
      <c r="D2726">
        <v>254.26792235013249</v>
      </c>
      <c r="E2726">
        <v>342.7470833945402</v>
      </c>
      <c r="F2726">
        <v>396.44930688841163</v>
      </c>
      <c r="G2726">
        <v>2.4001486812767041</v>
      </c>
      <c r="H2726">
        <v>1</v>
      </c>
      <c r="I2726">
        <v>2.4177193641662602</v>
      </c>
      <c r="J2726">
        <v>1.000896215438843</v>
      </c>
      <c r="K2726">
        <v>0.73206643515973069</v>
      </c>
      <c r="L2726">
        <v>8.9621543884277344E-2</v>
      </c>
      <c r="M2726">
        <f>ABS(G2726-I2726)^2</f>
        <v>3.0872889720533946E-4</v>
      </c>
      <c r="N2726">
        <f>ABS(H2726-J2726)^2</f>
        <v>8.0320211282054298E-7</v>
      </c>
      <c r="O2726">
        <f>AVERAGE(Tabela3[[#This Row],[APE Log(Theta)]:[APE Gamma]])</f>
        <v>0.41084398952200402</v>
      </c>
      <c r="P2726">
        <f>AVERAGE(Tabela3[[#This Row],[ASE Log(Theta)]:[ASE Gamma]])</f>
        <v>1.5476604965907999E-4</v>
      </c>
    </row>
    <row r="2727" spans="1:16" x14ac:dyDescent="0.35">
      <c r="A2727" s="1">
        <v>2315</v>
      </c>
      <c r="B2727">
        <v>155.3648771479821</v>
      </c>
      <c r="C2727">
        <v>159.03304658250289</v>
      </c>
      <c r="D2727">
        <v>751.10162405359631</v>
      </c>
      <c r="E2727">
        <v>872.04681000381709</v>
      </c>
      <c r="F2727">
        <v>937.87885656839251</v>
      </c>
      <c r="G2727">
        <v>2.8731272544681241</v>
      </c>
      <c r="H2727">
        <v>2</v>
      </c>
      <c r="I2727">
        <v>2.8962399959564209</v>
      </c>
      <c r="J2727">
        <v>2.000353336334229</v>
      </c>
      <c r="K2727">
        <v>0.80444545059231753</v>
      </c>
      <c r="L2727">
        <v>1.7666816711425781E-2</v>
      </c>
      <c r="M2727">
        <f>ABS(G2727-I2727)^2</f>
        <v>5.3419881910483544E-4</v>
      </c>
      <c r="N2727">
        <f>ABS(H2727-J2727)^2</f>
        <v>1.2484656508635913E-7</v>
      </c>
      <c r="O2727">
        <f>AVERAGE(Tabela3[[#This Row],[APE Log(Theta)]:[APE Gamma]])</f>
        <v>0.41105613365187166</v>
      </c>
      <c r="P2727">
        <f>AVERAGE(Tabela3[[#This Row],[ASE Log(Theta)]:[ASE Gamma]])</f>
        <v>2.6716183283496091E-4</v>
      </c>
    </row>
    <row r="2728" spans="1:16" x14ac:dyDescent="0.35">
      <c r="A2728" s="1">
        <v>1247</v>
      </c>
      <c r="B2728">
        <v>29.874316017212589</v>
      </c>
      <c r="C2728">
        <v>33.319075278762121</v>
      </c>
      <c r="D2728">
        <v>59.834996602505768</v>
      </c>
      <c r="E2728">
        <v>61.095160755926223</v>
      </c>
      <c r="F2728">
        <v>73.768692662793569</v>
      </c>
      <c r="G2728">
        <v>1.806253034967658</v>
      </c>
      <c r="H2728">
        <v>3</v>
      </c>
      <c r="I2728">
        <v>1.8206386566162109</v>
      </c>
      <c r="J2728">
        <v>2.999224185943604</v>
      </c>
      <c r="K2728">
        <v>0.79643446239582549</v>
      </c>
      <c r="L2728">
        <v>2.586046854654948E-2</v>
      </c>
      <c r="M2728">
        <f>ABS(G2728-I2728)^2</f>
        <v>2.0694611021531526E-4</v>
      </c>
      <c r="N2728">
        <f>ABS(H2728-J2728)^2</f>
        <v>6.0188745010167838E-7</v>
      </c>
      <c r="O2728">
        <f>AVERAGE(Tabela3[[#This Row],[APE Log(Theta)]:[APE Gamma]])</f>
        <v>0.41114746547118747</v>
      </c>
      <c r="P2728">
        <f>AVERAGE(Tabela3[[#This Row],[ASE Log(Theta)]:[ASE Gamma]])</f>
        <v>1.0377399883270848E-4</v>
      </c>
    </row>
    <row r="2729" spans="1:16" x14ac:dyDescent="0.35">
      <c r="A2729" s="1">
        <v>1394</v>
      </c>
      <c r="B2729">
        <v>6.4839820828999617</v>
      </c>
      <c r="C2729">
        <v>55.64117268450714</v>
      </c>
      <c r="D2729">
        <v>61.143665721043121</v>
      </c>
      <c r="E2729">
        <v>93.67508844160399</v>
      </c>
      <c r="F2729">
        <v>103.1645990570255</v>
      </c>
      <c r="G2729">
        <v>1.817534904678477</v>
      </c>
      <c r="H2729">
        <v>1.5</v>
      </c>
      <c r="I2729">
        <v>1.8310884237289431</v>
      </c>
      <c r="J2729">
        <v>1.501150369644165</v>
      </c>
      <c r="K2729">
        <v>0.74570887280228015</v>
      </c>
      <c r="L2729">
        <v>7.6691309611002609E-2</v>
      </c>
      <c r="M2729">
        <f>ABS(G2729-I2729)^2</f>
        <v>1.8369787865134721E-4</v>
      </c>
      <c r="N2729">
        <f>ABS(H2729-J2729)^2</f>
        <v>1.3233503182163986E-6</v>
      </c>
      <c r="O2729">
        <f>AVERAGE(Tabela3[[#This Row],[APE Log(Theta)]:[APE Gamma]])</f>
        <v>0.41120009120664136</v>
      </c>
      <c r="P2729">
        <f>AVERAGE(Tabela3[[#This Row],[ASE Log(Theta)]:[ASE Gamma]])</f>
        <v>9.2510614484781804E-5</v>
      </c>
    </row>
    <row r="2730" spans="1:16" x14ac:dyDescent="0.35">
      <c r="A2730" s="1">
        <v>4333</v>
      </c>
      <c r="B2730">
        <v>204.7955971746145</v>
      </c>
      <c r="C2730">
        <v>458.56778461340463</v>
      </c>
      <c r="D2730">
        <v>475.07452245613848</v>
      </c>
      <c r="E2730">
        <v>557.49243729174736</v>
      </c>
      <c r="F2730">
        <v>578.0347512985071</v>
      </c>
      <c r="G2730">
        <v>2.688455527634126</v>
      </c>
      <c r="H2730">
        <v>4</v>
      </c>
      <c r="I2730">
        <v>2.7090928554534912</v>
      </c>
      <c r="J2730">
        <v>4.0021982192993164</v>
      </c>
      <c r="K2730">
        <v>0.76762764372473469</v>
      </c>
      <c r="L2730">
        <v>5.4955482482910163E-2</v>
      </c>
      <c r="M2730">
        <f>ABS(G2730-I2730)^2</f>
        <v>4.2589929952394583E-4</v>
      </c>
      <c r="N2730">
        <f>ABS(H2730-J2730)^2</f>
        <v>4.8321680878871121E-6</v>
      </c>
      <c r="O2730">
        <f>AVERAGE(Tabela3[[#This Row],[APE Log(Theta)]:[APE Gamma]])</f>
        <v>0.41129156310382242</v>
      </c>
      <c r="P2730">
        <f>AVERAGE(Tabela3[[#This Row],[ASE Log(Theta)]:[ASE Gamma]])</f>
        <v>2.1536573380591647E-4</v>
      </c>
    </row>
    <row r="2731" spans="1:16" x14ac:dyDescent="0.35">
      <c r="A2731" s="1">
        <v>4518</v>
      </c>
      <c r="B2731">
        <v>68.112401494102485</v>
      </c>
      <c r="C2731">
        <v>87.503732547049452</v>
      </c>
      <c r="D2731">
        <v>89.215339269534624</v>
      </c>
      <c r="E2731">
        <v>93.746934851795885</v>
      </c>
      <c r="F2731">
        <v>123.939507976881</v>
      </c>
      <c r="G2731">
        <v>1.9643560431703539</v>
      </c>
      <c r="H2731">
        <v>3.5</v>
      </c>
      <c r="I2731">
        <v>1.9780006408691411</v>
      </c>
      <c r="J2731">
        <v>3.5044846534728999</v>
      </c>
      <c r="K2731">
        <v>0.69460919501971274</v>
      </c>
      <c r="L2731">
        <v>0.1281329563685826</v>
      </c>
      <c r="M2731">
        <f>ABS(G2731-I2731)^2</f>
        <v>1.8617504636174676E-4</v>
      </c>
      <c r="N2731">
        <f>ABS(H2731-J2731)^2</f>
        <v>2.011211677199355E-5</v>
      </c>
      <c r="O2731">
        <f>AVERAGE(Tabela3[[#This Row],[APE Log(Theta)]:[APE Gamma]])</f>
        <v>0.41137107569414766</v>
      </c>
      <c r="P2731">
        <f>AVERAGE(Tabela3[[#This Row],[ASE Log(Theta)]:[ASE Gamma]])</f>
        <v>1.0314358156687015E-4</v>
      </c>
    </row>
    <row r="2732" spans="1:16" x14ac:dyDescent="0.35">
      <c r="A2732" s="1">
        <v>1636</v>
      </c>
      <c r="B2732">
        <v>18.989235115629661</v>
      </c>
      <c r="C2732">
        <v>19.43757152933361</v>
      </c>
      <c r="D2732">
        <v>91.80225026857218</v>
      </c>
      <c r="E2732">
        <v>106.58459113139649</v>
      </c>
      <c r="F2732">
        <v>114.63081260246361</v>
      </c>
      <c r="G2732">
        <v>1.960281880256789</v>
      </c>
      <c r="H2732">
        <v>2</v>
      </c>
      <c r="I2732">
        <v>1.9759459495544429</v>
      </c>
      <c r="J2732">
        <v>1.999522924423218</v>
      </c>
      <c r="K2732">
        <v>0.79907228931802776</v>
      </c>
      <c r="L2732">
        <v>2.3853778839111332E-2</v>
      </c>
      <c r="M2732">
        <f>ABS(G2732-I2732)^2</f>
        <v>2.453630669617054E-4</v>
      </c>
      <c r="N2732">
        <f>ABS(H2732-J2732)^2</f>
        <v>2.2760110596188229E-7</v>
      </c>
      <c r="O2732">
        <f>AVERAGE(Tabela3[[#This Row],[APE Log(Theta)]:[APE Gamma]])</f>
        <v>0.41146303407856955</v>
      </c>
      <c r="P2732">
        <f>AVERAGE(Tabela3[[#This Row],[ASE Log(Theta)]:[ASE Gamma]])</f>
        <v>1.2279533403383364E-4</v>
      </c>
    </row>
    <row r="2733" spans="1:16" x14ac:dyDescent="0.35">
      <c r="A2733" s="1">
        <v>2460</v>
      </c>
      <c r="B2733">
        <v>629.55022430129793</v>
      </c>
      <c r="C2733">
        <v>702.1426466524232</v>
      </c>
      <c r="D2733">
        <v>1260.9204344786069</v>
      </c>
      <c r="E2733">
        <v>1287.4762433207311</v>
      </c>
      <c r="F2733">
        <v>1554.549298652307</v>
      </c>
      <c r="G2733">
        <v>3.1299854472210442</v>
      </c>
      <c r="H2733">
        <v>3</v>
      </c>
      <c r="I2733">
        <v>3.1534063816070561</v>
      </c>
      <c r="J2733">
        <v>3.002240896224976</v>
      </c>
      <c r="K2733">
        <v>0.74827614316244551</v>
      </c>
      <c r="L2733">
        <v>7.4696540832519531E-2</v>
      </c>
      <c r="M2733">
        <f>ABS(G2733-I2733)^2</f>
        <v>5.4854016751387433E-4</v>
      </c>
      <c r="N2733">
        <f>ABS(H2733-J2733)^2</f>
        <v>5.0216158911118224E-6</v>
      </c>
      <c r="O2733">
        <f>AVERAGE(Tabela3[[#This Row],[APE Log(Theta)]:[APE Gamma]])</f>
        <v>0.41148634199748252</v>
      </c>
      <c r="P2733">
        <f>AVERAGE(Tabela3[[#This Row],[ASE Log(Theta)]:[ASE Gamma]])</f>
        <v>2.7678089170249306E-4</v>
      </c>
    </row>
    <row r="2734" spans="1:16" x14ac:dyDescent="0.35">
      <c r="A2734" s="1">
        <v>113</v>
      </c>
      <c r="B2734">
        <v>25.337140270104729</v>
      </c>
      <c r="C2734">
        <v>25.677264653067649</v>
      </c>
      <c r="D2734">
        <v>62.346541910244753</v>
      </c>
      <c r="E2734">
        <v>67.899163722637738</v>
      </c>
      <c r="F2734">
        <v>70.782441423487114</v>
      </c>
      <c r="G2734">
        <v>1.7933429720361469</v>
      </c>
      <c r="H2734">
        <v>3.5</v>
      </c>
      <c r="I2734">
        <v>1.8061521053314209</v>
      </c>
      <c r="J2734">
        <v>3.5038077831268311</v>
      </c>
      <c r="K2734">
        <v>0.71426009943489033</v>
      </c>
      <c r="L2734">
        <v>0.1087938036237444</v>
      </c>
      <c r="M2734">
        <f>ABS(G2734-I2734)^2</f>
        <v>1.6407389577609697E-4</v>
      </c>
      <c r="N2734">
        <f>ABS(H2734-J2734)^2</f>
        <v>1.4499212340979284E-5</v>
      </c>
      <c r="O2734">
        <f>AVERAGE(Tabela3[[#This Row],[APE Log(Theta)]:[APE Gamma]])</f>
        <v>0.41152695152931734</v>
      </c>
      <c r="P2734">
        <f>AVERAGE(Tabela3[[#This Row],[ASE Log(Theta)]:[ASE Gamma]])</f>
        <v>8.9286554058538129E-5</v>
      </c>
    </row>
    <row r="2735" spans="1:16" x14ac:dyDescent="0.35">
      <c r="A2735" s="1">
        <v>3953</v>
      </c>
      <c r="B2735">
        <v>11.93559425629063</v>
      </c>
      <c r="C2735">
        <v>43.348764885076271</v>
      </c>
      <c r="D2735">
        <v>45.872229297457103</v>
      </c>
      <c r="E2735">
        <v>59.253421106531</v>
      </c>
      <c r="F2735">
        <v>62.785214153604521</v>
      </c>
      <c r="G2735">
        <v>1.680259905934923</v>
      </c>
      <c r="H2735">
        <v>2.5</v>
      </c>
      <c r="I2735">
        <v>1.692208886146545</v>
      </c>
      <c r="J2735">
        <v>2.4972002506256099</v>
      </c>
      <c r="K2735">
        <v>0.71113880474186431</v>
      </c>
      <c r="L2735">
        <v>0.1119899749755859</v>
      </c>
      <c r="M2735">
        <f>ABS(G2735-I2735)^2</f>
        <v>1.4277812809773271E-4</v>
      </c>
      <c r="N2735">
        <f>ABS(H2735-J2735)^2</f>
        <v>7.8385965593977147E-6</v>
      </c>
      <c r="O2735">
        <f>AVERAGE(Tabela3[[#This Row],[APE Log(Theta)]:[APE Gamma]])</f>
        <v>0.41156438985872512</v>
      </c>
      <c r="P2735">
        <f>AVERAGE(Tabela3[[#This Row],[ASE Log(Theta)]:[ASE Gamma]])</f>
        <v>7.5308362328565213E-5</v>
      </c>
    </row>
    <row r="2736" spans="1:16" x14ac:dyDescent="0.35">
      <c r="A2736" s="1">
        <v>634</v>
      </c>
      <c r="B2736">
        <v>6.4605011869238096</v>
      </c>
      <c r="C2736">
        <v>55.439675430028053</v>
      </c>
      <c r="D2736">
        <v>60.922241905239751</v>
      </c>
      <c r="E2736">
        <v>93.335856318638236</v>
      </c>
      <c r="F2736">
        <v>102.79100190825049</v>
      </c>
      <c r="G2736">
        <v>1.815959309187319</v>
      </c>
      <c r="H2736">
        <v>1.5</v>
      </c>
      <c r="I2736">
        <v>1.829505085945129</v>
      </c>
      <c r="J2736">
        <v>1.5011579990386961</v>
      </c>
      <c r="K2736">
        <v>0.74592953098010017</v>
      </c>
      <c r="L2736">
        <v>7.7199935913085938E-2</v>
      </c>
      <c r="M2736">
        <f>ABS(G2736-I2736)^2</f>
        <v>1.8348806797242534E-4</v>
      </c>
      <c r="N2736">
        <f>ABS(H2736-J2736)^2</f>
        <v>1.3409617736210154E-6</v>
      </c>
      <c r="O2736">
        <f>AVERAGE(Tabela3[[#This Row],[APE Log(Theta)]:[APE Gamma]])</f>
        <v>0.41156473344659306</v>
      </c>
      <c r="P2736">
        <f>AVERAGE(Tabela3[[#This Row],[ASE Log(Theta)]:[ASE Gamma]])</f>
        <v>9.2414514873023177E-5</v>
      </c>
    </row>
    <row r="2737" spans="1:16" x14ac:dyDescent="0.35">
      <c r="A2737" s="1">
        <v>2730</v>
      </c>
      <c r="B2737">
        <v>3.4978348934555008</v>
      </c>
      <c r="C2737">
        <v>87.928772120010805</v>
      </c>
      <c r="D2737">
        <v>101.2893548759677</v>
      </c>
      <c r="E2737">
        <v>192.075850277603</v>
      </c>
      <c r="F2737">
        <v>221.9896051293008</v>
      </c>
      <c r="G2737">
        <v>2.0523389537126762</v>
      </c>
      <c r="H2737">
        <v>1</v>
      </c>
      <c r="I2737">
        <v>2.0677018165588379</v>
      </c>
      <c r="J2737">
        <v>1.0007457733154299</v>
      </c>
      <c r="K2737">
        <v>0.74855387889852931</v>
      </c>
      <c r="L2737">
        <v>7.457733154296875E-2</v>
      </c>
      <c r="M2737">
        <f>ABS(G2737-I2737)^2</f>
        <v>2.3601755482997646E-4</v>
      </c>
      <c r="N2737">
        <f>ABS(H2737-J2737)^2</f>
        <v>5.5617783800731936E-7</v>
      </c>
      <c r="O2737">
        <f>AVERAGE(Tabela3[[#This Row],[APE Log(Theta)]:[APE Gamma]])</f>
        <v>0.41156560522074903</v>
      </c>
      <c r="P2737">
        <f>AVERAGE(Tabela3[[#This Row],[ASE Log(Theta)]:[ASE Gamma]])</f>
        <v>1.1828686633399189E-4</v>
      </c>
    </row>
    <row r="2738" spans="1:16" x14ac:dyDescent="0.35">
      <c r="A2738" s="1">
        <v>3507</v>
      </c>
      <c r="B2738">
        <v>0.71994130498248865</v>
      </c>
      <c r="C2738">
        <v>0.7543382962423496</v>
      </c>
      <c r="D2738">
        <v>16.82630671294886</v>
      </c>
      <c r="E2738">
        <v>22.681459371126181</v>
      </c>
      <c r="F2738">
        <v>26.23523082339344</v>
      </c>
      <c r="G2738">
        <v>1.2208459079354581</v>
      </c>
      <c r="H2738">
        <v>1</v>
      </c>
      <c r="I2738">
        <v>1.229148387908936</v>
      </c>
      <c r="J2738">
        <v>1.001432418823242</v>
      </c>
      <c r="K2738">
        <v>0.68005961436341744</v>
      </c>
      <c r="L2738">
        <v>0.14324188232421881</v>
      </c>
      <c r="M2738">
        <f>ABS(G2738-I2738)^2</f>
        <v>6.8931173710001307E-5</v>
      </c>
      <c r="N2738">
        <f>ABS(H2738-J2738)^2</f>
        <v>2.0518236851778971E-6</v>
      </c>
      <c r="O2738">
        <f>AVERAGE(Tabela3[[#This Row],[APE Log(Theta)]:[APE Gamma]])</f>
        <v>0.4116507483438181</v>
      </c>
      <c r="P2738">
        <f>AVERAGE(Tabela3[[#This Row],[ASE Log(Theta)]:[ASE Gamma]])</f>
        <v>3.5491498697589601E-5</v>
      </c>
    </row>
    <row r="2739" spans="1:16" x14ac:dyDescent="0.35">
      <c r="A2739" s="1">
        <v>3076</v>
      </c>
      <c r="B2739">
        <v>14.15504434708086</v>
      </c>
      <c r="C2739">
        <v>80.288930888211056</v>
      </c>
      <c r="D2739">
        <v>100.0094483545611</v>
      </c>
      <c r="E2739">
        <v>104.72252397852201</v>
      </c>
      <c r="F2739">
        <v>135.1066274504723</v>
      </c>
      <c r="G2739">
        <v>1.9780779418911829</v>
      </c>
      <c r="H2739">
        <v>2.5</v>
      </c>
      <c r="I2739">
        <v>1.990853905677795</v>
      </c>
      <c r="J2739">
        <v>2.5044369697570801</v>
      </c>
      <c r="K2739">
        <v>0.64587767327296364</v>
      </c>
      <c r="L2739">
        <v>0.1774787902832031</v>
      </c>
      <c r="M2739">
        <f>ABS(G2739-I2739)^2</f>
        <v>1.6322525067682264E-4</v>
      </c>
      <c r="N2739">
        <f>ABS(H2739-J2739)^2</f>
        <v>1.9686700625243247E-5</v>
      </c>
      <c r="O2739">
        <f>AVERAGE(Tabela3[[#This Row],[APE Log(Theta)]:[APE Gamma]])</f>
        <v>0.41167823177808338</v>
      </c>
      <c r="P2739">
        <f>AVERAGE(Tabela3[[#This Row],[ASE Log(Theta)]:[ASE Gamma]])</f>
        <v>9.1455975651032943E-5</v>
      </c>
    </row>
    <row r="2740" spans="1:16" x14ac:dyDescent="0.35">
      <c r="A2740" s="1">
        <v>1139</v>
      </c>
      <c r="B2740">
        <v>12.278606227817709</v>
      </c>
      <c r="C2740">
        <v>44.594546618872812</v>
      </c>
      <c r="D2740">
        <v>47.190531802702687</v>
      </c>
      <c r="E2740">
        <v>60.956279997093837</v>
      </c>
      <c r="F2740">
        <v>64.58957174377872</v>
      </c>
      <c r="G2740">
        <v>1.6925649310086559</v>
      </c>
      <c r="H2740">
        <v>2.5</v>
      </c>
      <c r="I2740">
        <v>1.70460569858551</v>
      </c>
      <c r="J2740">
        <v>2.497195720672607</v>
      </c>
      <c r="K2740">
        <v>0.71139176738577792</v>
      </c>
      <c r="L2740">
        <v>0.1121711730957031</v>
      </c>
      <c r="M2740">
        <f>ABS(G2740-I2740)^2</f>
        <v>1.4498008383982163E-4</v>
      </c>
      <c r="N2740">
        <f>ABS(H2740-J2740)^2</f>
        <v>7.8639825460438606E-6</v>
      </c>
      <c r="O2740">
        <f>AVERAGE(Tabela3[[#This Row],[APE Log(Theta)]:[APE Gamma]])</f>
        <v>0.41178147024074052</v>
      </c>
      <c r="P2740">
        <f>AVERAGE(Tabela3[[#This Row],[ASE Log(Theta)]:[ASE Gamma]])</f>
        <v>7.6422033192932745E-5</v>
      </c>
    </row>
    <row r="2741" spans="1:16" x14ac:dyDescent="0.35">
      <c r="A2741" s="1">
        <v>3386</v>
      </c>
      <c r="B2741">
        <v>10.892074996505089</v>
      </c>
      <c r="C2741">
        <v>11.41247104249338</v>
      </c>
      <c r="D2741">
        <v>254.5671339639193</v>
      </c>
      <c r="E2741">
        <v>343.15041350002627</v>
      </c>
      <c r="F2741">
        <v>396.91583147319739</v>
      </c>
      <c r="G2741">
        <v>2.400659439983889</v>
      </c>
      <c r="H2741">
        <v>1</v>
      </c>
      <c r="I2741">
        <v>2.4182877540588379</v>
      </c>
      <c r="J2741">
        <v>1.000895023345947</v>
      </c>
      <c r="K2741">
        <v>0.73431132218684125</v>
      </c>
      <c r="L2741">
        <v>8.9502334594726563E-2</v>
      </c>
      <c r="M2741">
        <f>ABS(G2741-I2741)^2</f>
        <v>3.1075745712504197E-4</v>
      </c>
      <c r="N2741">
        <f>ABS(H2741-J2741)^2</f>
        <v>8.0106678979024125E-7</v>
      </c>
      <c r="O2741">
        <f>AVERAGE(Tabela3[[#This Row],[APE Log(Theta)]:[APE Gamma]])</f>
        <v>0.41190682839078391</v>
      </c>
      <c r="P2741">
        <f>AVERAGE(Tabela3[[#This Row],[ASE Log(Theta)]:[ASE Gamma]])</f>
        <v>1.5577926195741611E-4</v>
      </c>
    </row>
    <row r="2742" spans="1:16" x14ac:dyDescent="0.35">
      <c r="A2742" s="1">
        <v>4645</v>
      </c>
      <c r="B2742">
        <v>2.9409393436318352</v>
      </c>
      <c r="C2742">
        <v>53.05505899163051</v>
      </c>
      <c r="D2742">
        <v>76.50721556828023</v>
      </c>
      <c r="E2742">
        <v>82.610295989731952</v>
      </c>
      <c r="F2742">
        <v>126.3072943492363</v>
      </c>
      <c r="G2742">
        <v>1.847097246623723</v>
      </c>
      <c r="H2742">
        <v>1.5</v>
      </c>
      <c r="I2742">
        <v>1.8589614629745479</v>
      </c>
      <c r="J2742">
        <v>1.5027322769165039</v>
      </c>
      <c r="K2742">
        <v>0.64231682292373871</v>
      </c>
      <c r="L2742">
        <v>0.18215179443359381</v>
      </c>
      <c r="M2742">
        <f>ABS(G2742-I2742)^2</f>
        <v>1.4075962961918108E-4</v>
      </c>
      <c r="N2742">
        <f>ABS(H2742-J2742)^2</f>
        <v>7.4653371484600939E-6</v>
      </c>
      <c r="O2742">
        <f>AVERAGE(Tabela3[[#This Row],[APE Log(Theta)]:[APE Gamma]])</f>
        <v>0.41223430867866628</v>
      </c>
      <c r="P2742">
        <f>AVERAGE(Tabela3[[#This Row],[ASE Log(Theta)]:[ASE Gamma]])</f>
        <v>7.4112483383820585E-5</v>
      </c>
    </row>
    <row r="2743" spans="1:16" x14ac:dyDescent="0.35">
      <c r="A2743" s="1">
        <v>3560</v>
      </c>
      <c r="B2743">
        <v>18.66493662821097</v>
      </c>
      <c r="C2743">
        <v>19.105616344847689</v>
      </c>
      <c r="D2743">
        <v>90.234449842570513</v>
      </c>
      <c r="E2743">
        <v>104.76433763115929</v>
      </c>
      <c r="F2743">
        <v>112.67314559206589</v>
      </c>
      <c r="G2743">
        <v>1.9528009282373251</v>
      </c>
      <c r="H2743">
        <v>2</v>
      </c>
      <c r="I2743">
        <v>1.968305349349976</v>
      </c>
      <c r="J2743">
        <v>1.9993841648101811</v>
      </c>
      <c r="K2743">
        <v>0.79395809826070651</v>
      </c>
      <c r="L2743">
        <v>3.07917594909668E-2</v>
      </c>
      <c r="M2743">
        <f>ABS(G2743-I2743)^2</f>
        <v>2.4038707403841605E-4</v>
      </c>
      <c r="N2743">
        <f>ABS(H2743-J2743)^2</f>
        <v>3.7925298101927055E-7</v>
      </c>
      <c r="O2743">
        <f>AVERAGE(Tabela3[[#This Row],[APE Log(Theta)]:[APE Gamma]])</f>
        <v>0.41237492887583665</v>
      </c>
      <c r="P2743">
        <f>AVERAGE(Tabela3[[#This Row],[ASE Log(Theta)]:[ASE Gamma]])</f>
        <v>1.2038316350971766E-4</v>
      </c>
    </row>
    <row r="2744" spans="1:16" x14ac:dyDescent="0.35">
      <c r="A2744" s="1">
        <v>1500</v>
      </c>
      <c r="B2744">
        <v>6.3899715310252967</v>
      </c>
      <c r="C2744">
        <v>9.9060290767454386</v>
      </c>
      <c r="D2744">
        <v>10.24760237593898</v>
      </c>
      <c r="E2744">
        <v>11.175783256895739</v>
      </c>
      <c r="F2744">
        <v>18.21671984434025</v>
      </c>
      <c r="G2744">
        <v>1.034976161373214</v>
      </c>
      <c r="H2744">
        <v>2</v>
      </c>
      <c r="I2744">
        <v>1.0429390668869021</v>
      </c>
      <c r="J2744">
        <v>1.99889087677002</v>
      </c>
      <c r="K2744">
        <v>0.76938057231410939</v>
      </c>
      <c r="L2744">
        <v>5.5456161499023438E-2</v>
      </c>
      <c r="M2744">
        <f>ABS(G2744-I2744)^2</f>
        <v>6.3407864219923649E-5</v>
      </c>
      <c r="N2744">
        <f>ABS(H2744-J2744)^2</f>
        <v>1.2301543392813227E-6</v>
      </c>
      <c r="O2744">
        <f>AVERAGE(Tabela3[[#This Row],[APE Log(Theta)]:[APE Gamma]])</f>
        <v>0.41241836690656641</v>
      </c>
      <c r="P2744">
        <f>AVERAGE(Tabela3[[#This Row],[ASE Log(Theta)]:[ASE Gamma]])</f>
        <v>3.2319009279602484E-5</v>
      </c>
    </row>
    <row r="2745" spans="1:16" x14ac:dyDescent="0.35">
      <c r="A2745" s="1">
        <v>3625</v>
      </c>
      <c r="B2745">
        <v>434.74858643014511</v>
      </c>
      <c r="C2745">
        <v>1501.851749391232</v>
      </c>
      <c r="D2745">
        <v>1756.950243181996</v>
      </c>
      <c r="E2745">
        <v>1815.701748585094</v>
      </c>
      <c r="F2745">
        <v>2178.0639185858299</v>
      </c>
      <c r="G2745">
        <v>3.2290715411293882</v>
      </c>
      <c r="H2745">
        <v>3.5</v>
      </c>
      <c r="I2745">
        <v>3.254178524017334</v>
      </c>
      <c r="J2745">
        <v>3.5016717910766602</v>
      </c>
      <c r="K2745">
        <v>0.77752947149521645</v>
      </c>
      <c r="L2745">
        <v>4.7765459333147318E-2</v>
      </c>
      <c r="M2745">
        <f>ABS(G2745-I2745)^2</f>
        <v>6.3036058973560188E-4</v>
      </c>
      <c r="N2745">
        <f>ABS(H2745-J2745)^2</f>
        <v>2.7948854040005244E-6</v>
      </c>
      <c r="O2745">
        <f>AVERAGE(Tabela3[[#This Row],[APE Log(Theta)]:[APE Gamma]])</f>
        <v>0.4126474654141819</v>
      </c>
      <c r="P2745">
        <f>AVERAGE(Tabela3[[#This Row],[ASE Log(Theta)]:[ASE Gamma]])</f>
        <v>3.165777375698012E-4</v>
      </c>
    </row>
    <row r="2746" spans="1:16" x14ac:dyDescent="0.35">
      <c r="A2746" s="1">
        <v>1644</v>
      </c>
      <c r="B2746">
        <v>32.511726199185652</v>
      </c>
      <c r="C2746">
        <v>40.479987190260978</v>
      </c>
      <c r="D2746">
        <v>41.171974967210772</v>
      </c>
      <c r="E2746">
        <v>42.996148327053099</v>
      </c>
      <c r="F2746">
        <v>54.89409845013116</v>
      </c>
      <c r="G2746">
        <v>1.626778647880317</v>
      </c>
      <c r="H2746">
        <v>4</v>
      </c>
      <c r="I2746">
        <v>1.6397461891174321</v>
      </c>
      <c r="J2746">
        <v>3.998863697052002</v>
      </c>
      <c r="K2746">
        <v>0.79713003696054541</v>
      </c>
      <c r="L2746">
        <v>2.8407573699951168E-2</v>
      </c>
      <c r="M2746">
        <f>ABS(G2746-I2746)^2</f>
        <v>1.6815712573628003E-4</v>
      </c>
      <c r="N2746">
        <f>ABS(H2746-J2746)^2</f>
        <v>1.291184389629052E-6</v>
      </c>
      <c r="O2746">
        <f>AVERAGE(Tabela3[[#This Row],[APE Log(Theta)]:[APE Gamma]])</f>
        <v>0.41276880533024829</v>
      </c>
      <c r="P2746">
        <f>AVERAGE(Tabela3[[#This Row],[ASE Log(Theta)]:[ASE Gamma]])</f>
        <v>8.4724155062954539E-5</v>
      </c>
    </row>
    <row r="2747" spans="1:16" x14ac:dyDescent="0.35">
      <c r="A2747" s="1">
        <v>3302</v>
      </c>
      <c r="B2747">
        <v>10.595803750333991</v>
      </c>
      <c r="C2747">
        <v>45.004327160154091</v>
      </c>
      <c r="D2747">
        <v>54.043326174045838</v>
      </c>
      <c r="E2747">
        <v>56.157525291480873</v>
      </c>
      <c r="F2747">
        <v>69.439260691472938</v>
      </c>
      <c r="G2747">
        <v>1.7144394955721101</v>
      </c>
      <c r="H2747">
        <v>3</v>
      </c>
      <c r="I2747">
        <v>1.726909399032593</v>
      </c>
      <c r="J2747">
        <v>2.997047901153564</v>
      </c>
      <c r="K2747">
        <v>0.72734578809510531</v>
      </c>
      <c r="L2747">
        <v>9.8403294881184891E-2</v>
      </c>
      <c r="M2747">
        <f>ABS(G2747-I2747)^2</f>
        <v>1.5549849231376425E-4</v>
      </c>
      <c r="N2747">
        <f>ABS(H2747-J2747)^2</f>
        <v>8.714887599128709E-6</v>
      </c>
      <c r="O2747">
        <f>AVERAGE(Tabela3[[#This Row],[APE Log(Theta)]:[APE Gamma]])</f>
        <v>0.41287454148814512</v>
      </c>
      <c r="P2747">
        <f>AVERAGE(Tabela3[[#This Row],[ASE Log(Theta)]:[ASE Gamma]])</f>
        <v>8.2106689956446484E-5</v>
      </c>
    </row>
    <row r="2748" spans="1:16" x14ac:dyDescent="0.35">
      <c r="A2748" s="1">
        <v>3342</v>
      </c>
      <c r="B2748">
        <v>14.179582605472911</v>
      </c>
      <c r="C2748">
        <v>80.428114523659218</v>
      </c>
      <c r="D2748">
        <v>100.1828181883248</v>
      </c>
      <c r="E2748">
        <v>104.90406409170311</v>
      </c>
      <c r="F2748">
        <v>135.34083945670611</v>
      </c>
      <c r="G2748">
        <v>1.978830154574073</v>
      </c>
      <c r="H2748">
        <v>2.5</v>
      </c>
      <c r="I2748">
        <v>1.991661071777344</v>
      </c>
      <c r="J2748">
        <v>2.5044476985931401</v>
      </c>
      <c r="K2748">
        <v>0.64840922166119586</v>
      </c>
      <c r="L2748">
        <v>0.17790794372558591</v>
      </c>
      <c r="M2748">
        <f>ABS(G2748-I2748)^2</f>
        <v>1.6463243627719591E-4</v>
      </c>
      <c r="N2748">
        <f>ABS(H2748-J2748)^2</f>
        <v>1.9782022775420359E-5</v>
      </c>
      <c r="O2748">
        <f>AVERAGE(Tabela3[[#This Row],[APE Log(Theta)]:[APE Gamma]])</f>
        <v>0.4131585826933909</v>
      </c>
      <c r="P2748">
        <f>AVERAGE(Tabela3[[#This Row],[ASE Log(Theta)]:[ASE Gamma]])</f>
        <v>9.2207229526308136E-5</v>
      </c>
    </row>
    <row r="2749" spans="1:16" x14ac:dyDescent="0.35">
      <c r="A2749" s="1">
        <v>897</v>
      </c>
      <c r="B2749">
        <v>254.43721095953009</v>
      </c>
      <c r="C2749">
        <v>283.77595593466788</v>
      </c>
      <c r="D2749">
        <v>509.60998218479108</v>
      </c>
      <c r="E2749">
        <v>520.34270163392387</v>
      </c>
      <c r="F2749">
        <v>628.28218080164868</v>
      </c>
      <c r="G2749">
        <v>2.7365356905854261</v>
      </c>
      <c r="H2749">
        <v>3</v>
      </c>
      <c r="I2749">
        <v>2.7562699317932129</v>
      </c>
      <c r="J2749">
        <v>3.0031628608703609</v>
      </c>
      <c r="K2749">
        <v>0.72113955157533627</v>
      </c>
      <c r="L2749">
        <v>0.1054286956787109</v>
      </c>
      <c r="M2749">
        <f>ABS(G2749-I2749)^2</f>
        <v>3.8944027604710955E-4</v>
      </c>
      <c r="N2749">
        <f>ABS(H2749-J2749)^2</f>
        <v>1.0003688885260009E-5</v>
      </c>
      <c r="O2749">
        <f>AVERAGE(Tabela3[[#This Row],[APE Log(Theta)]:[APE Gamma]])</f>
        <v>0.4132841236270236</v>
      </c>
      <c r="P2749">
        <f>AVERAGE(Tabela3[[#This Row],[ASE Log(Theta)]:[ASE Gamma]])</f>
        <v>1.9972198246618478E-4</v>
      </c>
    </row>
    <row r="2750" spans="1:16" x14ac:dyDescent="0.35">
      <c r="A2750" s="1">
        <v>2025</v>
      </c>
      <c r="B2750">
        <v>6.8610512054497654</v>
      </c>
      <c r="C2750">
        <v>8.5345494382493268</v>
      </c>
      <c r="D2750">
        <v>27.52360144865975</v>
      </c>
      <c r="E2750">
        <v>28.695139660853009</v>
      </c>
      <c r="F2750">
        <v>41.834915189579597</v>
      </c>
      <c r="G2750">
        <v>1.498300789008117</v>
      </c>
      <c r="H2750">
        <v>1.5</v>
      </c>
      <c r="I2750">
        <v>1.5065736770629881</v>
      </c>
      <c r="J2750">
        <v>1.5041236877441411</v>
      </c>
      <c r="K2750">
        <v>0.55215135142176275</v>
      </c>
      <c r="L2750">
        <v>0.27491251627604169</v>
      </c>
      <c r="M2750">
        <f>ABS(G2750-I2750)^2</f>
        <v>6.8440676768427786E-5</v>
      </c>
      <c r="N2750">
        <f>ABS(H2750-J2750)^2</f>
        <v>1.7004800611179259E-5</v>
      </c>
      <c r="O2750">
        <f>AVERAGE(Tabela3[[#This Row],[APE Log(Theta)]:[APE Gamma]])</f>
        <v>0.41353193384890219</v>
      </c>
      <c r="P2750">
        <f>AVERAGE(Tabela3[[#This Row],[ASE Log(Theta)]:[ASE Gamma]])</f>
        <v>4.2722738689803521E-5</v>
      </c>
    </row>
    <row r="2751" spans="1:16" x14ac:dyDescent="0.35">
      <c r="A2751" s="1">
        <v>4218</v>
      </c>
      <c r="B2751">
        <v>12.02648667905202</v>
      </c>
      <c r="C2751">
        <v>12.167631288719621</v>
      </c>
      <c r="D2751">
        <v>26.443059493267459</v>
      </c>
      <c r="E2751">
        <v>28.4926111062573</v>
      </c>
      <c r="F2751">
        <v>29.5485193897111</v>
      </c>
      <c r="G2751">
        <v>1.421025978827507</v>
      </c>
      <c r="H2751">
        <v>4</v>
      </c>
      <c r="I2751">
        <v>1.427623510360718</v>
      </c>
      <c r="J2751">
        <v>4.0145115852355957</v>
      </c>
      <c r="K2751">
        <v>0.46427944538032923</v>
      </c>
      <c r="L2751">
        <v>0.36278963088989258</v>
      </c>
      <c r="M2751">
        <f>ABS(G2751-I2751)^2</f>
        <v>4.352742233171303E-5</v>
      </c>
      <c r="N2751">
        <f>ABS(H2751-J2751)^2</f>
        <v>2.105861060499592E-4</v>
      </c>
      <c r="O2751">
        <f>AVERAGE(Tabela3[[#This Row],[APE Log(Theta)]:[APE Gamma]])</f>
        <v>0.41353453813511087</v>
      </c>
      <c r="P2751">
        <f>AVERAGE(Tabela3[[#This Row],[ASE Log(Theta)]:[ASE Gamma]])</f>
        <v>1.2705676419083611E-4</v>
      </c>
    </row>
    <row r="2752" spans="1:16" x14ac:dyDescent="0.35">
      <c r="A2752" s="1">
        <v>3987</v>
      </c>
      <c r="B2752">
        <v>17.403622415497569</v>
      </c>
      <c r="C2752">
        <v>19.41040608431042</v>
      </c>
      <c r="D2752">
        <v>34.857557491947311</v>
      </c>
      <c r="E2752">
        <v>35.59168044542475</v>
      </c>
      <c r="F2752">
        <v>42.974790534064027</v>
      </c>
      <c r="G2752">
        <v>1.571594716601701</v>
      </c>
      <c r="H2752">
        <v>3</v>
      </c>
      <c r="I2752">
        <v>1.5841972827911379</v>
      </c>
      <c r="J2752">
        <v>2.9992434978485112</v>
      </c>
      <c r="K2752">
        <v>0.80189670124925827</v>
      </c>
      <c r="L2752">
        <v>2.5216738382975262E-2</v>
      </c>
      <c r="M2752">
        <f>ABS(G2752-I2752)^2</f>
        <v>1.5882467455913791E-4</v>
      </c>
      <c r="N2752">
        <f>ABS(H2752-J2752)^2</f>
        <v>5.7229550520720407E-7</v>
      </c>
      <c r="O2752">
        <f>AVERAGE(Tabela3[[#This Row],[APE Log(Theta)]:[APE Gamma]])</f>
        <v>0.41355671981611675</v>
      </c>
      <c r="P2752">
        <f>AVERAGE(Tabela3[[#This Row],[ASE Log(Theta)]:[ASE Gamma]])</f>
        <v>7.9698485032172556E-5</v>
      </c>
    </row>
    <row r="2753" spans="1:16" x14ac:dyDescent="0.35">
      <c r="A2753" s="1">
        <v>4553</v>
      </c>
      <c r="B2753">
        <v>68.778176949300772</v>
      </c>
      <c r="C2753">
        <v>292.12654838079021</v>
      </c>
      <c r="D2753">
        <v>350.79938606923889</v>
      </c>
      <c r="E2753">
        <v>364.52281512014201</v>
      </c>
      <c r="F2753">
        <v>450.73558095262098</v>
      </c>
      <c r="G2753">
        <v>2.526756249762474</v>
      </c>
      <c r="H2753">
        <v>3</v>
      </c>
      <c r="I2753">
        <v>2.5465366840362549</v>
      </c>
      <c r="J2753">
        <v>3.0013291835784912</v>
      </c>
      <c r="K2753">
        <v>0.78283903624025031</v>
      </c>
      <c r="L2753">
        <v>4.4306119283040367E-2</v>
      </c>
      <c r="M2753">
        <f>ABS(G2753-I2753)^2</f>
        <v>3.9126558005936395E-4</v>
      </c>
      <c r="N2753">
        <f>ABS(H2753-J2753)^2</f>
        <v>1.7667289853307011E-6</v>
      </c>
      <c r="O2753">
        <f>AVERAGE(Tabela3[[#This Row],[APE Log(Theta)]:[APE Gamma]])</f>
        <v>0.41357257776164535</v>
      </c>
      <c r="P2753">
        <f>AVERAGE(Tabela3[[#This Row],[ASE Log(Theta)]:[ASE Gamma]])</f>
        <v>1.9651615452234732E-4</v>
      </c>
    </row>
    <row r="2754" spans="1:16" x14ac:dyDescent="0.35">
      <c r="A2754" s="1">
        <v>4636</v>
      </c>
      <c r="B2754">
        <v>28.259244124027191</v>
      </c>
      <c r="C2754">
        <v>63.276648285341317</v>
      </c>
      <c r="D2754">
        <v>65.554372713134612</v>
      </c>
      <c r="E2754">
        <v>76.927019428517482</v>
      </c>
      <c r="F2754">
        <v>79.761603151987302</v>
      </c>
      <c r="G2754">
        <v>1.828295453161926</v>
      </c>
      <c r="H2754">
        <v>4</v>
      </c>
      <c r="I2754">
        <v>1.8423938751220701</v>
      </c>
      <c r="J2754">
        <v>3.9977574348449711</v>
      </c>
      <c r="K2754">
        <v>0.77112383207877921</v>
      </c>
      <c r="L2754">
        <v>5.6064128875732422E-2</v>
      </c>
      <c r="M2754">
        <f>ABS(G2754-I2754)^2</f>
        <v>1.9876550176627349E-4</v>
      </c>
      <c r="N2754">
        <f>ABS(H2754-J2754)^2</f>
        <v>5.0290984745495821E-6</v>
      </c>
      <c r="O2754">
        <f>AVERAGE(Tabela3[[#This Row],[APE Log(Theta)]:[APE Gamma]])</f>
        <v>0.41359398047725582</v>
      </c>
      <c r="P2754">
        <f>AVERAGE(Tabela3[[#This Row],[ASE Log(Theta)]:[ASE Gamma]])</f>
        <v>1.0189730012041153E-4</v>
      </c>
    </row>
    <row r="2755" spans="1:16" x14ac:dyDescent="0.35">
      <c r="A2755" s="1">
        <v>1161</v>
      </c>
      <c r="B2755">
        <v>30.14503799002339</v>
      </c>
      <c r="C2755">
        <v>30.856763245997112</v>
      </c>
      <c r="D2755">
        <v>145.73427023598049</v>
      </c>
      <c r="E2755">
        <v>169.20094618042319</v>
      </c>
      <c r="F2755">
        <v>181.9741648195363</v>
      </c>
      <c r="G2755">
        <v>2.160990244020577</v>
      </c>
      <c r="H2755">
        <v>2</v>
      </c>
      <c r="I2755">
        <v>2.1764347553253169</v>
      </c>
      <c r="J2755">
        <v>2.0022518634796138</v>
      </c>
      <c r="K2755">
        <v>0.71469602176479219</v>
      </c>
      <c r="L2755">
        <v>0.1125931739807129</v>
      </c>
      <c r="M2755">
        <f>ABS(G2755-I2755)^2</f>
        <v>2.3853292944223838E-4</v>
      </c>
      <c r="N2755">
        <f>ABS(H2755-J2755)^2</f>
        <v>5.0708891308184331E-6</v>
      </c>
      <c r="O2755">
        <f>AVERAGE(Tabela3[[#This Row],[APE Log(Theta)]:[APE Gamma]])</f>
        <v>0.41364459787275254</v>
      </c>
      <c r="P2755">
        <f>AVERAGE(Tabela3[[#This Row],[ASE Log(Theta)]:[ASE Gamma]])</f>
        <v>1.218019092865284E-4</v>
      </c>
    </row>
    <row r="2756" spans="1:16" x14ac:dyDescent="0.35">
      <c r="A2756" s="1">
        <v>3280</v>
      </c>
      <c r="B2756">
        <v>1.957824159866056</v>
      </c>
      <c r="C2756">
        <v>49.215894874285652</v>
      </c>
      <c r="D2756">
        <v>56.694141420011263</v>
      </c>
      <c r="E2756">
        <v>107.509574252319</v>
      </c>
      <c r="F2756">
        <v>124.2530380649026</v>
      </c>
      <c r="G2756">
        <v>1.800313331339191</v>
      </c>
      <c r="H2756">
        <v>1</v>
      </c>
      <c r="I2756">
        <v>1.813295245170593</v>
      </c>
      <c r="J2756">
        <v>1.001063227653503</v>
      </c>
      <c r="K2756">
        <v>0.7210919124697831</v>
      </c>
      <c r="L2756">
        <v>0.1063227653503418</v>
      </c>
      <c r="M2756">
        <f>ABS(G2756-I2756)^2</f>
        <v>1.6853008672594694E-4</v>
      </c>
      <c r="N2756">
        <f>ABS(H2756-J2756)^2</f>
        <v>1.1304530431734398E-6</v>
      </c>
      <c r="O2756">
        <f>AVERAGE(Tabela3[[#This Row],[APE Log(Theta)]:[APE Gamma]])</f>
        <v>0.41370733891006245</v>
      </c>
      <c r="P2756">
        <f>AVERAGE(Tabela3[[#This Row],[ASE Log(Theta)]:[ASE Gamma]])</f>
        <v>8.4830269884560188E-5</v>
      </c>
    </row>
    <row r="2757" spans="1:16" x14ac:dyDescent="0.35">
      <c r="A2757" s="1">
        <v>190</v>
      </c>
      <c r="B2757">
        <v>2.9636743863568218</v>
      </c>
      <c r="C2757">
        <v>53.465203129952599</v>
      </c>
      <c r="D2757">
        <v>77.098657489202893</v>
      </c>
      <c r="E2757">
        <v>83.248918004469246</v>
      </c>
      <c r="F2757">
        <v>127.2837176609668</v>
      </c>
      <c r="G2757">
        <v>1.8504416660378811</v>
      </c>
      <c r="H2757">
        <v>1.5</v>
      </c>
      <c r="I2757">
        <v>1.862460851669312</v>
      </c>
      <c r="J2757">
        <v>1.5026712417602539</v>
      </c>
      <c r="K2757">
        <v>0.64953064190159682</v>
      </c>
      <c r="L2757">
        <v>0.17808278401692709</v>
      </c>
      <c r="M2757">
        <f>ABS(G2757-I2757)^2</f>
        <v>1.4446082324279488E-4</v>
      </c>
      <c r="N2757">
        <f>ABS(H2757-J2757)^2</f>
        <v>7.1355325417243876E-6</v>
      </c>
      <c r="O2757">
        <f>AVERAGE(Tabela3[[#This Row],[APE Log(Theta)]:[APE Gamma]])</f>
        <v>0.41380671295926197</v>
      </c>
      <c r="P2757">
        <f>AVERAGE(Tabela3[[#This Row],[ASE Log(Theta)]:[ASE Gamma]])</f>
        <v>7.5798177892259634E-5</v>
      </c>
    </row>
    <row r="2758" spans="1:16" x14ac:dyDescent="0.35">
      <c r="A2758" s="1">
        <v>77</v>
      </c>
      <c r="B2758">
        <v>21.833267534937431</v>
      </c>
      <c r="C2758">
        <v>33.84694000455886</v>
      </c>
      <c r="D2758">
        <v>35.01402833787531</v>
      </c>
      <c r="E2758">
        <v>38.185438632326367</v>
      </c>
      <c r="F2758">
        <v>62.242924876797822</v>
      </c>
      <c r="G2758">
        <v>1.568595974555872</v>
      </c>
      <c r="H2758">
        <v>2</v>
      </c>
      <c r="I2758">
        <v>1.580010771751404</v>
      </c>
      <c r="J2758">
        <v>2.002001047134399</v>
      </c>
      <c r="K2758">
        <v>0.7277079235629047</v>
      </c>
      <c r="L2758">
        <v>0.1000523567199707</v>
      </c>
      <c r="M2758">
        <f>ABS(G2758-I2758)^2</f>
        <v>1.3029759501512675E-4</v>
      </c>
      <c r="N2758">
        <f>ABS(H2758-J2758)^2</f>
        <v>4.0041896340863296E-6</v>
      </c>
      <c r="O2758">
        <f>AVERAGE(Tabela3[[#This Row],[APE Log(Theta)]:[APE Gamma]])</f>
        <v>0.4138801401414377</v>
      </c>
      <c r="P2758">
        <f>AVERAGE(Tabela3[[#This Row],[ASE Log(Theta)]:[ASE Gamma]])</f>
        <v>6.7150892324606531E-5</v>
      </c>
    </row>
    <row r="2759" spans="1:16" x14ac:dyDescent="0.35">
      <c r="A2759" s="1">
        <v>2160</v>
      </c>
      <c r="B2759">
        <v>175.00047768548569</v>
      </c>
      <c r="C2759">
        <v>195.17950089509949</v>
      </c>
      <c r="D2759">
        <v>350.506869570329</v>
      </c>
      <c r="E2759">
        <v>357.8887734332875</v>
      </c>
      <c r="F2759">
        <v>432.12893800763851</v>
      </c>
      <c r="G2759">
        <v>2.5739942983683659</v>
      </c>
      <c r="H2759">
        <v>3</v>
      </c>
      <c r="I2759">
        <v>2.5935511589050289</v>
      </c>
      <c r="J2759">
        <v>3.002045869827271</v>
      </c>
      <c r="K2759">
        <v>0.75978647462662696</v>
      </c>
      <c r="L2759">
        <v>6.8195660909016922E-2</v>
      </c>
      <c r="M2759">
        <f>ABS(G2759-I2759)^2</f>
        <v>3.8247079405048448E-4</v>
      </c>
      <c r="N2759">
        <f>ABS(H2759-J2759)^2</f>
        <v>4.1855833501376744E-6</v>
      </c>
      <c r="O2759">
        <f>AVERAGE(Tabela3[[#This Row],[APE Log(Theta)]:[APE Gamma]])</f>
        <v>0.41399106776782196</v>
      </c>
      <c r="P2759">
        <f>AVERAGE(Tabela3[[#This Row],[ASE Log(Theta)]:[ASE Gamma]])</f>
        <v>1.9332818870031109E-4</v>
      </c>
    </row>
    <row r="2760" spans="1:16" x14ac:dyDescent="0.35">
      <c r="A2760" s="1">
        <v>1375</v>
      </c>
      <c r="B2760">
        <v>265.08010810903789</v>
      </c>
      <c r="C2760">
        <v>355.06750011860339</v>
      </c>
      <c r="D2760">
        <v>363.18343677029719</v>
      </c>
      <c r="E2760">
        <v>384.79536944750822</v>
      </c>
      <c r="F2760">
        <v>532.9559434441752</v>
      </c>
      <c r="G2760">
        <v>2.5763619644428482</v>
      </c>
      <c r="H2760">
        <v>3</v>
      </c>
      <c r="I2760">
        <v>2.594631433486938</v>
      </c>
      <c r="J2760">
        <v>3.003568172454834</v>
      </c>
      <c r="K2760">
        <v>0.70911887755807612</v>
      </c>
      <c r="L2760">
        <v>0.1189390818277995</v>
      </c>
      <c r="M2760">
        <f>ABS(G2760-I2760)^2</f>
        <v>3.3377349915295843E-4</v>
      </c>
      <c r="N2760">
        <f>ABS(H2760-J2760)^2</f>
        <v>1.2731854667435982E-5</v>
      </c>
      <c r="O2760">
        <f>AVERAGE(Tabela3[[#This Row],[APE Log(Theta)]:[APE Gamma]])</f>
        <v>0.41402897969293784</v>
      </c>
      <c r="P2760">
        <f>AVERAGE(Tabela3[[#This Row],[ASE Log(Theta)]:[ASE Gamma]])</f>
        <v>1.7325267691019721E-4</v>
      </c>
    </row>
    <row r="2761" spans="1:16" x14ac:dyDescent="0.35">
      <c r="A2761" s="1">
        <v>1589</v>
      </c>
      <c r="B2761">
        <v>0.61213819664111424</v>
      </c>
      <c r="C2761">
        <v>0.64138462555687648</v>
      </c>
      <c r="D2761">
        <v>14.306756642675641</v>
      </c>
      <c r="E2761">
        <v>19.285166083042821</v>
      </c>
      <c r="F2761">
        <v>22.306800253787429</v>
      </c>
      <c r="G2761">
        <v>1.15039829677131</v>
      </c>
      <c r="H2761">
        <v>1</v>
      </c>
      <c r="I2761">
        <v>1.1593476533889771</v>
      </c>
      <c r="J2761">
        <v>1.0005040168762209</v>
      </c>
      <c r="K2761">
        <v>0.77793548919397515</v>
      </c>
      <c r="L2761">
        <v>5.0401687622070313E-2</v>
      </c>
      <c r="M2761">
        <f>ABS(G2761-I2761)^2</f>
        <v>8.0090983870180992E-5</v>
      </c>
      <c r="N2761">
        <f>ABS(H2761-J2761)^2</f>
        <v>2.540330115154994E-7</v>
      </c>
      <c r="O2761">
        <f>AVERAGE(Tabela3[[#This Row],[APE Log(Theta)]:[APE Gamma]])</f>
        <v>0.41416858840802273</v>
      </c>
      <c r="P2761">
        <f>AVERAGE(Tabela3[[#This Row],[ASE Log(Theta)]:[ASE Gamma]])</f>
        <v>4.0172508440848249E-5</v>
      </c>
    </row>
    <row r="2762" spans="1:16" x14ac:dyDescent="0.35">
      <c r="A2762" s="1">
        <v>4450</v>
      </c>
      <c r="B2762">
        <v>1.956178823056079</v>
      </c>
      <c r="C2762">
        <v>49.174534304152438</v>
      </c>
      <c r="D2762">
        <v>56.646496202580323</v>
      </c>
      <c r="E2762">
        <v>107.41922422826249</v>
      </c>
      <c r="F2762">
        <v>124.1486169930462</v>
      </c>
      <c r="G2762">
        <v>1.799948200938088</v>
      </c>
      <c r="H2762">
        <v>1</v>
      </c>
      <c r="I2762">
        <v>1.8129521608352659</v>
      </c>
      <c r="J2762">
        <v>1.001066207885742</v>
      </c>
      <c r="K2762">
        <v>0.72246300701324206</v>
      </c>
      <c r="L2762">
        <v>0.10662078857421881</v>
      </c>
      <c r="M2762">
        <f>ABS(G2762-I2762)^2</f>
        <v>1.6910297300740953E-4</v>
      </c>
      <c r="N2762">
        <f>ABS(H2762-J2762)^2</f>
        <v>1.1367992556183521E-6</v>
      </c>
      <c r="O2762">
        <f>AVERAGE(Tabela3[[#This Row],[APE Log(Theta)]:[APE Gamma]])</f>
        <v>0.41454189779373041</v>
      </c>
      <c r="P2762">
        <f>AVERAGE(Tabela3[[#This Row],[ASE Log(Theta)]:[ASE Gamma]])</f>
        <v>8.5119886131513947E-5</v>
      </c>
    </row>
    <row r="2763" spans="1:16" x14ac:dyDescent="0.35">
      <c r="A2763" s="1">
        <v>2711</v>
      </c>
      <c r="B2763">
        <v>4.7794088942649564</v>
      </c>
      <c r="C2763">
        <v>5.9451679155685433</v>
      </c>
      <c r="D2763">
        <v>19.17294327455831</v>
      </c>
      <c r="E2763">
        <v>19.989036899815058</v>
      </c>
      <c r="F2763">
        <v>29.142205729215181</v>
      </c>
      <c r="G2763">
        <v>1.3412843158817149</v>
      </c>
      <c r="H2763">
        <v>1.5</v>
      </c>
      <c r="I2763">
        <v>1.347387552261353</v>
      </c>
      <c r="J2763">
        <v>1.5056154727935791</v>
      </c>
      <c r="K2763">
        <v>0.4550292810682387</v>
      </c>
      <c r="L2763">
        <v>0.37436485290527338</v>
      </c>
      <c r="M2763">
        <f>ABS(G2763-I2763)^2</f>
        <v>3.7249494305737437E-5</v>
      </c>
      <c r="N2763">
        <f>ABS(H2763-J2763)^2</f>
        <v>3.1533534695427079E-5</v>
      </c>
      <c r="O2763">
        <f>AVERAGE(Tabela3[[#This Row],[APE Log(Theta)]:[APE Gamma]])</f>
        <v>0.41469706698675601</v>
      </c>
      <c r="P2763">
        <f>AVERAGE(Tabela3[[#This Row],[ASE Log(Theta)]:[ASE Gamma]])</f>
        <v>3.4391514500582258E-5</v>
      </c>
    </row>
    <row r="2764" spans="1:16" x14ac:dyDescent="0.35">
      <c r="A2764" s="1">
        <v>2215</v>
      </c>
      <c r="B2764">
        <v>55.570906449595817</v>
      </c>
      <c r="C2764">
        <v>65.454563998428057</v>
      </c>
      <c r="D2764">
        <v>157.51917582504069</v>
      </c>
      <c r="E2764">
        <v>162.521470268841</v>
      </c>
      <c r="F2764">
        <v>215.62973795447371</v>
      </c>
      <c r="G2764">
        <v>2.2412800772045478</v>
      </c>
      <c r="H2764">
        <v>2</v>
      </c>
      <c r="I2764">
        <v>2.2582976818084721</v>
      </c>
      <c r="J2764">
        <v>2.0014150142669682</v>
      </c>
      <c r="K2764">
        <v>0.7592805904538803</v>
      </c>
      <c r="L2764">
        <v>7.0750713348388672E-2</v>
      </c>
      <c r="M2764">
        <f>ABS(G2764-I2764)^2</f>
        <v>2.8959886645550615E-4</v>
      </c>
      <c r="N2764">
        <f>ABS(H2764-J2764)^2</f>
        <v>2.0022653757236022E-6</v>
      </c>
      <c r="O2764">
        <f>AVERAGE(Tabela3[[#This Row],[APE Log(Theta)]:[APE Gamma]])</f>
        <v>0.41501565190113449</v>
      </c>
      <c r="P2764">
        <f>AVERAGE(Tabela3[[#This Row],[ASE Log(Theta)]:[ASE Gamma]])</f>
        <v>1.4580056591561487E-4</v>
      </c>
    </row>
    <row r="2765" spans="1:16" x14ac:dyDescent="0.35">
      <c r="A2765" s="1">
        <v>4855</v>
      </c>
      <c r="B2765">
        <v>54.378269636772792</v>
      </c>
      <c r="C2765">
        <v>121.76102895993429</v>
      </c>
      <c r="D2765">
        <v>126.14397397251859</v>
      </c>
      <c r="E2765">
        <v>148.02795808966761</v>
      </c>
      <c r="F2765">
        <v>153.4824478610976</v>
      </c>
      <c r="G2765">
        <v>2.1125602958157219</v>
      </c>
      <c r="H2765">
        <v>4</v>
      </c>
      <c r="I2765">
        <v>2.1288576126098628</v>
      </c>
      <c r="J2765">
        <v>4.0023512840270996</v>
      </c>
      <c r="K2765">
        <v>0.77144859848123271</v>
      </c>
      <c r="L2765">
        <v>5.8782100677490227E-2</v>
      </c>
      <c r="M2765">
        <f>ABS(G2765-I2765)^2</f>
        <v>2.6560253468858788E-4</v>
      </c>
      <c r="N2765">
        <f>ABS(H2765-J2765)^2</f>
        <v>5.5285365760937566E-6</v>
      </c>
      <c r="O2765">
        <f>AVERAGE(Tabela3[[#This Row],[APE Log(Theta)]:[APE Gamma]])</f>
        <v>0.41511534957936147</v>
      </c>
      <c r="P2765">
        <f>AVERAGE(Tabela3[[#This Row],[ASE Log(Theta)]:[ASE Gamma]])</f>
        <v>1.3556553563234082E-4</v>
      </c>
    </row>
    <row r="2766" spans="1:16" x14ac:dyDescent="0.35">
      <c r="A2766" s="1">
        <v>1813</v>
      </c>
      <c r="B2766">
        <v>11.9983419371859</v>
      </c>
      <c r="C2766">
        <v>12.22443683539519</v>
      </c>
      <c r="D2766">
        <v>42.325092766852563</v>
      </c>
      <c r="E2766">
        <v>47.694774087812327</v>
      </c>
      <c r="F2766">
        <v>50.554096611343773</v>
      </c>
      <c r="G2766">
        <v>1.624540761409744</v>
      </c>
      <c r="H2766">
        <v>2.5</v>
      </c>
      <c r="I2766">
        <v>1.6371580362319951</v>
      </c>
      <c r="J2766">
        <v>2.50135350227356</v>
      </c>
      <c r="K2766">
        <v>0.77666717400809282</v>
      </c>
      <c r="L2766">
        <v>5.4140090942382813E-2</v>
      </c>
      <c r="M2766">
        <f>ABS(G2766-I2766)^2</f>
        <v>1.5919562394021042E-4</v>
      </c>
      <c r="N2766">
        <f>ABS(H2766-J2766)^2</f>
        <v>1.8319684045321281E-6</v>
      </c>
      <c r="O2766">
        <f>AVERAGE(Tabela3[[#This Row],[APE Log(Theta)]:[APE Gamma]])</f>
        <v>0.41540363247523782</v>
      </c>
      <c r="P2766">
        <f>AVERAGE(Tabela3[[#This Row],[ASE Log(Theta)]:[ASE Gamma]])</f>
        <v>8.051379617237127E-5</v>
      </c>
    </row>
    <row r="2767" spans="1:16" x14ac:dyDescent="0.35">
      <c r="A2767" s="1">
        <v>3532</v>
      </c>
      <c r="B2767">
        <v>78.715716670974246</v>
      </c>
      <c r="C2767">
        <v>446.48399401978588</v>
      </c>
      <c r="D2767">
        <v>556.14911603731844</v>
      </c>
      <c r="E2767">
        <v>582.35836811508329</v>
      </c>
      <c r="F2767">
        <v>751.32332658183918</v>
      </c>
      <c r="G2767">
        <v>2.723228161422576</v>
      </c>
      <c r="H2767">
        <v>2.5</v>
      </c>
      <c r="I2767">
        <v>2.7457454204559331</v>
      </c>
      <c r="J2767">
        <v>2.4998939037322998</v>
      </c>
      <c r="K2767">
        <v>0.82685906940658116</v>
      </c>
      <c r="L2767">
        <v>4.2438507080078116E-3</v>
      </c>
      <c r="M2767">
        <f>ABS(G2767-I2767)^2</f>
        <v>5.0702695437530225E-4</v>
      </c>
      <c r="N2767">
        <f>ABS(H2767-J2767)^2</f>
        <v>1.1256418019911507E-8</v>
      </c>
      <c r="O2767">
        <f>AVERAGE(Tabela3[[#This Row],[APE Log(Theta)]:[APE Gamma]])</f>
        <v>0.41555146005729449</v>
      </c>
      <c r="P2767">
        <f>AVERAGE(Tabela3[[#This Row],[ASE Log(Theta)]:[ASE Gamma]])</f>
        <v>2.5351910539666108E-4</v>
      </c>
    </row>
    <row r="2768" spans="1:16" x14ac:dyDescent="0.35">
      <c r="A2768" s="1">
        <v>1142</v>
      </c>
      <c r="B2768">
        <v>216.58669043945861</v>
      </c>
      <c r="C2768">
        <v>269.66966936347762</v>
      </c>
      <c r="D2768">
        <v>274.27955508642839</v>
      </c>
      <c r="E2768">
        <v>286.43183726226607</v>
      </c>
      <c r="F2768">
        <v>365.69362805071609</v>
      </c>
      <c r="G2768">
        <v>2.450370384147273</v>
      </c>
      <c r="H2768">
        <v>4</v>
      </c>
      <c r="I2768">
        <v>2.468592643737793</v>
      </c>
      <c r="J2768">
        <v>3.996498823165894</v>
      </c>
      <c r="K2768">
        <v>0.74365327415027749</v>
      </c>
      <c r="L2768">
        <v>8.7529420852661133E-2</v>
      </c>
      <c r="M2768">
        <f>ABS(G2768-I2768)^2</f>
        <v>3.3205074458429555E-4</v>
      </c>
      <c r="N2768">
        <f>ABS(H2768-J2768)^2</f>
        <v>1.2258239223680521E-5</v>
      </c>
      <c r="O2768">
        <f>AVERAGE(Tabela3[[#This Row],[APE Log(Theta)]:[APE Gamma]])</f>
        <v>0.41559134750146931</v>
      </c>
      <c r="P2768">
        <f>AVERAGE(Tabela3[[#This Row],[ASE Log(Theta)]:[ASE Gamma]])</f>
        <v>1.7215449190398805E-4</v>
      </c>
    </row>
    <row r="2769" spans="1:16" x14ac:dyDescent="0.35">
      <c r="A2769" s="1">
        <v>3478</v>
      </c>
      <c r="B2769">
        <v>14.146140761257151</v>
      </c>
      <c r="C2769">
        <v>14.412708448043791</v>
      </c>
      <c r="D2769">
        <v>49.901621669701427</v>
      </c>
      <c r="E2769">
        <v>56.232518739234862</v>
      </c>
      <c r="F2769">
        <v>59.603682781022073</v>
      </c>
      <c r="G2769">
        <v>1.6960575020201309</v>
      </c>
      <c r="H2769">
        <v>2.5</v>
      </c>
      <c r="I2769">
        <v>1.7093313932418821</v>
      </c>
      <c r="J2769">
        <v>2.4987673759460449</v>
      </c>
      <c r="K2769">
        <v>0.78263214578168383</v>
      </c>
      <c r="L2769">
        <v>4.9304962158203118E-2</v>
      </c>
      <c r="M2769">
        <f>ABS(G2769-I2769)^2</f>
        <v>1.7619618816688238E-4</v>
      </c>
      <c r="N2769">
        <f>ABS(H2769-J2769)^2</f>
        <v>1.5193620583886513E-6</v>
      </c>
      <c r="O2769">
        <f>AVERAGE(Tabela3[[#This Row],[APE Log(Theta)]:[APE Gamma]])</f>
        <v>0.41596855396994348</v>
      </c>
      <c r="P2769">
        <f>AVERAGE(Tabela3[[#This Row],[ASE Log(Theta)]:[ASE Gamma]])</f>
        <v>8.8857775112635514E-5</v>
      </c>
    </row>
    <row r="2770" spans="1:16" x14ac:dyDescent="0.35">
      <c r="A2770" s="1">
        <v>4180</v>
      </c>
      <c r="B2770">
        <v>223.45218072794191</v>
      </c>
      <c r="C2770">
        <v>227.66287903282591</v>
      </c>
      <c r="D2770">
        <v>788.24510317996851</v>
      </c>
      <c r="E2770">
        <v>888.24783749643814</v>
      </c>
      <c r="F2770">
        <v>941.49868304097458</v>
      </c>
      <c r="G2770">
        <v>2.894604124212246</v>
      </c>
      <c r="H2770">
        <v>2.5</v>
      </c>
      <c r="I2770">
        <v>2.9167129993438721</v>
      </c>
      <c r="J2770">
        <v>2.5017068386077881</v>
      </c>
      <c r="K2770">
        <v>0.76379615943658297</v>
      </c>
      <c r="L2770">
        <v>6.8273544311523438E-2</v>
      </c>
      <c r="M2770">
        <f>ABS(G2770-I2770)^2</f>
        <v>4.8880235958583375E-4</v>
      </c>
      <c r="N2770">
        <f>ABS(H2770-J2770)^2</f>
        <v>2.9132980330359715E-6</v>
      </c>
      <c r="O2770">
        <f>AVERAGE(Tabela3[[#This Row],[APE Log(Theta)]:[APE Gamma]])</f>
        <v>0.4160348518740532</v>
      </c>
      <c r="P2770">
        <f>AVERAGE(Tabela3[[#This Row],[ASE Log(Theta)]:[ASE Gamma]])</f>
        <v>2.4585782880943486E-4</v>
      </c>
    </row>
    <row r="2771" spans="1:16" x14ac:dyDescent="0.35">
      <c r="A2771" s="1">
        <v>4443</v>
      </c>
      <c r="B2771">
        <v>19.797116949317399</v>
      </c>
      <c r="C2771">
        <v>21.73833152380557</v>
      </c>
      <c r="D2771">
        <v>35.905861273148552</v>
      </c>
      <c r="E2771">
        <v>36.553066156830518</v>
      </c>
      <c r="F2771">
        <v>42.962945466598697</v>
      </c>
      <c r="G2771">
        <v>1.5802777179681351</v>
      </c>
      <c r="H2771">
        <v>3.5</v>
      </c>
      <c r="I2771">
        <v>1.5886586904525759</v>
      </c>
      <c r="J2771">
        <v>3.510563850402832</v>
      </c>
      <c r="K2771">
        <v>0.53034807674289941</v>
      </c>
      <c r="L2771">
        <v>0.3018242972237723</v>
      </c>
      <c r="M2771">
        <f>ABS(G2771-I2771)^2</f>
        <v>7.024069978495392E-5</v>
      </c>
      <c r="N2771">
        <f>ABS(H2771-J2771)^2</f>
        <v>1.1159493533341447E-4</v>
      </c>
      <c r="O2771">
        <f>AVERAGE(Tabela3[[#This Row],[APE Log(Theta)]:[APE Gamma]])</f>
        <v>0.41608618698333588</v>
      </c>
      <c r="P2771">
        <f>AVERAGE(Tabela3[[#This Row],[ASE Log(Theta)]:[ASE Gamma]])</f>
        <v>9.0917817559184194E-5</v>
      </c>
    </row>
    <row r="2772" spans="1:16" x14ac:dyDescent="0.35">
      <c r="A2772" s="1">
        <v>1513</v>
      </c>
      <c r="B2772">
        <v>32.066256828930058</v>
      </c>
      <c r="C2772">
        <v>37.769455168109801</v>
      </c>
      <c r="D2772">
        <v>90.893790837631457</v>
      </c>
      <c r="E2772">
        <v>93.780280704668598</v>
      </c>
      <c r="F2772">
        <v>124.425513257996</v>
      </c>
      <c r="G2772">
        <v>2.0024808629804252</v>
      </c>
      <c r="H2772">
        <v>2</v>
      </c>
      <c r="I2772">
        <v>2.0178332328796391</v>
      </c>
      <c r="J2772">
        <v>2.0013124942779541</v>
      </c>
      <c r="K2772">
        <v>0.76666749645554977</v>
      </c>
      <c r="L2772">
        <v>6.5624713897705078E-2</v>
      </c>
      <c r="M2772">
        <f>ABS(G2772-I2772)^2</f>
        <v>2.3569526152229079E-4</v>
      </c>
      <c r="N2772">
        <f>ABS(H2772-J2772)^2</f>
        <v>1.7226412296622584E-6</v>
      </c>
      <c r="O2772">
        <f>AVERAGE(Tabela3[[#This Row],[APE Log(Theta)]:[APE Gamma]])</f>
        <v>0.41614610517662742</v>
      </c>
      <c r="P2772">
        <f>AVERAGE(Tabela3[[#This Row],[ASE Log(Theta)]:[ASE Gamma]])</f>
        <v>1.1870895137597652E-4</v>
      </c>
    </row>
    <row r="2773" spans="1:16" x14ac:dyDescent="0.35">
      <c r="A2773" s="1">
        <v>2782</v>
      </c>
      <c r="B2773">
        <v>78.67800448449691</v>
      </c>
      <c r="C2773">
        <v>446.27008645019589</v>
      </c>
      <c r="D2773">
        <v>555.88266862299997</v>
      </c>
      <c r="E2773">
        <v>582.07936401902975</v>
      </c>
      <c r="F2773">
        <v>750.96337247616475</v>
      </c>
      <c r="G2773">
        <v>2.7230200439108891</v>
      </c>
      <c r="H2773">
        <v>2.5</v>
      </c>
      <c r="I2773">
        <v>2.7455697059631352</v>
      </c>
      <c r="J2773">
        <v>2.4998946189880371</v>
      </c>
      <c r="K2773">
        <v>0.82811223158897762</v>
      </c>
      <c r="L2773">
        <v>4.215240478515625E-3</v>
      </c>
      <c r="M2773">
        <f>ABS(G2773-I2773)^2</f>
        <v>5.0848725867050631E-4</v>
      </c>
      <c r="N2773">
        <f>ABS(H2773-J2773)^2</f>
        <v>1.1105157682322897E-8</v>
      </c>
      <c r="O2773">
        <f>AVERAGE(Tabela3[[#This Row],[APE Log(Theta)]:[APE Gamma]])</f>
        <v>0.41616373603374662</v>
      </c>
      <c r="P2773">
        <f>AVERAGE(Tabela3[[#This Row],[ASE Log(Theta)]:[ASE Gamma]])</f>
        <v>2.5424918191409431E-4</v>
      </c>
    </row>
    <row r="2774" spans="1:16" x14ac:dyDescent="0.35">
      <c r="A2774" s="1">
        <v>4429</v>
      </c>
      <c r="B2774">
        <v>0.42999045981488782</v>
      </c>
      <c r="C2774">
        <v>10.80912458892278</v>
      </c>
      <c r="D2774">
        <v>12.451547201087109</v>
      </c>
      <c r="E2774">
        <v>23.611973033584459</v>
      </c>
      <c r="F2774">
        <v>27.289284740760099</v>
      </c>
      <c r="G2774">
        <v>1.141998467878778</v>
      </c>
      <c r="H2774">
        <v>1</v>
      </c>
      <c r="I2774">
        <v>1.1487892866134639</v>
      </c>
      <c r="J2774">
        <v>1.0023825168609619</v>
      </c>
      <c r="K2774">
        <v>0.59464341903190554</v>
      </c>
      <c r="L2774">
        <v>0.23825168609619141</v>
      </c>
      <c r="M2774">
        <f>ABS(G2774-I2774)^2</f>
        <v>4.6115219087361E-5</v>
      </c>
      <c r="N2774">
        <f>ABS(H2774-J2774)^2</f>
        <v>5.6763865927678125E-6</v>
      </c>
      <c r="O2774">
        <f>AVERAGE(Tabela3[[#This Row],[APE Log(Theta)]:[APE Gamma]])</f>
        <v>0.41644755256404847</v>
      </c>
      <c r="P2774">
        <f>AVERAGE(Tabela3[[#This Row],[ASE Log(Theta)]:[ASE Gamma]])</f>
        <v>2.5895802840064406E-5</v>
      </c>
    </row>
    <row r="2775" spans="1:16" x14ac:dyDescent="0.35">
      <c r="A2775" s="1">
        <v>3082</v>
      </c>
      <c r="B2775">
        <v>222.79345984881701</v>
      </c>
      <c r="C2775">
        <v>241.79575084673621</v>
      </c>
      <c r="D2775">
        <v>375.09857377220328</v>
      </c>
      <c r="E2775">
        <v>381.00797727790069</v>
      </c>
      <c r="F2775">
        <v>438.8671001467286</v>
      </c>
      <c r="G2775">
        <v>2.5961187360433411</v>
      </c>
      <c r="H2775">
        <v>4</v>
      </c>
      <c r="I2775">
        <v>2.6149296760559082</v>
      </c>
      <c r="J2775">
        <v>4.0043401718139648</v>
      </c>
      <c r="K2775">
        <v>0.72457934035930283</v>
      </c>
      <c r="L2775">
        <v>0.10850429534912109</v>
      </c>
      <c r="M2775">
        <f>ABS(G2775-I2775)^2</f>
        <v>3.538514641563984E-4</v>
      </c>
      <c r="N2775">
        <f>ABS(H2775-J2775)^2</f>
        <v>1.8837091374734882E-5</v>
      </c>
      <c r="O2775">
        <f>AVERAGE(Tabela3[[#This Row],[APE Log(Theta)]:[APE Gamma]])</f>
        <v>0.41654181785421196</v>
      </c>
      <c r="P2775">
        <f>AVERAGE(Tabela3[[#This Row],[ASE Log(Theta)]:[ASE Gamma]])</f>
        <v>1.8634427776556664E-4</v>
      </c>
    </row>
    <row r="2776" spans="1:16" x14ac:dyDescent="0.35">
      <c r="A2776" s="1">
        <v>4542</v>
      </c>
      <c r="B2776">
        <v>6.7597223313150092</v>
      </c>
      <c r="C2776">
        <v>7.082684923321013</v>
      </c>
      <c r="D2776">
        <v>157.98671426949539</v>
      </c>
      <c r="E2776">
        <v>212.9623156175835</v>
      </c>
      <c r="F2776">
        <v>246.32963053621441</v>
      </c>
      <c r="G2776">
        <v>2.193477673827156</v>
      </c>
      <c r="H2776">
        <v>1</v>
      </c>
      <c r="I2776">
        <v>2.2092046737670898</v>
      </c>
      <c r="J2776">
        <v>1.0011627674102781</v>
      </c>
      <c r="K2776">
        <v>0.71698928726698974</v>
      </c>
      <c r="L2776">
        <v>0.116276741027832</v>
      </c>
      <c r="M2776">
        <f>ABS(G2776-I2776)^2</f>
        <v>2.4733852711068002E-4</v>
      </c>
      <c r="N2776">
        <f>ABS(H2776-J2776)^2</f>
        <v>1.3520280504048354E-6</v>
      </c>
      <c r="O2776">
        <f>AVERAGE(Tabela3[[#This Row],[APE Log(Theta)]:[APE Gamma]])</f>
        <v>0.41663301414741089</v>
      </c>
      <c r="P2776">
        <f>AVERAGE(Tabela3[[#This Row],[ASE Log(Theta)]:[ASE Gamma]])</f>
        <v>1.2434527758054242E-4</v>
      </c>
    </row>
    <row r="2777" spans="1:16" x14ac:dyDescent="0.35">
      <c r="A2777" s="1">
        <v>4628</v>
      </c>
      <c r="B2777">
        <v>2.4440747067725499</v>
      </c>
      <c r="C2777">
        <v>44.09153423328906</v>
      </c>
      <c r="D2777">
        <v>63.581505297253521</v>
      </c>
      <c r="E2777">
        <v>68.653484943405729</v>
      </c>
      <c r="F2777">
        <v>104.9679804067695</v>
      </c>
      <c r="G2777">
        <v>1.7667256559023961</v>
      </c>
      <c r="H2777">
        <v>1.5</v>
      </c>
      <c r="I2777">
        <v>1.7770639657974241</v>
      </c>
      <c r="J2777">
        <v>1.503726482391357</v>
      </c>
      <c r="K2777">
        <v>0.58516781371738968</v>
      </c>
      <c r="L2777">
        <v>0.2484321594238281</v>
      </c>
      <c r="M2777">
        <f>ABS(G2777-I2777)^2</f>
        <v>1.0688065148563472E-4</v>
      </c>
      <c r="N2777">
        <f>ABS(H2777-J2777)^2</f>
        <v>1.3886671013093619E-5</v>
      </c>
      <c r="O2777">
        <f>AVERAGE(Tabela3[[#This Row],[APE Log(Theta)]:[APE Gamma]])</f>
        <v>0.4167999865706089</v>
      </c>
      <c r="P2777">
        <f>AVERAGE(Tabela3[[#This Row],[ASE Log(Theta)]:[ASE Gamma]])</f>
        <v>6.0383661249364171E-5</v>
      </c>
    </row>
    <row r="2778" spans="1:16" x14ac:dyDescent="0.35">
      <c r="A2778" s="1">
        <v>4451</v>
      </c>
      <c r="B2778">
        <v>188.65141356270789</v>
      </c>
      <c r="C2778">
        <v>194.6134152554707</v>
      </c>
      <c r="D2778">
        <v>1542.1307739109609</v>
      </c>
      <c r="E2778">
        <v>1881.81098521738</v>
      </c>
      <c r="F2778">
        <v>2073.56949957901</v>
      </c>
      <c r="G2778">
        <v>3.1846926083830471</v>
      </c>
      <c r="H2778">
        <v>1.5</v>
      </c>
      <c r="I2778">
        <v>3.2106139659881592</v>
      </c>
      <c r="J2778">
        <v>1.49970006942749</v>
      </c>
      <c r="K2778">
        <v>0.81393593645048867</v>
      </c>
      <c r="L2778">
        <v>1.9995371500651039E-2</v>
      </c>
      <c r="M2778">
        <f>ABS(G2778-I2778)^2</f>
        <v>6.7191678009210034E-4</v>
      </c>
      <c r="N2778">
        <f>ABS(H2778-J2778)^2</f>
        <v>8.9958348326168971E-8</v>
      </c>
      <c r="O2778">
        <f>AVERAGE(Tabela3[[#This Row],[APE Log(Theta)]:[APE Gamma]])</f>
        <v>0.41696565397556984</v>
      </c>
      <c r="P2778">
        <f>AVERAGE(Tabela3[[#This Row],[ASE Log(Theta)]:[ASE Gamma]])</f>
        <v>3.3600336922021324E-4</v>
      </c>
    </row>
    <row r="2779" spans="1:16" x14ac:dyDescent="0.35">
      <c r="A2779" s="1">
        <v>3679</v>
      </c>
      <c r="B2779">
        <v>0.4167324298541486</v>
      </c>
      <c r="C2779">
        <v>10.47584347912561</v>
      </c>
      <c r="D2779">
        <v>12.06762476262036</v>
      </c>
      <c r="E2779">
        <v>22.883937704507161</v>
      </c>
      <c r="F2779">
        <v>26.44786571286842</v>
      </c>
      <c r="G2779">
        <v>1.128396946164909</v>
      </c>
      <c r="H2779">
        <v>1</v>
      </c>
      <c r="I2779">
        <v>1.135099411010742</v>
      </c>
      <c r="J2779">
        <v>1.0024013519287109</v>
      </c>
      <c r="K2779">
        <v>0.59398112238896617</v>
      </c>
      <c r="L2779">
        <v>0.24013519287109381</v>
      </c>
      <c r="M2779">
        <f>ABS(G2779-I2779)^2</f>
        <v>4.4923035009626142E-5</v>
      </c>
      <c r="N2779">
        <f>ABS(H2779-J2779)^2</f>
        <v>5.7664910855237395E-6</v>
      </c>
      <c r="O2779">
        <f>AVERAGE(Tabela3[[#This Row],[APE Log(Theta)]:[APE Gamma]])</f>
        <v>0.41705815763002996</v>
      </c>
      <c r="P2779">
        <f>AVERAGE(Tabela3[[#This Row],[ASE Log(Theta)]:[ASE Gamma]])</f>
        <v>2.5344763047574941E-5</v>
      </c>
    </row>
    <row r="2780" spans="1:16" x14ac:dyDescent="0.35">
      <c r="A2780" s="1">
        <v>3876</v>
      </c>
      <c r="B2780">
        <v>6.9111911354053914</v>
      </c>
      <c r="C2780">
        <v>8.5969191390754531</v>
      </c>
      <c r="D2780">
        <v>27.724741391714861</v>
      </c>
      <c r="E2780">
        <v>28.904841097204219</v>
      </c>
      <c r="F2780">
        <v>42.140640894649238</v>
      </c>
      <c r="G2780">
        <v>1.5014630323917559</v>
      </c>
      <c r="H2780">
        <v>1.5</v>
      </c>
      <c r="I2780">
        <v>1.5099161863327031</v>
      </c>
      <c r="J2780">
        <v>1.5040702819824221</v>
      </c>
      <c r="K2780">
        <v>0.562994476625991</v>
      </c>
      <c r="L2780">
        <v>0.27135213216145831</v>
      </c>
      <c r="M2780">
        <f>ABS(G2780-I2780)^2</f>
        <v>7.1455811549350236E-5</v>
      </c>
      <c r="N2780">
        <f>ABS(H2780-J2780)^2</f>
        <v>1.6567195416429958E-5</v>
      </c>
      <c r="O2780">
        <f>AVERAGE(Tabela3[[#This Row],[APE Log(Theta)]:[APE Gamma]])</f>
        <v>0.41717330439372469</v>
      </c>
      <c r="P2780">
        <f>AVERAGE(Tabela3[[#This Row],[ASE Log(Theta)]:[ASE Gamma]])</f>
        <v>4.40115034828901E-5</v>
      </c>
    </row>
    <row r="2781" spans="1:16" x14ac:dyDescent="0.35">
      <c r="A2781" s="1">
        <v>4839</v>
      </c>
      <c r="B2781">
        <v>262.41306370979112</v>
      </c>
      <c r="C2781">
        <v>406.80485454525137</v>
      </c>
      <c r="D2781">
        <v>420.83203690242487</v>
      </c>
      <c r="E2781">
        <v>458.94907505605732</v>
      </c>
      <c r="F2781">
        <v>748.09492372327554</v>
      </c>
      <c r="G2781">
        <v>2.648462689829064</v>
      </c>
      <c r="H2781">
        <v>2</v>
      </c>
      <c r="I2781">
        <v>2.6689774990081792</v>
      </c>
      <c r="J2781">
        <v>2.0011980533599849</v>
      </c>
      <c r="K2781">
        <v>0.77459309726726056</v>
      </c>
      <c r="L2781">
        <v>5.9902667999267578E-2</v>
      </c>
      <c r="M2781">
        <f>ABS(G2781-I2781)^2</f>
        <v>4.2085739565550886E-4</v>
      </c>
      <c r="N2781">
        <f>ABS(H2781-J2781)^2</f>
        <v>1.4353318533711263E-6</v>
      </c>
      <c r="O2781">
        <f>AVERAGE(Tabela3[[#This Row],[APE Log(Theta)]:[APE Gamma]])</f>
        <v>0.41724788263326407</v>
      </c>
      <c r="P2781">
        <f>AVERAGE(Tabela3[[#This Row],[ASE Log(Theta)]:[ASE Gamma]])</f>
        <v>2.1114636375443998E-4</v>
      </c>
    </row>
    <row r="2782" spans="1:16" x14ac:dyDescent="0.35">
      <c r="A2782" s="1">
        <v>4685</v>
      </c>
      <c r="B2782">
        <v>30.237001929537119</v>
      </c>
      <c r="C2782">
        <v>40.501630857136668</v>
      </c>
      <c r="D2782">
        <v>41.427394747712427</v>
      </c>
      <c r="E2782">
        <v>43.89261197854686</v>
      </c>
      <c r="F2782">
        <v>60.792905228675522</v>
      </c>
      <c r="G2782">
        <v>1.6335235530389369</v>
      </c>
      <c r="H2782">
        <v>3</v>
      </c>
      <c r="I2782">
        <v>1.645407438278198</v>
      </c>
      <c r="J2782">
        <v>3.0032227039337158</v>
      </c>
      <c r="K2782">
        <v>0.72750008514741327</v>
      </c>
      <c r="L2782">
        <v>0.107423464457194</v>
      </c>
      <c r="M2782">
        <f>ABS(G2782-I2782)^2</f>
        <v>1.4122672837992771E-4</v>
      </c>
      <c r="N2782">
        <f>ABS(H2782-J2782)^2</f>
        <v>1.0385820644387422E-5</v>
      </c>
      <c r="O2782">
        <f>AVERAGE(Tabela3[[#This Row],[APE Log(Theta)]:[APE Gamma]])</f>
        <v>0.41746177480230362</v>
      </c>
      <c r="P2782">
        <f>AVERAGE(Tabela3[[#This Row],[ASE Log(Theta)]:[ASE Gamma]])</f>
        <v>7.5806274512157565E-5</v>
      </c>
    </row>
    <row r="2783" spans="1:16" x14ac:dyDescent="0.35">
      <c r="A2783" s="1">
        <v>2839</v>
      </c>
      <c r="B2783">
        <v>29.665765340453561</v>
      </c>
      <c r="C2783">
        <v>33.086476959377443</v>
      </c>
      <c r="D2783">
        <v>59.417292343498239</v>
      </c>
      <c r="E2783">
        <v>60.668659372095078</v>
      </c>
      <c r="F2783">
        <v>73.253718168663227</v>
      </c>
      <c r="G2783">
        <v>1.8032106213041921</v>
      </c>
      <c r="H2783">
        <v>3</v>
      </c>
      <c r="I2783">
        <v>1.8177490234375</v>
      </c>
      <c r="J2783">
        <v>2.9991331100463872</v>
      </c>
      <c r="K2783">
        <v>0.8062509149814604</v>
      </c>
      <c r="L2783">
        <v>2.8896331787109378E-2</v>
      </c>
      <c r="M2783">
        <f>ABS(G2783-I2783)^2</f>
        <v>2.1136513658977246E-4</v>
      </c>
      <c r="N2783">
        <f>ABS(H2783-J2783)^2</f>
        <v>7.5149819167486696E-7</v>
      </c>
      <c r="O2783">
        <f>AVERAGE(Tabela3[[#This Row],[APE Log(Theta)]:[APE Gamma]])</f>
        <v>0.41757362338428489</v>
      </c>
      <c r="P2783">
        <f>AVERAGE(Tabela3[[#This Row],[ASE Log(Theta)]:[ASE Gamma]])</f>
        <v>1.0605831739072367E-4</v>
      </c>
    </row>
    <row r="2784" spans="1:16" x14ac:dyDescent="0.35">
      <c r="A2784" s="1">
        <v>724</v>
      </c>
      <c r="B2784">
        <v>0.6059888089330473</v>
      </c>
      <c r="C2784">
        <v>0.63494143551550264</v>
      </c>
      <c r="D2784">
        <v>14.163034532335979</v>
      </c>
      <c r="E2784">
        <v>19.091432112658641</v>
      </c>
      <c r="F2784">
        <v>22.082711699863442</v>
      </c>
      <c r="G2784">
        <v>1.146013420935476</v>
      </c>
      <c r="H2784">
        <v>1</v>
      </c>
      <c r="I2784">
        <v>1.1550440788269041</v>
      </c>
      <c r="J2784">
        <v>1.0004792213439939</v>
      </c>
      <c r="K2784">
        <v>0.78800629438150105</v>
      </c>
      <c r="L2784">
        <v>4.7922134399414063E-2</v>
      </c>
      <c r="M2784">
        <f>ABS(G2784-I2784)^2</f>
        <v>8.1552781952012535E-5</v>
      </c>
      <c r="N2784">
        <f>ABS(H2784-J2784)^2</f>
        <v>2.2965309653933764E-7</v>
      </c>
      <c r="O2784">
        <f>AVERAGE(Tabela3[[#This Row],[APE Log(Theta)]:[APE Gamma]])</f>
        <v>0.41796421439045756</v>
      </c>
      <c r="P2784">
        <f>AVERAGE(Tabela3[[#This Row],[ASE Log(Theta)]:[ASE Gamma]])</f>
        <v>4.0891217524275934E-5</v>
      </c>
    </row>
    <row r="2785" spans="1:16" x14ac:dyDescent="0.35">
      <c r="A2785" s="1">
        <v>2925</v>
      </c>
      <c r="B2785">
        <v>13.902106984819641</v>
      </c>
      <c r="C2785">
        <v>250.79643610626579</v>
      </c>
      <c r="D2785">
        <v>361.65706655731702</v>
      </c>
      <c r="E2785">
        <v>390.50692268906641</v>
      </c>
      <c r="F2785">
        <v>597.06689388491111</v>
      </c>
      <c r="G2785">
        <v>2.5216918056090378</v>
      </c>
      <c r="H2785">
        <v>1.5</v>
      </c>
      <c r="I2785">
        <v>2.5411455631256099</v>
      </c>
      <c r="J2785">
        <v>1.5009710788726811</v>
      </c>
      <c r="K2785">
        <v>0.77145658614193979</v>
      </c>
      <c r="L2785">
        <v>6.4738591512044266E-2</v>
      </c>
      <c r="M2785">
        <f>ABS(G2785-I2785)^2</f>
        <v>3.7844868151358464E-4</v>
      </c>
      <c r="N2785">
        <f>ABS(H2785-J2785)^2</f>
        <v>9.4299417696761186E-7</v>
      </c>
      <c r="O2785">
        <f>AVERAGE(Tabela3[[#This Row],[APE Log(Theta)]:[APE Gamma]])</f>
        <v>0.41809758882699205</v>
      </c>
      <c r="P2785">
        <f>AVERAGE(Tabela3[[#This Row],[ASE Log(Theta)]:[ASE Gamma]])</f>
        <v>1.8969583784527613E-4</v>
      </c>
    </row>
    <row r="2786" spans="1:16" x14ac:dyDescent="0.35">
      <c r="A2786" s="1">
        <v>2958</v>
      </c>
      <c r="B2786">
        <v>82.481404794750816</v>
      </c>
      <c r="C2786">
        <v>721.99900639373504</v>
      </c>
      <c r="D2786">
        <v>950.0977636872442</v>
      </c>
      <c r="E2786">
        <v>1006.391899018793</v>
      </c>
      <c r="F2786">
        <v>1383.7665326554809</v>
      </c>
      <c r="G2786">
        <v>2.9503144335467759</v>
      </c>
      <c r="H2786">
        <v>2</v>
      </c>
      <c r="I2786">
        <v>2.9727551937103271</v>
      </c>
      <c r="J2786">
        <v>2.0015158653259282</v>
      </c>
      <c r="K2786">
        <v>0.76062266138099899</v>
      </c>
      <c r="L2786">
        <v>7.5793266296386719E-2</v>
      </c>
      <c r="M2786">
        <f>ABS(G2786-I2786)^2</f>
        <v>5.0358771671802792E-4</v>
      </c>
      <c r="N2786">
        <f>ABS(H2786-J2786)^2</f>
        <v>2.2978476863513427E-6</v>
      </c>
      <c r="O2786">
        <f>AVERAGE(Tabela3[[#This Row],[APE Log(Theta)]:[APE Gamma]])</f>
        <v>0.41820796383869285</v>
      </c>
      <c r="P2786">
        <f>AVERAGE(Tabela3[[#This Row],[ASE Log(Theta)]:[ASE Gamma]])</f>
        <v>2.5294278220218961E-4</v>
      </c>
    </row>
    <row r="2787" spans="1:16" x14ac:dyDescent="0.35">
      <c r="A2787" s="1">
        <v>4637</v>
      </c>
      <c r="B2787">
        <v>29.35927102784747</v>
      </c>
      <c r="C2787">
        <v>106.6296415289606</v>
      </c>
      <c r="D2787">
        <v>112.8368796455855</v>
      </c>
      <c r="E2787">
        <v>145.75204319440979</v>
      </c>
      <c r="F2787">
        <v>154.4395762201448</v>
      </c>
      <c r="G2787">
        <v>2.0711611272685189</v>
      </c>
      <c r="H2787">
        <v>2.5</v>
      </c>
      <c r="I2787">
        <v>2.085283756256104</v>
      </c>
      <c r="J2787">
        <v>2.5038654804229741</v>
      </c>
      <c r="K2787">
        <v>0.68187012597179264</v>
      </c>
      <c r="L2787">
        <v>0.15461921691894531</v>
      </c>
      <c r="M2787">
        <f>ABS(G2787-I2787)^2</f>
        <v>1.9944864952097882E-4</v>
      </c>
      <c r="N2787">
        <f>ABS(H2787-J2787)^2</f>
        <v>1.4941938900395849E-5</v>
      </c>
      <c r="O2787">
        <f>AVERAGE(Tabela3[[#This Row],[APE Log(Theta)]:[APE Gamma]])</f>
        <v>0.41824467144536898</v>
      </c>
      <c r="P2787">
        <f>AVERAGE(Tabela3[[#This Row],[ASE Log(Theta)]:[ASE Gamma]])</f>
        <v>1.0719529421068734E-4</v>
      </c>
    </row>
    <row r="2788" spans="1:16" x14ac:dyDescent="0.35">
      <c r="A2788" s="1">
        <v>3788</v>
      </c>
      <c r="B2788">
        <v>71.783589348448231</v>
      </c>
      <c r="C2788">
        <v>111.2822365273958</v>
      </c>
      <c r="D2788">
        <v>115.1193987624159</v>
      </c>
      <c r="E2788">
        <v>125.5463865629374</v>
      </c>
      <c r="F2788">
        <v>204.64277974209199</v>
      </c>
      <c r="G2788">
        <v>2.085502408391263</v>
      </c>
      <c r="H2788">
        <v>2</v>
      </c>
      <c r="I2788">
        <v>2.099606990814209</v>
      </c>
      <c r="J2788">
        <v>1.9967794418334961</v>
      </c>
      <c r="K2788">
        <v>0.67631580602326569</v>
      </c>
      <c r="L2788">
        <v>0.16102790832519531</v>
      </c>
      <c r="M2788">
        <f>ABS(G2788-I2788)^2</f>
        <v>1.9893924532567693E-4</v>
      </c>
      <c r="N2788">
        <f>ABS(H2788-J2788)^2</f>
        <v>1.0371994903835002E-5</v>
      </c>
      <c r="O2788">
        <f>AVERAGE(Tabela3[[#This Row],[APE Log(Theta)]:[APE Gamma]])</f>
        <v>0.4186718571742305</v>
      </c>
      <c r="P2788">
        <f>AVERAGE(Tabela3[[#This Row],[ASE Log(Theta)]:[ASE Gamma]])</f>
        <v>1.0465562011475597E-4</v>
      </c>
    </row>
    <row r="2789" spans="1:16" x14ac:dyDescent="0.35">
      <c r="A2789" s="1">
        <v>2823</v>
      </c>
      <c r="B2789">
        <v>241.21817183201111</v>
      </c>
      <c r="C2789">
        <v>244.4562713562344</v>
      </c>
      <c r="D2789">
        <v>593.56023210645208</v>
      </c>
      <c r="E2789">
        <v>646.42307567054331</v>
      </c>
      <c r="F2789">
        <v>673.87285762969805</v>
      </c>
      <c r="G2789">
        <v>2.7719953979524612</v>
      </c>
      <c r="H2789">
        <v>3.5</v>
      </c>
      <c r="I2789">
        <v>2.7921159267425542</v>
      </c>
      <c r="J2789">
        <v>3.503902912139893</v>
      </c>
      <c r="K2789">
        <v>0.72585000700053748</v>
      </c>
      <c r="L2789">
        <v>0.1115117754255022</v>
      </c>
      <c r="M2789">
        <f>ABS(G2789-I2789)^2</f>
        <v>4.0483567879295976E-4</v>
      </c>
      <c r="N2789">
        <f>ABS(H2789-J2789)^2</f>
        <v>1.5232723171724329E-5</v>
      </c>
      <c r="O2789">
        <f>AVERAGE(Tabela3[[#This Row],[APE Log(Theta)]:[APE Gamma]])</f>
        <v>0.41868089121301982</v>
      </c>
      <c r="P2789">
        <f>AVERAGE(Tabela3[[#This Row],[ASE Log(Theta)]:[ASE Gamma]])</f>
        <v>2.1003420098234204E-4</v>
      </c>
    </row>
    <row r="2790" spans="1:16" x14ac:dyDescent="0.35">
      <c r="A2790" s="1">
        <v>4598</v>
      </c>
      <c r="B2790">
        <v>2.407956135459238</v>
      </c>
      <c r="C2790">
        <v>43.4399489036322</v>
      </c>
      <c r="D2790">
        <v>62.641896893744821</v>
      </c>
      <c r="E2790">
        <v>67.638922751438116</v>
      </c>
      <c r="F2790">
        <v>103.4167620764007</v>
      </c>
      <c r="G2790">
        <v>1.760259750604285</v>
      </c>
      <c r="H2790">
        <v>1.5</v>
      </c>
      <c r="I2790">
        <v>1.770599961280823</v>
      </c>
      <c r="J2790">
        <v>1.5037558078765869</v>
      </c>
      <c r="K2790">
        <v>0.58742527476345829</v>
      </c>
      <c r="L2790">
        <v>0.25038719177246088</v>
      </c>
      <c r="M2790">
        <f>ABS(G2790-I2790)^2</f>
        <v>1.0691995683519063E-4</v>
      </c>
      <c r="N2790">
        <f>ABS(H2790-J2790)^2</f>
        <v>1.4106092805832304E-5</v>
      </c>
      <c r="O2790">
        <f>AVERAGE(Tabela3[[#This Row],[APE Log(Theta)]:[APE Gamma]])</f>
        <v>0.41890623326795962</v>
      </c>
      <c r="P2790">
        <f>AVERAGE(Tabela3[[#This Row],[ASE Log(Theta)]:[ASE Gamma]])</f>
        <v>6.0513024820511465E-5</v>
      </c>
    </row>
    <row r="2791" spans="1:16" x14ac:dyDescent="0.35">
      <c r="A2791" s="1">
        <v>3010</v>
      </c>
      <c r="B2791">
        <v>21.794894765139279</v>
      </c>
      <c r="C2791">
        <v>27.110948643959151</v>
      </c>
      <c r="D2791">
        <v>87.431791305491402</v>
      </c>
      <c r="E2791">
        <v>91.153313166137195</v>
      </c>
      <c r="F2791">
        <v>132.89327637449739</v>
      </c>
      <c r="G2791">
        <v>2.0002649048432168</v>
      </c>
      <c r="H2791">
        <v>1.5</v>
      </c>
      <c r="I2791">
        <v>2.0146875381469731</v>
      </c>
      <c r="J2791">
        <v>1.5017561912536621</v>
      </c>
      <c r="K2791">
        <v>0.72103616220203992</v>
      </c>
      <c r="L2791">
        <v>0.1170794169108073</v>
      </c>
      <c r="M2791">
        <f>ABS(G2791-I2791)^2</f>
        <v>2.0801235141461923E-4</v>
      </c>
      <c r="N2791">
        <f>ABS(H2791-J2791)^2</f>
        <v>3.0842077194392914E-6</v>
      </c>
      <c r="O2791">
        <f>AVERAGE(Tabela3[[#This Row],[APE Log(Theta)]:[APE Gamma]])</f>
        <v>0.41905778955642359</v>
      </c>
      <c r="P2791">
        <f>AVERAGE(Tabela3[[#This Row],[ASE Log(Theta)]:[ASE Gamma]])</f>
        <v>1.0554827956702926E-4</v>
      </c>
    </row>
    <row r="2792" spans="1:16" x14ac:dyDescent="0.35">
      <c r="A2792" s="1">
        <v>3110</v>
      </c>
      <c r="B2792">
        <v>3.41670995435235</v>
      </c>
      <c r="C2792">
        <v>12.409114561988281</v>
      </c>
      <c r="D2792">
        <v>13.13148713867764</v>
      </c>
      <c r="E2792">
        <v>16.96201708745371</v>
      </c>
      <c r="F2792">
        <v>17.97303607834213</v>
      </c>
      <c r="G2792">
        <v>1.1370239721083391</v>
      </c>
      <c r="H2792">
        <v>2.5</v>
      </c>
      <c r="I2792">
        <v>1.144355416297913</v>
      </c>
      <c r="J2792">
        <v>2.5048351287841801</v>
      </c>
      <c r="K2792">
        <v>0.64479240274759853</v>
      </c>
      <c r="L2792">
        <v>0.1934051513671875</v>
      </c>
      <c r="M2792">
        <f>ABS(G2792-I2792)^2</f>
        <v>5.3750073904838187E-5</v>
      </c>
      <c r="N2792">
        <f>ABS(H2792-J2792)^2</f>
        <v>2.3378470359607239E-5</v>
      </c>
      <c r="O2792">
        <f>AVERAGE(Tabela3[[#This Row],[APE Log(Theta)]:[APE Gamma]])</f>
        <v>0.41909877705739301</v>
      </c>
      <c r="P2792">
        <f>AVERAGE(Tabela3[[#This Row],[ASE Log(Theta)]:[ASE Gamma]])</f>
        <v>3.8564272132222713E-5</v>
      </c>
    </row>
    <row r="2793" spans="1:16" x14ac:dyDescent="0.35">
      <c r="A2793" s="1">
        <v>396</v>
      </c>
      <c r="B2793">
        <v>894.52720097223516</v>
      </c>
      <c r="C2793">
        <v>2646.5726895648991</v>
      </c>
      <c r="D2793">
        <v>3035.9853712976828</v>
      </c>
      <c r="E2793">
        <v>3124.633558744787</v>
      </c>
      <c r="F2793">
        <v>3663.928061398989</v>
      </c>
      <c r="G2793">
        <v>3.468572743450081</v>
      </c>
      <c r="H2793">
        <v>4</v>
      </c>
      <c r="I2793">
        <v>3.440914392471313</v>
      </c>
      <c r="J2793">
        <v>4.001652717590332</v>
      </c>
      <c r="K2793">
        <v>0.79739861391105404</v>
      </c>
      <c r="L2793">
        <v>4.1317939758300781E-2</v>
      </c>
      <c r="M2793">
        <f>ABS(G2793-I2793)^2</f>
        <v>7.6498437886471729E-4</v>
      </c>
      <c r="N2793">
        <f>ABS(H2793-J2793)^2</f>
        <v>2.7314754333929159E-6</v>
      </c>
      <c r="O2793">
        <f>AVERAGE(Tabela3[[#This Row],[APE Log(Theta)]:[APE Gamma]])</f>
        <v>0.41935827683467741</v>
      </c>
      <c r="P2793">
        <f>AVERAGE(Tabela3[[#This Row],[ASE Log(Theta)]:[ASE Gamma]])</f>
        <v>3.838579271490551E-4</v>
      </c>
    </row>
    <row r="2794" spans="1:16" x14ac:dyDescent="0.35">
      <c r="A2794" s="1">
        <v>4003</v>
      </c>
      <c r="B2794">
        <v>348.73657955151162</v>
      </c>
      <c r="C2794">
        <v>467.12303833199582</v>
      </c>
      <c r="D2794">
        <v>477.80027853669731</v>
      </c>
      <c r="E2794">
        <v>506.23270801287612</v>
      </c>
      <c r="F2794">
        <v>701.15118819824249</v>
      </c>
      <c r="G2794">
        <v>2.695482329028509</v>
      </c>
      <c r="H2794">
        <v>3</v>
      </c>
      <c r="I2794">
        <v>2.7150275707244869</v>
      </c>
      <c r="J2794">
        <v>3.003416776657104</v>
      </c>
      <c r="K2794">
        <v>0.72511110481004915</v>
      </c>
      <c r="L2794">
        <v>0.11389255523681641</v>
      </c>
      <c r="M2794">
        <f>ABS(G2794-I2794)^2</f>
        <v>3.8201647295419002E-4</v>
      </c>
      <c r="N2794">
        <f>ABS(H2794-J2794)^2</f>
        <v>1.1674362724531115E-5</v>
      </c>
      <c r="O2794">
        <f>AVERAGE(Tabela3[[#This Row],[APE Log(Theta)]:[APE Gamma]])</f>
        <v>0.41950183002343278</v>
      </c>
      <c r="P2794">
        <f>AVERAGE(Tabela3[[#This Row],[ASE Log(Theta)]:[ASE Gamma]])</f>
        <v>1.9684541783936057E-4</v>
      </c>
    </row>
    <row r="2795" spans="1:16" x14ac:dyDescent="0.35">
      <c r="A2795" s="1">
        <v>87</v>
      </c>
      <c r="B2795">
        <v>12.43271359403845</v>
      </c>
      <c r="C2795">
        <v>12.578625742296691</v>
      </c>
      <c r="D2795">
        <v>27.336244907047789</v>
      </c>
      <c r="E2795">
        <v>29.455025634996069</v>
      </c>
      <c r="F2795">
        <v>30.546600059023</v>
      </c>
      <c r="G2795">
        <v>1.435453133399712</v>
      </c>
      <c r="H2795">
        <v>4</v>
      </c>
      <c r="I2795">
        <v>1.4428871870040889</v>
      </c>
      <c r="J2795">
        <v>4.0128498077392578</v>
      </c>
      <c r="K2795">
        <v>0.51788898093597724</v>
      </c>
      <c r="L2795">
        <v>0.32124519348144531</v>
      </c>
      <c r="M2795">
        <f>ABS(G2795-I2795)^2</f>
        <v>5.5265152992748848E-5</v>
      </c>
      <c r="N2795">
        <f>ABS(H2795-J2795)^2</f>
        <v>1.6511755893588997E-4</v>
      </c>
      <c r="O2795">
        <f>AVERAGE(Tabela3[[#This Row],[APE Log(Theta)]:[APE Gamma]])</f>
        <v>0.41956708720871128</v>
      </c>
      <c r="P2795">
        <f>AVERAGE(Tabela3[[#This Row],[ASE Log(Theta)]:[ASE Gamma]])</f>
        <v>1.1019135596431941E-4</v>
      </c>
    </row>
    <row r="2796" spans="1:16" x14ac:dyDescent="0.35">
      <c r="A2796" s="1">
        <v>3539</v>
      </c>
      <c r="B2796">
        <v>20.0634814743619</v>
      </c>
      <c r="C2796">
        <v>22.030814533651</v>
      </c>
      <c r="D2796">
        <v>36.388964328447997</v>
      </c>
      <c r="E2796">
        <v>37.044877168035363</v>
      </c>
      <c r="F2796">
        <v>43.540999563719041</v>
      </c>
      <c r="G2796">
        <v>1.58608206461165</v>
      </c>
      <c r="H2796">
        <v>3.5</v>
      </c>
      <c r="I2796">
        <v>1.5946497917175291</v>
      </c>
      <c r="J2796">
        <v>3.510480403900146</v>
      </c>
      <c r="K2796">
        <v>0.54018182898859468</v>
      </c>
      <c r="L2796">
        <v>0.29944011143275667</v>
      </c>
      <c r="M2796">
        <f>ABS(G2796-I2796)^2</f>
        <v>7.3405947760814646E-5</v>
      </c>
      <c r="N2796">
        <f>ABS(H2796-J2796)^2</f>
        <v>1.0983886591019633E-4</v>
      </c>
      <c r="O2796">
        <f>AVERAGE(Tabela3[[#This Row],[APE Log(Theta)]:[APE Gamma]])</f>
        <v>0.4198109702106757</v>
      </c>
      <c r="P2796">
        <f>AVERAGE(Tabela3[[#This Row],[ASE Log(Theta)]:[ASE Gamma]])</f>
        <v>9.1622406835505495E-5</v>
      </c>
    </row>
    <row r="2797" spans="1:16" x14ac:dyDescent="0.35">
      <c r="A2797" s="1">
        <v>2053</v>
      </c>
      <c r="B2797">
        <v>40.091156272668428</v>
      </c>
      <c r="C2797">
        <v>51.504949745301417</v>
      </c>
      <c r="D2797">
        <v>52.51240640639778</v>
      </c>
      <c r="E2797">
        <v>55.179716656333703</v>
      </c>
      <c r="F2797">
        <v>72.951152413690806</v>
      </c>
      <c r="G2797">
        <v>1.7341784323031531</v>
      </c>
      <c r="H2797">
        <v>3.5</v>
      </c>
      <c r="I2797">
        <v>1.748418807983398</v>
      </c>
      <c r="J2797">
        <v>3.5006484985351558</v>
      </c>
      <c r="K2797">
        <v>0.82115977312281652</v>
      </c>
      <c r="L2797">
        <v>1.852852957589286E-2</v>
      </c>
      <c r="M2797">
        <f>ABS(G2797-I2797)^2</f>
        <v>2.0278829951451163E-4</v>
      </c>
      <c r="N2797">
        <f>ABS(H2797-J2797)^2</f>
        <v>4.2055035009922603E-7</v>
      </c>
      <c r="O2797">
        <f>AVERAGE(Tabela3[[#This Row],[APE Log(Theta)]:[APE Gamma]])</f>
        <v>0.41984415134935471</v>
      </c>
      <c r="P2797">
        <f>AVERAGE(Tabela3[[#This Row],[ASE Log(Theta)]:[ASE Gamma]])</f>
        <v>1.0160442493230543E-4</v>
      </c>
    </row>
    <row r="2798" spans="1:16" x14ac:dyDescent="0.35">
      <c r="A2798" s="1">
        <v>180</v>
      </c>
      <c r="B2798">
        <v>69.393891827473922</v>
      </c>
      <c r="C2798">
        <v>89.150058104997555</v>
      </c>
      <c r="D2798">
        <v>90.893867589700534</v>
      </c>
      <c r="E2798">
        <v>95.510722182157153</v>
      </c>
      <c r="F2798">
        <v>126.2713488444936</v>
      </c>
      <c r="G2798">
        <v>1.9724510951178309</v>
      </c>
      <c r="H2798">
        <v>3.5</v>
      </c>
      <c r="I2798">
        <v>1.986508846282959</v>
      </c>
      <c r="J2798">
        <v>3.5044457912445068</v>
      </c>
      <c r="K2798">
        <v>0.71270467490542766</v>
      </c>
      <c r="L2798">
        <v>0.12702260698590959</v>
      </c>
      <c r="M2798">
        <f>ABS(G2798-I2798)^2</f>
        <v>1.9762036782066005E-4</v>
      </c>
      <c r="N2798">
        <f>ABS(H2798-J2798)^2</f>
        <v>1.9765059789733641E-5</v>
      </c>
      <c r="O2798">
        <f>AVERAGE(Tabela3[[#This Row],[APE Log(Theta)]:[APE Gamma]])</f>
        <v>0.41986364094566864</v>
      </c>
      <c r="P2798">
        <f>AVERAGE(Tabela3[[#This Row],[ASE Log(Theta)]:[ASE Gamma]])</f>
        <v>1.0869271380519684E-4</v>
      </c>
    </row>
    <row r="2799" spans="1:16" x14ac:dyDescent="0.35">
      <c r="A2799" s="1">
        <v>4226</v>
      </c>
      <c r="B2799">
        <v>103.9420145308609</v>
      </c>
      <c r="C2799">
        <v>105.9006817632214</v>
      </c>
      <c r="D2799">
        <v>366.66361322454952</v>
      </c>
      <c r="E2799">
        <v>413.18133182360782</v>
      </c>
      <c r="F2799">
        <v>437.95173300447527</v>
      </c>
      <c r="G2799">
        <v>2.5622106565603371</v>
      </c>
      <c r="H2799">
        <v>2.5</v>
      </c>
      <c r="I2799">
        <v>2.5822558403015141</v>
      </c>
      <c r="J2799">
        <v>2.5014348030090332</v>
      </c>
      <c r="K2799">
        <v>0.7823394102999488</v>
      </c>
      <c r="L2799">
        <v>5.7392120361328118E-2</v>
      </c>
      <c r="M2799">
        <f>ABS(G2799-I2799)^2</f>
        <v>4.0180939121754798E-4</v>
      </c>
      <c r="N2799">
        <f>ABS(H2799-J2799)^2</f>
        <v>2.058659674730734E-6</v>
      </c>
      <c r="O2799">
        <f>AVERAGE(Tabela3[[#This Row],[APE Log(Theta)]:[APE Gamma]])</f>
        <v>0.41986576533063846</v>
      </c>
      <c r="P2799">
        <f>AVERAGE(Tabela3[[#This Row],[ASE Log(Theta)]:[ASE Gamma]])</f>
        <v>2.0193402544613936E-4</v>
      </c>
    </row>
    <row r="2800" spans="1:16" x14ac:dyDescent="0.35">
      <c r="A2800" s="1">
        <v>1504</v>
      </c>
      <c r="B2800">
        <v>20.189238748292119</v>
      </c>
      <c r="C2800">
        <v>20.665907283949569</v>
      </c>
      <c r="D2800">
        <v>97.603591562103361</v>
      </c>
      <c r="E2800">
        <v>113.32008604547261</v>
      </c>
      <c r="F2800">
        <v>121.8747795500731</v>
      </c>
      <c r="G2800">
        <v>1.9868943523278191</v>
      </c>
      <c r="H2800">
        <v>2</v>
      </c>
      <c r="I2800">
        <v>2.003526926040649</v>
      </c>
      <c r="J2800">
        <v>2.0000579357147221</v>
      </c>
      <c r="K2800">
        <v>0.83711414717867771</v>
      </c>
      <c r="L2800">
        <v>2.8967857360839839E-3</v>
      </c>
      <c r="M2800">
        <f>ABS(G2800-I2800)^2</f>
        <v>2.7664250831271989E-4</v>
      </c>
      <c r="N2800">
        <f>ABS(H2800-J2800)^2</f>
        <v>3.3565470403633097E-9</v>
      </c>
      <c r="O2800">
        <f>AVERAGE(Tabela3[[#This Row],[APE Log(Theta)]:[APE Gamma]])</f>
        <v>0.42000546645738085</v>
      </c>
      <c r="P2800">
        <f>AVERAGE(Tabela3[[#This Row],[ASE Log(Theta)]:[ASE Gamma]])</f>
        <v>1.3832293242988013E-4</v>
      </c>
    </row>
    <row r="2801" spans="1:16" x14ac:dyDescent="0.35">
      <c r="A2801" s="1">
        <v>4906</v>
      </c>
      <c r="B2801">
        <v>30.309568582370002</v>
      </c>
      <c r="C2801">
        <v>40.598831888919648</v>
      </c>
      <c r="D2801">
        <v>41.526817546951378</v>
      </c>
      <c r="E2801">
        <v>43.997951123704098</v>
      </c>
      <c r="F2801">
        <v>60.938803874933889</v>
      </c>
      <c r="G2801">
        <v>1.634564580192722</v>
      </c>
      <c r="H2801">
        <v>3</v>
      </c>
      <c r="I2801">
        <v>1.646521687507629</v>
      </c>
      <c r="J2801">
        <v>3.0032558441162109</v>
      </c>
      <c r="K2801">
        <v>0.73151635975726381</v>
      </c>
      <c r="L2801">
        <v>0.10852813720703119</v>
      </c>
      <c r="M2801">
        <f>ABS(G2801-I2801)^2</f>
        <v>1.4297241534020144E-4</v>
      </c>
      <c r="N2801">
        <f>ABS(H2801-J2801)^2</f>
        <v>1.0600520909065381E-5</v>
      </c>
      <c r="O2801">
        <f>AVERAGE(Tabela3[[#This Row],[APE Log(Theta)]:[APE Gamma]])</f>
        <v>0.42002224848214753</v>
      </c>
      <c r="P2801">
        <f>AVERAGE(Tabela3[[#This Row],[ASE Log(Theta)]:[ASE Gamma]])</f>
        <v>7.678646812463341E-5</v>
      </c>
    </row>
    <row r="2802" spans="1:16" x14ac:dyDescent="0.35">
      <c r="A2802" s="1">
        <v>2629</v>
      </c>
      <c r="B2802">
        <v>24.753662980579179</v>
      </c>
      <c r="C2802">
        <v>25.085954796371649</v>
      </c>
      <c r="D2802">
        <v>60.910792220371377</v>
      </c>
      <c r="E2802">
        <v>66.335545272110338</v>
      </c>
      <c r="F2802">
        <v>69.152425303771068</v>
      </c>
      <c r="G2802">
        <v>1.78322485004368</v>
      </c>
      <c r="H2802">
        <v>3.5</v>
      </c>
      <c r="I2802">
        <v>1.7961107492446899</v>
      </c>
      <c r="J2802">
        <v>3.5041167736053471</v>
      </c>
      <c r="K2802">
        <v>0.72261774507540477</v>
      </c>
      <c r="L2802">
        <v>0.1176221030099051</v>
      </c>
      <c r="M2802">
        <f>ABS(G2802-I2802)^2</f>
        <v>1.6604639821858781E-4</v>
      </c>
      <c r="N2802">
        <f>ABS(H2802-J2802)^2</f>
        <v>1.6947824917682755E-5</v>
      </c>
      <c r="O2802">
        <f>AVERAGE(Tabela3[[#This Row],[APE Log(Theta)]:[APE Gamma]])</f>
        <v>0.42011992404265491</v>
      </c>
      <c r="P2802">
        <f>AVERAGE(Tabela3[[#This Row],[ASE Log(Theta)]:[ASE Gamma]])</f>
        <v>9.1497111568135286E-5</v>
      </c>
    </row>
    <row r="2803" spans="1:16" x14ac:dyDescent="0.35">
      <c r="A2803" s="1">
        <v>3214</v>
      </c>
      <c r="B2803">
        <v>17.538716198912329</v>
      </c>
      <c r="C2803">
        <v>19.561077314295929</v>
      </c>
      <c r="D2803">
        <v>35.12813560550093</v>
      </c>
      <c r="E2803">
        <v>35.867957110975723</v>
      </c>
      <c r="F2803">
        <v>43.308377812970633</v>
      </c>
      <c r="G2803">
        <v>1.5749528648728299</v>
      </c>
      <c r="H2803">
        <v>3</v>
      </c>
      <c r="I2803">
        <v>1.587745189666748</v>
      </c>
      <c r="J2803">
        <v>2.9991564750671391</v>
      </c>
      <c r="K2803">
        <v>0.81223540584822773</v>
      </c>
      <c r="L2803">
        <v>2.811749776204427E-2</v>
      </c>
      <c r="M2803">
        <f>ABS(G2803-I2803)^2</f>
        <v>1.6364357363309227E-4</v>
      </c>
      <c r="N2803">
        <f>ABS(H2803-J2803)^2</f>
        <v>7.1153431235795892E-7</v>
      </c>
      <c r="O2803">
        <f>AVERAGE(Tabela3[[#This Row],[APE Log(Theta)]:[APE Gamma]])</f>
        <v>0.42017645180513602</v>
      </c>
      <c r="P2803">
        <f>AVERAGE(Tabela3[[#This Row],[ASE Log(Theta)]:[ASE Gamma]])</f>
        <v>8.217755397272511E-5</v>
      </c>
    </row>
    <row r="2804" spans="1:16" x14ac:dyDescent="0.35">
      <c r="A2804" s="1">
        <v>1754</v>
      </c>
      <c r="B2804">
        <v>0.45772179317333461</v>
      </c>
      <c r="C2804">
        <v>11.50623642116539</v>
      </c>
      <c r="D2804">
        <v>13.254583636849979</v>
      </c>
      <c r="E2804">
        <v>25.13477773889554</v>
      </c>
      <c r="F2804">
        <v>29.049249956233449</v>
      </c>
      <c r="G2804">
        <v>1.1691412385360691</v>
      </c>
      <c r="H2804">
        <v>1</v>
      </c>
      <c r="I2804">
        <v>1.1762163639068599</v>
      </c>
      <c r="J2804">
        <v>1.0023536682128911</v>
      </c>
      <c r="K2804">
        <v>0.60515574488248391</v>
      </c>
      <c r="L2804">
        <v>0.2353668212890625</v>
      </c>
      <c r="M2804">
        <f>ABS(G2804-I2804)^2</f>
        <v>5.0057399012407688E-5</v>
      </c>
      <c r="N2804">
        <f>ABS(H2804-J2804)^2</f>
        <v>5.5397540563738389E-6</v>
      </c>
      <c r="O2804">
        <f>AVERAGE(Tabela3[[#This Row],[APE Log(Theta)]:[APE Gamma]])</f>
        <v>0.42026128308577321</v>
      </c>
      <c r="P2804">
        <f>AVERAGE(Tabela3[[#This Row],[ASE Log(Theta)]:[ASE Gamma]])</f>
        <v>2.7798576534390765E-5</v>
      </c>
    </row>
    <row r="2805" spans="1:16" x14ac:dyDescent="0.35">
      <c r="A2805" s="1">
        <v>3547</v>
      </c>
      <c r="B2805">
        <v>48.113197906095877</v>
      </c>
      <c r="C2805">
        <v>53.661053260986577</v>
      </c>
      <c r="D2805">
        <v>96.365487718220407</v>
      </c>
      <c r="E2805">
        <v>98.395007901134477</v>
      </c>
      <c r="F2805">
        <v>118.8059906480869</v>
      </c>
      <c r="G2805">
        <v>2.0132192880277389</v>
      </c>
      <c r="H2805">
        <v>3</v>
      </c>
      <c r="I2805">
        <v>2.025428295135498</v>
      </c>
      <c r="J2805">
        <v>3.007022619247437</v>
      </c>
      <c r="K2805">
        <v>0.60644198972084185</v>
      </c>
      <c r="L2805">
        <v>0.2340873082478841</v>
      </c>
      <c r="M2805">
        <f>ABS(G2805-I2805)^2</f>
        <v>1.4905985455731429E-4</v>
      </c>
      <c r="N2805">
        <f>ABS(H2805-J2805)^2</f>
        <v>4.9317181094472157E-5</v>
      </c>
      <c r="O2805">
        <f>AVERAGE(Tabela3[[#This Row],[APE Log(Theta)]:[APE Gamma]])</f>
        <v>0.420264648984363</v>
      </c>
      <c r="P2805">
        <f>AVERAGE(Tabela3[[#This Row],[ASE Log(Theta)]:[ASE Gamma]])</f>
        <v>9.9188517825893221E-5</v>
      </c>
    </row>
    <row r="2806" spans="1:16" x14ac:dyDescent="0.35">
      <c r="A2806" s="1">
        <v>4681</v>
      </c>
      <c r="B2806">
        <v>44.177143755784783</v>
      </c>
      <c r="C2806">
        <v>68.485449183550472</v>
      </c>
      <c r="D2806">
        <v>70.846920227411246</v>
      </c>
      <c r="E2806">
        <v>77.263909725769523</v>
      </c>
      <c r="F2806">
        <v>125.9415080982605</v>
      </c>
      <c r="G2806">
        <v>1.8746748715232651</v>
      </c>
      <c r="H2806">
        <v>2</v>
      </c>
      <c r="I2806">
        <v>1.890107274055481</v>
      </c>
      <c r="J2806">
        <v>2.0003476142883301</v>
      </c>
      <c r="K2806">
        <v>0.82320421352190587</v>
      </c>
      <c r="L2806">
        <v>1.738071441650391E-2</v>
      </c>
      <c r="M2806">
        <f>ABS(G2806-I2806)^2</f>
        <v>2.3815904791634355E-4</v>
      </c>
      <c r="N2806">
        <f>ABS(H2806-J2806)^2</f>
        <v>1.2083569345122669E-7</v>
      </c>
      <c r="O2806">
        <f>AVERAGE(Tabela3[[#This Row],[APE Log(Theta)]:[APE Gamma]])</f>
        <v>0.42029246396920489</v>
      </c>
      <c r="P2806">
        <f>AVERAGE(Tabela3[[#This Row],[ASE Log(Theta)]:[ASE Gamma]])</f>
        <v>1.1913994180489739E-4</v>
      </c>
    </row>
    <row r="2807" spans="1:16" x14ac:dyDescent="0.35">
      <c r="A2807" s="1">
        <v>3669</v>
      </c>
      <c r="B2807">
        <v>0.6810465286746249</v>
      </c>
      <c r="C2807">
        <v>12.28619822884751</v>
      </c>
      <c r="D2807">
        <v>17.71711942790116</v>
      </c>
      <c r="E2807">
        <v>19.130437164036049</v>
      </c>
      <c r="F2807">
        <v>29.24954727444393</v>
      </c>
      <c r="G2807">
        <v>1.2117879629281429</v>
      </c>
      <c r="H2807">
        <v>1.5</v>
      </c>
      <c r="I2807">
        <v>1.2192262411117549</v>
      </c>
      <c r="J2807">
        <v>1.5034031867980959</v>
      </c>
      <c r="K2807">
        <v>0.61382670988402133</v>
      </c>
      <c r="L2807">
        <v>0.2268791198730469</v>
      </c>
      <c r="M2807">
        <f>ABS(G2807-I2807)^2</f>
        <v>5.5327982336797925E-5</v>
      </c>
      <c r="N2807">
        <f>ABS(H2807-J2807)^2</f>
        <v>1.1581680382734395E-5</v>
      </c>
      <c r="O2807">
        <f>AVERAGE(Tabela3[[#This Row],[APE Log(Theta)]:[APE Gamma]])</f>
        <v>0.4203529148785341</v>
      </c>
      <c r="P2807">
        <f>AVERAGE(Tabela3[[#This Row],[ASE Log(Theta)]:[ASE Gamma]])</f>
        <v>3.345483135976616E-5</v>
      </c>
    </row>
    <row r="2808" spans="1:16" x14ac:dyDescent="0.35">
      <c r="A2808" s="1">
        <v>1892</v>
      </c>
      <c r="B2808">
        <v>0.29384479123100338</v>
      </c>
      <c r="C2808">
        <v>22.51537052377952</v>
      </c>
      <c r="D2808">
        <v>38.989035354599793</v>
      </c>
      <c r="E2808">
        <v>43.746182762621807</v>
      </c>
      <c r="F2808">
        <v>82.704957705040044</v>
      </c>
      <c r="G2808">
        <v>1.536034765611922</v>
      </c>
      <c r="H2808">
        <v>1</v>
      </c>
      <c r="I2808">
        <v>1.5458987951278691</v>
      </c>
      <c r="J2808">
        <v>1.0019862651824949</v>
      </c>
      <c r="K2808">
        <v>0.64217488671339162</v>
      </c>
      <c r="L2808">
        <v>0.19862651824951169</v>
      </c>
      <c r="M2808">
        <f>ABS(G2808-I2808)^2</f>
        <v>9.7299078291475873E-5</v>
      </c>
      <c r="N2808">
        <f>ABS(H2808-J2808)^2</f>
        <v>3.9452493751914794E-6</v>
      </c>
      <c r="O2808">
        <f>AVERAGE(Tabela3[[#This Row],[APE Log(Theta)]:[APE Gamma]])</f>
        <v>0.42040070248145167</v>
      </c>
      <c r="P2808">
        <f>AVERAGE(Tabela3[[#This Row],[ASE Log(Theta)]:[ASE Gamma]])</f>
        <v>5.0622163833333677E-5</v>
      </c>
    </row>
    <row r="2809" spans="1:16" x14ac:dyDescent="0.35">
      <c r="A2809" s="1">
        <v>723</v>
      </c>
      <c r="B2809">
        <v>681.1752581514703</v>
      </c>
      <c r="C2809">
        <v>776.48456595259961</v>
      </c>
      <c r="D2809">
        <v>1567.6446510872679</v>
      </c>
      <c r="E2809">
        <v>1607.3463722201029</v>
      </c>
      <c r="F2809">
        <v>2015.337585301935</v>
      </c>
      <c r="G2809">
        <v>3.2304049420686738</v>
      </c>
      <c r="H2809">
        <v>2.5</v>
      </c>
      <c r="I2809">
        <v>3.2545065879821782</v>
      </c>
      <c r="J2809">
        <v>2.5023691654205318</v>
      </c>
      <c r="K2809">
        <v>0.74608745175054825</v>
      </c>
      <c r="L2809">
        <v>9.4766616821289063E-2</v>
      </c>
      <c r="M2809">
        <f>ABS(G2809-I2809)^2</f>
        <v>5.8088933573994281E-4</v>
      </c>
      <c r="N2809">
        <f>ABS(H2809-J2809)^2</f>
        <v>5.6129447898435379E-6</v>
      </c>
      <c r="O2809">
        <f>AVERAGE(Tabela3[[#This Row],[APE Log(Theta)]:[APE Gamma]])</f>
        <v>0.42042703428591865</v>
      </c>
      <c r="P2809">
        <f>AVERAGE(Tabela3[[#This Row],[ASE Log(Theta)]:[ASE Gamma]])</f>
        <v>2.9325114026489319E-4</v>
      </c>
    </row>
    <row r="2810" spans="1:16" x14ac:dyDescent="0.35">
      <c r="A2810" s="1">
        <v>2897</v>
      </c>
      <c r="B2810">
        <v>0.45878032089671938</v>
      </c>
      <c r="C2810">
        <v>11.53284575116732</v>
      </c>
      <c r="D2810">
        <v>13.285236195785959</v>
      </c>
      <c r="E2810">
        <v>25.192904442615021</v>
      </c>
      <c r="F2810">
        <v>29.11642927100679</v>
      </c>
      <c r="G2810">
        <v>1.170144428701287</v>
      </c>
      <c r="H2810">
        <v>1</v>
      </c>
      <c r="I2810">
        <v>1.177232146263123</v>
      </c>
      <c r="J2810">
        <v>1.002352833747864</v>
      </c>
      <c r="K2810">
        <v>0.60571305455874758</v>
      </c>
      <c r="L2810">
        <v>0.23528337478637701</v>
      </c>
      <c r="M2810">
        <f>ABS(G2810-I2810)^2</f>
        <v>5.0235740236358676E-5</v>
      </c>
      <c r="N2810">
        <f>ABS(H2810-J2810)^2</f>
        <v>5.5358266450877175E-6</v>
      </c>
      <c r="O2810">
        <f>AVERAGE(Tabela3[[#This Row],[APE Log(Theta)]:[APE Gamma]])</f>
        <v>0.42049821467256232</v>
      </c>
      <c r="P2810">
        <f>AVERAGE(Tabela3[[#This Row],[ASE Log(Theta)]:[ASE Gamma]])</f>
        <v>2.7885783440723196E-5</v>
      </c>
    </row>
    <row r="2811" spans="1:16" x14ac:dyDescent="0.35">
      <c r="A2811" s="1">
        <v>1388</v>
      </c>
      <c r="B2811">
        <v>17.821498155584418</v>
      </c>
      <c r="C2811">
        <v>18.24226426444838</v>
      </c>
      <c r="D2811">
        <v>86.156900153037512</v>
      </c>
      <c r="E2811">
        <v>100.0302056768186</v>
      </c>
      <c r="F2811">
        <v>107.5816273234979</v>
      </c>
      <c r="G2811">
        <v>1.932718618493116</v>
      </c>
      <c r="H2811">
        <v>2</v>
      </c>
      <c r="I2811">
        <v>1.9480605125427251</v>
      </c>
      <c r="J2811">
        <v>1.999049186706543</v>
      </c>
      <c r="K2811">
        <v>0.79379863694645014</v>
      </c>
      <c r="L2811">
        <v>4.7540664672851563E-2</v>
      </c>
      <c r="M2811">
        <f>ABS(G2811-I2811)^2</f>
        <v>2.3537371302942994E-4</v>
      </c>
      <c r="N2811">
        <f>ABS(H2811-J2811)^2</f>
        <v>9.0404591901460662E-7</v>
      </c>
      <c r="O2811">
        <f>AVERAGE(Tabela3[[#This Row],[APE Log(Theta)]:[APE Gamma]])</f>
        <v>0.42066965080965085</v>
      </c>
      <c r="P2811">
        <f>AVERAGE(Tabela3[[#This Row],[ASE Log(Theta)]:[ASE Gamma]])</f>
        <v>1.1813887947422228E-4</v>
      </c>
    </row>
    <row r="2812" spans="1:16" x14ac:dyDescent="0.35">
      <c r="A2812" s="1">
        <v>1107</v>
      </c>
      <c r="B2812">
        <v>333.16363436728022</v>
      </c>
      <c r="C2812">
        <v>473.12743405451658</v>
      </c>
      <c r="D2812">
        <v>486.13430050465831</v>
      </c>
      <c r="E2812">
        <v>521.05171391741067</v>
      </c>
      <c r="F2812">
        <v>770.25512363858252</v>
      </c>
      <c r="G2812">
        <v>2.706239381491192</v>
      </c>
      <c r="H2812">
        <v>2.5</v>
      </c>
      <c r="I2812">
        <v>2.7272179126739502</v>
      </c>
      <c r="J2812">
        <v>2.5016574859619141</v>
      </c>
      <c r="K2812">
        <v>0.77519126084103374</v>
      </c>
      <c r="L2812">
        <v>6.62994384765625E-2</v>
      </c>
      <c r="M2812">
        <f>ABS(G2812-I2812)^2</f>
        <v>4.4009877058595668E-4</v>
      </c>
      <c r="N2812">
        <f>ABS(H2812-J2812)^2</f>
        <v>2.747259713942185E-6</v>
      </c>
      <c r="O2812">
        <f>AVERAGE(Tabela3[[#This Row],[APE Log(Theta)]:[APE Gamma]])</f>
        <v>0.42074534965879812</v>
      </c>
      <c r="P2812">
        <f>AVERAGE(Tabela3[[#This Row],[ASE Log(Theta)]:[ASE Gamma]])</f>
        <v>2.2142301514994943E-4</v>
      </c>
    </row>
    <row r="2813" spans="1:16" x14ac:dyDescent="0.35">
      <c r="A2813" s="1">
        <v>3099</v>
      </c>
      <c r="B2813">
        <v>397.990895032541</v>
      </c>
      <c r="C2813">
        <v>511.29732722907568</v>
      </c>
      <c r="D2813">
        <v>521.29849994480458</v>
      </c>
      <c r="E2813">
        <v>547.77728709879773</v>
      </c>
      <c r="F2813">
        <v>724.19698362687438</v>
      </c>
      <c r="G2813">
        <v>2.731002987036407</v>
      </c>
      <c r="H2813">
        <v>3.5</v>
      </c>
      <c r="I2813">
        <v>2.7518019676208501</v>
      </c>
      <c r="J2813">
        <v>3.5027990341186519</v>
      </c>
      <c r="K2813">
        <v>0.76158761755925375</v>
      </c>
      <c r="L2813">
        <v>7.9972403390066962E-2</v>
      </c>
      <c r="M2813">
        <f>ABS(G2813-I2813)^2</f>
        <v>4.3259759335203987E-4</v>
      </c>
      <c r="N2813">
        <f>ABS(H2813-J2813)^2</f>
        <v>7.8345919973774159E-6</v>
      </c>
      <c r="O2813">
        <f>AVERAGE(Tabela3[[#This Row],[APE Log(Theta)]:[APE Gamma]])</f>
        <v>0.42078001047466035</v>
      </c>
      <c r="P2813">
        <f>AVERAGE(Tabela3[[#This Row],[ASE Log(Theta)]:[ASE Gamma]])</f>
        <v>2.2021609267470864E-4</v>
      </c>
    </row>
    <row r="2814" spans="1:16" x14ac:dyDescent="0.35">
      <c r="A2814" s="1">
        <v>1987</v>
      </c>
      <c r="B2814">
        <v>0.69711983536066702</v>
      </c>
      <c r="C2814">
        <v>12.576163486466671</v>
      </c>
      <c r="D2814">
        <v>18.135259279097649</v>
      </c>
      <c r="E2814">
        <v>19.581932576800291</v>
      </c>
      <c r="F2814">
        <v>29.939862728639039</v>
      </c>
      <c r="G2814">
        <v>1.2219186192973071</v>
      </c>
      <c r="H2814">
        <v>1.5</v>
      </c>
      <c r="I2814">
        <v>1.229501605033875</v>
      </c>
      <c r="J2814">
        <v>1.5033161640167241</v>
      </c>
      <c r="K2814">
        <v>0.62058025934069438</v>
      </c>
      <c r="L2814">
        <v>0.22107760111490879</v>
      </c>
      <c r="M2814">
        <f>ABS(G2814-I2814)^2</f>
        <v>5.7501672680992279E-5</v>
      </c>
      <c r="N2814">
        <f>ABS(H2814-J2814)^2</f>
        <v>1.0996943785815564E-5</v>
      </c>
      <c r="O2814">
        <f>AVERAGE(Tabela3[[#This Row],[APE Log(Theta)]:[APE Gamma]])</f>
        <v>0.4208289302278016</v>
      </c>
      <c r="P2814">
        <f>AVERAGE(Tabela3[[#This Row],[ASE Log(Theta)]:[ASE Gamma]])</f>
        <v>3.4249308233403919E-5</v>
      </c>
    </row>
    <row r="2815" spans="1:16" x14ac:dyDescent="0.35">
      <c r="A2815" s="1">
        <v>3950</v>
      </c>
      <c r="B2815">
        <v>287.61264962937179</v>
      </c>
      <c r="C2815">
        <v>850.93866665561529</v>
      </c>
      <c r="D2815">
        <v>976.14448831281675</v>
      </c>
      <c r="E2815">
        <v>1004.647076103094</v>
      </c>
      <c r="F2815">
        <v>1178.0436152696479</v>
      </c>
      <c r="G2815">
        <v>2.9757871752715062</v>
      </c>
      <c r="H2815">
        <v>4</v>
      </c>
      <c r="I2815">
        <v>3.0004351139068599</v>
      </c>
      <c r="J2815">
        <v>4.0005435943603516</v>
      </c>
      <c r="K2815">
        <v>0.82828297803606721</v>
      </c>
      <c r="L2815">
        <v>1.3589859008789061E-2</v>
      </c>
      <c r="M2815">
        <f>ABS(G2815-I2815)^2</f>
        <v>6.0752087897216411E-4</v>
      </c>
      <c r="N2815">
        <f>ABS(H2815-J2815)^2</f>
        <v>2.9549482860602438E-7</v>
      </c>
      <c r="O2815">
        <f>AVERAGE(Tabela3[[#This Row],[APE Log(Theta)]:[APE Gamma]])</f>
        <v>0.42093641852242814</v>
      </c>
      <c r="P2815">
        <f>AVERAGE(Tabela3[[#This Row],[ASE Log(Theta)]:[ASE Gamma]])</f>
        <v>3.0390818690038507E-4</v>
      </c>
    </row>
    <row r="2816" spans="1:16" x14ac:dyDescent="0.35">
      <c r="A2816" s="1">
        <v>1125</v>
      </c>
      <c r="B2816">
        <v>3.4265159551679769</v>
      </c>
      <c r="C2816">
        <v>12.44472887784821</v>
      </c>
      <c r="D2816">
        <v>13.16917467297602</v>
      </c>
      <c r="E2816">
        <v>17.010698291189598</v>
      </c>
      <c r="F2816">
        <v>18.024618919378732</v>
      </c>
      <c r="G2816">
        <v>1.1382686175474741</v>
      </c>
      <c r="H2816">
        <v>2.5</v>
      </c>
      <c r="I2816">
        <v>1.1456412076950071</v>
      </c>
      <c r="J2816">
        <v>2.5048549175262451</v>
      </c>
      <c r="K2816">
        <v>0.64770213584718539</v>
      </c>
      <c r="L2816">
        <v>0.19419670104980469</v>
      </c>
      <c r="M2816">
        <f>ABS(G2816-I2816)^2</f>
        <v>5.4355085483500633E-5</v>
      </c>
      <c r="N2816">
        <f>ABS(H2816-J2816)^2</f>
        <v>2.3570224186642008E-5</v>
      </c>
      <c r="O2816">
        <f>AVERAGE(Tabela3[[#This Row],[APE Log(Theta)]:[APE Gamma]])</f>
        <v>0.42094941844849504</v>
      </c>
      <c r="P2816">
        <f>AVERAGE(Tabela3[[#This Row],[ASE Log(Theta)]:[ASE Gamma]])</f>
        <v>3.8962654835071324E-5</v>
      </c>
    </row>
    <row r="2817" spans="1:16" x14ac:dyDescent="0.35">
      <c r="A2817" s="1">
        <v>775</v>
      </c>
      <c r="B2817">
        <v>1725.7789573991879</v>
      </c>
      <c r="C2817">
        <v>2217.1013943277239</v>
      </c>
      <c r="D2817">
        <v>2260.4687518164142</v>
      </c>
      <c r="E2817">
        <v>2375.286789761923</v>
      </c>
      <c r="F2817">
        <v>3140.2826822282859</v>
      </c>
      <c r="G2817">
        <v>3.3681150196335472</v>
      </c>
      <c r="H2817">
        <v>3.5</v>
      </c>
      <c r="I2817">
        <v>3.395170927047729</v>
      </c>
      <c r="J2817">
        <v>3.5013546943664551</v>
      </c>
      <c r="K2817">
        <v>0.80329523357922583</v>
      </c>
      <c r="L2817">
        <v>3.8705553327287943E-2</v>
      </c>
      <c r="M2817">
        <f>ABS(G2817-I2817)^2</f>
        <v>7.3202212600478021E-4</v>
      </c>
      <c r="N2817">
        <f>ABS(H2817-J2817)^2</f>
        <v>1.8351968265051255E-6</v>
      </c>
      <c r="O2817">
        <f>AVERAGE(Tabela3[[#This Row],[APE Log(Theta)]:[APE Gamma]])</f>
        <v>0.4210003934532569</v>
      </c>
      <c r="P2817">
        <f>AVERAGE(Tabela3[[#This Row],[ASE Log(Theta)]:[ASE Gamma]])</f>
        <v>3.6692866141564267E-4</v>
      </c>
    </row>
    <row r="2818" spans="1:16" x14ac:dyDescent="0.35">
      <c r="A2818" s="1">
        <v>523</v>
      </c>
      <c r="B2818">
        <v>0.67245926986180016</v>
      </c>
      <c r="C2818">
        <v>12.131282581274791</v>
      </c>
      <c r="D2818">
        <v>17.493725748410281</v>
      </c>
      <c r="E2818">
        <v>18.88922307922196</v>
      </c>
      <c r="F2818">
        <v>28.880742175191159</v>
      </c>
      <c r="G2818">
        <v>1.2062771639924039</v>
      </c>
      <c r="H2818">
        <v>1.5</v>
      </c>
      <c r="I2818">
        <v>1.2136683464050291</v>
      </c>
      <c r="J2818">
        <v>1.5034434795379641</v>
      </c>
      <c r="K2818">
        <v>0.61272671267048184</v>
      </c>
      <c r="L2818">
        <v>0.2295653025309245</v>
      </c>
      <c r="M2818">
        <f>ABS(G2818-I2818)^2</f>
        <v>5.4629577456699369E-5</v>
      </c>
      <c r="N2818">
        <f>ABS(H2818-J2818)^2</f>
        <v>1.1857551328377378E-5</v>
      </c>
      <c r="O2818">
        <f>AVERAGE(Tabela3[[#This Row],[APE Log(Theta)]:[APE Gamma]])</f>
        <v>0.4211460076007032</v>
      </c>
      <c r="P2818">
        <f>AVERAGE(Tabela3[[#This Row],[ASE Log(Theta)]:[ASE Gamma]])</f>
        <v>3.3243564392538374E-5</v>
      </c>
    </row>
    <row r="2819" spans="1:16" x14ac:dyDescent="0.35">
      <c r="A2819" s="1">
        <v>1861</v>
      </c>
      <c r="B2819">
        <v>9.4169668044368962</v>
      </c>
      <c r="C2819">
        <v>14.598616993295201</v>
      </c>
      <c r="D2819">
        <v>15.101997079445839</v>
      </c>
      <c r="E2819">
        <v>16.469866795616589</v>
      </c>
      <c r="F2819">
        <v>26.846167502776598</v>
      </c>
      <c r="G2819">
        <v>1.2033882776041971</v>
      </c>
      <c r="H2819">
        <v>2</v>
      </c>
      <c r="I2819">
        <v>1.213290929794312</v>
      </c>
      <c r="J2819">
        <v>2.000397920608521</v>
      </c>
      <c r="K2819">
        <v>0.8228975115022259</v>
      </c>
      <c r="L2819">
        <v>1.9896030426025391E-2</v>
      </c>
      <c r="M2819">
        <f>ABS(G2819-I2819)^2</f>
        <v>9.8062520398387032E-5</v>
      </c>
      <c r="N2819">
        <f>ABS(H2819-J2819)^2</f>
        <v>1.5834081068568466E-7</v>
      </c>
      <c r="O2819">
        <f>AVERAGE(Tabela3[[#This Row],[APE Log(Theta)]:[APE Gamma]])</f>
        <v>0.42139677096412564</v>
      </c>
      <c r="P2819">
        <f>AVERAGE(Tabela3[[#This Row],[ASE Log(Theta)]:[ASE Gamma]])</f>
        <v>4.9110430604536358E-5</v>
      </c>
    </row>
    <row r="2820" spans="1:16" x14ac:dyDescent="0.35">
      <c r="A2820" s="1">
        <v>3428</v>
      </c>
      <c r="B2820">
        <v>24.665873498425</v>
      </c>
      <c r="C2820">
        <v>24.99698683301833</v>
      </c>
      <c r="D2820">
        <v>60.694770579015817</v>
      </c>
      <c r="E2820">
        <v>66.100284608974448</v>
      </c>
      <c r="F2820">
        <v>68.907174505459466</v>
      </c>
      <c r="G2820">
        <v>1.7816818761313491</v>
      </c>
      <c r="H2820">
        <v>3.5</v>
      </c>
      <c r="I2820">
        <v>1.794579029083252</v>
      </c>
      <c r="J2820">
        <v>3.5041649341583252</v>
      </c>
      <c r="K2820">
        <v>0.72387518359377723</v>
      </c>
      <c r="L2820">
        <v>0.1189981188092913</v>
      </c>
      <c r="M2820">
        <f>ABS(G2820-I2820)^2</f>
        <v>1.6633655426477657E-4</v>
      </c>
      <c r="N2820">
        <f>ABS(H2820-J2820)^2</f>
        <v>1.7346676543184003E-5</v>
      </c>
      <c r="O2820">
        <f>AVERAGE(Tabela3[[#This Row],[APE Log(Theta)]:[APE Gamma]])</f>
        <v>0.42143665120153428</v>
      </c>
      <c r="P2820">
        <f>AVERAGE(Tabela3[[#This Row],[ASE Log(Theta)]:[ASE Gamma]])</f>
        <v>9.1841615403980288E-5</v>
      </c>
    </row>
    <row r="2821" spans="1:16" x14ac:dyDescent="0.35">
      <c r="A2821" s="1">
        <v>3141</v>
      </c>
      <c r="B2821">
        <v>0.67008294389646783</v>
      </c>
      <c r="C2821">
        <v>12.08841324616013</v>
      </c>
      <c r="D2821">
        <v>17.431906696179961</v>
      </c>
      <c r="E2821">
        <v>18.822472640526499</v>
      </c>
      <c r="F2821">
        <v>28.778683863848261</v>
      </c>
      <c r="G2821">
        <v>1.204739742939805</v>
      </c>
      <c r="H2821">
        <v>1.5</v>
      </c>
      <c r="I2821">
        <v>1.212121844291687</v>
      </c>
      <c r="J2821">
        <v>1.5034539699554439</v>
      </c>
      <c r="K2821">
        <v>0.61275486221349351</v>
      </c>
      <c r="L2821">
        <v>0.23026466369628909</v>
      </c>
      <c r="M2821">
        <f>ABS(G2821-I2821)^2</f>
        <v>5.4495420369458019E-5</v>
      </c>
      <c r="N2821">
        <f>ABS(H2821-J2821)^2</f>
        <v>1.192990845310908E-5</v>
      </c>
      <c r="O2821">
        <f>AVERAGE(Tabela3[[#This Row],[APE Log(Theta)]:[APE Gamma]])</f>
        <v>0.42150976295489129</v>
      </c>
      <c r="P2821">
        <f>AVERAGE(Tabela3[[#This Row],[ASE Log(Theta)]:[ASE Gamma]])</f>
        <v>3.3212664411283552E-5</v>
      </c>
    </row>
    <row r="2822" spans="1:16" x14ac:dyDescent="0.35">
      <c r="A2822" s="1">
        <v>2421</v>
      </c>
      <c r="B2822">
        <v>6.852328871767976</v>
      </c>
      <c r="C2822">
        <v>12.294355453421041</v>
      </c>
      <c r="D2822">
        <v>12.862813960285409</v>
      </c>
      <c r="E2822">
        <v>14.439215385155199</v>
      </c>
      <c r="F2822">
        <v>27.699156231016719</v>
      </c>
      <c r="G2822">
        <v>1.141807849198732</v>
      </c>
      <c r="H2822">
        <v>1.5</v>
      </c>
      <c r="I2822">
        <v>1.148860812187195</v>
      </c>
      <c r="J2822">
        <v>1.5033843517303469</v>
      </c>
      <c r="K2822">
        <v>0.61770139287553949</v>
      </c>
      <c r="L2822">
        <v>0.22562344868977871</v>
      </c>
      <c r="M2822">
        <f>ABS(G2822-I2822)^2</f>
        <v>4.9744286916629347E-5</v>
      </c>
      <c r="N2822">
        <f>ABS(H2822-J2822)^2</f>
        <v>1.1453836634702068E-5</v>
      </c>
      <c r="O2822">
        <f>AVERAGE(Tabela3[[#This Row],[APE Log(Theta)]:[APE Gamma]])</f>
        <v>0.42166242078265909</v>
      </c>
      <c r="P2822">
        <f>AVERAGE(Tabela3[[#This Row],[ASE Log(Theta)]:[ASE Gamma]])</f>
        <v>3.0599061775665708E-5</v>
      </c>
    </row>
    <row r="2823" spans="1:16" x14ac:dyDescent="0.35">
      <c r="A2823" s="1">
        <v>4895</v>
      </c>
      <c r="B2823">
        <v>960.27162101896204</v>
      </c>
      <c r="C2823">
        <v>1094.631791041511</v>
      </c>
      <c r="D2823">
        <v>2209.952067793005</v>
      </c>
      <c r="E2823">
        <v>2265.920683289889</v>
      </c>
      <c r="F2823">
        <v>2841.0771923662428</v>
      </c>
      <c r="G2823">
        <v>3.3795401713790629</v>
      </c>
      <c r="H2823">
        <v>2.5</v>
      </c>
      <c r="I2823">
        <v>3.4048845767974849</v>
      </c>
      <c r="J2823">
        <v>2.502339363098145</v>
      </c>
      <c r="K2823">
        <v>0.74993650417477731</v>
      </c>
      <c r="L2823">
        <v>9.357452392578125E-2</v>
      </c>
      <c r="M2823">
        <f>ABS(G2823-I2823)^2</f>
        <v>6.4233888601333735E-4</v>
      </c>
      <c r="N2823">
        <f>ABS(H2823-J2823)^2</f>
        <v>5.4726197049624575E-6</v>
      </c>
      <c r="O2823">
        <f>AVERAGE(Tabela3[[#This Row],[APE Log(Theta)]:[APE Gamma]])</f>
        <v>0.42175551405027928</v>
      </c>
      <c r="P2823">
        <f>AVERAGE(Tabela3[[#This Row],[ASE Log(Theta)]:[ASE Gamma]])</f>
        <v>3.239057528591499E-4</v>
      </c>
    </row>
    <row r="2824" spans="1:16" x14ac:dyDescent="0.35">
      <c r="A2824" s="1">
        <v>1556</v>
      </c>
      <c r="B2824">
        <v>3.5569486340140788</v>
      </c>
      <c r="C2824">
        <v>89.414776685995847</v>
      </c>
      <c r="D2824">
        <v>103.001154554302</v>
      </c>
      <c r="E2824">
        <v>195.32195031569299</v>
      </c>
      <c r="F2824">
        <v>225.74125045391779</v>
      </c>
      <c r="G2824">
        <v>2.0596172414439962</v>
      </c>
      <c r="H2824">
        <v>1</v>
      </c>
      <c r="I2824">
        <v>2.0754339694976811</v>
      </c>
      <c r="J2824">
        <v>1.000755786895752</v>
      </c>
      <c r="K2824">
        <v>0.76794502082316063</v>
      </c>
      <c r="L2824">
        <v>7.5578689575195313E-2</v>
      </c>
      <c r="M2824">
        <f>ABS(G2824-I2824)^2</f>
        <v>2.501688863242244E-4</v>
      </c>
      <c r="N2824">
        <f>ABS(H2824-J2824)^2</f>
        <v>5.7121383179037366E-7</v>
      </c>
      <c r="O2824">
        <f>AVERAGE(Tabela3[[#This Row],[APE Log(Theta)]:[APE Gamma]])</f>
        <v>0.42176185519917797</v>
      </c>
      <c r="P2824">
        <f>AVERAGE(Tabela3[[#This Row],[ASE Log(Theta)]:[ASE Gamma]])</f>
        <v>1.2537005007800739E-4</v>
      </c>
    </row>
    <row r="2825" spans="1:16" x14ac:dyDescent="0.35">
      <c r="A2825" s="1">
        <v>371</v>
      </c>
      <c r="B2825">
        <v>17.521867242258669</v>
      </c>
      <c r="C2825">
        <v>21.795674999585589</v>
      </c>
      <c r="D2825">
        <v>70.290233401725558</v>
      </c>
      <c r="E2825">
        <v>73.282127268802114</v>
      </c>
      <c r="F2825">
        <v>106.8387056287699</v>
      </c>
      <c r="G2825">
        <v>1.905490513936086</v>
      </c>
      <c r="H2825">
        <v>1.5</v>
      </c>
      <c r="I2825">
        <v>1.9180078506469731</v>
      </c>
      <c r="J2825">
        <v>1.502805709838867</v>
      </c>
      <c r="K2825">
        <v>0.65690889665097929</v>
      </c>
      <c r="L2825">
        <v>0.18704732259114579</v>
      </c>
      <c r="M2825">
        <f>ABS(G2825-I2825)^2</f>
        <v>1.5668371833372092E-4</v>
      </c>
      <c r="N2825">
        <f>ABS(H2825-J2825)^2</f>
        <v>7.8720076999148924E-6</v>
      </c>
      <c r="O2825">
        <f>AVERAGE(Tabela3[[#This Row],[APE Log(Theta)]:[APE Gamma]])</f>
        <v>0.42197810962106252</v>
      </c>
      <c r="P2825">
        <f>AVERAGE(Tabela3[[#This Row],[ASE Log(Theta)]:[ASE Gamma]])</f>
        <v>8.2277863016817906E-5</v>
      </c>
    </row>
    <row r="2826" spans="1:16" x14ac:dyDescent="0.35">
      <c r="A2826" s="1">
        <v>1665</v>
      </c>
      <c r="B2826">
        <v>68.238120706145182</v>
      </c>
      <c r="C2826">
        <v>163.99416958836261</v>
      </c>
      <c r="D2826">
        <v>175.49863487846949</v>
      </c>
      <c r="E2826">
        <v>208.7301341258312</v>
      </c>
      <c r="F2826">
        <v>554.5868528741139</v>
      </c>
      <c r="G2826">
        <v>2.2929815339615671</v>
      </c>
      <c r="H2826">
        <v>1</v>
      </c>
      <c r="I2826">
        <v>2.2779114246368408</v>
      </c>
      <c r="J2826">
        <v>1.001868009567261</v>
      </c>
      <c r="K2826">
        <v>0.65722767940000737</v>
      </c>
      <c r="L2826">
        <v>0.18680095672607419</v>
      </c>
      <c r="M2826">
        <f>ABS(G2826-I2826)^2</f>
        <v>2.2710819505920258E-4</v>
      </c>
      <c r="N2826">
        <f>ABS(H2826-J2826)^2</f>
        <v>3.489459743378495E-6</v>
      </c>
      <c r="O2826">
        <f>AVERAGE(Tabela3[[#This Row],[APE Log(Theta)]:[APE Gamma]])</f>
        <v>0.42201431806304079</v>
      </c>
      <c r="P2826">
        <f>AVERAGE(Tabela3[[#This Row],[ASE Log(Theta)]:[ASE Gamma]])</f>
        <v>1.1529882740129054E-4</v>
      </c>
    </row>
    <row r="2827" spans="1:16" x14ac:dyDescent="0.35">
      <c r="A2827" s="1">
        <v>3949</v>
      </c>
      <c r="B2827">
        <v>14.01396918683721</v>
      </c>
      <c r="C2827">
        <v>252.81444975208501</v>
      </c>
      <c r="D2827">
        <v>364.56711147960772</v>
      </c>
      <c r="E2827">
        <v>393.6491056921754</v>
      </c>
      <c r="F2827">
        <v>601.87114532497606</v>
      </c>
      <c r="G2827">
        <v>2.525172337528506</v>
      </c>
      <c r="H2827">
        <v>1.5</v>
      </c>
      <c r="I2827">
        <v>2.5448875427246089</v>
      </c>
      <c r="J2827">
        <v>1.500951290130615</v>
      </c>
      <c r="K2827">
        <v>0.7807469178677714</v>
      </c>
      <c r="L2827">
        <v>6.3419342041015625E-2</v>
      </c>
      <c r="M2827">
        <f>ABS(G2827-I2827)^2</f>
        <v>3.8868931592444378E-4</v>
      </c>
      <c r="N2827">
        <f>ABS(H2827-J2827)^2</f>
        <v>9.0495291260552722E-7</v>
      </c>
      <c r="O2827">
        <f>AVERAGE(Tabela3[[#This Row],[APE Log(Theta)]:[APE Gamma]])</f>
        <v>0.42208312995439351</v>
      </c>
      <c r="P2827">
        <f>AVERAGE(Tabela3[[#This Row],[ASE Log(Theta)]:[ASE Gamma]])</f>
        <v>1.9479713441852465E-4</v>
      </c>
    </row>
    <row r="2828" spans="1:16" x14ac:dyDescent="0.35">
      <c r="A2828" s="1">
        <v>465</v>
      </c>
      <c r="B2828">
        <v>0.46585791260107873</v>
      </c>
      <c r="C2828">
        <v>11.710762653218779</v>
      </c>
      <c r="D2828">
        <v>13.49018717822122</v>
      </c>
      <c r="E2828">
        <v>25.581554703688241</v>
      </c>
      <c r="F2828">
        <v>29.565607644364761</v>
      </c>
      <c r="G2828">
        <v>1.176793124254123</v>
      </c>
      <c r="H2828">
        <v>1</v>
      </c>
      <c r="I2828">
        <v>1.1839684247970581</v>
      </c>
      <c r="J2828">
        <v>1.002348065376282</v>
      </c>
      <c r="K2828">
        <v>0.60973338431791047</v>
      </c>
      <c r="L2828">
        <v>0.2348065376281738</v>
      </c>
      <c r="M2828">
        <f>ABS(G2828-I2828)^2</f>
        <v>5.1484937881445267E-5</v>
      </c>
      <c r="N2828">
        <f>ABS(H2828-J2828)^2</f>
        <v>5.5134110112941439E-6</v>
      </c>
      <c r="O2828">
        <f>AVERAGE(Tabela3[[#This Row],[APE Log(Theta)]:[APE Gamma]])</f>
        <v>0.42226996097304215</v>
      </c>
      <c r="P2828">
        <f>AVERAGE(Tabela3[[#This Row],[ASE Log(Theta)]:[ASE Gamma]])</f>
        <v>2.8499174446369706E-5</v>
      </c>
    </row>
    <row r="2829" spans="1:16" x14ac:dyDescent="0.35">
      <c r="A2829" s="1">
        <v>4457</v>
      </c>
      <c r="B2829">
        <v>1.940764184313152</v>
      </c>
      <c r="C2829">
        <v>48.78704024036027</v>
      </c>
      <c r="D2829">
        <v>56.200123271474141</v>
      </c>
      <c r="E2829">
        <v>106.5727635080011</v>
      </c>
      <c r="F2829">
        <v>123.1703290886755</v>
      </c>
      <c r="G2829">
        <v>1.796512416812176</v>
      </c>
      <c r="H2829">
        <v>1</v>
      </c>
      <c r="I2829">
        <v>1.809723496437073</v>
      </c>
      <c r="J2829">
        <v>1.0010936260223391</v>
      </c>
      <c r="K2829">
        <v>0.73537368855703089</v>
      </c>
      <c r="L2829">
        <v>0.1093626022338867</v>
      </c>
      <c r="M2829">
        <f>ABS(G2829-I2829)^2</f>
        <v>1.7453262485536819E-4</v>
      </c>
      <c r="N2829">
        <f>ABS(H2829-J2829)^2</f>
        <v>1.1960178767372182E-6</v>
      </c>
      <c r="O2829">
        <f>AVERAGE(Tabela3[[#This Row],[APE Log(Theta)]:[APE Gamma]])</f>
        <v>0.4223681453954588</v>
      </c>
      <c r="P2829">
        <f>AVERAGE(Tabela3[[#This Row],[ASE Log(Theta)]:[ASE Gamma]])</f>
        <v>8.7864321366052704E-5</v>
      </c>
    </row>
    <row r="2830" spans="1:16" x14ac:dyDescent="0.35">
      <c r="A2830" s="1">
        <v>3778</v>
      </c>
      <c r="B2830">
        <v>24.397949531041149</v>
      </c>
      <c r="C2830">
        <v>613.31704035667747</v>
      </c>
      <c r="D2830">
        <v>706.50921028872028</v>
      </c>
      <c r="E2830">
        <v>1339.759320822383</v>
      </c>
      <c r="F2830">
        <v>1548.4124743835159</v>
      </c>
      <c r="G2830">
        <v>2.8958929764727328</v>
      </c>
      <c r="H2830">
        <v>1</v>
      </c>
      <c r="I2830">
        <v>2.919990062713623</v>
      </c>
      <c r="J2830">
        <v>1.000131368637085</v>
      </c>
      <c r="K2830">
        <v>0.83211245845974158</v>
      </c>
      <c r="L2830">
        <v>1.313686370849609E-2</v>
      </c>
      <c r="M2830">
        <f>ABS(G2830-I2830)^2</f>
        <v>5.8066956530090181E-4</v>
      </c>
      <c r="N2830">
        <f>ABS(H2830-J2830)^2</f>
        <v>1.7257718809560174E-8</v>
      </c>
      <c r="O2830">
        <f>AVERAGE(Tabela3[[#This Row],[APE Log(Theta)]:[APE Gamma]])</f>
        <v>0.42262466108411884</v>
      </c>
      <c r="P2830">
        <f>AVERAGE(Tabela3[[#This Row],[ASE Log(Theta)]:[ASE Gamma]])</f>
        <v>2.9034341150985569E-4</v>
      </c>
    </row>
    <row r="2831" spans="1:16" x14ac:dyDescent="0.35">
      <c r="A2831" s="1">
        <v>2596</v>
      </c>
      <c r="B2831">
        <v>0.70861260540872106</v>
      </c>
      <c r="C2831">
        <v>12.78349506377277</v>
      </c>
      <c r="D2831">
        <v>18.434238527835671</v>
      </c>
      <c r="E2831">
        <v>19.90476179035327</v>
      </c>
      <c r="F2831">
        <v>30.433453557872191</v>
      </c>
      <c r="G2831">
        <v>1.229020052941844</v>
      </c>
      <c r="H2831">
        <v>1.5</v>
      </c>
      <c r="I2831">
        <v>1.236749649047852</v>
      </c>
      <c r="J2831">
        <v>1.50324535369873</v>
      </c>
      <c r="K2831">
        <v>0.62892351410423231</v>
      </c>
      <c r="L2831">
        <v>0.21635691324869791</v>
      </c>
      <c r="M2831">
        <f>ABS(G2831-I2831)^2</f>
        <v>5.9746655962013813E-5</v>
      </c>
      <c r="N2831">
        <f>ABS(H2831-J2831)^2</f>
        <v>1.0532320629860651E-5</v>
      </c>
      <c r="O2831">
        <f>AVERAGE(Tabela3[[#This Row],[APE Log(Theta)]:[APE Gamma]])</f>
        <v>0.42264021367646509</v>
      </c>
      <c r="P2831">
        <f>AVERAGE(Tabela3[[#This Row],[ASE Log(Theta)]:[ASE Gamma]])</f>
        <v>3.513948829593723E-5</v>
      </c>
    </row>
    <row r="2832" spans="1:16" x14ac:dyDescent="0.35">
      <c r="A2832" s="1">
        <v>4048</v>
      </c>
      <c r="B2832">
        <v>6.7433378251540024</v>
      </c>
      <c r="C2832">
        <v>12.0988051969479</v>
      </c>
      <c r="D2832">
        <v>12.65822197671784</v>
      </c>
      <c r="E2832">
        <v>14.209549642812251</v>
      </c>
      <c r="F2832">
        <v>27.258581926362311</v>
      </c>
      <c r="G2832">
        <v>1.134844568146383</v>
      </c>
      <c r="H2832">
        <v>1.5</v>
      </c>
      <c r="I2832">
        <v>1.142027735710144</v>
      </c>
      <c r="J2832">
        <v>1.503189325332642</v>
      </c>
      <c r="K2832">
        <v>0.63296488042356081</v>
      </c>
      <c r="L2832">
        <v>0.21262168884277341</v>
      </c>
      <c r="M2832">
        <f>ABS(G2832-I2832)^2</f>
        <v>5.1597896249068546E-5</v>
      </c>
      <c r="N2832">
        <f>ABS(H2832-J2832)^2</f>
        <v>1.0171796077432295E-5</v>
      </c>
      <c r="O2832">
        <f>AVERAGE(Tabela3[[#This Row],[APE Log(Theta)]:[APE Gamma]])</f>
        <v>0.42279328463316712</v>
      </c>
      <c r="P2832">
        <f>AVERAGE(Tabela3[[#This Row],[ASE Log(Theta)]:[ASE Gamma]])</f>
        <v>3.088484616325042E-5</v>
      </c>
    </row>
    <row r="2833" spans="1:16" x14ac:dyDescent="0.35">
      <c r="A2833" s="1">
        <v>984</v>
      </c>
      <c r="B2833">
        <v>202.99616885612011</v>
      </c>
      <c r="C2833">
        <v>239.10039577778491</v>
      </c>
      <c r="D2833">
        <v>575.40521212947408</v>
      </c>
      <c r="E2833">
        <v>593.67820194479646</v>
      </c>
      <c r="F2833">
        <v>787.67854427405382</v>
      </c>
      <c r="G2833">
        <v>2.8039204378866098</v>
      </c>
      <c r="H2833">
        <v>2</v>
      </c>
      <c r="I2833">
        <v>2.8252637386322021</v>
      </c>
      <c r="J2833">
        <v>2.0016930103302002</v>
      </c>
      <c r="K2833">
        <v>0.76119494894367756</v>
      </c>
      <c r="L2833">
        <v>8.4650516510009766E-2</v>
      </c>
      <c r="M2833">
        <f>ABS(G2833-I2833)^2</f>
        <v>4.5553648671680167E-4</v>
      </c>
      <c r="N2833">
        <f>ABS(H2833-J2833)^2</f>
        <v>2.8662839781645744E-6</v>
      </c>
      <c r="O2833">
        <f>AVERAGE(Tabela3[[#This Row],[APE Log(Theta)]:[APE Gamma]])</f>
        <v>0.42292273272684366</v>
      </c>
      <c r="P2833">
        <f>AVERAGE(Tabela3[[#This Row],[ASE Log(Theta)]:[ASE Gamma]])</f>
        <v>2.2920138534748312E-4</v>
      </c>
    </row>
    <row r="2834" spans="1:16" x14ac:dyDescent="0.35">
      <c r="A2834" s="1">
        <v>2060</v>
      </c>
      <c r="B2834">
        <v>6.7246145787777456</v>
      </c>
      <c r="C2834">
        <v>12.06521220243474</v>
      </c>
      <c r="D2834">
        <v>12.623075730911889</v>
      </c>
      <c r="E2834">
        <v>14.17009605087361</v>
      </c>
      <c r="F2834">
        <v>27.182896982420921</v>
      </c>
      <c r="G2834">
        <v>1.1336370486097671</v>
      </c>
      <c r="H2834">
        <v>1.5</v>
      </c>
      <c r="I2834">
        <v>1.140844583511353</v>
      </c>
      <c r="J2834">
        <v>1.503154516220093</v>
      </c>
      <c r="K2834">
        <v>0.63578858069470956</v>
      </c>
      <c r="L2834">
        <v>0.21030108133951819</v>
      </c>
      <c r="M2834">
        <f>ABS(G2834-I2834)^2</f>
        <v>5.1948559357578537E-5</v>
      </c>
      <c r="N2834">
        <f>ABS(H2834-J2834)^2</f>
        <v>9.9509725828298E-6</v>
      </c>
      <c r="O2834">
        <f>AVERAGE(Tabela3[[#This Row],[APE Log(Theta)]:[APE Gamma]])</f>
        <v>0.42304483101711388</v>
      </c>
      <c r="P2834">
        <f>AVERAGE(Tabela3[[#This Row],[ASE Log(Theta)]:[ASE Gamma]])</f>
        <v>3.0949765970204166E-5</v>
      </c>
    </row>
    <row r="2835" spans="1:16" x14ac:dyDescent="0.35">
      <c r="A2835" s="1">
        <v>470</v>
      </c>
      <c r="B2835">
        <v>2.3410247425206001</v>
      </c>
      <c r="C2835">
        <v>42.232494894612692</v>
      </c>
      <c r="D2835">
        <v>60.90070678082057</v>
      </c>
      <c r="E2835">
        <v>65.758835631097227</v>
      </c>
      <c r="F2835">
        <v>100.5421964491257</v>
      </c>
      <c r="G2835">
        <v>1.748017183095228</v>
      </c>
      <c r="H2835">
        <v>1.5</v>
      </c>
      <c r="I2835">
        <v>1.758392810821533</v>
      </c>
      <c r="J2835">
        <v>1.5037887096405029</v>
      </c>
      <c r="K2835">
        <v>0.59356554538743</v>
      </c>
      <c r="L2835">
        <v>0.25258064270019531</v>
      </c>
      <c r="M2835">
        <f>ABS(G2835-I2835)^2</f>
        <v>1.0765365071486821E-4</v>
      </c>
      <c r="N2835">
        <f>ABS(H2835-J2835)^2</f>
        <v>1.4354320740039839E-5</v>
      </c>
      <c r="O2835">
        <f>AVERAGE(Tabela3[[#This Row],[APE Log(Theta)]:[APE Gamma]])</f>
        <v>0.42307309404381266</v>
      </c>
      <c r="P2835">
        <f>AVERAGE(Tabela3[[#This Row],[ASE Log(Theta)]:[ASE Gamma]])</f>
        <v>6.1003985727454026E-5</v>
      </c>
    </row>
    <row r="2836" spans="1:16" x14ac:dyDescent="0.35">
      <c r="A2836" s="1">
        <v>3857</v>
      </c>
      <c r="B2836">
        <v>1.7949310217017169</v>
      </c>
      <c r="C2836">
        <v>15.40289064010126</v>
      </c>
      <c r="D2836">
        <v>16.926120550625441</v>
      </c>
      <c r="E2836">
        <v>25.93164509937791</v>
      </c>
      <c r="F2836">
        <v>28.558582800101739</v>
      </c>
      <c r="G2836">
        <v>1.259740862096465</v>
      </c>
      <c r="H2836">
        <v>1.5</v>
      </c>
      <c r="I2836">
        <v>1.2679129838943479</v>
      </c>
      <c r="J2836">
        <v>1.5029652118682859</v>
      </c>
      <c r="K2836">
        <v>0.64871451294221794</v>
      </c>
      <c r="L2836">
        <v>0.1976807912190755</v>
      </c>
      <c r="M2836">
        <f>ABS(G2836-I2836)^2</f>
        <v>6.6783574679433802E-5</v>
      </c>
      <c r="N2836">
        <f>ABS(H2836-J2836)^2</f>
        <v>8.792481423823622E-6</v>
      </c>
      <c r="O2836">
        <f>AVERAGE(Tabela3[[#This Row],[APE Log(Theta)]:[APE Gamma]])</f>
        <v>0.42319765208064675</v>
      </c>
      <c r="P2836">
        <f>AVERAGE(Tabela3[[#This Row],[ASE Log(Theta)]:[ASE Gamma]])</f>
        <v>3.7788028051628713E-5</v>
      </c>
    </row>
    <row r="2837" spans="1:16" x14ac:dyDescent="0.35">
      <c r="A2837" s="1">
        <v>3439</v>
      </c>
      <c r="B2837">
        <v>558.15863238014629</v>
      </c>
      <c r="C2837">
        <v>605.76457540327317</v>
      </c>
      <c r="D2837">
        <v>939.72465388574153</v>
      </c>
      <c r="E2837">
        <v>954.52932804969907</v>
      </c>
      <c r="F2837">
        <v>1099.4822764580331</v>
      </c>
      <c r="G2837">
        <v>2.994973944013716</v>
      </c>
      <c r="H2837">
        <v>4</v>
      </c>
      <c r="I2837">
        <v>3.0187134742736821</v>
      </c>
      <c r="J2837">
        <v>4.0021710395812988</v>
      </c>
      <c r="K2837">
        <v>0.79264563577975988</v>
      </c>
      <c r="L2837">
        <v>5.4275989532470703E-2</v>
      </c>
      <c r="M2837">
        <f>ABS(G2837-I2837)^2</f>
        <v>5.6356529696384677E-4</v>
      </c>
      <c r="N2837">
        <f>ABS(H2837-J2837)^2</f>
        <v>4.7134128635661909E-6</v>
      </c>
      <c r="O2837">
        <f>AVERAGE(Tabela3[[#This Row],[APE Log(Theta)]:[APE Gamma]])</f>
        <v>0.42346081265611529</v>
      </c>
      <c r="P2837">
        <f>AVERAGE(Tabela3[[#This Row],[ASE Log(Theta)]:[ASE Gamma]])</f>
        <v>2.8413935491370648E-4</v>
      </c>
    </row>
    <row r="2838" spans="1:16" x14ac:dyDescent="0.35">
      <c r="A2838" s="1">
        <v>3398</v>
      </c>
      <c r="B2838">
        <v>104.4956023603889</v>
      </c>
      <c r="C2838">
        <v>106.4647013161178</v>
      </c>
      <c r="D2838">
        <v>368.61643773663963</v>
      </c>
      <c r="E2838">
        <v>415.38190642010858</v>
      </c>
      <c r="F2838">
        <v>440.28423300850409</v>
      </c>
      <c r="G2838">
        <v>2.564517540591059</v>
      </c>
      <c r="H2838">
        <v>2.5</v>
      </c>
      <c r="I2838">
        <v>2.5847692489624019</v>
      </c>
      <c r="J2838">
        <v>2.501442670822144</v>
      </c>
      <c r="K2838">
        <v>0.7896888225874974</v>
      </c>
      <c r="L2838">
        <v>5.7706832885742188E-2</v>
      </c>
      <c r="M2838">
        <f>ABS(G2838-I2838)^2</f>
        <v>4.1013169195792157E-4</v>
      </c>
      <c r="N2838">
        <f>ABS(H2838-J2838)^2</f>
        <v>2.0812991010656416E-6</v>
      </c>
      <c r="O2838">
        <f>AVERAGE(Tabela3[[#This Row],[APE Log(Theta)]:[APE Gamma]])</f>
        <v>0.42369782773661979</v>
      </c>
      <c r="P2838">
        <f>AVERAGE(Tabela3[[#This Row],[ASE Log(Theta)]:[ASE Gamma]])</f>
        <v>2.0610649552949361E-4</v>
      </c>
    </row>
    <row r="2839" spans="1:16" x14ac:dyDescent="0.35">
      <c r="A2839" s="1">
        <v>4459</v>
      </c>
      <c r="B2839">
        <v>19.596232650045991</v>
      </c>
      <c r="C2839">
        <v>20.215537695393621</v>
      </c>
      <c r="D2839">
        <v>160.18938237274079</v>
      </c>
      <c r="E2839">
        <v>195.47378507966641</v>
      </c>
      <c r="F2839">
        <v>215.39276892978529</v>
      </c>
      <c r="G2839">
        <v>2.201205131508813</v>
      </c>
      <c r="H2839">
        <v>1.5</v>
      </c>
      <c r="I2839">
        <v>2.2180500030517578</v>
      </c>
      <c r="J2839">
        <v>1.5012369155883789</v>
      </c>
      <c r="K2839">
        <v>0.76525678147036158</v>
      </c>
      <c r="L2839">
        <v>8.2461039225260421E-2</v>
      </c>
      <c r="M2839">
        <f>ABS(G2839-I2839)^2</f>
        <v>2.8374969729831097E-4</v>
      </c>
      <c r="N2839">
        <f>ABS(H2839-J2839)^2</f>
        <v>1.5299601727747358E-6</v>
      </c>
      <c r="O2839">
        <f>AVERAGE(Tabela3[[#This Row],[APE Log(Theta)]:[APE Gamma]])</f>
        <v>0.42385891034781098</v>
      </c>
      <c r="P2839">
        <f>AVERAGE(Tabela3[[#This Row],[ASE Log(Theta)]:[ASE Gamma]])</f>
        <v>1.4263982873554285E-4</v>
      </c>
    </row>
    <row r="2840" spans="1:16" x14ac:dyDescent="0.35">
      <c r="A2840" s="1">
        <v>2776</v>
      </c>
      <c r="B2840">
        <v>17.615330294481819</v>
      </c>
      <c r="C2840">
        <v>19.646525657823641</v>
      </c>
      <c r="D2840">
        <v>35.281585282657169</v>
      </c>
      <c r="E2840">
        <v>36.024638538670708</v>
      </c>
      <c r="F2840">
        <v>43.497561112312027</v>
      </c>
      <c r="G2840">
        <v>1.5768458550085369</v>
      </c>
      <c r="H2840">
        <v>3</v>
      </c>
      <c r="I2840">
        <v>1.5897446870803831</v>
      </c>
      <c r="J2840">
        <v>2.9991075992584229</v>
      </c>
      <c r="K2840">
        <v>0.81801477493033437</v>
      </c>
      <c r="L2840">
        <v>2.9746691385904949E-2</v>
      </c>
      <c r="M2840">
        <f>ABS(G2840-I2840)^2</f>
        <v>1.6637986881768728E-4</v>
      </c>
      <c r="N2840">
        <f>ABS(H2840-J2840)^2</f>
        <v>7.9637908356744447E-7</v>
      </c>
      <c r="O2840">
        <f>AVERAGE(Tabela3[[#This Row],[APE Log(Theta)]:[APE Gamma]])</f>
        <v>0.42388073315811964</v>
      </c>
      <c r="P2840">
        <f>AVERAGE(Tabela3[[#This Row],[ASE Log(Theta)]:[ASE Gamma]])</f>
        <v>8.3588123950627363E-5</v>
      </c>
    </row>
    <row r="2841" spans="1:16" x14ac:dyDescent="0.35">
      <c r="A2841" s="1">
        <v>4181</v>
      </c>
      <c r="B2841">
        <v>16.013502404866109</v>
      </c>
      <c r="C2841">
        <v>288.88637795011459</v>
      </c>
      <c r="D2841">
        <v>416.58406969363091</v>
      </c>
      <c r="E2841">
        <v>449.81552454074688</v>
      </c>
      <c r="F2841">
        <v>687.74698335527171</v>
      </c>
      <c r="G2841">
        <v>2.5830975086162589</v>
      </c>
      <c r="H2841">
        <v>1.5</v>
      </c>
      <c r="I2841">
        <v>2.6039636135101318</v>
      </c>
      <c r="J2841">
        <v>1.5006062984466551</v>
      </c>
      <c r="K2841">
        <v>0.80779393051448334</v>
      </c>
      <c r="L2841">
        <v>4.0419896443684898E-2</v>
      </c>
      <c r="M2841">
        <f>ABS(G2841-I2841)^2</f>
        <v>4.3539433344210962E-4</v>
      </c>
      <c r="N2841">
        <f>ABS(H2841-J2841)^2</f>
        <v>3.675978064163282E-7</v>
      </c>
      <c r="O2841">
        <f>AVERAGE(Tabela3[[#This Row],[APE Log(Theta)]:[APE Gamma]])</f>
        <v>0.42410691347908414</v>
      </c>
      <c r="P2841">
        <f>AVERAGE(Tabela3[[#This Row],[ASE Log(Theta)]:[ASE Gamma]])</f>
        <v>2.1788096562426297E-4</v>
      </c>
    </row>
    <row r="2842" spans="1:16" x14ac:dyDescent="0.35">
      <c r="A2842" s="1">
        <v>457</v>
      </c>
      <c r="B2842">
        <v>20.43352576730139</v>
      </c>
      <c r="C2842">
        <v>22.437143674353901</v>
      </c>
      <c r="D2842">
        <v>37.060110489842167</v>
      </c>
      <c r="E2842">
        <v>37.728120771404647</v>
      </c>
      <c r="F2842">
        <v>44.34405552477066</v>
      </c>
      <c r="G2842">
        <v>1.594019079143939</v>
      </c>
      <c r="H2842">
        <v>3.5</v>
      </c>
      <c r="I2842">
        <v>1.6028368473052981</v>
      </c>
      <c r="J2842">
        <v>3.510339736938477</v>
      </c>
      <c r="K2842">
        <v>0.55317833247606818</v>
      </c>
      <c r="L2842">
        <v>0.29542105538504471</v>
      </c>
      <c r="M2842">
        <f>ABS(G2842-I2842)^2</f>
        <v>7.7753035347477196E-5</v>
      </c>
      <c r="N2842">
        <f>ABS(H2842-J2842)^2</f>
        <v>1.0691015995690587E-4</v>
      </c>
      <c r="O2842">
        <f>AVERAGE(Tabela3[[#This Row],[APE Log(Theta)]:[APE Gamma]])</f>
        <v>0.42429969393055644</v>
      </c>
      <c r="P2842">
        <f>AVERAGE(Tabela3[[#This Row],[ASE Log(Theta)]:[ASE Gamma]])</f>
        <v>9.2331597652191538E-5</v>
      </c>
    </row>
    <row r="2843" spans="1:16" x14ac:dyDescent="0.35">
      <c r="A2843" s="1">
        <v>4814</v>
      </c>
      <c r="B2843">
        <v>271.38664536480701</v>
      </c>
      <c r="C2843">
        <v>348.64934889866129</v>
      </c>
      <c r="D2843">
        <v>355.46906449244079</v>
      </c>
      <c r="E2843">
        <v>373.52472684236318</v>
      </c>
      <c r="F2843">
        <v>493.8238347230029</v>
      </c>
      <c r="G2843">
        <v>2.5647183230462809</v>
      </c>
      <c r="H2843">
        <v>3.5</v>
      </c>
      <c r="I2843">
        <v>2.583838939666748</v>
      </c>
      <c r="J2843">
        <v>3.5036106109619141</v>
      </c>
      <c r="K2843">
        <v>0.74552501335727073</v>
      </c>
      <c r="L2843">
        <v>0.1031603131975446</v>
      </c>
      <c r="M2843">
        <f>ABS(G2843-I2843)^2</f>
        <v>3.6559797994688487E-4</v>
      </c>
      <c r="N2843">
        <f>ABS(H2843-J2843)^2</f>
        <v>1.3036511518293992E-5</v>
      </c>
      <c r="O2843">
        <f>AVERAGE(Tabela3[[#This Row],[APE Log(Theta)]:[APE Gamma]])</f>
        <v>0.42434266327740766</v>
      </c>
      <c r="P2843">
        <f>AVERAGE(Tabela3[[#This Row],[ASE Log(Theta)]:[ASE Gamma]])</f>
        <v>1.8931724573258943E-4</v>
      </c>
    </row>
    <row r="2844" spans="1:16" x14ac:dyDescent="0.35">
      <c r="A2844" s="1">
        <v>1078</v>
      </c>
      <c r="B2844">
        <v>202.15139373167031</v>
      </c>
      <c r="C2844">
        <v>313.38442972518692</v>
      </c>
      <c r="D2844">
        <v>324.19034930686928</v>
      </c>
      <c r="E2844">
        <v>353.55402609470502</v>
      </c>
      <c r="F2844">
        <v>576.29917251945562</v>
      </c>
      <c r="G2844">
        <v>2.5351539780255949</v>
      </c>
      <c r="H2844">
        <v>2</v>
      </c>
      <c r="I2844">
        <v>2.5544617176055908</v>
      </c>
      <c r="J2844">
        <v>2.0017435550689702</v>
      </c>
      <c r="K2844">
        <v>0.76160027151616838</v>
      </c>
      <c r="L2844">
        <v>8.7177753448486328E-2</v>
      </c>
      <c r="M2844">
        <f>ABS(G2844-I2844)^2</f>
        <v>3.7278880768893931E-4</v>
      </c>
      <c r="N2844">
        <f>ABS(H2844-J2844)^2</f>
        <v>3.0399842785315763E-6</v>
      </c>
      <c r="O2844">
        <f>AVERAGE(Tabela3[[#This Row],[APE Log(Theta)]:[APE Gamma]])</f>
        <v>0.42438901248232735</v>
      </c>
      <c r="P2844">
        <f>AVERAGE(Tabela3[[#This Row],[ASE Log(Theta)]:[ASE Gamma]])</f>
        <v>1.8791439598373546E-4</v>
      </c>
    </row>
    <row r="2845" spans="1:16" x14ac:dyDescent="0.35">
      <c r="A2845" s="1">
        <v>359</v>
      </c>
      <c r="B2845">
        <v>104.5992890560174</v>
      </c>
      <c r="C2845">
        <v>106.5703418677887</v>
      </c>
      <c r="D2845">
        <v>368.98220069239949</v>
      </c>
      <c r="E2845">
        <v>415.79407283025108</v>
      </c>
      <c r="F2845">
        <v>440.72110897482958</v>
      </c>
      <c r="G2845">
        <v>2.5649482595162731</v>
      </c>
      <c r="H2845">
        <v>2.5</v>
      </c>
      <c r="I2845">
        <v>2.585237979888916</v>
      </c>
      <c r="J2845">
        <v>2.5014438629150391</v>
      </c>
      <c r="K2845">
        <v>0.79103819335791736</v>
      </c>
      <c r="L2845">
        <v>5.77545166015625E-2</v>
      </c>
      <c r="M2845">
        <f>ABS(G2845-I2845)^2</f>
        <v>4.1167275280003918E-4</v>
      </c>
      <c r="N2845">
        <f>ABS(H2845-J2845)^2</f>
        <v>2.084740117425099E-6</v>
      </c>
      <c r="O2845">
        <f>AVERAGE(Tabela3[[#This Row],[APE Log(Theta)]:[APE Gamma]])</f>
        <v>0.42439635497973993</v>
      </c>
      <c r="P2845">
        <f>AVERAGE(Tabela3[[#This Row],[ASE Log(Theta)]:[ASE Gamma]])</f>
        <v>2.0687874645873214E-4</v>
      </c>
    </row>
    <row r="2846" spans="1:16" x14ac:dyDescent="0.35">
      <c r="A2846" s="1">
        <v>3889</v>
      </c>
      <c r="B2846">
        <v>24.64335369409843</v>
      </c>
      <c r="C2846">
        <v>27.059768037546569</v>
      </c>
      <c r="D2846">
        <v>44.69543930617332</v>
      </c>
      <c r="E2846">
        <v>45.501076758432383</v>
      </c>
      <c r="F2846">
        <v>53.480062959882659</v>
      </c>
      <c r="G2846">
        <v>1.675375579630924</v>
      </c>
      <c r="H2846">
        <v>3.5</v>
      </c>
      <c r="I2846">
        <v>1.686062812805176</v>
      </c>
      <c r="J2846">
        <v>3.5073947906494141</v>
      </c>
      <c r="K2846">
        <v>0.63790073725475549</v>
      </c>
      <c r="L2846">
        <v>0.2112797328404018</v>
      </c>
      <c r="M2846">
        <f>ABS(G2846-I2846)^2</f>
        <v>1.142169529208329E-4</v>
      </c>
      <c r="N2846">
        <f>ABS(H2846-J2846)^2</f>
        <v>5.4682928748661652E-5</v>
      </c>
      <c r="O2846">
        <f>AVERAGE(Tabela3[[#This Row],[APE Log(Theta)]:[APE Gamma]])</f>
        <v>0.42459023504757865</v>
      </c>
      <c r="P2846">
        <f>AVERAGE(Tabela3[[#This Row],[ASE Log(Theta)]:[ASE Gamma]])</f>
        <v>8.4449940834747272E-5</v>
      </c>
    </row>
    <row r="2847" spans="1:16" x14ac:dyDescent="0.35">
      <c r="A2847" s="1">
        <v>2324</v>
      </c>
      <c r="B2847">
        <v>156.53681333322299</v>
      </c>
      <c r="C2847">
        <v>160.23265221641731</v>
      </c>
      <c r="D2847">
        <v>756.76727505644953</v>
      </c>
      <c r="E2847">
        <v>878.62476527033436</v>
      </c>
      <c r="F2847">
        <v>944.95339097772353</v>
      </c>
      <c r="G2847">
        <v>2.8763908970140508</v>
      </c>
      <c r="H2847">
        <v>2</v>
      </c>
      <c r="I2847">
        <v>2.9003231525421138</v>
      </c>
      <c r="J2847">
        <v>2.0003495216369629</v>
      </c>
      <c r="K2847">
        <v>0.83202375424380759</v>
      </c>
      <c r="L2847">
        <v>1.7476081848144531E-2</v>
      </c>
      <c r="M2847">
        <f>ABS(G2847-I2847)^2</f>
        <v>5.7275285466050182E-4</v>
      </c>
      <c r="N2847">
        <f>ABS(H2847-J2847)^2</f>
        <v>1.2216537470521871E-7</v>
      </c>
      <c r="O2847">
        <f>AVERAGE(Tabela3[[#This Row],[APE Log(Theta)]:[APE Gamma]])</f>
        <v>0.42474991804597606</v>
      </c>
      <c r="P2847">
        <f>AVERAGE(Tabela3[[#This Row],[ASE Log(Theta)]:[ASE Gamma]])</f>
        <v>2.8643751001760352E-4</v>
      </c>
    </row>
    <row r="2848" spans="1:16" x14ac:dyDescent="0.35">
      <c r="A2848" s="1">
        <v>2599</v>
      </c>
      <c r="B2848">
        <v>7.7362690408456256</v>
      </c>
      <c r="C2848">
        <v>8.8187194652007967</v>
      </c>
      <c r="D2848">
        <v>17.804112284061969</v>
      </c>
      <c r="E2848">
        <v>18.255014151669052</v>
      </c>
      <c r="F2848">
        <v>22.888667169641959</v>
      </c>
      <c r="G2848">
        <v>1.2856776416706961</v>
      </c>
      <c r="H2848">
        <v>2.5</v>
      </c>
      <c r="I2848">
        <v>1.2935552597045901</v>
      </c>
      <c r="J2848">
        <v>2.5059208869934082</v>
      </c>
      <c r="K2848">
        <v>0.61272108797482427</v>
      </c>
      <c r="L2848">
        <v>0.2368354797363281</v>
      </c>
      <c r="M2848">
        <f>ABS(G2848-I2848)^2</f>
        <v>6.2056865887931563E-5</v>
      </c>
      <c r="N2848">
        <f>ABS(H2848-J2848)^2</f>
        <v>3.5056902788710431E-5</v>
      </c>
      <c r="O2848">
        <f>AVERAGE(Tabela3[[#This Row],[APE Log(Theta)]:[APE Gamma]])</f>
        <v>0.4247782838555762</v>
      </c>
      <c r="P2848">
        <f>AVERAGE(Tabela3[[#This Row],[ASE Log(Theta)]:[ASE Gamma]])</f>
        <v>4.8556884338320997E-5</v>
      </c>
    </row>
    <row r="2849" spans="1:16" x14ac:dyDescent="0.35">
      <c r="A2849" s="1">
        <v>3536</v>
      </c>
      <c r="B2849">
        <v>230.70315344078199</v>
      </c>
      <c r="C2849">
        <v>250.3800706123819</v>
      </c>
      <c r="D2849">
        <v>388.41545833126759</v>
      </c>
      <c r="E2849">
        <v>394.53465960694018</v>
      </c>
      <c r="F2849">
        <v>454.44791787858838</v>
      </c>
      <c r="G2849">
        <v>2.611269829021361</v>
      </c>
      <c r="H2849">
        <v>4</v>
      </c>
      <c r="I2849">
        <v>2.6307039260864258</v>
      </c>
      <c r="J2849">
        <v>4.0042309761047363</v>
      </c>
      <c r="K2849">
        <v>0.74423932942802173</v>
      </c>
      <c r="L2849">
        <v>0.1057744026184082</v>
      </c>
      <c r="M2849">
        <f>ABS(G2849-I2849)^2</f>
        <v>3.7768412873436126E-4</v>
      </c>
      <c r="N2849">
        <f>ABS(H2849-J2849)^2</f>
        <v>1.7901158798849792E-5</v>
      </c>
      <c r="O2849">
        <f>AVERAGE(Tabela3[[#This Row],[APE Log(Theta)]:[APE Gamma]])</f>
        <v>0.42500686602321497</v>
      </c>
      <c r="P2849">
        <f>AVERAGE(Tabela3[[#This Row],[ASE Log(Theta)]:[ASE Gamma]])</f>
        <v>1.9779264376660553E-4</v>
      </c>
    </row>
    <row r="2850" spans="1:16" x14ac:dyDescent="0.35">
      <c r="A2850" s="1">
        <v>4869</v>
      </c>
      <c r="B2850">
        <v>4.6690528230829571</v>
      </c>
      <c r="C2850">
        <v>5.807894585708298</v>
      </c>
      <c r="D2850">
        <v>18.73024194065183</v>
      </c>
      <c r="E2850">
        <v>19.527492046094221</v>
      </c>
      <c r="F2850">
        <v>28.469315126841149</v>
      </c>
      <c r="G2850">
        <v>1.3311389157660409</v>
      </c>
      <c r="H2850">
        <v>1.5</v>
      </c>
      <c r="I2850">
        <v>1.337526798248291</v>
      </c>
      <c r="J2850">
        <v>1.5055608749389651</v>
      </c>
      <c r="K2850">
        <v>0.47988098060930018</v>
      </c>
      <c r="L2850">
        <v>0.37072499593098962</v>
      </c>
      <c r="M2850">
        <f>ABS(G2850-I2850)^2</f>
        <v>4.08050426070375E-5</v>
      </c>
      <c r="N2850">
        <f>ABS(H2850-J2850)^2</f>
        <v>3.0923330086809721E-5</v>
      </c>
      <c r="O2850">
        <f>AVERAGE(Tabela3[[#This Row],[APE Log(Theta)]:[APE Gamma]])</f>
        <v>0.4253029882701449</v>
      </c>
      <c r="P2850">
        <f>AVERAGE(Tabela3[[#This Row],[ASE Log(Theta)]:[ASE Gamma]])</f>
        <v>3.586418634692361E-5</v>
      </c>
    </row>
    <row r="2851" spans="1:16" x14ac:dyDescent="0.35">
      <c r="A2851" s="1">
        <v>472</v>
      </c>
      <c r="B2851">
        <v>7.5569052253162736</v>
      </c>
      <c r="C2851">
        <v>13.55849678357338</v>
      </c>
      <c r="D2851">
        <v>14.185405844899631</v>
      </c>
      <c r="E2851">
        <v>15.92389744209598</v>
      </c>
      <c r="F2851">
        <v>30.54726391219096</v>
      </c>
      <c r="G2851">
        <v>1.184313626367882</v>
      </c>
      <c r="H2851">
        <v>1.5</v>
      </c>
      <c r="I2851">
        <v>1.1909410953521731</v>
      </c>
      <c r="J2851">
        <v>1.5043742656707759</v>
      </c>
      <c r="K2851">
        <v>0.55960421604000132</v>
      </c>
      <c r="L2851">
        <v>0.29161771138509113</v>
      </c>
      <c r="M2851">
        <f>ABS(G2851-I2851)^2</f>
        <v>4.3923345137740747E-5</v>
      </c>
      <c r="N2851">
        <f>ABS(H2851-J2851)^2</f>
        <v>1.9134200158528735E-5</v>
      </c>
      <c r="O2851">
        <f>AVERAGE(Tabela3[[#This Row],[APE Log(Theta)]:[APE Gamma]])</f>
        <v>0.42561096371254625</v>
      </c>
      <c r="P2851">
        <f>AVERAGE(Tabela3[[#This Row],[ASE Log(Theta)]:[ASE Gamma]])</f>
        <v>3.1528772648134743E-5</v>
      </c>
    </row>
    <row r="2852" spans="1:16" x14ac:dyDescent="0.35">
      <c r="A2852" s="1">
        <v>2247</v>
      </c>
      <c r="B2852">
        <v>992.83860039218609</v>
      </c>
      <c r="C2852">
        <v>1409.9353320056271</v>
      </c>
      <c r="D2852">
        <v>1448.696222300186</v>
      </c>
      <c r="E2852">
        <v>1552.751263985243</v>
      </c>
      <c r="F2852">
        <v>2295.3856303992379</v>
      </c>
      <c r="G2852">
        <v>3.1804604441591779</v>
      </c>
      <c r="H2852">
        <v>2.5</v>
      </c>
      <c r="I2852">
        <v>3.2069239616394039</v>
      </c>
      <c r="J2852">
        <v>2.5004794597625728</v>
      </c>
      <c r="K2852">
        <v>0.83206560637551152</v>
      </c>
      <c r="L2852">
        <v>1.9178390502929691E-2</v>
      </c>
      <c r="M2852">
        <f>ABS(G2852-I2852)^2</f>
        <v>7.0031775742622211E-4</v>
      </c>
      <c r="N2852">
        <f>ABS(H2852-J2852)^2</f>
        <v>2.2988166392636392E-7</v>
      </c>
      <c r="O2852">
        <f>AVERAGE(Tabela3[[#This Row],[APE Log(Theta)]:[APE Gamma]])</f>
        <v>0.42562199843922061</v>
      </c>
      <c r="P2852">
        <f>AVERAGE(Tabela3[[#This Row],[ASE Log(Theta)]:[ASE Gamma]])</f>
        <v>3.5027381954507423E-4</v>
      </c>
    </row>
    <row r="2853" spans="1:16" x14ac:dyDescent="0.35">
      <c r="A2853" s="1">
        <v>4916</v>
      </c>
      <c r="B2853">
        <v>67.944382289723151</v>
      </c>
      <c r="C2853">
        <v>163.288238839115</v>
      </c>
      <c r="D2853">
        <v>174.74318190643609</v>
      </c>
      <c r="E2853">
        <v>207.83163254895291</v>
      </c>
      <c r="F2853">
        <v>552.19957341439317</v>
      </c>
      <c r="G2853">
        <v>2.291108030855014</v>
      </c>
      <c r="H2853">
        <v>1</v>
      </c>
      <c r="I2853">
        <v>2.2759089469909668</v>
      </c>
      <c r="J2853">
        <v>1.001879215240479</v>
      </c>
      <c r="K2853">
        <v>0.66339446500805588</v>
      </c>
      <c r="L2853">
        <v>0.18792152404785159</v>
      </c>
      <c r="M2853">
        <f>ABS(G2853-I2853)^2</f>
        <v>2.3101215030634073E-4</v>
      </c>
      <c r="N2853">
        <f>ABS(H2853-J2853)^2</f>
        <v>3.5314499200483944E-6</v>
      </c>
      <c r="O2853">
        <f>AVERAGE(Tabela3[[#This Row],[APE Log(Theta)]:[APE Gamma]])</f>
        <v>0.42565799452795372</v>
      </c>
      <c r="P2853">
        <f>AVERAGE(Tabela3[[#This Row],[ASE Log(Theta)]:[ASE Gamma]])</f>
        <v>1.1727180011319457E-4</v>
      </c>
    </row>
    <row r="2854" spans="1:16" x14ac:dyDescent="0.35">
      <c r="A2854" s="1">
        <v>2885</v>
      </c>
      <c r="B2854">
        <v>6.6831640173137377</v>
      </c>
      <c r="C2854">
        <v>6.7728784449640784</v>
      </c>
      <c r="D2854">
        <v>16.445114210072148</v>
      </c>
      <c r="E2854">
        <v>17.909726313203659</v>
      </c>
      <c r="F2854">
        <v>18.670246939320869</v>
      </c>
      <c r="G2854">
        <v>1.214567495938758</v>
      </c>
      <c r="H2854">
        <v>3.5</v>
      </c>
      <c r="I2854">
        <v>1.2241014242172239</v>
      </c>
      <c r="J2854">
        <v>3.502372026443481</v>
      </c>
      <c r="K2854">
        <v>0.78496487929616354</v>
      </c>
      <c r="L2854">
        <v>6.7772184099469862E-2</v>
      </c>
      <c r="M2854">
        <f>ABS(G2854-I2854)^2</f>
        <v>9.0895788418931503E-5</v>
      </c>
      <c r="N2854">
        <f>ABS(H2854-J2854)^2</f>
        <v>5.6265094485731277E-6</v>
      </c>
      <c r="O2854">
        <f>AVERAGE(Tabela3[[#This Row],[APE Log(Theta)]:[APE Gamma]])</f>
        <v>0.42636853169781669</v>
      </c>
      <c r="P2854">
        <f>AVERAGE(Tabela3[[#This Row],[ASE Log(Theta)]:[ASE Gamma]])</f>
        <v>4.8261148933752318E-5</v>
      </c>
    </row>
    <row r="2855" spans="1:16" x14ac:dyDescent="0.35">
      <c r="A2855" s="1">
        <v>535</v>
      </c>
      <c r="B2855">
        <v>240.38922133175711</v>
      </c>
      <c r="C2855">
        <v>260.89227352911041</v>
      </c>
      <c r="D2855">
        <v>404.72307460434359</v>
      </c>
      <c r="E2855">
        <v>411.09919043931342</v>
      </c>
      <c r="F2855">
        <v>473.52790581908329</v>
      </c>
      <c r="G2855">
        <v>2.629131288862129</v>
      </c>
      <c r="H2855">
        <v>4</v>
      </c>
      <c r="I2855">
        <v>2.6488747596740718</v>
      </c>
      <c r="J2855">
        <v>4.0040745735168457</v>
      </c>
      <c r="K2855">
        <v>0.75095035746534067</v>
      </c>
      <c r="L2855">
        <v>0.10186433792114261</v>
      </c>
      <c r="M2855">
        <f>ABS(G2855-I2855)^2</f>
        <v>3.8980463970203852E-4</v>
      </c>
      <c r="N2855">
        <f>ABS(H2855-J2855)^2</f>
        <v>1.6602149344180361E-5</v>
      </c>
      <c r="O2855">
        <f>AVERAGE(Tabela3[[#This Row],[APE Log(Theta)]:[APE Gamma]])</f>
        <v>0.42640734769324162</v>
      </c>
      <c r="P2855">
        <f>AVERAGE(Tabela3[[#This Row],[ASE Log(Theta)]:[ASE Gamma]])</f>
        <v>2.0320339452310944E-4</v>
      </c>
    </row>
    <row r="2856" spans="1:16" x14ac:dyDescent="0.35">
      <c r="A2856" s="1">
        <v>2870</v>
      </c>
      <c r="B2856">
        <v>142.45390038052491</v>
      </c>
      <c r="C2856">
        <v>197.63290372709071</v>
      </c>
      <c r="D2856">
        <v>1144.580241537386</v>
      </c>
      <c r="E2856">
        <v>1218.4307981452571</v>
      </c>
      <c r="F2856">
        <v>2144.8488540771532</v>
      </c>
      <c r="G2856">
        <v>3.1465395373586191</v>
      </c>
      <c r="H2856">
        <v>1</v>
      </c>
      <c r="I2856">
        <v>3.1696808338165279</v>
      </c>
      <c r="J2856">
        <v>1.001174211502075</v>
      </c>
      <c r="K2856">
        <v>0.73545227012578029</v>
      </c>
      <c r="L2856">
        <v>0.1174211502075195</v>
      </c>
      <c r="M2856">
        <f>ABS(G2856-I2856)^2</f>
        <v>5.3551960175281981E-4</v>
      </c>
      <c r="N2856">
        <f>ABS(H2856-J2856)^2</f>
        <v>1.3787726516051651E-6</v>
      </c>
      <c r="O2856">
        <f>AVERAGE(Tabela3[[#This Row],[APE Log(Theta)]:[APE Gamma]])</f>
        <v>0.42643671016664991</v>
      </c>
      <c r="P2856">
        <f>AVERAGE(Tabela3[[#This Row],[ASE Log(Theta)]:[ASE Gamma]])</f>
        <v>2.6844918720221248E-4</v>
      </c>
    </row>
    <row r="2857" spans="1:16" x14ac:dyDescent="0.35">
      <c r="A2857" s="1">
        <v>1603</v>
      </c>
      <c r="B2857">
        <v>3.9903779966210728</v>
      </c>
      <c r="C2857">
        <v>34.929678463468527</v>
      </c>
      <c r="D2857">
        <v>45.964896212555118</v>
      </c>
      <c r="E2857">
        <v>48.688357088673918</v>
      </c>
      <c r="F2857">
        <v>66.945410763911653</v>
      </c>
      <c r="G2857">
        <v>1.6349724215129331</v>
      </c>
      <c r="H2857">
        <v>2</v>
      </c>
      <c r="I2857">
        <v>1.646864771842957</v>
      </c>
      <c r="J2857">
        <v>1.997484445571899</v>
      </c>
      <c r="K2857">
        <v>0.72737314547598175</v>
      </c>
      <c r="L2857">
        <v>0.1257777214050293</v>
      </c>
      <c r="M2857">
        <f>ABS(G2857-I2857)^2</f>
        <v>1.4142799637201941E-4</v>
      </c>
      <c r="N2857">
        <f>ABS(H2857-J2857)^2</f>
        <v>6.3280140807387005E-6</v>
      </c>
      <c r="O2857">
        <f>AVERAGE(Tabela3[[#This Row],[APE Log(Theta)]:[APE Gamma]])</f>
        <v>0.42657543344050552</v>
      </c>
      <c r="P2857">
        <f>AVERAGE(Tabela3[[#This Row],[ASE Log(Theta)]:[ASE Gamma]])</f>
        <v>7.3878005226379049E-5</v>
      </c>
    </row>
    <row r="2858" spans="1:16" x14ac:dyDescent="0.35">
      <c r="A2858" s="1">
        <v>4186</v>
      </c>
      <c r="B2858">
        <v>3.6097058008825571</v>
      </c>
      <c r="C2858">
        <v>3.7821684975278722</v>
      </c>
      <c r="D2858">
        <v>84.365234400098714</v>
      </c>
      <c r="E2858">
        <v>113.722319997222</v>
      </c>
      <c r="F2858">
        <v>131.54053564547129</v>
      </c>
      <c r="G2858">
        <v>1.921020624379828</v>
      </c>
      <c r="H2858">
        <v>1</v>
      </c>
      <c r="I2858">
        <v>1.935599803924561</v>
      </c>
      <c r="J2858">
        <v>1.000952839851379</v>
      </c>
      <c r="K2858">
        <v>0.75892884020645013</v>
      </c>
      <c r="L2858">
        <v>9.5283985137939453E-2</v>
      </c>
      <c r="M2858">
        <f>ABS(G2858-I2858)^2</f>
        <v>2.1255247619756049E-4</v>
      </c>
      <c r="N2858">
        <f>ABS(H2858-J2858)^2</f>
        <v>9.0790378237586037E-7</v>
      </c>
      <c r="O2858">
        <f>AVERAGE(Tabela3[[#This Row],[APE Log(Theta)]:[APE Gamma]])</f>
        <v>0.42710641267219479</v>
      </c>
      <c r="P2858">
        <f>AVERAGE(Tabela3[[#This Row],[ASE Log(Theta)]:[ASE Gamma]])</f>
        <v>1.0673018998996818E-4</v>
      </c>
    </row>
    <row r="2859" spans="1:16" x14ac:dyDescent="0.35">
      <c r="A2859" s="1">
        <v>970</v>
      </c>
      <c r="B2859">
        <v>199.45303568602191</v>
      </c>
      <c r="C2859">
        <v>446.60499527718702</v>
      </c>
      <c r="D2859">
        <v>462.6811171149015</v>
      </c>
      <c r="E2859">
        <v>542.94897216482366</v>
      </c>
      <c r="F2859">
        <v>562.95539293357831</v>
      </c>
      <c r="G2859">
        <v>2.6769755626493872</v>
      </c>
      <c r="H2859">
        <v>4</v>
      </c>
      <c r="I2859">
        <v>2.6983506679534912</v>
      </c>
      <c r="J2859">
        <v>4.0022373199462891</v>
      </c>
      <c r="K2859">
        <v>0.79847965750382899</v>
      </c>
      <c r="L2859">
        <v>5.5932998657226563E-2</v>
      </c>
      <c r="M2859">
        <f>ABS(G2859-I2859)^2</f>
        <v>4.5689512676153602E-4</v>
      </c>
      <c r="N2859">
        <f>ABS(H2859-J2859)^2</f>
        <v>5.0056005420628935E-6</v>
      </c>
      <c r="O2859">
        <f>AVERAGE(Tabela3[[#This Row],[APE Log(Theta)]:[APE Gamma]])</f>
        <v>0.42720632808052778</v>
      </c>
      <c r="P2859">
        <f>AVERAGE(Tabela3[[#This Row],[ASE Log(Theta)]:[ASE Gamma]])</f>
        <v>2.3095036365179946E-4</v>
      </c>
    </row>
    <row r="2860" spans="1:16" x14ac:dyDescent="0.35">
      <c r="A2860" s="1">
        <v>2017</v>
      </c>
      <c r="B2860">
        <v>7.0442294778653078</v>
      </c>
      <c r="C2860">
        <v>8.7624072365852115</v>
      </c>
      <c r="D2860">
        <v>28.258434291769088</v>
      </c>
      <c r="E2860">
        <v>29.46125056024735</v>
      </c>
      <c r="F2860">
        <v>42.951835507123803</v>
      </c>
      <c r="G2860">
        <v>1.509743623853538</v>
      </c>
      <c r="H2860">
        <v>1.5</v>
      </c>
      <c r="I2860">
        <v>1.518689751625061</v>
      </c>
      <c r="J2860">
        <v>1.503931045532227</v>
      </c>
      <c r="K2860">
        <v>0.59255940082651493</v>
      </c>
      <c r="L2860">
        <v>0.2620697021484375</v>
      </c>
      <c r="M2860">
        <f>ABS(G2860-I2860)^2</f>
        <v>8.0033202104415761E-5</v>
      </c>
      <c r="N2860">
        <f>ABS(H2860-J2860)^2</f>
        <v>1.5453118976441908E-5</v>
      </c>
      <c r="O2860">
        <f>AVERAGE(Tabela3[[#This Row],[APE Log(Theta)]:[APE Gamma]])</f>
        <v>0.42731455148747621</v>
      </c>
      <c r="P2860">
        <f>AVERAGE(Tabela3[[#This Row],[ASE Log(Theta)]:[ASE Gamma]])</f>
        <v>4.7743160540428831E-5</v>
      </c>
    </row>
    <row r="2861" spans="1:16" x14ac:dyDescent="0.35">
      <c r="A2861" s="1">
        <v>4322</v>
      </c>
      <c r="B2861">
        <v>0.38539268727453468</v>
      </c>
      <c r="C2861">
        <v>9.6880232510357782</v>
      </c>
      <c r="D2861">
        <v>11.16009699056705</v>
      </c>
      <c r="E2861">
        <v>21.162985204798471</v>
      </c>
      <c r="F2861">
        <v>24.45889330793322</v>
      </c>
      <c r="G2861">
        <v>1.0944431176440019</v>
      </c>
      <c r="H2861">
        <v>1</v>
      </c>
      <c r="I2861">
        <v>1.1011191606521611</v>
      </c>
      <c r="J2861">
        <v>1.0024517774581909</v>
      </c>
      <c r="K2861">
        <v>0.60999451689459894</v>
      </c>
      <c r="L2861">
        <v>0.2451777458190918</v>
      </c>
      <c r="M2861">
        <f>ABS(G2861-I2861)^2</f>
        <v>4.4569550246790812E-5</v>
      </c>
      <c r="N2861">
        <f>ABS(H2861-J2861)^2</f>
        <v>6.0112127044931185E-6</v>
      </c>
      <c r="O2861">
        <f>AVERAGE(Tabela3[[#This Row],[APE Log(Theta)]:[APE Gamma]])</f>
        <v>0.42758613135684537</v>
      </c>
      <c r="P2861">
        <f>AVERAGE(Tabela3[[#This Row],[ASE Log(Theta)]:[ASE Gamma]])</f>
        <v>2.5290381475641965E-5</v>
      </c>
    </row>
    <row r="2862" spans="1:16" x14ac:dyDescent="0.35">
      <c r="A2862" s="1">
        <v>3363</v>
      </c>
      <c r="B2862">
        <v>3.6154926301668699</v>
      </c>
      <c r="C2862">
        <v>3.788231807012636</v>
      </c>
      <c r="D2862">
        <v>84.500482876272343</v>
      </c>
      <c r="E2862">
        <v>113.9046317112346</v>
      </c>
      <c r="F2862">
        <v>131.7514122835511</v>
      </c>
      <c r="G2862">
        <v>1.921716297609362</v>
      </c>
      <c r="H2862">
        <v>1</v>
      </c>
      <c r="I2862">
        <v>1.936324000358582</v>
      </c>
      <c r="J2862">
        <v>1.0009527206420901</v>
      </c>
      <c r="K2862">
        <v>0.76013836003741431</v>
      </c>
      <c r="L2862">
        <v>9.5272064208984375E-2</v>
      </c>
      <c r="M2862">
        <f>ABS(G2862-I2862)^2</f>
        <v>2.1338497960956849E-4</v>
      </c>
      <c r="N2862">
        <f>ABS(H2862-J2862)^2</f>
        <v>9.0767662186450725E-7</v>
      </c>
      <c r="O2862">
        <f>AVERAGE(Tabela3[[#This Row],[APE Log(Theta)]:[APE Gamma]])</f>
        <v>0.42770521212319934</v>
      </c>
      <c r="P2862">
        <f>AVERAGE(Tabela3[[#This Row],[ASE Log(Theta)]:[ASE Gamma]])</f>
        <v>1.071463281157165E-4</v>
      </c>
    </row>
    <row r="2863" spans="1:16" x14ac:dyDescent="0.35">
      <c r="A2863" s="1">
        <v>3355</v>
      </c>
      <c r="B2863">
        <v>0.48482999439043012</v>
      </c>
      <c r="C2863">
        <v>12.18768392226418</v>
      </c>
      <c r="D2863">
        <v>14.03957558094228</v>
      </c>
      <c r="E2863">
        <v>26.623364523826989</v>
      </c>
      <c r="F2863">
        <v>30.76966817700422</v>
      </c>
      <c r="G2863">
        <v>1.1941291278310331</v>
      </c>
      <c r="H2863">
        <v>1</v>
      </c>
      <c r="I2863">
        <v>1.201551198959351</v>
      </c>
      <c r="J2863">
        <v>1.0023412704467769</v>
      </c>
      <c r="K2863">
        <v>0.62154677876408904</v>
      </c>
      <c r="L2863">
        <v>0.2341270446777344</v>
      </c>
      <c r="M2863">
        <f>ABS(G2863-I2863)^2</f>
        <v>5.5087139833810766E-5</v>
      </c>
      <c r="N2863">
        <f>ABS(H2863-J2863)^2</f>
        <v>5.4815473049509033E-6</v>
      </c>
      <c r="O2863">
        <f>AVERAGE(Tabela3[[#This Row],[APE Log(Theta)]:[APE Gamma]])</f>
        <v>0.42783691172091171</v>
      </c>
      <c r="P2863">
        <f>AVERAGE(Tabela3[[#This Row],[ASE Log(Theta)]:[ASE Gamma]])</f>
        <v>3.0284343569380834E-5</v>
      </c>
    </row>
    <row r="2864" spans="1:16" x14ac:dyDescent="0.35">
      <c r="A2864" s="1">
        <v>4265</v>
      </c>
      <c r="B2864">
        <v>130.37651681387081</v>
      </c>
      <c r="C2864">
        <v>132.833311715386</v>
      </c>
      <c r="D2864">
        <v>459.91339450527761</v>
      </c>
      <c r="E2864">
        <v>518.26148549087566</v>
      </c>
      <c r="F2864">
        <v>549.33148774761321</v>
      </c>
      <c r="G2864">
        <v>2.6606189008932621</v>
      </c>
      <c r="H2864">
        <v>2.5</v>
      </c>
      <c r="I2864">
        <v>2.6815671920776372</v>
      </c>
      <c r="J2864">
        <v>2.5017094612121582</v>
      </c>
      <c r="K2864">
        <v>0.78734655223795902</v>
      </c>
      <c r="L2864">
        <v>6.8378448486328125E-2</v>
      </c>
      <c r="M2864">
        <f>ABS(G2864-I2864)^2</f>
        <v>4.3883090354536431E-4</v>
      </c>
      <c r="N2864">
        <f>ABS(H2864-J2864)^2</f>
        <v>2.9222576358733932E-6</v>
      </c>
      <c r="O2864">
        <f>AVERAGE(Tabela3[[#This Row],[APE Log(Theta)]:[APE Gamma]])</f>
        <v>0.42786250036214357</v>
      </c>
      <c r="P2864">
        <f>AVERAGE(Tabela3[[#This Row],[ASE Log(Theta)]:[ASE Gamma]])</f>
        <v>2.2087658059061885E-4</v>
      </c>
    </row>
    <row r="2865" spans="1:16" x14ac:dyDescent="0.35">
      <c r="A2865" s="1">
        <v>4765</v>
      </c>
      <c r="B2865">
        <v>4.680975254298585</v>
      </c>
      <c r="C2865">
        <v>17.000787005180221</v>
      </c>
      <c r="D2865">
        <v>17.99045490238041</v>
      </c>
      <c r="E2865">
        <v>23.238373555302541</v>
      </c>
      <c r="F2865">
        <v>24.623494019492391</v>
      </c>
      <c r="G2865">
        <v>1.2737522044094249</v>
      </c>
      <c r="H2865">
        <v>2.5</v>
      </c>
      <c r="I2865">
        <v>1.281873822212219</v>
      </c>
      <c r="J2865">
        <v>2.5054571628570561</v>
      </c>
      <c r="K2865">
        <v>0.6376136406028744</v>
      </c>
      <c r="L2865">
        <v>0.21828651428222659</v>
      </c>
      <c r="M2865">
        <f>ABS(G2865-I2865)^2</f>
        <v>6.596067573466172E-5</v>
      </c>
      <c r="N2865">
        <f>ABS(H2865-J2865)^2</f>
        <v>2.9780626448432787E-5</v>
      </c>
      <c r="O2865">
        <f>AVERAGE(Tabela3[[#This Row],[APE Log(Theta)]:[APE Gamma]])</f>
        <v>0.42795007744255048</v>
      </c>
      <c r="P2865">
        <f>AVERAGE(Tabela3[[#This Row],[ASE Log(Theta)]:[ASE Gamma]])</f>
        <v>4.7870651091547255E-5</v>
      </c>
    </row>
    <row r="2866" spans="1:16" x14ac:dyDescent="0.35">
      <c r="A2866" s="1">
        <v>1593</v>
      </c>
      <c r="B2866">
        <v>15.8586308496304</v>
      </c>
      <c r="C2866">
        <v>286.09246806654352</v>
      </c>
      <c r="D2866">
        <v>412.55515577282182</v>
      </c>
      <c r="E2866">
        <v>445.46521889907638</v>
      </c>
      <c r="F2866">
        <v>681.09556867858396</v>
      </c>
      <c r="G2866">
        <v>2.5788768691831381</v>
      </c>
      <c r="H2866">
        <v>1.5</v>
      </c>
      <c r="I2866">
        <v>2.5998752117156978</v>
      </c>
      <c r="J2866">
        <v>1.5006313323974609</v>
      </c>
      <c r="K2866">
        <v>0.81424370366358023</v>
      </c>
      <c r="L2866">
        <v>4.2088826497395843E-2</v>
      </c>
      <c r="M2866">
        <f>ABS(G2866-I2866)^2</f>
        <v>4.4093038911470662E-4</v>
      </c>
      <c r="N2866">
        <f>ABS(H2866-J2866)^2</f>
        <v>3.9858059608377516E-7</v>
      </c>
      <c r="O2866">
        <f>AVERAGE(Tabela3[[#This Row],[APE Log(Theta)]:[APE Gamma]])</f>
        <v>0.42816626508048805</v>
      </c>
      <c r="P2866">
        <f>AVERAGE(Tabela3[[#This Row],[ASE Log(Theta)]:[ASE Gamma]])</f>
        <v>2.206644848553952E-4</v>
      </c>
    </row>
    <row r="2867" spans="1:16" x14ac:dyDescent="0.35">
      <c r="A2867" s="1">
        <v>1569</v>
      </c>
      <c r="B2867">
        <v>250.29322368590729</v>
      </c>
      <c r="C2867">
        <v>279.15413216322088</v>
      </c>
      <c r="D2867">
        <v>501.3100276587968</v>
      </c>
      <c r="E2867">
        <v>511.86794463842892</v>
      </c>
      <c r="F2867">
        <v>618.04942690662131</v>
      </c>
      <c r="G2867">
        <v>2.729404156114716</v>
      </c>
      <c r="H2867">
        <v>3</v>
      </c>
      <c r="I2867">
        <v>2.7499246597290039</v>
      </c>
      <c r="J2867">
        <v>3.0031425952911381</v>
      </c>
      <c r="K2867">
        <v>0.75183089203977349</v>
      </c>
      <c r="L2867">
        <v>0.1047531763712565</v>
      </c>
      <c r="M2867">
        <f>ABS(G2867-I2867)^2</f>
        <v>4.2109106858400367E-4</v>
      </c>
      <c r="N2867">
        <f>ABS(H2867-J2867)^2</f>
        <v>9.8759051638836078E-6</v>
      </c>
      <c r="O2867">
        <f>AVERAGE(Tabela3[[#This Row],[APE Log(Theta)]:[APE Gamma]])</f>
        <v>0.42829203420551498</v>
      </c>
      <c r="P2867">
        <f>AVERAGE(Tabela3[[#This Row],[ASE Log(Theta)]:[ASE Gamma]])</f>
        <v>2.1548348687394365E-4</v>
      </c>
    </row>
    <row r="2868" spans="1:16" x14ac:dyDescent="0.35">
      <c r="A2868" s="1">
        <v>3613</v>
      </c>
      <c r="B2868">
        <v>199.0087683316319</v>
      </c>
      <c r="C2868">
        <v>445.61021463107289</v>
      </c>
      <c r="D2868">
        <v>461.65052805858642</v>
      </c>
      <c r="E2868">
        <v>541.73959220927293</v>
      </c>
      <c r="F2868">
        <v>561.70145010840167</v>
      </c>
      <c r="G2868">
        <v>2.676007123825356</v>
      </c>
      <c r="H2868">
        <v>4</v>
      </c>
      <c r="I2868">
        <v>2.6974329948425289</v>
      </c>
      <c r="J2868">
        <v>4.0022397041320801</v>
      </c>
      <c r="K2868">
        <v>0.80066569428802525</v>
      </c>
      <c r="L2868">
        <v>5.5992603302001953E-2</v>
      </c>
      <c r="M2868">
        <f>ABS(G2868-I2868)^2</f>
        <v>4.5906794884452792E-4</v>
      </c>
      <c r="N2868">
        <f>ABS(H2868-J2868)^2</f>
        <v>5.016274599256576E-6</v>
      </c>
      <c r="O2868">
        <f>AVERAGE(Tabela3[[#This Row],[APE Log(Theta)]:[APE Gamma]])</f>
        <v>0.4283291487950136</v>
      </c>
      <c r="P2868">
        <f>AVERAGE(Tabela3[[#This Row],[ASE Log(Theta)]:[ASE Gamma]])</f>
        <v>2.3204211172189225E-4</v>
      </c>
    </row>
    <row r="2869" spans="1:16" x14ac:dyDescent="0.35">
      <c r="A2869" s="1">
        <v>1154</v>
      </c>
      <c r="B2869">
        <v>214.18430266903039</v>
      </c>
      <c r="C2869">
        <v>216.69800102532619</v>
      </c>
      <c r="D2869">
        <v>470.93456377965322</v>
      </c>
      <c r="E2869">
        <v>507.43581262542301</v>
      </c>
      <c r="F2869">
        <v>526.24088724193041</v>
      </c>
      <c r="G2869">
        <v>2.6716748429507451</v>
      </c>
      <c r="H2869">
        <v>4</v>
      </c>
      <c r="I2869">
        <v>2.6927778720855708</v>
      </c>
      <c r="J2869">
        <v>4.002713680267334</v>
      </c>
      <c r="K2869">
        <v>0.7898801454266362</v>
      </c>
      <c r="L2869">
        <v>6.7842006683349609E-2</v>
      </c>
      <c r="M2869">
        <f>ABS(G2869-I2869)^2</f>
        <v>4.4533783866530476E-4</v>
      </c>
      <c r="N2869">
        <f>ABS(H2869-J2869)^2</f>
        <v>7.3640605933178449E-6</v>
      </c>
      <c r="O2869">
        <f>AVERAGE(Tabela3[[#This Row],[APE Log(Theta)]:[APE Gamma]])</f>
        <v>0.42886107605499291</v>
      </c>
      <c r="P2869">
        <f>AVERAGE(Tabela3[[#This Row],[ASE Log(Theta)]:[ASE Gamma]])</f>
        <v>2.263509496293113E-4</v>
      </c>
    </row>
    <row r="2870" spans="1:16" x14ac:dyDescent="0.35">
      <c r="A2870" s="1">
        <v>4356</v>
      </c>
      <c r="B2870">
        <v>11.0952668628703</v>
      </c>
      <c r="C2870">
        <v>11.625370907001029</v>
      </c>
      <c r="D2870">
        <v>259.31608869311168</v>
      </c>
      <c r="E2870">
        <v>349.55189099494231</v>
      </c>
      <c r="F2870">
        <v>404.32030386370297</v>
      </c>
      <c r="G2870">
        <v>2.4086865693314059</v>
      </c>
      <c r="H2870">
        <v>1</v>
      </c>
      <c r="I2870">
        <v>2.4272313117980961</v>
      </c>
      <c r="J2870">
        <v>1.000878691673279</v>
      </c>
      <c r="K2870">
        <v>0.76991098396988111</v>
      </c>
      <c r="L2870">
        <v>8.7869167327880859E-2</v>
      </c>
      <c r="M2870">
        <f>ABS(G2870-I2870)^2</f>
        <v>3.439074731558646E-4</v>
      </c>
      <c r="N2870">
        <f>ABS(H2870-J2870)^2</f>
        <v>7.7209905668990278E-7</v>
      </c>
      <c r="O2870">
        <f>AVERAGE(Tabela3[[#This Row],[APE Log(Theta)]:[APE Gamma]])</f>
        <v>0.42889007564888099</v>
      </c>
      <c r="P2870">
        <f>AVERAGE(Tabela3[[#This Row],[ASE Log(Theta)]:[ASE Gamma]])</f>
        <v>1.7233978610627725E-4</v>
      </c>
    </row>
    <row r="2871" spans="1:16" x14ac:dyDescent="0.35">
      <c r="A2871" s="1">
        <v>2755</v>
      </c>
      <c r="B2871">
        <v>13.20566206210365</v>
      </c>
      <c r="C2871">
        <v>13.360645646827891</v>
      </c>
      <c r="D2871">
        <v>29.035753905122782</v>
      </c>
      <c r="E2871">
        <v>31.286260366592259</v>
      </c>
      <c r="F2871">
        <v>32.445698557643908</v>
      </c>
      <c r="G2871">
        <v>1.461647383570325</v>
      </c>
      <c r="H2871">
        <v>4</v>
      </c>
      <c r="I2871">
        <v>1.470666170120239</v>
      </c>
      <c r="J2871">
        <v>4.0096316337585449</v>
      </c>
      <c r="K2871">
        <v>0.61702888475634565</v>
      </c>
      <c r="L2871">
        <v>0.24079084396362299</v>
      </c>
      <c r="M2871">
        <f>ABS(G2871-I2871)^2</f>
        <v>8.1338510832910748E-5</v>
      </c>
      <c r="N2871">
        <f>ABS(H2871-J2871)^2</f>
        <v>9.2768368858742178E-5</v>
      </c>
      <c r="O2871">
        <f>AVERAGE(Tabela3[[#This Row],[APE Log(Theta)]:[APE Gamma]])</f>
        <v>0.42890986435998435</v>
      </c>
      <c r="P2871">
        <f>AVERAGE(Tabela3[[#This Row],[ASE Log(Theta)]:[ASE Gamma]])</f>
        <v>8.7053439845826463E-5</v>
      </c>
    </row>
    <row r="2872" spans="1:16" x14ac:dyDescent="0.35">
      <c r="A2872" s="1">
        <v>4950</v>
      </c>
      <c r="B2872">
        <v>0.38298568583714521</v>
      </c>
      <c r="C2872">
        <v>9.6275159122597991</v>
      </c>
      <c r="D2872">
        <v>11.09039569527868</v>
      </c>
      <c r="E2872">
        <v>21.030810055945381</v>
      </c>
      <c r="F2872">
        <v>24.306133296409669</v>
      </c>
      <c r="G2872">
        <v>1.0917221903037</v>
      </c>
      <c r="H2872">
        <v>1</v>
      </c>
      <c r="I2872">
        <v>1.098408579826355</v>
      </c>
      <c r="J2872">
        <v>1.0024557113647461</v>
      </c>
      <c r="K2872">
        <v>0.61246254606173578</v>
      </c>
      <c r="L2872">
        <v>0.2455711364746094</v>
      </c>
      <c r="M2872">
        <f>ABS(G2872-I2872)^2</f>
        <v>4.4707804848670421E-5</v>
      </c>
      <c r="N2872">
        <f>ABS(H2872-J2872)^2</f>
        <v>6.0305183069431223E-6</v>
      </c>
      <c r="O2872">
        <f>AVERAGE(Tabela3[[#This Row],[APE Log(Theta)]:[APE Gamma]])</f>
        <v>0.42901684126817258</v>
      </c>
      <c r="P2872">
        <f>AVERAGE(Tabela3[[#This Row],[ASE Log(Theta)]:[ASE Gamma]])</f>
        <v>2.5369161577806772E-5</v>
      </c>
    </row>
    <row r="2873" spans="1:16" x14ac:dyDescent="0.35">
      <c r="A2873" s="1">
        <v>3943</v>
      </c>
      <c r="B2873">
        <v>14.268732002280361</v>
      </c>
      <c r="C2873">
        <v>257.41041540213428</v>
      </c>
      <c r="D2873">
        <v>371.19465165043658</v>
      </c>
      <c r="E2873">
        <v>400.8053333908216</v>
      </c>
      <c r="F2873">
        <v>612.81268411906785</v>
      </c>
      <c r="G2873">
        <v>2.53299656031502</v>
      </c>
      <c r="H2873">
        <v>1.5</v>
      </c>
      <c r="I2873">
        <v>2.553226232528687</v>
      </c>
      <c r="J2873">
        <v>1.5009059906005859</v>
      </c>
      <c r="K2873">
        <v>0.79864586200427634</v>
      </c>
      <c r="L2873">
        <v>6.0399373372395843E-2</v>
      </c>
      <c r="M2873">
        <f>ABS(G2873-I2873)^2</f>
        <v>4.0923963787241091E-4</v>
      </c>
      <c r="N2873">
        <f>ABS(H2873-J2873)^2</f>
        <v>8.2081896835006773E-7</v>
      </c>
      <c r="O2873">
        <f>AVERAGE(Tabela3[[#This Row],[APE Log(Theta)]:[APE Gamma]])</f>
        <v>0.42952261768833611</v>
      </c>
      <c r="P2873">
        <f>AVERAGE(Tabela3[[#This Row],[ASE Log(Theta)]:[ASE Gamma]])</f>
        <v>2.0503022842038049E-4</v>
      </c>
    </row>
    <row r="2874" spans="1:16" x14ac:dyDescent="0.35">
      <c r="A2874" s="1">
        <v>2745</v>
      </c>
      <c r="B2874">
        <v>1.7444187040418651</v>
      </c>
      <c r="C2874">
        <v>14.96942790783697</v>
      </c>
      <c r="D2874">
        <v>16.449791617833601</v>
      </c>
      <c r="E2874">
        <v>25.201885861354111</v>
      </c>
      <c r="F2874">
        <v>27.75489720501615</v>
      </c>
      <c r="G2874">
        <v>1.2473438332079321</v>
      </c>
      <c r="H2874">
        <v>1.5</v>
      </c>
      <c r="I2874">
        <v>1.255640864372253</v>
      </c>
      <c r="J2874">
        <v>1.5029087066650391</v>
      </c>
      <c r="K2874">
        <v>0.6651759477563578</v>
      </c>
      <c r="L2874">
        <v>0.19391377766927079</v>
      </c>
      <c r="M2874">
        <f>ABS(G2874-I2874)^2</f>
        <v>6.8840726141712242E-5</v>
      </c>
      <c r="N2874">
        <f>ABS(H2874-J2874)^2</f>
        <v>8.4605744632426649E-6</v>
      </c>
      <c r="O2874">
        <f>AVERAGE(Tabela3[[#This Row],[APE Log(Theta)]:[APE Gamma]])</f>
        <v>0.42954486271281428</v>
      </c>
      <c r="P2874">
        <f>AVERAGE(Tabela3[[#This Row],[ASE Log(Theta)]:[ASE Gamma]])</f>
        <v>3.8650650302477453E-5</v>
      </c>
    </row>
    <row r="2875" spans="1:16" x14ac:dyDescent="0.35">
      <c r="A2875" s="1">
        <v>1855</v>
      </c>
      <c r="B2875">
        <v>118.64533766391649</v>
      </c>
      <c r="C2875">
        <v>120.50554518598</v>
      </c>
      <c r="D2875">
        <v>339.21984136060422</v>
      </c>
      <c r="E2875">
        <v>374.72152818733099</v>
      </c>
      <c r="F2875">
        <v>393.35071405570648</v>
      </c>
      <c r="G2875">
        <v>2.528766949009063</v>
      </c>
      <c r="H2875">
        <v>3</v>
      </c>
      <c r="I2875">
        <v>2.550289392471313</v>
      </c>
      <c r="J2875">
        <v>3.0002496242523189</v>
      </c>
      <c r="K2875">
        <v>0.85110426924412408</v>
      </c>
      <c r="L2875">
        <v>8.3208084106445313E-3</v>
      </c>
      <c r="M2875">
        <f>ABS(G2875-I2875)^2</f>
        <v>4.6321557258575095E-4</v>
      </c>
      <c r="N2875">
        <f>ABS(H2875-J2875)^2</f>
        <v>6.2312267345765782E-8</v>
      </c>
      <c r="O2875">
        <f>AVERAGE(Tabela3[[#This Row],[APE Log(Theta)]:[APE Gamma]])</f>
        <v>0.4297125388273843</v>
      </c>
      <c r="P2875">
        <f>AVERAGE(Tabela3[[#This Row],[ASE Log(Theta)]:[ASE Gamma]])</f>
        <v>2.3163894242654836E-4</v>
      </c>
    </row>
    <row r="2876" spans="1:16" x14ac:dyDescent="0.35">
      <c r="A2876" s="1">
        <v>3153</v>
      </c>
      <c r="B2876">
        <v>43.537216673537571</v>
      </c>
      <c r="C2876">
        <v>44.121657885100902</v>
      </c>
      <c r="D2876">
        <v>107.1310682679856</v>
      </c>
      <c r="E2876">
        <v>116.6722278611856</v>
      </c>
      <c r="F2876">
        <v>121.6266104258183</v>
      </c>
      <c r="G2876">
        <v>2.028446037511523</v>
      </c>
      <c r="H2876">
        <v>3.5</v>
      </c>
      <c r="I2876">
        <v>2.043143749237061</v>
      </c>
      <c r="J2876">
        <v>3.504727840423584</v>
      </c>
      <c r="K2876">
        <v>0.72457987315100481</v>
      </c>
      <c r="L2876">
        <v>0.1350811549595424</v>
      </c>
      <c r="M2876">
        <f>ABS(G2876-I2876)^2</f>
        <v>2.1602272996701783E-4</v>
      </c>
      <c r="N2876">
        <f>ABS(H2876-J2876)^2</f>
        <v>2.2352475070874789E-5</v>
      </c>
      <c r="O2876">
        <f>AVERAGE(Tabela3[[#This Row],[APE Log(Theta)]:[APE Gamma]])</f>
        <v>0.42983051405527362</v>
      </c>
      <c r="P2876">
        <f>AVERAGE(Tabela3[[#This Row],[ASE Log(Theta)]:[ASE Gamma]])</f>
        <v>1.1918760251894631E-4</v>
      </c>
    </row>
    <row r="2877" spans="1:16" x14ac:dyDescent="0.35">
      <c r="A2877" s="1">
        <v>2318</v>
      </c>
      <c r="B2877">
        <v>15.0583089125565</v>
      </c>
      <c r="C2877">
        <v>17.736529911007011</v>
      </c>
      <c r="D2877">
        <v>42.683709170304837</v>
      </c>
      <c r="E2877">
        <v>44.039204335290691</v>
      </c>
      <c r="F2877">
        <v>58.430200482642832</v>
      </c>
      <c r="G2877">
        <v>1.6742087985276179</v>
      </c>
      <c r="H2877">
        <v>2</v>
      </c>
      <c r="I2877">
        <v>1.685441136360168</v>
      </c>
      <c r="J2877">
        <v>2.0037822723388672</v>
      </c>
      <c r="K2877">
        <v>0.67090424100200541</v>
      </c>
      <c r="L2877">
        <v>0.1891136169433594</v>
      </c>
      <c r="M2877">
        <f>ABS(G2877-I2877)^2</f>
        <v>1.2616541318453552E-4</v>
      </c>
      <c r="N2877">
        <f>ABS(H2877-J2877)^2</f>
        <v>1.4305584045359865E-5</v>
      </c>
      <c r="O2877">
        <f>AVERAGE(Tabela3[[#This Row],[APE Log(Theta)]:[APE Gamma]])</f>
        <v>0.43000892897268239</v>
      </c>
      <c r="P2877">
        <f>AVERAGE(Tabela3[[#This Row],[ASE Log(Theta)]:[ASE Gamma]])</f>
        <v>7.0235498614947692E-5</v>
      </c>
    </row>
    <row r="2878" spans="1:16" x14ac:dyDescent="0.35">
      <c r="A2878" s="1">
        <v>1663</v>
      </c>
      <c r="B2878">
        <v>7.7910555827183474</v>
      </c>
      <c r="C2878">
        <v>13.97860617664516</v>
      </c>
      <c r="D2878">
        <v>14.62493998611783</v>
      </c>
      <c r="E2878">
        <v>16.417298664703569</v>
      </c>
      <c r="F2878">
        <v>31.493769465645951</v>
      </c>
      <c r="G2878">
        <v>1.1975659534970899</v>
      </c>
      <c r="H2878">
        <v>1.5</v>
      </c>
      <c r="I2878">
        <v>1.204206585884094</v>
      </c>
      <c r="J2878">
        <v>1.5045866966247561</v>
      </c>
      <c r="K2878">
        <v>0.55451078645084695</v>
      </c>
      <c r="L2878">
        <v>0.30577977498372388</v>
      </c>
      <c r="M2878">
        <f>ABS(G2878-I2878)^2</f>
        <v>4.4097998499327438E-5</v>
      </c>
      <c r="N2878">
        <f>ABS(H2878-J2878)^2</f>
        <v>2.1037785927548829E-5</v>
      </c>
      <c r="O2878">
        <f>AVERAGE(Tabela3[[#This Row],[APE Log(Theta)]:[APE Gamma]])</f>
        <v>0.43014528071728542</v>
      </c>
      <c r="P2878">
        <f>AVERAGE(Tabela3[[#This Row],[ASE Log(Theta)]:[ASE Gamma]])</f>
        <v>3.2567892213438135E-5</v>
      </c>
    </row>
    <row r="2879" spans="1:16" x14ac:dyDescent="0.35">
      <c r="A2879" s="1">
        <v>4816</v>
      </c>
      <c r="B2879">
        <v>20.50599618778778</v>
      </c>
      <c r="C2879">
        <v>20.9901433761436</v>
      </c>
      <c r="D2879">
        <v>99.134935271207155</v>
      </c>
      <c r="E2879">
        <v>115.09801243223281</v>
      </c>
      <c r="F2879">
        <v>123.78692411335651</v>
      </c>
      <c r="G2879">
        <v>1.993655280802439</v>
      </c>
      <c r="H2879">
        <v>2</v>
      </c>
      <c r="I2879">
        <v>2.010616540908813</v>
      </c>
      <c r="J2879">
        <v>2.000200510025024</v>
      </c>
      <c r="K2879">
        <v>0.85076192808756768</v>
      </c>
      <c r="L2879">
        <v>1.00255012512207E-2</v>
      </c>
      <c r="M2879">
        <f>ABS(G2879-I2879)^2</f>
        <v>2.8768434439607412E-4</v>
      </c>
      <c r="N2879">
        <f>ABS(H2879-J2879)^2</f>
        <v>4.0204270135113065E-8</v>
      </c>
      <c r="O2879">
        <f>AVERAGE(Tabela3[[#This Row],[APE Log(Theta)]:[APE Gamma]])</f>
        <v>0.43039371466939419</v>
      </c>
      <c r="P2879">
        <f>AVERAGE(Tabela3[[#This Row],[ASE Log(Theta)]:[ASE Gamma]])</f>
        <v>1.4386227433310463E-4</v>
      </c>
    </row>
    <row r="2880" spans="1:16" x14ac:dyDescent="0.35">
      <c r="A2880" s="1">
        <v>1975</v>
      </c>
      <c r="B2880">
        <v>139.99693920212971</v>
      </c>
      <c r="C2880">
        <v>351.7331592322268</v>
      </c>
      <c r="D2880">
        <v>366.2398019187537</v>
      </c>
      <c r="E2880">
        <v>439.71177959855902</v>
      </c>
      <c r="F2880">
        <v>458.27700306574587</v>
      </c>
      <c r="G2880">
        <v>2.5771298686258679</v>
      </c>
      <c r="H2880">
        <v>3.5</v>
      </c>
      <c r="I2880">
        <v>2.597898006439209</v>
      </c>
      <c r="J2880">
        <v>3.5019295215606689</v>
      </c>
      <c r="K2880">
        <v>0.80586306752227055</v>
      </c>
      <c r="L2880">
        <v>5.512918744768415E-2</v>
      </c>
      <c r="M2880">
        <f>ABS(G2880-I2880)^2</f>
        <v>4.3131554823392764E-4</v>
      </c>
      <c r="N2880">
        <f>ABS(H2880-J2880)^2</f>
        <v>3.7230534530863224E-6</v>
      </c>
      <c r="O2880">
        <f>AVERAGE(Tabela3[[#This Row],[APE Log(Theta)]:[APE Gamma]])</f>
        <v>0.43049612748497734</v>
      </c>
      <c r="P2880">
        <f>AVERAGE(Tabela3[[#This Row],[ASE Log(Theta)]:[ASE Gamma]])</f>
        <v>2.1751930084350698E-4</v>
      </c>
    </row>
    <row r="2881" spans="1:16" x14ac:dyDescent="0.35">
      <c r="A2881" s="1">
        <v>971</v>
      </c>
      <c r="B2881">
        <v>14.311170123811181</v>
      </c>
      <c r="C2881">
        <v>258.17600652055933</v>
      </c>
      <c r="D2881">
        <v>372.2986603132814</v>
      </c>
      <c r="E2881">
        <v>401.99741026534122</v>
      </c>
      <c r="F2881">
        <v>614.63531412992722</v>
      </c>
      <c r="G2881">
        <v>2.5342863236926441</v>
      </c>
      <c r="H2881">
        <v>1.5</v>
      </c>
      <c r="I2881">
        <v>2.5545909404754639</v>
      </c>
      <c r="J2881">
        <v>1.500898599624634</v>
      </c>
      <c r="K2881">
        <v>0.80119663642561378</v>
      </c>
      <c r="L2881">
        <v>5.9906641642252602E-2</v>
      </c>
      <c r="M2881">
        <f>ABS(G2881-I2881)^2</f>
        <v>4.1227746269716775E-4</v>
      </c>
      <c r="N2881">
        <f>ABS(H2881-J2881)^2</f>
        <v>8.0748128539238566E-7</v>
      </c>
      <c r="O2881">
        <f>AVERAGE(Tabela3[[#This Row],[APE Log(Theta)]:[APE Gamma]])</f>
        <v>0.43055163903393318</v>
      </c>
      <c r="P2881">
        <f>AVERAGE(Tabela3[[#This Row],[ASE Log(Theta)]:[ASE Gamma]])</f>
        <v>2.0654247199128006E-4</v>
      </c>
    </row>
    <row r="2882" spans="1:16" x14ac:dyDescent="0.35">
      <c r="A2882" s="1">
        <v>3513</v>
      </c>
      <c r="B2882">
        <v>2.2273804887854771</v>
      </c>
      <c r="C2882">
        <v>40.182332724817343</v>
      </c>
      <c r="D2882">
        <v>57.944302583829483</v>
      </c>
      <c r="E2882">
        <v>62.566595213449922</v>
      </c>
      <c r="F2882">
        <v>95.66140955404633</v>
      </c>
      <c r="G2882">
        <v>1.7264055903196069</v>
      </c>
      <c r="H2882">
        <v>1.5</v>
      </c>
      <c r="I2882">
        <v>1.7369344234466551</v>
      </c>
      <c r="J2882">
        <v>1.5037727355957029</v>
      </c>
      <c r="K2882">
        <v>0.60987019423976407</v>
      </c>
      <c r="L2882">
        <v>0.25151570638020831</v>
      </c>
      <c r="M2882">
        <f>ABS(G2882-I2882)^2</f>
        <v>1.1085632701722567E-4</v>
      </c>
      <c r="N2882">
        <f>ABS(H2882-J2882)^2</f>
        <v>1.4233533875083738E-5</v>
      </c>
      <c r="O2882">
        <f>AVERAGE(Tabela3[[#This Row],[APE Log(Theta)]:[APE Gamma]])</f>
        <v>0.43069295030998622</v>
      </c>
      <c r="P2882">
        <f>AVERAGE(Tabela3[[#This Row],[ASE Log(Theta)]:[ASE Gamma]])</f>
        <v>6.254493044615471E-5</v>
      </c>
    </row>
    <row r="2883" spans="1:16" x14ac:dyDescent="0.35">
      <c r="A2883" s="1">
        <v>3521</v>
      </c>
      <c r="B2883">
        <v>199.4670352759432</v>
      </c>
      <c r="C2883">
        <v>847.21083220719197</v>
      </c>
      <c r="D2883">
        <v>1017.370867032897</v>
      </c>
      <c r="E2883">
        <v>1057.1708708716319</v>
      </c>
      <c r="F2883">
        <v>1307.200830465066</v>
      </c>
      <c r="G2883">
        <v>2.9891767223376888</v>
      </c>
      <c r="H2883">
        <v>3</v>
      </c>
      <c r="I2883">
        <v>3.014136791229248</v>
      </c>
      <c r="J2883">
        <v>3.000794410705566</v>
      </c>
      <c r="K2883">
        <v>0.8350148288335113</v>
      </c>
      <c r="L2883">
        <v>2.6480356852213539E-2</v>
      </c>
      <c r="M2883">
        <f>ABS(G2883-I2883)^2</f>
        <v>6.2300503907138213E-4</v>
      </c>
      <c r="N2883">
        <f>ABS(H2883-J2883)^2</f>
        <v>6.3108836911780982E-7</v>
      </c>
      <c r="O2883">
        <f>AVERAGE(Tabela3[[#This Row],[APE Log(Theta)]:[APE Gamma]])</f>
        <v>0.4307475928428624</v>
      </c>
      <c r="P2883">
        <f>AVERAGE(Tabela3[[#This Row],[ASE Log(Theta)]:[ASE Gamma]])</f>
        <v>3.1181806372024994E-4</v>
      </c>
    </row>
    <row r="2884" spans="1:16" x14ac:dyDescent="0.35">
      <c r="A2884" s="1">
        <v>1122</v>
      </c>
      <c r="B2884">
        <v>3.6438042170318572</v>
      </c>
      <c r="C2884">
        <v>3.8178960505445039</v>
      </c>
      <c r="D2884">
        <v>85.162174934810551</v>
      </c>
      <c r="E2884">
        <v>114.7965767944882</v>
      </c>
      <c r="F2884">
        <v>132.7831089110943</v>
      </c>
      <c r="G2884">
        <v>1.9251038511283149</v>
      </c>
      <c r="H2884">
        <v>1</v>
      </c>
      <c r="I2884">
        <v>1.939857006072998</v>
      </c>
      <c r="J2884">
        <v>1.0009516477584841</v>
      </c>
      <c r="K2884">
        <v>0.76635631558454298</v>
      </c>
      <c r="L2884">
        <v>9.5164775848388672E-2</v>
      </c>
      <c r="M2884">
        <f>ABS(G2884-I2884)^2</f>
        <v>2.176555808218274E-4</v>
      </c>
      <c r="N2884">
        <f>ABS(H2884-J2884)^2</f>
        <v>9.0563345622782866E-7</v>
      </c>
      <c r="O2884">
        <f>AVERAGE(Tabela3[[#This Row],[APE Log(Theta)]:[APE Gamma]])</f>
        <v>0.43076054571646583</v>
      </c>
      <c r="P2884">
        <f>AVERAGE(Tabela3[[#This Row],[ASE Log(Theta)]:[ASE Gamma]])</f>
        <v>1.0928060713902762E-4</v>
      </c>
    </row>
    <row r="2885" spans="1:16" x14ac:dyDescent="0.35">
      <c r="A2885" s="1">
        <v>2263</v>
      </c>
      <c r="B2885">
        <v>8.6758233761095553</v>
      </c>
      <c r="C2885">
        <v>664.77059910995729</v>
      </c>
      <c r="D2885">
        <v>1151.1586879737381</v>
      </c>
      <c r="E2885">
        <v>1291.6143704216549</v>
      </c>
      <c r="F2885">
        <v>2441.8796139675519</v>
      </c>
      <c r="G2885">
        <v>3.0062274709010182</v>
      </c>
      <c r="H2885">
        <v>1</v>
      </c>
      <c r="I2885">
        <v>3.028211116790771</v>
      </c>
      <c r="J2885">
        <v>1.0013052225112919</v>
      </c>
      <c r="K2885">
        <v>0.73127020834402945</v>
      </c>
      <c r="L2885">
        <v>0.13052225112915039</v>
      </c>
      <c r="M2885">
        <f>ABS(G2885-I2885)^2</f>
        <v>4.8328068660604865E-4</v>
      </c>
      <c r="N2885">
        <f>ABS(H2885-J2885)^2</f>
        <v>1.7036058039832592E-6</v>
      </c>
      <c r="O2885">
        <f>AVERAGE(Tabela3[[#This Row],[APE Log(Theta)]:[APE Gamma]])</f>
        <v>0.43089622973658992</v>
      </c>
      <c r="P2885">
        <f>AVERAGE(Tabela3[[#This Row],[ASE Log(Theta)]:[ASE Gamma]])</f>
        <v>2.4249214620501594E-4</v>
      </c>
    </row>
    <row r="2886" spans="1:16" x14ac:dyDescent="0.35">
      <c r="A2886" s="1">
        <v>2572</v>
      </c>
      <c r="B2886">
        <v>7.7663156516384353</v>
      </c>
      <c r="C2886">
        <v>67.982258519679263</v>
      </c>
      <c r="D2886">
        <v>89.459668528590711</v>
      </c>
      <c r="E2886">
        <v>94.760233248709113</v>
      </c>
      <c r="F2886">
        <v>130.293218301971</v>
      </c>
      <c r="G2886">
        <v>1.9241734223491129</v>
      </c>
      <c r="H2886">
        <v>2</v>
      </c>
      <c r="I2886">
        <v>1.938933730125427</v>
      </c>
      <c r="J2886">
        <v>2.0018942356109619</v>
      </c>
      <c r="K2886">
        <v>0.7670986203673007</v>
      </c>
      <c r="L2886">
        <v>9.4711780548095703E-2</v>
      </c>
      <c r="M2886">
        <f>ABS(G2886-I2886)^2</f>
        <v>2.1786668565151838E-4</v>
      </c>
      <c r="N2886">
        <f>ABS(H2886-J2886)^2</f>
        <v>3.5881285498362558E-6</v>
      </c>
      <c r="O2886">
        <f>AVERAGE(Tabela3[[#This Row],[APE Log(Theta)]:[APE Gamma]])</f>
        <v>0.4309052004576982</v>
      </c>
      <c r="P2886">
        <f>AVERAGE(Tabela3[[#This Row],[ASE Log(Theta)]:[ASE Gamma]])</f>
        <v>1.1072740710067732E-4</v>
      </c>
    </row>
    <row r="2887" spans="1:16" x14ac:dyDescent="0.35">
      <c r="A2887" s="1">
        <v>3682</v>
      </c>
      <c r="B2887">
        <v>983.24753027981444</v>
      </c>
      <c r="C2887">
        <v>1224.230518759093</v>
      </c>
      <c r="D2887">
        <v>1245.1582070799529</v>
      </c>
      <c r="E2887">
        <v>1300.326423614458</v>
      </c>
      <c r="F2887">
        <v>1660.1544438873991</v>
      </c>
      <c r="G2887">
        <v>3.1074014832750332</v>
      </c>
      <c r="H2887">
        <v>4</v>
      </c>
      <c r="I2887">
        <v>3.132394552230835</v>
      </c>
      <c r="J2887">
        <v>4.0023026466369629</v>
      </c>
      <c r="K2887">
        <v>0.8043076857085244</v>
      </c>
      <c r="L2887">
        <v>5.7566165924072273E-2</v>
      </c>
      <c r="M2887">
        <f>ABS(G2887-I2887)^2</f>
        <v>6.2465349582946264E-4</v>
      </c>
      <c r="N2887">
        <f>ABS(H2887-J2887)^2</f>
        <v>5.3021815347165102E-6</v>
      </c>
      <c r="O2887">
        <f>AVERAGE(Tabela3[[#This Row],[APE Log(Theta)]:[APE Gamma]])</f>
        <v>0.43093692581629833</v>
      </c>
      <c r="P2887">
        <f>AVERAGE(Tabela3[[#This Row],[ASE Log(Theta)]:[ASE Gamma]])</f>
        <v>3.1497783868208957E-4</v>
      </c>
    </row>
    <row r="2888" spans="1:16" x14ac:dyDescent="0.35">
      <c r="A2888" s="1">
        <v>18</v>
      </c>
      <c r="B2888">
        <v>54.33293126521729</v>
      </c>
      <c r="C2888">
        <v>130.57633844448</v>
      </c>
      <c r="D2888">
        <v>139.73648698582409</v>
      </c>
      <c r="E2888">
        <v>166.19625383993119</v>
      </c>
      <c r="F2888">
        <v>441.57619005308919</v>
      </c>
      <c r="G2888">
        <v>2.1940176120909869</v>
      </c>
      <c r="H2888">
        <v>1</v>
      </c>
      <c r="I2888">
        <v>2.180431604385376</v>
      </c>
      <c r="J2888">
        <v>1.0024265050888059</v>
      </c>
      <c r="K2888">
        <v>0.61922965571196587</v>
      </c>
      <c r="L2888">
        <v>0.24265050888061521</v>
      </c>
      <c r="M2888">
        <f>ABS(G2888-I2888)^2</f>
        <v>1.8457960537691912E-4</v>
      </c>
      <c r="N2888">
        <f>ABS(H2888-J2888)^2</f>
        <v>5.8879269460010758E-6</v>
      </c>
      <c r="O2888">
        <f>AVERAGE(Tabela3[[#This Row],[APE Log(Theta)]:[APE Gamma]])</f>
        <v>0.43094008229629055</v>
      </c>
      <c r="P2888">
        <f>AVERAGE(Tabela3[[#This Row],[ASE Log(Theta)]:[ASE Gamma]])</f>
        <v>9.5233766161460095E-5</v>
      </c>
    </row>
    <row r="2889" spans="1:16" x14ac:dyDescent="0.35">
      <c r="A2889" s="1">
        <v>3482</v>
      </c>
      <c r="B2889">
        <v>197.84234259120359</v>
      </c>
      <c r="C2889">
        <v>442.99841401092482</v>
      </c>
      <c r="D2889">
        <v>458.94471231225441</v>
      </c>
      <c r="E2889">
        <v>538.56436023201127</v>
      </c>
      <c r="F2889">
        <v>558.40921813623777</v>
      </c>
      <c r="G2889">
        <v>2.6734541577006459</v>
      </c>
      <c r="H2889">
        <v>4</v>
      </c>
      <c r="I2889">
        <v>2.6950047016143799</v>
      </c>
      <c r="J2889">
        <v>4.0022478103637704</v>
      </c>
      <c r="K2889">
        <v>0.80609363925914324</v>
      </c>
      <c r="L2889">
        <v>5.6195259094238281E-2</v>
      </c>
      <c r="M2889">
        <f>ABS(G2889-I2889)^2</f>
        <v>4.6442594297777797E-4</v>
      </c>
      <c r="N2889">
        <f>ABS(H2889-J2889)^2</f>
        <v>5.0526514314737053E-6</v>
      </c>
      <c r="O2889">
        <f>AVERAGE(Tabela3[[#This Row],[APE Log(Theta)]:[APE Gamma]])</f>
        <v>0.43114444917669076</v>
      </c>
      <c r="P2889">
        <f>AVERAGE(Tabela3[[#This Row],[ASE Log(Theta)]:[ASE Gamma]])</f>
        <v>2.3473929720462585E-4</v>
      </c>
    </row>
    <row r="2890" spans="1:16" x14ac:dyDescent="0.35">
      <c r="A2890" s="1">
        <v>2054</v>
      </c>
      <c r="B2890">
        <v>0.73572221240729074</v>
      </c>
      <c r="C2890">
        <v>13.27255710500917</v>
      </c>
      <c r="D2890">
        <v>19.139482772706629</v>
      </c>
      <c r="E2890">
        <v>20.666264288922829</v>
      </c>
      <c r="F2890">
        <v>31.597755405264909</v>
      </c>
      <c r="G2890">
        <v>1.24532504742709</v>
      </c>
      <c r="H2890">
        <v>1.5</v>
      </c>
      <c r="I2890">
        <v>1.2535268068313601</v>
      </c>
      <c r="J2890">
        <v>1.503055334091187</v>
      </c>
      <c r="K2890">
        <v>0.65860390596134721</v>
      </c>
      <c r="L2890">
        <v>0.20368893941243491</v>
      </c>
      <c r="M2890">
        <f>ABS(G2890-I2890)^2</f>
        <v>6.7268857325531998E-5</v>
      </c>
      <c r="N2890">
        <f>ABS(H2890-J2890)^2</f>
        <v>9.335066408769293E-6</v>
      </c>
      <c r="O2890">
        <f>AVERAGE(Tabela3[[#This Row],[APE Log(Theta)]:[APE Gamma]])</f>
        <v>0.43114642268689107</v>
      </c>
      <c r="P2890">
        <f>AVERAGE(Tabela3[[#This Row],[ASE Log(Theta)]:[ASE Gamma]])</f>
        <v>3.8301961867150644E-5</v>
      </c>
    </row>
    <row r="2891" spans="1:16" x14ac:dyDescent="0.35">
      <c r="A2891" s="1">
        <v>577</v>
      </c>
      <c r="B2891">
        <v>46.596124456549582</v>
      </c>
      <c r="C2891">
        <v>1171.3360218006339</v>
      </c>
      <c r="D2891">
        <v>1349.3179437242211</v>
      </c>
      <c r="E2891">
        <v>2558.7228949480518</v>
      </c>
      <c r="F2891">
        <v>2957.2165593117902</v>
      </c>
      <c r="G2891">
        <v>3.1768894444505671</v>
      </c>
      <c r="H2891">
        <v>1</v>
      </c>
      <c r="I2891">
        <v>3.2028656005859379</v>
      </c>
      <c r="J2891">
        <v>0.99955004453659058</v>
      </c>
      <c r="K2891">
        <v>0.81766005992893165</v>
      </c>
      <c r="L2891">
        <v>4.4995546340942383E-2</v>
      </c>
      <c r="M2891">
        <f>ABS(G2891-I2891)^2</f>
        <v>6.7476068756916485E-4</v>
      </c>
      <c r="N2891">
        <f>ABS(H2891-J2891)^2</f>
        <v>2.0245991905198935E-7</v>
      </c>
      <c r="O2891">
        <f>AVERAGE(Tabela3[[#This Row],[APE Log(Theta)]:[APE Gamma]])</f>
        <v>0.43132780313493702</v>
      </c>
      <c r="P2891">
        <f>AVERAGE(Tabela3[[#This Row],[ASE Log(Theta)]:[ASE Gamma]])</f>
        <v>3.3748157374410842E-4</v>
      </c>
    </row>
    <row r="2892" spans="1:16" x14ac:dyDescent="0.35">
      <c r="A2892" s="1">
        <v>3417</v>
      </c>
      <c r="B2892">
        <v>17.249930356685649</v>
      </c>
      <c r="C2892">
        <v>17.657201732581871</v>
      </c>
      <c r="D2892">
        <v>83.393691956369608</v>
      </c>
      <c r="E2892">
        <v>96.822055386480955</v>
      </c>
      <c r="F2892">
        <v>104.13128923214209</v>
      </c>
      <c r="G2892">
        <v>1.9185617545344229</v>
      </c>
      <c r="H2892">
        <v>2</v>
      </c>
      <c r="I2892">
        <v>1.9340090751647949</v>
      </c>
      <c r="J2892">
        <v>1.998848676681519</v>
      </c>
      <c r="K2892">
        <v>0.80515107704315825</v>
      </c>
      <c r="L2892">
        <v>5.7566165924072273E-2</v>
      </c>
      <c r="M2892">
        <f>ABS(G2892-I2892)^2</f>
        <v>2.38619714657517E-4</v>
      </c>
      <c r="N2892">
        <f>ABS(H2892-J2892)^2</f>
        <v>1.325545383678105E-6</v>
      </c>
      <c r="O2892">
        <f>AVERAGE(Tabela3[[#This Row],[APE Log(Theta)]:[APE Gamma]])</f>
        <v>0.43135862148361526</v>
      </c>
      <c r="P2892">
        <f>AVERAGE(Tabela3[[#This Row],[ASE Log(Theta)]:[ASE Gamma]])</f>
        <v>1.1997263002059755E-4</v>
      </c>
    </row>
    <row r="2893" spans="1:16" x14ac:dyDescent="0.35">
      <c r="A2893" s="1">
        <v>321</v>
      </c>
      <c r="B2893">
        <v>15.7133802025155</v>
      </c>
      <c r="C2893">
        <v>283.47212104444668</v>
      </c>
      <c r="D2893">
        <v>408.77652545379999</v>
      </c>
      <c r="E2893">
        <v>441.38516230870709</v>
      </c>
      <c r="F2893">
        <v>674.8573522123778</v>
      </c>
      <c r="G2893">
        <v>2.574880798138413</v>
      </c>
      <c r="H2893">
        <v>1.5</v>
      </c>
      <c r="I2893">
        <v>2.5959727764129639</v>
      </c>
      <c r="J2893">
        <v>1.5006551742553711</v>
      </c>
      <c r="K2893">
        <v>0.81914387220565588</v>
      </c>
      <c r="L2893">
        <v>4.367828369140625E-2</v>
      </c>
      <c r="M2893">
        <f>ABS(G2893-I2893)^2</f>
        <v>4.4487154753412687E-4</v>
      </c>
      <c r="N2893">
        <f>ABS(H2893-J2893)^2</f>
        <v>4.2925330490106717E-7</v>
      </c>
      <c r="O2893">
        <f>AVERAGE(Tabela3[[#This Row],[APE Log(Theta)]:[APE Gamma]])</f>
        <v>0.43141107794853106</v>
      </c>
      <c r="P2893">
        <f>AVERAGE(Tabela3[[#This Row],[ASE Log(Theta)]:[ASE Gamma]])</f>
        <v>2.2265040041951397E-4</v>
      </c>
    </row>
    <row r="2894" spans="1:16" x14ac:dyDescent="0.35">
      <c r="A2894" s="1">
        <v>796</v>
      </c>
      <c r="B2894">
        <v>354.25688875873061</v>
      </c>
      <c r="C2894">
        <v>851.37257139780957</v>
      </c>
      <c r="D2894">
        <v>911.09778127069944</v>
      </c>
      <c r="E2894">
        <v>1083.6184692722711</v>
      </c>
      <c r="F2894">
        <v>2879.126960306025</v>
      </c>
      <c r="G2894">
        <v>3.008272780353435</v>
      </c>
      <c r="H2894">
        <v>1</v>
      </c>
      <c r="I2894">
        <v>3.030398845672607</v>
      </c>
      <c r="J2894">
        <v>1.001274108886719</v>
      </c>
      <c r="K2894">
        <v>0.73550728057888559</v>
      </c>
      <c r="L2894">
        <v>0.127410888671875</v>
      </c>
      <c r="M2894">
        <f>ABS(G2894-I2894)^2</f>
        <v>4.8956276650826325E-4</v>
      </c>
      <c r="N2894">
        <f>ABS(H2894-J2894)^2</f>
        <v>1.6233534552162583E-6</v>
      </c>
      <c r="O2894">
        <f>AVERAGE(Tabela3[[#This Row],[APE Log(Theta)]:[APE Gamma]])</f>
        <v>0.4314590846253803</v>
      </c>
      <c r="P2894">
        <f>AVERAGE(Tabela3[[#This Row],[ASE Log(Theta)]:[ASE Gamma]])</f>
        <v>2.4559305998173974E-4</v>
      </c>
    </row>
    <row r="2895" spans="1:16" x14ac:dyDescent="0.35">
      <c r="A2895" s="1">
        <v>2090</v>
      </c>
      <c r="B2895">
        <v>11.304588766419579</v>
      </c>
      <c r="C2895">
        <v>11.51761068726684</v>
      </c>
      <c r="D2895">
        <v>39.877824013911066</v>
      </c>
      <c r="E2895">
        <v>44.937026315192703</v>
      </c>
      <c r="F2895">
        <v>47.631020656102883</v>
      </c>
      <c r="G2895">
        <v>1.598674295188935</v>
      </c>
      <c r="H2895">
        <v>2.5</v>
      </c>
      <c r="I2895">
        <v>1.6110273599624629</v>
      </c>
      <c r="J2895">
        <v>2.5022685527801509</v>
      </c>
      <c r="K2895">
        <v>0.77270678653580671</v>
      </c>
      <c r="L2895">
        <v>9.0742111206054688E-2</v>
      </c>
      <c r="M2895">
        <f>ABS(G2895-I2895)^2</f>
        <v>1.5259820929897671E-4</v>
      </c>
      <c r="N2895">
        <f>ABS(H2895-J2895)^2</f>
        <v>5.1463317163304822E-6</v>
      </c>
      <c r="O2895">
        <f>AVERAGE(Tabela3[[#This Row],[APE Log(Theta)]:[APE Gamma]])</f>
        <v>0.4317244488709307</v>
      </c>
      <c r="P2895">
        <f>AVERAGE(Tabela3[[#This Row],[ASE Log(Theta)]:[ASE Gamma]])</f>
        <v>7.8872270507653603E-5</v>
      </c>
    </row>
    <row r="2896" spans="1:16" x14ac:dyDescent="0.35">
      <c r="A2896" s="1">
        <v>1324</v>
      </c>
      <c r="B2896">
        <v>2.4855078215762818</v>
      </c>
      <c r="C2896">
        <v>2.544190736194651</v>
      </c>
      <c r="D2896">
        <v>12.01602959210469</v>
      </c>
      <c r="E2896">
        <v>13.950895510190829</v>
      </c>
      <c r="F2896">
        <v>15.004068335672979</v>
      </c>
      <c r="G2896">
        <v>1.0771895426495379</v>
      </c>
      <c r="H2896">
        <v>2</v>
      </c>
      <c r="I2896">
        <v>1.086473226547241</v>
      </c>
      <c r="J2896">
        <v>1.9999651908874509</v>
      </c>
      <c r="K2896">
        <v>0.86184311396752211</v>
      </c>
      <c r="L2896">
        <v>1.740455627441406E-3</v>
      </c>
      <c r="M2896">
        <f>ABS(G2896-I2896)^2</f>
        <v>8.6186786712471187E-5</v>
      </c>
      <c r="N2896">
        <f>ABS(H2896-J2896)^2</f>
        <v>1.211674316452442E-9</v>
      </c>
      <c r="O2896">
        <f>AVERAGE(Tabela3[[#This Row],[APE Log(Theta)]:[APE Gamma]])</f>
        <v>0.43179178479748176</v>
      </c>
      <c r="P2896">
        <f>AVERAGE(Tabela3[[#This Row],[ASE Log(Theta)]:[ASE Gamma]])</f>
        <v>4.3093999193393819E-5</v>
      </c>
    </row>
    <row r="2897" spans="1:16" x14ac:dyDescent="0.35">
      <c r="A2897" s="1">
        <v>4833</v>
      </c>
      <c r="B2897">
        <v>53.377466686930902</v>
      </c>
      <c r="C2897">
        <v>68.573820134893637</v>
      </c>
      <c r="D2897">
        <v>69.91515047718805</v>
      </c>
      <c r="E2897">
        <v>73.466414078600451</v>
      </c>
      <c r="F2897">
        <v>97.127348516751155</v>
      </c>
      <c r="G2897">
        <v>1.8584878085194849</v>
      </c>
      <c r="H2897">
        <v>3.5</v>
      </c>
      <c r="I2897">
        <v>1.872772336006165</v>
      </c>
      <c r="J2897">
        <v>3.503325462341309</v>
      </c>
      <c r="K2897">
        <v>0.76861023361025016</v>
      </c>
      <c r="L2897">
        <v>9.5013209751674113E-2</v>
      </c>
      <c r="M2897">
        <f>ABS(G2897-I2897)^2</f>
        <v>2.0404772551771861E-4</v>
      </c>
      <c r="N2897">
        <f>ABS(H2897-J2897)^2</f>
        <v>1.1058699783464589E-5</v>
      </c>
      <c r="O2897">
        <f>AVERAGE(Tabela3[[#This Row],[APE Log(Theta)]:[APE Gamma]])</f>
        <v>0.43181172168096216</v>
      </c>
      <c r="P2897">
        <f>AVERAGE(Tabela3[[#This Row],[ASE Log(Theta)]:[ASE Gamma]])</f>
        <v>1.075532126505916E-4</v>
      </c>
    </row>
    <row r="2898" spans="1:16" x14ac:dyDescent="0.35">
      <c r="A2898" s="1">
        <v>4495</v>
      </c>
      <c r="B2898">
        <v>9.1327761982383979</v>
      </c>
      <c r="C2898">
        <v>9.304872819231452</v>
      </c>
      <c r="D2898">
        <v>32.216584744208738</v>
      </c>
      <c r="E2898">
        <v>36.30382429921751</v>
      </c>
      <c r="F2898">
        <v>38.480254411203433</v>
      </c>
      <c r="G2898">
        <v>1.506022342047918</v>
      </c>
      <c r="H2898">
        <v>2.5</v>
      </c>
      <c r="I2898">
        <v>1.516124486923218</v>
      </c>
      <c r="J2898">
        <v>2.5048234462738042</v>
      </c>
      <c r="K2898">
        <v>0.67078320110196521</v>
      </c>
      <c r="L2898">
        <v>0.19293785095214841</v>
      </c>
      <c r="M2898">
        <f>ABS(G2898-I2898)^2</f>
        <v>1.0205333108155075E-4</v>
      </c>
      <c r="N2898">
        <f>ABS(H2898-J2898)^2</f>
        <v>2.3265633956275186E-5</v>
      </c>
      <c r="O2898">
        <f>AVERAGE(Tabela3[[#This Row],[APE Log(Theta)]:[APE Gamma]])</f>
        <v>0.43186052602705682</v>
      </c>
      <c r="P2898">
        <f>AVERAGE(Tabela3[[#This Row],[ASE Log(Theta)]:[ASE Gamma]])</f>
        <v>6.2659482518912966E-5</v>
      </c>
    </row>
    <row r="2899" spans="1:16" x14ac:dyDescent="0.35">
      <c r="A2899" s="1">
        <v>2314</v>
      </c>
      <c r="B2899">
        <v>17.256584993767358</v>
      </c>
      <c r="C2899">
        <v>21.465687014210879</v>
      </c>
      <c r="D2899">
        <v>69.226034540612332</v>
      </c>
      <c r="E2899">
        <v>72.172630933319752</v>
      </c>
      <c r="F2899">
        <v>105.2211604400502</v>
      </c>
      <c r="G2899">
        <v>1.898864983254348</v>
      </c>
      <c r="H2899">
        <v>1.5</v>
      </c>
      <c r="I2899">
        <v>1.9116529226303101</v>
      </c>
      <c r="J2899">
        <v>1.502855062484741</v>
      </c>
      <c r="K2899">
        <v>0.67345174558148657</v>
      </c>
      <c r="L2899">
        <v>0.19033749898274741</v>
      </c>
      <c r="M2899">
        <f>ABS(G2899-I2899)^2</f>
        <v>1.6353139348327964E-4</v>
      </c>
      <c r="N2899">
        <f>ABS(H2899-J2899)^2</f>
        <v>8.1513817917753902E-6</v>
      </c>
      <c r="O2899">
        <f>AVERAGE(Tabela3[[#This Row],[APE Log(Theta)]:[APE Gamma]])</f>
        <v>0.431894622282117</v>
      </c>
      <c r="P2899">
        <f>AVERAGE(Tabela3[[#This Row],[ASE Log(Theta)]:[ASE Gamma]])</f>
        <v>8.5841387637527512E-5</v>
      </c>
    </row>
    <row r="2900" spans="1:16" x14ac:dyDescent="0.35">
      <c r="A2900" s="1">
        <v>3051</v>
      </c>
      <c r="B2900">
        <v>2.4902364802574071</v>
      </c>
      <c r="C2900">
        <v>2.5490310386498312</v>
      </c>
      <c r="D2900">
        <v>12.03888999195944</v>
      </c>
      <c r="E2900">
        <v>13.97743697692494</v>
      </c>
      <c r="F2900">
        <v>15.032613455254481</v>
      </c>
      <c r="G2900">
        <v>1.078014999451852</v>
      </c>
      <c r="H2900">
        <v>2</v>
      </c>
      <c r="I2900">
        <v>1.0873246192932129</v>
      </c>
      <c r="J2900">
        <v>1.9999938011169429</v>
      </c>
      <c r="K2900">
        <v>0.86358908234993603</v>
      </c>
      <c r="L2900">
        <v>3.099441528320312E-4</v>
      </c>
      <c r="M2900">
        <f>ABS(G2900-I2900)^2</f>
        <v>8.6669021590660852E-5</v>
      </c>
      <c r="N2900">
        <f>ABS(H2900-J2900)^2</f>
        <v>3.8426151155411932E-11</v>
      </c>
      <c r="O2900">
        <f>AVERAGE(Tabela3[[#This Row],[APE Log(Theta)]:[APE Gamma]])</f>
        <v>0.43194951325138403</v>
      </c>
      <c r="P2900">
        <f>AVERAGE(Tabela3[[#This Row],[ASE Log(Theta)]:[ASE Gamma]])</f>
        <v>4.3334530008406001E-5</v>
      </c>
    </row>
    <row r="2901" spans="1:16" x14ac:dyDescent="0.35">
      <c r="A2901" s="1">
        <v>543</v>
      </c>
      <c r="B2901">
        <v>9.8372807296325728</v>
      </c>
      <c r="C2901">
        <v>10.67631285911944</v>
      </c>
      <c r="D2901">
        <v>16.56220058697361</v>
      </c>
      <c r="E2901">
        <v>16.823125935813149</v>
      </c>
      <c r="F2901">
        <v>19.37785278828536</v>
      </c>
      <c r="G2901">
        <v>1.2410913633315661</v>
      </c>
      <c r="H2901">
        <v>4</v>
      </c>
      <c r="I2901">
        <v>1.2487572431564331</v>
      </c>
      <c r="J2901">
        <v>3.990145206451416</v>
      </c>
      <c r="K2901">
        <v>0.61767248176547029</v>
      </c>
      <c r="L2901">
        <v>0.24636983871459961</v>
      </c>
      <c r="M2901">
        <f>ABS(G2901-I2901)^2</f>
        <v>5.8765713489302827E-5</v>
      </c>
      <c r="N2901">
        <f>ABS(H2901-J2901)^2</f>
        <v>9.7116955885212519E-5</v>
      </c>
      <c r="O2901">
        <f>AVERAGE(Tabela3[[#This Row],[APE Log(Theta)]:[APE Gamma]])</f>
        <v>0.43202116024003495</v>
      </c>
      <c r="P2901">
        <f>AVERAGE(Tabela3[[#This Row],[ASE Log(Theta)]:[ASE Gamma]])</f>
        <v>7.7941334687257676E-5</v>
      </c>
    </row>
    <row r="2902" spans="1:16" x14ac:dyDescent="0.35">
      <c r="A2902" s="1">
        <v>1841</v>
      </c>
      <c r="B2902">
        <v>4.6383375722812881</v>
      </c>
      <c r="C2902">
        <v>16.845931636161769</v>
      </c>
      <c r="D2902">
        <v>17.8265849278981</v>
      </c>
      <c r="E2902">
        <v>23.026701771449321</v>
      </c>
      <c r="F2902">
        <v>24.399205564390261</v>
      </c>
      <c r="G2902">
        <v>1.2697782119978629</v>
      </c>
      <c r="H2902">
        <v>2.5</v>
      </c>
      <c r="I2902">
        <v>1.277960062026978</v>
      </c>
      <c r="J2902">
        <v>2.5054931640625</v>
      </c>
      <c r="K2902">
        <v>0.64435268709181603</v>
      </c>
      <c r="L2902">
        <v>0.2197265625</v>
      </c>
      <c r="M2902">
        <f>ABS(G2902-I2902)^2</f>
        <v>6.6942669898930595E-5</v>
      </c>
      <c r="N2902">
        <f>ABS(H2902-J2902)^2</f>
        <v>3.0174851417541504E-5</v>
      </c>
      <c r="O2902">
        <f>AVERAGE(Tabela3[[#This Row],[APE Log(Theta)]:[APE Gamma]])</f>
        <v>0.43203962479590802</v>
      </c>
      <c r="P2902">
        <f>AVERAGE(Tabela3[[#This Row],[ASE Log(Theta)]:[ASE Gamma]])</f>
        <v>4.855876065823605E-5</v>
      </c>
    </row>
    <row r="2903" spans="1:16" x14ac:dyDescent="0.35">
      <c r="A2903" s="1">
        <v>4915</v>
      </c>
      <c r="B2903">
        <v>21.369692552859359</v>
      </c>
      <c r="C2903">
        <v>23.465106685237469</v>
      </c>
      <c r="D2903">
        <v>38.758028162240052</v>
      </c>
      <c r="E2903">
        <v>39.456643491855999</v>
      </c>
      <c r="F2903">
        <v>46.375688850902748</v>
      </c>
      <c r="G2903">
        <v>1.61347404331769</v>
      </c>
      <c r="H2903">
        <v>3.5</v>
      </c>
      <c r="I2903">
        <v>1.622868657112122</v>
      </c>
      <c r="J2903">
        <v>3.50986647605896</v>
      </c>
      <c r="K2903">
        <v>0.58225998945195589</v>
      </c>
      <c r="L2903">
        <v>0.28189931597028461</v>
      </c>
      <c r="M2903">
        <f>ABS(G2903-I2903)^2</f>
        <v>8.8258768346533364E-5</v>
      </c>
      <c r="N2903">
        <f>ABS(H2903-J2903)^2</f>
        <v>9.7347349822030083E-5</v>
      </c>
      <c r="O2903">
        <f>AVERAGE(Tabela3[[#This Row],[APE Log(Theta)]:[APE Gamma]])</f>
        <v>0.43207965271112025</v>
      </c>
      <c r="P2903">
        <f>AVERAGE(Tabela3[[#This Row],[ASE Log(Theta)]:[ASE Gamma]])</f>
        <v>9.2803059084281723E-5</v>
      </c>
    </row>
    <row r="2904" spans="1:16" x14ac:dyDescent="0.35">
      <c r="A2904" s="1">
        <v>1255</v>
      </c>
      <c r="B2904">
        <v>23.34503719290376</v>
      </c>
      <c r="C2904">
        <v>117.0470362806482</v>
      </c>
      <c r="D2904">
        <v>125.6252155081994</v>
      </c>
      <c r="E2904">
        <v>172.99410309700349</v>
      </c>
      <c r="F2904">
        <v>185.97785593587059</v>
      </c>
      <c r="G2904">
        <v>2.122464394113035</v>
      </c>
      <c r="H2904">
        <v>2</v>
      </c>
      <c r="I2904">
        <v>2.1388285160064702</v>
      </c>
      <c r="J2904">
        <v>1.9981346130371089</v>
      </c>
      <c r="K2904">
        <v>0.77099629745606124</v>
      </c>
      <c r="L2904">
        <v>9.326934814453125E-2</v>
      </c>
      <c r="M2904">
        <f>ABS(G2904-I2904)^2</f>
        <v>2.6778448534320418E-4</v>
      </c>
      <c r="N2904">
        <f>ABS(H2904-J2904)^2</f>
        <v>3.4796685213239668E-6</v>
      </c>
      <c r="O2904">
        <f>AVERAGE(Tabela3[[#This Row],[APE Log(Theta)]:[APE Gamma]])</f>
        <v>0.43213282280029625</v>
      </c>
      <c r="P2904">
        <f>AVERAGE(Tabela3[[#This Row],[ASE Log(Theta)]:[ASE Gamma]])</f>
        <v>1.3563207693226409E-4</v>
      </c>
    </row>
    <row r="2905" spans="1:16" x14ac:dyDescent="0.35">
      <c r="A2905" s="1">
        <v>1102</v>
      </c>
      <c r="B2905">
        <v>23.315785931515599</v>
      </c>
      <c r="C2905">
        <v>116.9003766962293</v>
      </c>
      <c r="D2905">
        <v>125.4678074910089</v>
      </c>
      <c r="E2905">
        <v>172.777342006135</v>
      </c>
      <c r="F2905">
        <v>185.74482624174601</v>
      </c>
      <c r="G2905">
        <v>2.1219198832268962</v>
      </c>
      <c r="H2905">
        <v>2</v>
      </c>
      <c r="I2905">
        <v>2.1382820606231689</v>
      </c>
      <c r="J2905">
        <v>1.9981310367584231</v>
      </c>
      <c r="K2905">
        <v>0.77110250606587905</v>
      </c>
      <c r="L2905">
        <v>9.3448162078857422E-2</v>
      </c>
      <c r="M2905">
        <f>ABS(G2905-I2905)^2</f>
        <v>2.6772084914709958E-4</v>
      </c>
      <c r="N2905">
        <f>ABS(H2905-J2905)^2</f>
        <v>3.4930235983657324E-6</v>
      </c>
      <c r="O2905">
        <f>AVERAGE(Tabela3[[#This Row],[APE Log(Theta)]:[APE Gamma]])</f>
        <v>0.43227533407236823</v>
      </c>
      <c r="P2905">
        <f>AVERAGE(Tabela3[[#This Row],[ASE Log(Theta)]:[ASE Gamma]])</f>
        <v>1.3560693637273266E-4</v>
      </c>
    </row>
    <row r="2906" spans="1:16" x14ac:dyDescent="0.35">
      <c r="A2906" s="1">
        <v>3412</v>
      </c>
      <c r="B2906">
        <v>24.5701546852696</v>
      </c>
      <c r="C2906">
        <v>55.016228654691801</v>
      </c>
      <c r="D2906">
        <v>56.996608642057247</v>
      </c>
      <c r="E2906">
        <v>66.884618659292613</v>
      </c>
      <c r="F2906">
        <v>69.349163013286329</v>
      </c>
      <c r="G2906">
        <v>1.7675428026254949</v>
      </c>
      <c r="H2906">
        <v>4</v>
      </c>
      <c r="I2906">
        <v>1.780834913253784</v>
      </c>
      <c r="J2906">
        <v>3.9954848289489751</v>
      </c>
      <c r="K2906">
        <v>0.75201067881045236</v>
      </c>
      <c r="L2906">
        <v>0.11287927627563479</v>
      </c>
      <c r="M2906">
        <f>ABS(G2906-I2906)^2</f>
        <v>1.7668020495467486E-4</v>
      </c>
      <c r="N2906">
        <f>ABS(H2906-J2906)^2</f>
        <v>2.0386769620013719E-5</v>
      </c>
      <c r="O2906">
        <f>AVERAGE(Tabela3[[#This Row],[APE Log(Theta)]:[APE Gamma]])</f>
        <v>0.43244497754304356</v>
      </c>
      <c r="P2906">
        <f>AVERAGE(Tabela3[[#This Row],[ASE Log(Theta)]:[ASE Gamma]])</f>
        <v>9.8533487287344291E-5</v>
      </c>
    </row>
    <row r="2907" spans="1:16" x14ac:dyDescent="0.35">
      <c r="A2907" s="1">
        <v>4559</v>
      </c>
      <c r="B2907">
        <v>434.53650723784739</v>
      </c>
      <c r="C2907">
        <v>673.63856860796398</v>
      </c>
      <c r="D2907">
        <v>696.86653882295104</v>
      </c>
      <c r="E2907">
        <v>759.98551770065228</v>
      </c>
      <c r="F2907">
        <v>1238.7895276303159</v>
      </c>
      <c r="G2907">
        <v>2.867503507326429</v>
      </c>
      <c r="H2907">
        <v>2</v>
      </c>
      <c r="I2907">
        <v>2.8911328315734859</v>
      </c>
      <c r="J2907">
        <v>2.000827550888062</v>
      </c>
      <c r="K2907">
        <v>0.82403819861718575</v>
      </c>
      <c r="L2907">
        <v>4.1377544403076172E-2</v>
      </c>
      <c r="M2907">
        <f>ABS(G2907-I2907)^2</f>
        <v>5.5834496437255025E-4</v>
      </c>
      <c r="N2907">
        <f>ABS(H2907-J2907)^2</f>
        <v>6.8484047233215111E-7</v>
      </c>
      <c r="O2907">
        <f>AVERAGE(Tabela3[[#This Row],[APE Log(Theta)]:[APE Gamma]])</f>
        <v>0.43270787151013096</v>
      </c>
      <c r="P2907">
        <f>AVERAGE(Tabela3[[#This Row],[ASE Log(Theta)]:[ASE Gamma]])</f>
        <v>2.7951490242244121E-4</v>
      </c>
    </row>
    <row r="2908" spans="1:16" x14ac:dyDescent="0.35">
      <c r="A2908" s="1">
        <v>202</v>
      </c>
      <c r="B2908">
        <v>621.25351123566179</v>
      </c>
      <c r="C2908">
        <v>674.24088353999173</v>
      </c>
      <c r="D2908">
        <v>1045.9521844743581</v>
      </c>
      <c r="E2908">
        <v>1062.4303956378001</v>
      </c>
      <c r="F2908">
        <v>1223.768988178472</v>
      </c>
      <c r="G2908">
        <v>3.041485154483285</v>
      </c>
      <c r="H2908">
        <v>4</v>
      </c>
      <c r="I2908">
        <v>3.0661308765411381</v>
      </c>
      <c r="J2908">
        <v>4.0022306442260742</v>
      </c>
      <c r="K2908">
        <v>0.81031867019057291</v>
      </c>
      <c r="L2908">
        <v>5.5766105651855469E-2</v>
      </c>
      <c r="M2908">
        <f>ABS(G2908-I2908)^2</f>
        <v>6.0741161575294644E-4</v>
      </c>
      <c r="N2908">
        <f>ABS(H2908-J2908)^2</f>
        <v>4.9757736633182503E-6</v>
      </c>
      <c r="O2908">
        <f>AVERAGE(Tabela3[[#This Row],[APE Log(Theta)]:[APE Gamma]])</f>
        <v>0.43304238792121419</v>
      </c>
      <c r="P2908">
        <f>AVERAGE(Tabela3[[#This Row],[ASE Log(Theta)]:[ASE Gamma]])</f>
        <v>3.0619369470813234E-4</v>
      </c>
    </row>
    <row r="2909" spans="1:16" x14ac:dyDescent="0.35">
      <c r="A2909" s="1">
        <v>1197</v>
      </c>
      <c r="B2909">
        <v>100.2084324425075</v>
      </c>
      <c r="C2909">
        <v>877.17211941046548</v>
      </c>
      <c r="D2909">
        <v>1154.294204895619</v>
      </c>
      <c r="E2909">
        <v>1222.687160511719</v>
      </c>
      <c r="F2909">
        <v>1681.167718334427</v>
      </c>
      <c r="G2909">
        <v>3.034862652983811</v>
      </c>
      <c r="H2909">
        <v>2</v>
      </c>
      <c r="I2909">
        <v>3.0601127147674561</v>
      </c>
      <c r="J2909">
        <v>2.0006835460662842</v>
      </c>
      <c r="K2909">
        <v>0.83200014863340754</v>
      </c>
      <c r="L2909">
        <v>3.4177303314208977E-2</v>
      </c>
      <c r="M2909">
        <f>ABS(G2909-I2909)^2</f>
        <v>6.3756562007789396E-4</v>
      </c>
      <c r="N2909">
        <f>ABS(H2909-J2909)^2</f>
        <v>4.6723522473257617E-7</v>
      </c>
      <c r="O2909">
        <f>AVERAGE(Tabela3[[#This Row],[APE Log(Theta)]:[APE Gamma]])</f>
        <v>0.43308872597380826</v>
      </c>
      <c r="P2909">
        <f>AVERAGE(Tabela3[[#This Row],[ASE Log(Theta)]:[ASE Gamma]])</f>
        <v>3.1901642765131327E-4</v>
      </c>
    </row>
    <row r="2910" spans="1:16" x14ac:dyDescent="0.35">
      <c r="A2910" s="1">
        <v>2465</v>
      </c>
      <c r="B2910">
        <v>5.2984727008002013</v>
      </c>
      <c r="C2910">
        <v>95.585372175458815</v>
      </c>
      <c r="D2910">
        <v>137.83738654132401</v>
      </c>
      <c r="E2910">
        <v>148.83285473208119</v>
      </c>
      <c r="F2910">
        <v>227.5585018339444</v>
      </c>
      <c r="G2910">
        <v>2.1027618803449801</v>
      </c>
      <c r="H2910">
        <v>1.5</v>
      </c>
      <c r="I2910">
        <v>2.1207621097564702</v>
      </c>
      <c r="J2910">
        <v>1.4998459815978999</v>
      </c>
      <c r="K2910">
        <v>0.85602794970472229</v>
      </c>
      <c r="L2910">
        <v>1.0267893473307289E-2</v>
      </c>
      <c r="M2910">
        <f>ABS(G2910-I2910)^2</f>
        <v>3.2400825886627117E-4</v>
      </c>
      <c r="N2910">
        <f>ABS(H2910-J2910)^2</f>
        <v>2.3721668185453753E-8</v>
      </c>
      <c r="O2910">
        <f>AVERAGE(Tabela3[[#This Row],[APE Log(Theta)]:[APE Gamma]])</f>
        <v>0.43314792158901477</v>
      </c>
      <c r="P2910">
        <f>AVERAGE(Tabela3[[#This Row],[ASE Log(Theta)]:[ASE Gamma]])</f>
        <v>1.6201599026722833E-4</v>
      </c>
    </row>
    <row r="2911" spans="1:16" x14ac:dyDescent="0.35">
      <c r="A2911" s="1">
        <v>1978</v>
      </c>
      <c r="B2911">
        <v>185.95107715808041</v>
      </c>
      <c r="C2911">
        <v>467.18992718129499</v>
      </c>
      <c r="D2911">
        <v>486.45839011256191</v>
      </c>
      <c r="E2911">
        <v>584.04761933684199</v>
      </c>
      <c r="F2911">
        <v>608.70689632588744</v>
      </c>
      <c r="G2911">
        <v>2.7004100264012649</v>
      </c>
      <c r="H2911">
        <v>3.5</v>
      </c>
      <c r="I2911">
        <v>2.7226495742797852</v>
      </c>
      <c r="J2911">
        <v>3.5014975070953369</v>
      </c>
      <c r="K2911">
        <v>0.82356189101245625</v>
      </c>
      <c r="L2911">
        <v>4.2785917009626119E-2</v>
      </c>
      <c r="M2911">
        <f>ABS(G2911-I2911)^2</f>
        <v>4.9459748984099355E-4</v>
      </c>
      <c r="N2911">
        <f>ABS(H2911-J2911)^2</f>
        <v>2.2425275005844014E-6</v>
      </c>
      <c r="O2911">
        <f>AVERAGE(Tabela3[[#This Row],[APE Log(Theta)]:[APE Gamma]])</f>
        <v>0.43317390401104117</v>
      </c>
      <c r="P2911">
        <f>AVERAGE(Tabela3[[#This Row],[ASE Log(Theta)]:[ASE Gamma]])</f>
        <v>2.4842000867078898E-4</v>
      </c>
    </row>
    <row r="2912" spans="1:16" x14ac:dyDescent="0.35">
      <c r="A2912" s="1">
        <v>2264</v>
      </c>
      <c r="B2912">
        <v>41.045661287824863</v>
      </c>
      <c r="C2912">
        <v>149.07332492310809</v>
      </c>
      <c r="D2912">
        <v>157.75133988561191</v>
      </c>
      <c r="E2912">
        <v>203.76830852822371</v>
      </c>
      <c r="F2912">
        <v>215.9138940798162</v>
      </c>
      <c r="G2912">
        <v>2.216683116137419</v>
      </c>
      <c r="H2912">
        <v>2.5</v>
      </c>
      <c r="I2912">
        <v>2.2335760593414311</v>
      </c>
      <c r="J2912">
        <v>2.502628087997437</v>
      </c>
      <c r="K2912">
        <v>0.76208200807013526</v>
      </c>
      <c r="L2912">
        <v>0.1051235198974609</v>
      </c>
      <c r="M2912">
        <f>ABS(G2912-I2912)^2</f>
        <v>2.8537153009397975E-4</v>
      </c>
      <c r="N2912">
        <f>ABS(H2912-J2912)^2</f>
        <v>6.9068465222722504E-6</v>
      </c>
      <c r="O2912">
        <f>AVERAGE(Tabela3[[#This Row],[APE Log(Theta)]:[APE Gamma]])</f>
        <v>0.4336027639837981</v>
      </c>
      <c r="P2912">
        <f>AVERAGE(Tabela3[[#This Row],[ASE Log(Theta)]:[ASE Gamma]])</f>
        <v>1.46139188308126E-4</v>
      </c>
    </row>
    <row r="2913" spans="1:16" x14ac:dyDescent="0.35">
      <c r="A2913" s="1">
        <v>2664</v>
      </c>
      <c r="B2913">
        <v>4.6215521112314786</v>
      </c>
      <c r="C2913">
        <v>16.784968688786751</v>
      </c>
      <c r="D2913">
        <v>17.76207314058307</v>
      </c>
      <c r="E2913">
        <v>22.943371526578819</v>
      </c>
      <c r="F2913">
        <v>24.310908430284531</v>
      </c>
      <c r="G2913">
        <v>1.2682037135224229</v>
      </c>
      <c r="H2913">
        <v>2.5</v>
      </c>
      <c r="I2913">
        <v>1.276408433914185</v>
      </c>
      <c r="J2913">
        <v>2.5055067539215088</v>
      </c>
      <c r="K2913">
        <v>0.64695602956193454</v>
      </c>
      <c r="L2913">
        <v>0.22027015686035159</v>
      </c>
      <c r="M2913">
        <f>ABS(G2913-I2913)^2</f>
        <v>6.7317436706997177E-5</v>
      </c>
      <c r="N2913">
        <f>ABS(H2913-J2913)^2</f>
        <v>3.0324338752052427E-5</v>
      </c>
      <c r="O2913">
        <f>AVERAGE(Tabela3[[#This Row],[APE Log(Theta)]:[APE Gamma]])</f>
        <v>0.43361309321114305</v>
      </c>
      <c r="P2913">
        <f>AVERAGE(Tabela3[[#This Row],[ASE Log(Theta)]:[ASE Gamma]])</f>
        <v>4.8820887729524802E-5</v>
      </c>
    </row>
    <row r="2914" spans="1:16" x14ac:dyDescent="0.35">
      <c r="A2914" s="1">
        <v>4178</v>
      </c>
      <c r="B2914">
        <v>41.03242883785348</v>
      </c>
      <c r="C2914">
        <v>149.0252661209785</v>
      </c>
      <c r="D2914">
        <v>157.7004834333716</v>
      </c>
      <c r="E2914">
        <v>203.70261695781761</v>
      </c>
      <c r="F2914">
        <v>215.8442869712475</v>
      </c>
      <c r="G2914">
        <v>2.2165430841253291</v>
      </c>
      <c r="H2914">
        <v>2.5</v>
      </c>
      <c r="I2914">
        <v>2.233453750610352</v>
      </c>
      <c r="J2914">
        <v>2.5026295185089111</v>
      </c>
      <c r="K2914">
        <v>0.76292974434537597</v>
      </c>
      <c r="L2914">
        <v>0.1051807403564453</v>
      </c>
      <c r="M2914">
        <f>ABS(G2914-I2914)^2</f>
        <v>2.8597064096767778E-4</v>
      </c>
      <c r="N2914">
        <f>ABS(H2914-J2914)^2</f>
        <v>6.9143675887062273E-6</v>
      </c>
      <c r="O2914">
        <f>AVERAGE(Tabela3[[#This Row],[APE Log(Theta)]:[APE Gamma]])</f>
        <v>0.43405524235091064</v>
      </c>
      <c r="P2914">
        <f>AVERAGE(Tabela3[[#This Row],[ASE Log(Theta)]:[ASE Gamma]])</f>
        <v>1.46442504278192E-4</v>
      </c>
    </row>
    <row r="2915" spans="1:16" x14ac:dyDescent="0.35">
      <c r="A2915" s="1">
        <v>388</v>
      </c>
      <c r="B2915">
        <v>0.50436108888640752</v>
      </c>
      <c r="C2915">
        <v>12.6786576844633</v>
      </c>
      <c r="D2915">
        <v>14.6051517221205</v>
      </c>
      <c r="E2915">
        <v>27.695871287707149</v>
      </c>
      <c r="F2915">
        <v>32.009206373337413</v>
      </c>
      <c r="G2915">
        <v>1.21128122154135</v>
      </c>
      <c r="H2915">
        <v>1</v>
      </c>
      <c r="I2915">
        <v>1.218958735466003</v>
      </c>
      <c r="J2915">
        <v>1.002343893051147</v>
      </c>
      <c r="K2915">
        <v>0.63383414091765011</v>
      </c>
      <c r="L2915">
        <v>0.23438930511474609</v>
      </c>
      <c r="M2915">
        <f>ABS(G2915-I2915)^2</f>
        <v>5.8944220063240556E-5</v>
      </c>
      <c r="N2915">
        <f>ABS(H2915-J2915)^2</f>
        <v>5.4938346352152719E-6</v>
      </c>
      <c r="O2915">
        <f>AVERAGE(Tabela3[[#This Row],[APE Log(Theta)]:[APE Gamma]])</f>
        <v>0.4341117230161981</v>
      </c>
      <c r="P2915">
        <f>AVERAGE(Tabela3[[#This Row],[ASE Log(Theta)]:[ASE Gamma]])</f>
        <v>3.2219027349227915E-5</v>
      </c>
    </row>
    <row r="2916" spans="1:16" x14ac:dyDescent="0.35">
      <c r="A2916" s="1">
        <v>4604</v>
      </c>
      <c r="B2916">
        <v>185.73883967730589</v>
      </c>
      <c r="C2916">
        <v>466.65669438316559</v>
      </c>
      <c r="D2916">
        <v>485.90316502434513</v>
      </c>
      <c r="E2916">
        <v>583.38100961736711</v>
      </c>
      <c r="F2916">
        <v>608.01214144637447</v>
      </c>
      <c r="G2916">
        <v>2.6999140561174548</v>
      </c>
      <c r="H2916">
        <v>3.5</v>
      </c>
      <c r="I2916">
        <v>2.7222054004669189</v>
      </c>
      <c r="J2916">
        <v>3.5014979839324951</v>
      </c>
      <c r="K2916">
        <v>0.82563162701258852</v>
      </c>
      <c r="L2916">
        <v>4.2799540928431919E-2</v>
      </c>
      <c r="M2916">
        <f>ABS(G2916-I2916)^2</f>
        <v>4.9690403290638568E-4</v>
      </c>
      <c r="N2916">
        <f>ABS(H2916-J2916)^2</f>
        <v>2.2439558620135358E-6</v>
      </c>
      <c r="O2916">
        <f>AVERAGE(Tabela3[[#This Row],[APE Log(Theta)]:[APE Gamma]])</f>
        <v>0.43421558397051024</v>
      </c>
      <c r="P2916">
        <f>AVERAGE(Tabela3[[#This Row],[ASE Log(Theta)]:[ASE Gamma]])</f>
        <v>2.4957399438419961E-4</v>
      </c>
    </row>
    <row r="2917" spans="1:16" x14ac:dyDescent="0.35">
      <c r="A2917" s="1">
        <v>4650</v>
      </c>
      <c r="B2917">
        <v>11.179518012921539</v>
      </c>
      <c r="C2917">
        <v>11.39018311984991</v>
      </c>
      <c r="D2917">
        <v>39.436627115878153</v>
      </c>
      <c r="E2917">
        <v>44.439855842446491</v>
      </c>
      <c r="F2917">
        <v>47.104044596519387</v>
      </c>
      <c r="G2917">
        <v>1.593842606842891</v>
      </c>
      <c r="H2917">
        <v>2.5</v>
      </c>
      <c r="I2917">
        <v>1.606134176254272</v>
      </c>
      <c r="J2917">
        <v>2.5024335384368901</v>
      </c>
      <c r="K2917">
        <v>0.77119091675738105</v>
      </c>
      <c r="L2917">
        <v>9.7341537475585938E-2</v>
      </c>
      <c r="M2917">
        <f>ABS(G2917-I2917)^2</f>
        <v>1.5108267859479676E-4</v>
      </c>
      <c r="N2917">
        <f>ABS(H2917-J2917)^2</f>
        <v>5.9221093238214751E-6</v>
      </c>
      <c r="O2917">
        <f>AVERAGE(Tabela3[[#This Row],[APE Log(Theta)]:[APE Gamma]])</f>
        <v>0.43426622711648349</v>
      </c>
      <c r="P2917">
        <f>AVERAGE(Tabela3[[#This Row],[ASE Log(Theta)]:[ASE Gamma]])</f>
        <v>7.8502393959309119E-5</v>
      </c>
    </row>
    <row r="2918" spans="1:16" x14ac:dyDescent="0.35">
      <c r="A2918" s="1">
        <v>1262</v>
      </c>
      <c r="B2918">
        <v>2.177460003622234</v>
      </c>
      <c r="C2918">
        <v>39.281758460692608</v>
      </c>
      <c r="D2918">
        <v>56.645643593147653</v>
      </c>
      <c r="E2918">
        <v>61.164340500439138</v>
      </c>
      <c r="F2918">
        <v>93.517427418806548</v>
      </c>
      <c r="G2918">
        <v>1.7165613657471539</v>
      </c>
      <c r="H2918">
        <v>1.5</v>
      </c>
      <c r="I2918">
        <v>1.727197527885437</v>
      </c>
      <c r="J2918">
        <v>1.5037350654602051</v>
      </c>
      <c r="K2918">
        <v>0.61962026820134064</v>
      </c>
      <c r="L2918">
        <v>0.2490043640136719</v>
      </c>
      <c r="M2918">
        <f>ABS(G2918-I2918)^2</f>
        <v>1.1312794503184717E-4</v>
      </c>
      <c r="N2918">
        <f>ABS(H2918-J2918)^2</f>
        <v>1.3950713992016972E-5</v>
      </c>
      <c r="O2918">
        <f>AVERAGE(Tabela3[[#This Row],[APE Log(Theta)]:[APE Gamma]])</f>
        <v>0.43431231610750626</v>
      </c>
      <c r="P2918">
        <f>AVERAGE(Tabela3[[#This Row],[ASE Log(Theta)]:[ASE Gamma]])</f>
        <v>6.3539329511932079E-5</v>
      </c>
    </row>
    <row r="2919" spans="1:16" x14ac:dyDescent="0.35">
      <c r="A2919" s="1">
        <v>98</v>
      </c>
      <c r="B2919">
        <v>4.0695993930547676</v>
      </c>
      <c r="C2919">
        <v>4.1462862940734526</v>
      </c>
      <c r="D2919">
        <v>14.35583122540752</v>
      </c>
      <c r="E2919">
        <v>16.1771205301363</v>
      </c>
      <c r="F2919">
        <v>17.146945966619938</v>
      </c>
      <c r="G2919">
        <v>1.1549711866544681</v>
      </c>
      <c r="H2919">
        <v>2.5</v>
      </c>
      <c r="I2919">
        <v>1.1632624864578249</v>
      </c>
      <c r="J2919">
        <v>2.5037751197814941</v>
      </c>
      <c r="K2919">
        <v>0.71787936349940606</v>
      </c>
      <c r="L2919">
        <v>0.1510047912597656</v>
      </c>
      <c r="M2919">
        <f>ABS(G2919-I2919)^2</f>
        <v>6.8745652429145424E-5</v>
      </c>
      <c r="N2919">
        <f>ABS(H2919-J2919)^2</f>
        <v>1.4251529364628368E-5</v>
      </c>
      <c r="O2919">
        <f>AVERAGE(Tabela3[[#This Row],[APE Log(Theta)]:[APE Gamma]])</f>
        <v>0.43444207737958584</v>
      </c>
      <c r="P2919">
        <f>AVERAGE(Tabela3[[#This Row],[ASE Log(Theta)]:[ASE Gamma]])</f>
        <v>4.1498590896886896E-5</v>
      </c>
    </row>
    <row r="2920" spans="1:16" x14ac:dyDescent="0.35">
      <c r="A2920" s="1">
        <v>2660</v>
      </c>
      <c r="B2920">
        <v>7.4121974812135756</v>
      </c>
      <c r="C2920">
        <v>8.4493041623001162</v>
      </c>
      <c r="D2920">
        <v>17.058299747644622</v>
      </c>
      <c r="E2920">
        <v>17.49031337975925</v>
      </c>
      <c r="F2920">
        <v>21.92986312231606</v>
      </c>
      <c r="G2920">
        <v>1.267093058657643</v>
      </c>
      <c r="H2920">
        <v>2.5</v>
      </c>
      <c r="I2920">
        <v>1.2751286029815669</v>
      </c>
      <c r="J2920">
        <v>2.505872488021851</v>
      </c>
      <c r="K2920">
        <v>0.63417160002732864</v>
      </c>
      <c r="L2920">
        <v>0.23489952087402341</v>
      </c>
      <c r="M2920">
        <f>ABS(G2920-I2920)^2</f>
        <v>6.4569972581746392E-5</v>
      </c>
      <c r="N2920">
        <f>ABS(H2920-J2920)^2</f>
        <v>3.4486115566783826E-5</v>
      </c>
      <c r="O2920">
        <f>AVERAGE(Tabela3[[#This Row],[APE Log(Theta)]:[APE Gamma]])</f>
        <v>0.43453556045067604</v>
      </c>
      <c r="P2920">
        <f>AVERAGE(Tabela3[[#This Row],[ASE Log(Theta)]:[ASE Gamma]])</f>
        <v>4.9528044074265109E-5</v>
      </c>
    </row>
    <row r="2921" spans="1:16" x14ac:dyDescent="0.35">
      <c r="A2921" s="1">
        <v>3738</v>
      </c>
      <c r="B2921">
        <v>1331.1008293728589</v>
      </c>
      <c r="C2921">
        <v>1484.5879220111151</v>
      </c>
      <c r="D2921">
        <v>2666.0497785866642</v>
      </c>
      <c r="E2921">
        <v>2722.198530203184</v>
      </c>
      <c r="F2921">
        <v>3286.88924387826</v>
      </c>
      <c r="G2921">
        <v>3.455166018253284</v>
      </c>
      <c r="H2921">
        <v>3</v>
      </c>
      <c r="I2921">
        <v>3.426972627639771</v>
      </c>
      <c r="J2921">
        <v>3.0015993118286128</v>
      </c>
      <c r="K2921">
        <v>0.8159778854205757</v>
      </c>
      <c r="L2921">
        <v>5.3310394287109382E-2</v>
      </c>
      <c r="M2921">
        <f>ABS(G2921-I2921)^2</f>
        <v>7.948672742861231E-4</v>
      </c>
      <c r="N2921">
        <f>ABS(H2921-J2921)^2</f>
        <v>2.557798325140937E-6</v>
      </c>
      <c r="O2921">
        <f>AVERAGE(Tabela3[[#This Row],[APE Log(Theta)]:[APE Gamma]])</f>
        <v>0.43464413985384254</v>
      </c>
      <c r="P2921">
        <f>AVERAGE(Tabela3[[#This Row],[ASE Log(Theta)]:[ASE Gamma]])</f>
        <v>3.9871253630563203E-4</v>
      </c>
    </row>
    <row r="2922" spans="1:16" x14ac:dyDescent="0.35">
      <c r="A2922" s="1">
        <v>1698</v>
      </c>
      <c r="B2922">
        <v>22.879080957973191</v>
      </c>
      <c r="C2922">
        <v>25.122498801097251</v>
      </c>
      <c r="D2922">
        <v>41.495592971301051</v>
      </c>
      <c r="E2922">
        <v>42.243553038823208</v>
      </c>
      <c r="F2922">
        <v>49.651305795675007</v>
      </c>
      <c r="G2922">
        <v>1.6431143443955929</v>
      </c>
      <c r="H2922">
        <v>3.5</v>
      </c>
      <c r="I2922">
        <v>1.6532496213912959</v>
      </c>
      <c r="J2922">
        <v>3.50883936882019</v>
      </c>
      <c r="K2922">
        <v>0.61683333422736775</v>
      </c>
      <c r="L2922">
        <v>0.25255339486258371</v>
      </c>
      <c r="M2922">
        <f>ABS(G2922-I2922)^2</f>
        <v>1.0272383977962737E-4</v>
      </c>
      <c r="N2922">
        <f>ABS(H2922-J2922)^2</f>
        <v>7.8134441139346902E-5</v>
      </c>
      <c r="O2922">
        <f>AVERAGE(Tabela3[[#This Row],[APE Log(Theta)]:[APE Gamma]])</f>
        <v>0.43469336454497576</v>
      </c>
      <c r="P2922">
        <f>AVERAGE(Tabela3[[#This Row],[ASE Log(Theta)]:[ASE Gamma]])</f>
        <v>9.0429140459487138E-5</v>
      </c>
    </row>
    <row r="2923" spans="1:16" x14ac:dyDescent="0.35">
      <c r="A2923" s="1">
        <v>1373</v>
      </c>
      <c r="B2923">
        <v>281.7716886689949</v>
      </c>
      <c r="C2923">
        <v>286.18950925164069</v>
      </c>
      <c r="D2923">
        <v>805.61570654348145</v>
      </c>
      <c r="E2923">
        <v>889.92892478473175</v>
      </c>
      <c r="F2923">
        <v>934.1715158887323</v>
      </c>
      <c r="G2923">
        <v>2.904413627068533</v>
      </c>
      <c r="H2923">
        <v>3</v>
      </c>
      <c r="I2923">
        <v>2.927132129669189</v>
      </c>
      <c r="J2923">
        <v>3.0026240348815918</v>
      </c>
      <c r="K2923">
        <v>0.78220617025497707</v>
      </c>
      <c r="L2923">
        <v>8.7467829386393234E-2</v>
      </c>
      <c r="M2923">
        <f>ABS(G2923-I2923)^2</f>
        <v>5.1613036041601339E-4</v>
      </c>
      <c r="N2923">
        <f>ABS(H2923-J2923)^2</f>
        <v>6.8855590598104754E-6</v>
      </c>
      <c r="O2923">
        <f>AVERAGE(Tabela3[[#This Row],[APE Log(Theta)]:[APE Gamma]])</f>
        <v>0.43483699982068513</v>
      </c>
      <c r="P2923">
        <f>AVERAGE(Tabela3[[#This Row],[ASE Log(Theta)]:[ASE Gamma]])</f>
        <v>2.6150795973791193E-4</v>
      </c>
    </row>
    <row r="2924" spans="1:16" x14ac:dyDescent="0.35">
      <c r="A2924" s="1">
        <v>2313</v>
      </c>
      <c r="B2924">
        <v>31.10388288504307</v>
      </c>
      <c r="C2924">
        <v>781.89117369820462</v>
      </c>
      <c r="D2924">
        <v>900.6978109396415</v>
      </c>
      <c r="E2924">
        <v>1708.000787360673</v>
      </c>
      <c r="F2924">
        <v>1974.0036022162151</v>
      </c>
      <c r="G2924">
        <v>3.001354255877752</v>
      </c>
      <c r="H2924">
        <v>1</v>
      </c>
      <c r="I2924">
        <v>3.026856660842896</v>
      </c>
      <c r="J2924">
        <v>0.99979835748672485</v>
      </c>
      <c r="K2924">
        <v>0.84969659663468566</v>
      </c>
      <c r="L2924">
        <v>2.0164251327514648E-2</v>
      </c>
      <c r="M2924">
        <f>ABS(G2924-I2924)^2</f>
        <v>6.5037265900620125E-4</v>
      </c>
      <c r="N2924">
        <f>ABS(H2924-J2924)^2</f>
        <v>4.0659703159917626E-8</v>
      </c>
      <c r="O2924">
        <f>AVERAGE(Tabela3[[#This Row],[APE Log(Theta)]:[APE Gamma]])</f>
        <v>0.43493042398110016</v>
      </c>
      <c r="P2924">
        <f>AVERAGE(Tabela3[[#This Row],[ASE Log(Theta)]:[ASE Gamma]])</f>
        <v>3.2520665935468059E-4</v>
      </c>
    </row>
    <row r="2925" spans="1:16" x14ac:dyDescent="0.35">
      <c r="A2925" s="1">
        <v>3173</v>
      </c>
      <c r="B2925">
        <v>23.777451972538071</v>
      </c>
      <c r="C2925">
        <v>24.096639185237532</v>
      </c>
      <c r="D2925">
        <v>58.508651336386549</v>
      </c>
      <c r="E2925">
        <v>63.71946822646867</v>
      </c>
      <c r="F2925">
        <v>66.425258869161141</v>
      </c>
      <c r="G2925">
        <v>1.765750689414654</v>
      </c>
      <c r="H2925">
        <v>3.5</v>
      </c>
      <c r="I2925">
        <v>1.7787653207778931</v>
      </c>
      <c r="J2925">
        <v>3.504661083221436</v>
      </c>
      <c r="K2925">
        <v>0.73705939582860658</v>
      </c>
      <c r="L2925">
        <v>0.1331738063267299</v>
      </c>
      <c r="M2925">
        <f>ABS(G2925-I2925)^2</f>
        <v>1.6938062952100695E-4</v>
      </c>
      <c r="N2925">
        <f>ABS(H2925-J2925)^2</f>
        <v>2.1725696797152116E-5</v>
      </c>
      <c r="O2925">
        <f>AVERAGE(Tabela3[[#This Row],[APE Log(Theta)]:[APE Gamma]])</f>
        <v>0.43511660107766825</v>
      </c>
      <c r="P2925">
        <f>AVERAGE(Tabela3[[#This Row],[ASE Log(Theta)]:[ASE Gamma]])</f>
        <v>9.5553163159079534E-5</v>
      </c>
    </row>
    <row r="2926" spans="1:16" x14ac:dyDescent="0.35">
      <c r="A2926" s="1">
        <v>1779</v>
      </c>
      <c r="B2926">
        <v>1.915739977178238</v>
      </c>
      <c r="C2926">
        <v>48.157980300805477</v>
      </c>
      <c r="D2926">
        <v>55.475479063218224</v>
      </c>
      <c r="E2926">
        <v>105.19861463895229</v>
      </c>
      <c r="F2926">
        <v>121.5821712625451</v>
      </c>
      <c r="G2926">
        <v>1.7908762099513209</v>
      </c>
      <c r="H2926">
        <v>1</v>
      </c>
      <c r="I2926">
        <v>1.804419636726379</v>
      </c>
      <c r="J2926">
        <v>1.0011399984359739</v>
      </c>
      <c r="K2926">
        <v>0.75624583652415711</v>
      </c>
      <c r="L2926">
        <v>0.1139998435974121</v>
      </c>
      <c r="M2926">
        <f>ABS(G2926-I2926)^2</f>
        <v>1.834244088113591E-4</v>
      </c>
      <c r="N2926">
        <f>ABS(H2926-J2926)^2</f>
        <v>1.299596434022936E-6</v>
      </c>
      <c r="O2926">
        <f>AVERAGE(Tabela3[[#This Row],[APE Log(Theta)]:[APE Gamma]])</f>
        <v>0.43512284006078461</v>
      </c>
      <c r="P2926">
        <f>AVERAGE(Tabela3[[#This Row],[ASE Log(Theta)]:[ASE Gamma]])</f>
        <v>9.2362002622691013E-5</v>
      </c>
    </row>
    <row r="2927" spans="1:16" x14ac:dyDescent="0.35">
      <c r="A2927" s="1">
        <v>3288</v>
      </c>
      <c r="B2927">
        <v>0.37385011836742771</v>
      </c>
      <c r="C2927">
        <v>9.397865498589697</v>
      </c>
      <c r="D2927">
        <v>10.82585040837424</v>
      </c>
      <c r="E2927">
        <v>20.529150617188709</v>
      </c>
      <c r="F2927">
        <v>23.726345777270591</v>
      </c>
      <c r="G2927">
        <v>1.0812371703584991</v>
      </c>
      <c r="H2927">
        <v>1</v>
      </c>
      <c r="I2927">
        <v>1.0879805088043211</v>
      </c>
      <c r="J2927">
        <v>1.0024702548980711</v>
      </c>
      <c r="K2927">
        <v>0.62366875933301047</v>
      </c>
      <c r="L2927">
        <v>0.24702548980712891</v>
      </c>
      <c r="M2927">
        <f>ABS(G2927-I2927)^2</f>
        <v>4.5472613394900771E-5</v>
      </c>
      <c r="N2927">
        <f>ABS(H2927-J2927)^2</f>
        <v>6.1021592614440978E-6</v>
      </c>
      <c r="O2927">
        <f>AVERAGE(Tabela3[[#This Row],[APE Log(Theta)]:[APE Gamma]])</f>
        <v>0.43534712457006969</v>
      </c>
      <c r="P2927">
        <f>AVERAGE(Tabela3[[#This Row],[ASE Log(Theta)]:[ASE Gamma]])</f>
        <v>2.5787386328172434E-5</v>
      </c>
    </row>
    <row r="2928" spans="1:16" x14ac:dyDescent="0.35">
      <c r="A2928" s="1">
        <v>4801</v>
      </c>
      <c r="B2928">
        <v>340.4733314145393</v>
      </c>
      <c r="C2928">
        <v>456.05464515913809</v>
      </c>
      <c r="D2928">
        <v>466.47889015082541</v>
      </c>
      <c r="E2928">
        <v>494.23761851942089</v>
      </c>
      <c r="F2928">
        <v>684.53754171164201</v>
      </c>
      <c r="G2928">
        <v>2.6850679255782239</v>
      </c>
      <c r="H2928">
        <v>3</v>
      </c>
      <c r="I2928">
        <v>2.7053766250610352</v>
      </c>
      <c r="J2928">
        <v>3.003435611724854</v>
      </c>
      <c r="K2928">
        <v>0.75635701016531209</v>
      </c>
      <c r="L2928">
        <v>0.1145203908284505</v>
      </c>
      <c r="M2928">
        <f>ABS(G2928-I2928)^2</f>
        <v>4.1244327468313677E-4</v>
      </c>
      <c r="N2928">
        <f>ABS(H2928-J2928)^2</f>
        <v>1.1803427923954E-5</v>
      </c>
      <c r="O2928">
        <f>AVERAGE(Tabela3[[#This Row],[APE Log(Theta)]:[APE Gamma]])</f>
        <v>0.43543870049688127</v>
      </c>
      <c r="P2928">
        <f>AVERAGE(Tabela3[[#This Row],[ASE Log(Theta)]:[ASE Gamma]])</f>
        <v>2.1212335130354538E-4</v>
      </c>
    </row>
    <row r="2929" spans="1:16" x14ac:dyDescent="0.35">
      <c r="A2929" s="1">
        <v>2112</v>
      </c>
      <c r="B2929">
        <v>3.5139883918366701</v>
      </c>
      <c r="C2929">
        <v>12.762419141915069</v>
      </c>
      <c r="D2929">
        <v>13.50535866062781</v>
      </c>
      <c r="E2929">
        <v>17.444949071992799</v>
      </c>
      <c r="F2929">
        <v>18.484753165806129</v>
      </c>
      <c r="G2929">
        <v>1.1492161816548181</v>
      </c>
      <c r="H2929">
        <v>2.5</v>
      </c>
      <c r="I2929">
        <v>1.156921982765198</v>
      </c>
      <c r="J2929">
        <v>2.505022287368774</v>
      </c>
      <c r="K2929">
        <v>0.67052668013111905</v>
      </c>
      <c r="L2929">
        <v>0.20089149475097659</v>
      </c>
      <c r="M2929">
        <f>ABS(G2929-I2929)^2</f>
        <v>5.9379370752731855E-5</v>
      </c>
      <c r="N2929">
        <f>ABS(H2929-J2929)^2</f>
        <v>2.5223370414546565E-5</v>
      </c>
      <c r="O2929">
        <f>AVERAGE(Tabela3[[#This Row],[APE Log(Theta)]:[APE Gamma]])</f>
        <v>0.4357090874410478</v>
      </c>
      <c r="P2929">
        <f>AVERAGE(Tabela3[[#This Row],[ASE Log(Theta)]:[ASE Gamma]])</f>
        <v>4.2301370583639208E-5</v>
      </c>
    </row>
    <row r="2930" spans="1:16" x14ac:dyDescent="0.35">
      <c r="A2930" s="1">
        <v>4436</v>
      </c>
      <c r="B2930">
        <v>5.1967572548073546</v>
      </c>
      <c r="C2930">
        <v>5.2577471593274074</v>
      </c>
      <c r="D2930">
        <v>11.42629305866175</v>
      </c>
      <c r="E2930">
        <v>12.311923459139329</v>
      </c>
      <c r="F2930">
        <v>12.76819129353585</v>
      </c>
      <c r="G2930">
        <v>1.0566196352633439</v>
      </c>
      <c r="H2930">
        <v>4</v>
      </c>
      <c r="I2930">
        <v>1.063408732414246</v>
      </c>
      <c r="J2930">
        <v>3.9908378124237061</v>
      </c>
      <c r="K2930">
        <v>0.64252990615772898</v>
      </c>
      <c r="L2930">
        <v>0.22905468940734861</v>
      </c>
      <c r="M2930">
        <f>ABS(G2930-I2930)^2</f>
        <v>4.6091840124387636E-5</v>
      </c>
      <c r="N2930">
        <f>ABS(H2930-J2930)^2</f>
        <v>8.394568118319512E-5</v>
      </c>
      <c r="O2930">
        <f>AVERAGE(Tabela3[[#This Row],[APE Log(Theta)]:[APE Gamma]])</f>
        <v>0.43579229778253881</v>
      </c>
      <c r="P2930">
        <f>AVERAGE(Tabela3[[#This Row],[ASE Log(Theta)]:[ASE Gamma]])</f>
        <v>6.5018760653791385E-5</v>
      </c>
    </row>
    <row r="2931" spans="1:16" x14ac:dyDescent="0.35">
      <c r="A2931" s="1">
        <v>1690</v>
      </c>
      <c r="B2931">
        <v>3.1450704033968648</v>
      </c>
      <c r="C2931">
        <v>3.2953339852036079</v>
      </c>
      <c r="D2931">
        <v>73.505880097629117</v>
      </c>
      <c r="E2931">
        <v>99.084169890366979</v>
      </c>
      <c r="F2931">
        <v>114.6088541078315</v>
      </c>
      <c r="G2931">
        <v>1.8611791887155911</v>
      </c>
      <c r="H2931">
        <v>1</v>
      </c>
      <c r="I2931">
        <v>1.8755451440811159</v>
      </c>
      <c r="J2931">
        <v>1.0010056495666499</v>
      </c>
      <c r="K2931">
        <v>0.77187384495947797</v>
      </c>
      <c r="L2931">
        <v>0.1005649566650391</v>
      </c>
      <c r="M2931">
        <f>ABS(G2931-I2931)^2</f>
        <v>2.0638067356425292E-4</v>
      </c>
      <c r="N2931">
        <f>ABS(H2931-J2931)^2</f>
        <v>1.0113310509032253E-6</v>
      </c>
      <c r="O2931">
        <f>AVERAGE(Tabela3[[#This Row],[APE Log(Theta)]:[APE Gamma]])</f>
        <v>0.43621940081225852</v>
      </c>
      <c r="P2931">
        <f>AVERAGE(Tabela3[[#This Row],[ASE Log(Theta)]:[ASE Gamma]])</f>
        <v>1.0369600230757807E-4</v>
      </c>
    </row>
    <row r="2932" spans="1:16" x14ac:dyDescent="0.35">
      <c r="A2932" s="1">
        <v>1535</v>
      </c>
      <c r="B2932">
        <v>321.34531909075861</v>
      </c>
      <c r="C2932">
        <v>325.65904105024612</v>
      </c>
      <c r="D2932">
        <v>790.72733508098213</v>
      </c>
      <c r="E2932">
        <v>861.15000350655168</v>
      </c>
      <c r="F2932">
        <v>897.71797380349642</v>
      </c>
      <c r="G2932">
        <v>2.8965573543852221</v>
      </c>
      <c r="H2932">
        <v>3.5</v>
      </c>
      <c r="I2932">
        <v>2.918932437896729</v>
      </c>
      <c r="J2932">
        <v>3.5035097599029541</v>
      </c>
      <c r="K2932">
        <v>0.77247161971889888</v>
      </c>
      <c r="L2932">
        <v>0.1002788543701172</v>
      </c>
      <c r="M2932">
        <f>ABS(G2932-I2932)^2</f>
        <v>5.0064436214690596E-4</v>
      </c>
      <c r="N2932">
        <f>ABS(H2932-J2932)^2</f>
        <v>1.2318414576384384E-5</v>
      </c>
      <c r="O2932">
        <f>AVERAGE(Tabela3[[#This Row],[APE Log(Theta)]:[APE Gamma]])</f>
        <v>0.43637523704450804</v>
      </c>
      <c r="P2932">
        <f>AVERAGE(Tabela3[[#This Row],[ASE Log(Theta)]:[ASE Gamma]])</f>
        <v>2.5648138836164517E-4</v>
      </c>
    </row>
    <row r="2933" spans="1:16" x14ac:dyDescent="0.35">
      <c r="A2933" s="1">
        <v>1551</v>
      </c>
      <c r="B2933">
        <v>4.5624423897872601</v>
      </c>
      <c r="C2933">
        <v>5.6752805027711828</v>
      </c>
      <c r="D2933">
        <v>18.302566503108238</v>
      </c>
      <c r="E2933">
        <v>19.08161266389487</v>
      </c>
      <c r="F2933">
        <v>27.819263363387289</v>
      </c>
      <c r="G2933">
        <v>1.3211075220783941</v>
      </c>
      <c r="H2933">
        <v>1.5</v>
      </c>
      <c r="I2933">
        <v>1.327807545661926</v>
      </c>
      <c r="J2933">
        <v>1.505484342575073</v>
      </c>
      <c r="K2933">
        <v>0.50715202748914401</v>
      </c>
      <c r="L2933">
        <v>0.36562283833821613</v>
      </c>
      <c r="M2933">
        <f>ABS(G2933-I2933)^2</f>
        <v>4.4890316019884237E-5</v>
      </c>
      <c r="N2933">
        <f>ABS(H2933-J2933)^2</f>
        <v>3.0078013480758565E-5</v>
      </c>
      <c r="O2933">
        <f>AVERAGE(Tabela3[[#This Row],[APE Log(Theta)]:[APE Gamma]])</f>
        <v>0.4363874329136801</v>
      </c>
      <c r="P2933">
        <f>AVERAGE(Tabela3[[#This Row],[ASE Log(Theta)]:[ASE Gamma]])</f>
        <v>3.7484164750321399E-5</v>
      </c>
    </row>
    <row r="2934" spans="1:16" x14ac:dyDescent="0.35">
      <c r="A2934" s="1">
        <v>4139</v>
      </c>
      <c r="B2934">
        <v>128.5914446183034</v>
      </c>
      <c r="C2934">
        <v>131.0146018956813</v>
      </c>
      <c r="D2934">
        <v>453.61641224985749</v>
      </c>
      <c r="E2934">
        <v>511.16562045021038</v>
      </c>
      <c r="F2934">
        <v>541.81022250068315</v>
      </c>
      <c r="G2934">
        <v>2.6546316020884269</v>
      </c>
      <c r="H2934">
        <v>2.5</v>
      </c>
      <c r="I2934">
        <v>2.676007986068726</v>
      </c>
      <c r="J2934">
        <v>2.5016977787017818</v>
      </c>
      <c r="K2934">
        <v>0.80524860637844065</v>
      </c>
      <c r="L2934">
        <v>6.7911148071289063E-2</v>
      </c>
      <c r="M2934">
        <f>ABS(G2934-I2934)^2</f>
        <v>4.5694979207319117E-4</v>
      </c>
      <c r="N2934">
        <f>ABS(H2934-J2934)^2</f>
        <v>2.8824525202238349E-6</v>
      </c>
      <c r="O2934">
        <f>AVERAGE(Tabela3[[#This Row],[APE Log(Theta)]:[APE Gamma]])</f>
        <v>0.43657987722486485</v>
      </c>
      <c r="P2934">
        <f>AVERAGE(Tabela3[[#This Row],[ASE Log(Theta)]:[ASE Gamma]])</f>
        <v>2.299161222967075E-4</v>
      </c>
    </row>
    <row r="2935" spans="1:16" x14ac:dyDescent="0.35">
      <c r="A2935" s="1">
        <v>2713</v>
      </c>
      <c r="B2935">
        <v>12.335238844806</v>
      </c>
      <c r="C2935">
        <v>15.35846812215906</v>
      </c>
      <c r="D2935">
        <v>15.62101445556709</v>
      </c>
      <c r="E2935">
        <v>16.313122095442299</v>
      </c>
      <c r="F2935">
        <v>20.827310472663338</v>
      </c>
      <c r="G2935">
        <v>1.2058861821182201</v>
      </c>
      <c r="H2935">
        <v>4</v>
      </c>
      <c r="I2935">
        <v>1.2151093482971189</v>
      </c>
      <c r="J2935">
        <v>3.9956638813018799</v>
      </c>
      <c r="K2935">
        <v>0.76484549832870263</v>
      </c>
      <c r="L2935">
        <v>0.1084029674530029</v>
      </c>
      <c r="M2935">
        <f>ABS(G2935-I2935)^2</f>
        <v>8.5066794363583526E-5</v>
      </c>
      <c r="N2935">
        <f>ABS(H2935-J2935)^2</f>
        <v>1.88019253641869E-5</v>
      </c>
      <c r="O2935">
        <f>AVERAGE(Tabela3[[#This Row],[APE Log(Theta)]:[APE Gamma]])</f>
        <v>0.43662423289085278</v>
      </c>
      <c r="P2935">
        <f>AVERAGE(Tabela3[[#This Row],[ASE Log(Theta)]:[ASE Gamma]])</f>
        <v>5.1934359863885213E-5</v>
      </c>
    </row>
    <row r="2936" spans="1:16" x14ac:dyDescent="0.35">
      <c r="A2936" s="1">
        <v>2095</v>
      </c>
      <c r="B2936">
        <v>10.02947225691797</v>
      </c>
      <c r="C2936">
        <v>56.888243168731677</v>
      </c>
      <c r="D2936">
        <v>70.861098213980085</v>
      </c>
      <c r="E2936">
        <v>74.200519840378632</v>
      </c>
      <c r="F2936">
        <v>95.728995156395229</v>
      </c>
      <c r="G2936">
        <v>1.82844478894547</v>
      </c>
      <c r="H2936">
        <v>2.5</v>
      </c>
      <c r="I2936">
        <v>1.844298243522644</v>
      </c>
      <c r="J2936">
        <v>2.5001595020294189</v>
      </c>
      <c r="K2936">
        <v>0.86704584535567397</v>
      </c>
      <c r="L2936">
        <v>6.3800811767578116E-3</v>
      </c>
      <c r="M2936">
        <f>ABS(G2936-I2936)^2</f>
        <v>2.5133202203051988E-4</v>
      </c>
      <c r="N2936">
        <f>ABS(H2936-J2936)^2</f>
        <v>2.5440897388762096E-8</v>
      </c>
      <c r="O2936">
        <f>AVERAGE(Tabela3[[#This Row],[APE Log(Theta)]:[APE Gamma]])</f>
        <v>0.43671296326621589</v>
      </c>
      <c r="P2936">
        <f>AVERAGE(Tabela3[[#This Row],[ASE Log(Theta)]:[ASE Gamma]])</f>
        <v>1.2567873146395432E-4</v>
      </c>
    </row>
    <row r="2937" spans="1:16" x14ac:dyDescent="0.35">
      <c r="A2937" s="1">
        <v>3258</v>
      </c>
      <c r="B2937">
        <v>9.3182088740316686</v>
      </c>
      <c r="C2937">
        <v>9.4937997596637587</v>
      </c>
      <c r="D2937">
        <v>32.870713060108088</v>
      </c>
      <c r="E2937">
        <v>37.040940279638797</v>
      </c>
      <c r="F2937">
        <v>39.261560816374249</v>
      </c>
      <c r="G2937">
        <v>1.5147519680318631</v>
      </c>
      <c r="H2937">
        <v>2.5</v>
      </c>
      <c r="I2937">
        <v>1.525168657302856</v>
      </c>
      <c r="J2937">
        <v>2.5046544075012211</v>
      </c>
      <c r="K2937">
        <v>0.68768283460479096</v>
      </c>
      <c r="L2937">
        <v>0.1861763000488281</v>
      </c>
      <c r="M2937">
        <f>ABS(G2937-I2937)^2</f>
        <v>1.0850741536841921E-4</v>
      </c>
      <c r="N2937">
        <f>ABS(H2937-J2937)^2</f>
        <v>2.1663509187423683E-5</v>
      </c>
      <c r="O2937">
        <f>AVERAGE(Tabela3[[#This Row],[APE Log(Theta)]:[APE Gamma]])</f>
        <v>0.43692956732680954</v>
      </c>
      <c r="P2937">
        <f>AVERAGE(Tabela3[[#This Row],[ASE Log(Theta)]:[ASE Gamma]])</f>
        <v>6.5085462277921446E-5</v>
      </c>
    </row>
    <row r="2938" spans="1:16" x14ac:dyDescent="0.35">
      <c r="A2938" s="1">
        <v>4809</v>
      </c>
      <c r="B2938">
        <v>146.7325922663793</v>
      </c>
      <c r="C2938">
        <v>182.69511187891339</v>
      </c>
      <c r="D2938">
        <v>185.81820536544251</v>
      </c>
      <c r="E2938">
        <v>194.05110214222569</v>
      </c>
      <c r="F2938">
        <v>247.74917567789231</v>
      </c>
      <c r="G2938">
        <v>2.281265209169026</v>
      </c>
      <c r="H2938">
        <v>4</v>
      </c>
      <c r="I2938">
        <v>2.295432329177856</v>
      </c>
      <c r="J2938">
        <v>3.9898805618286128</v>
      </c>
      <c r="K2938">
        <v>0.62102029838043193</v>
      </c>
      <c r="L2938">
        <v>0.25298595428466802</v>
      </c>
      <c r="M2938">
        <f>ABS(G2938-I2938)^2</f>
        <v>2.0070728934459207E-4</v>
      </c>
      <c r="N2938">
        <f>ABS(H2938-J2938)^2</f>
        <v>1.0240302890452756E-4</v>
      </c>
      <c r="O2938">
        <f>AVERAGE(Tabela3[[#This Row],[APE Log(Theta)]:[APE Gamma]])</f>
        <v>0.43700312633255001</v>
      </c>
      <c r="P2938">
        <f>AVERAGE(Tabela3[[#This Row],[ASE Log(Theta)]:[ASE Gamma]])</f>
        <v>1.5155515912455982E-4</v>
      </c>
    </row>
    <row r="2939" spans="1:16" x14ac:dyDescent="0.35">
      <c r="A2939" s="1">
        <v>1771</v>
      </c>
      <c r="B2939">
        <v>3.6947784919731408</v>
      </c>
      <c r="C2939">
        <v>3.871305748592504</v>
      </c>
      <c r="D2939">
        <v>86.35353425632232</v>
      </c>
      <c r="E2939">
        <v>116.40250069141121</v>
      </c>
      <c r="F2939">
        <v>134.64065182450199</v>
      </c>
      <c r="G2939">
        <v>1.931137223851215</v>
      </c>
      <c r="H2939">
        <v>1</v>
      </c>
      <c r="I2939">
        <v>1.946182489395142</v>
      </c>
      <c r="J2939">
        <v>1.000950694084167</v>
      </c>
      <c r="K2939">
        <v>0.77908837125112385</v>
      </c>
      <c r="L2939">
        <v>9.5069408416748047E-2</v>
      </c>
      <c r="M2939">
        <f>ABS(G2939-I2939)^2</f>
        <v>2.2636001528727835E-4</v>
      </c>
      <c r="N2939">
        <f>ABS(H2939-J2939)^2</f>
        <v>9.0381924167020005E-7</v>
      </c>
      <c r="O2939">
        <f>AVERAGE(Tabela3[[#This Row],[APE Log(Theta)]:[APE Gamma]])</f>
        <v>0.43707888983393595</v>
      </c>
      <c r="P2939">
        <f>AVERAGE(Tabela3[[#This Row],[ASE Log(Theta)]:[ASE Gamma]])</f>
        <v>1.1363191726447428E-4</v>
      </c>
    </row>
    <row r="2940" spans="1:16" x14ac:dyDescent="0.35">
      <c r="A2940" s="1">
        <v>2246</v>
      </c>
      <c r="B2940">
        <v>2.6075964154319751</v>
      </c>
      <c r="C2940">
        <v>3.2436225668785181</v>
      </c>
      <c r="D2940">
        <v>10.46056097355692</v>
      </c>
      <c r="E2940">
        <v>10.90581327545349</v>
      </c>
      <c r="F2940">
        <v>15.89968819961566</v>
      </c>
      <c r="G2940">
        <v>1.078150503799435</v>
      </c>
      <c r="H2940">
        <v>1.5</v>
      </c>
      <c r="I2940">
        <v>1.086194515228271</v>
      </c>
      <c r="J2940">
        <v>1.501923561096191</v>
      </c>
      <c r="K2940">
        <v>0.74609355562967727</v>
      </c>
      <c r="L2940">
        <v>0.12823740641276041</v>
      </c>
      <c r="M2940">
        <f>ABS(G2940-I2940)^2</f>
        <v>6.4706119867244833E-5</v>
      </c>
      <c r="N2940">
        <f>ABS(H2940-J2940)^2</f>
        <v>3.700087290779376E-6</v>
      </c>
      <c r="O2940">
        <f>AVERAGE(Tabela3[[#This Row],[APE Log(Theta)]:[APE Gamma]])</f>
        <v>0.43716548102121883</v>
      </c>
      <c r="P2940">
        <f>AVERAGE(Tabela3[[#This Row],[ASE Log(Theta)]:[ASE Gamma]])</f>
        <v>3.4203103579012105E-5</v>
      </c>
    </row>
    <row r="2941" spans="1:16" x14ac:dyDescent="0.35">
      <c r="A2941" s="1">
        <v>3510</v>
      </c>
      <c r="B2941">
        <v>6.2203111082240641</v>
      </c>
      <c r="C2941">
        <v>11.160397760599411</v>
      </c>
      <c r="D2941">
        <v>11.67642506036627</v>
      </c>
      <c r="E2941">
        <v>13.107428661862681</v>
      </c>
      <c r="F2941">
        <v>25.144352003025279</v>
      </c>
      <c r="G2941">
        <v>1.099781757234358</v>
      </c>
      <c r="H2941">
        <v>1.5</v>
      </c>
      <c r="I2941">
        <v>1.1078246831893921</v>
      </c>
      <c r="J2941">
        <v>1.502153635025024</v>
      </c>
      <c r="K2941">
        <v>0.73132018258420506</v>
      </c>
      <c r="L2941">
        <v>0.14357566833496091</v>
      </c>
      <c r="M2941">
        <f>ABS(G2941-I2941)^2</f>
        <v>6.4688657918160965E-5</v>
      </c>
      <c r="N2941">
        <f>ABS(H2941-J2941)^2</f>
        <v>4.638143821009996E-6</v>
      </c>
      <c r="O2941">
        <f>AVERAGE(Tabela3[[#This Row],[APE Log(Theta)]:[APE Gamma]])</f>
        <v>0.437447925459583</v>
      </c>
      <c r="P2941">
        <f>AVERAGE(Tabela3[[#This Row],[ASE Log(Theta)]:[ASE Gamma]])</f>
        <v>3.4663400869585482E-5</v>
      </c>
    </row>
    <row r="2942" spans="1:16" x14ac:dyDescent="0.35">
      <c r="A2942" s="1">
        <v>840</v>
      </c>
      <c r="B2942">
        <v>3.6782165030839939</v>
      </c>
      <c r="C2942">
        <v>92.463215262921921</v>
      </c>
      <c r="D2942">
        <v>106.5127966413133</v>
      </c>
      <c r="E2942">
        <v>201.98110655732631</v>
      </c>
      <c r="F2942">
        <v>233.43749890179919</v>
      </c>
      <c r="G2942">
        <v>2.0741769364832292</v>
      </c>
      <c r="H2942">
        <v>1</v>
      </c>
      <c r="I2942">
        <v>2.090725183486938</v>
      </c>
      <c r="J2942">
        <v>1.000771045684814</v>
      </c>
      <c r="K2942">
        <v>0.79782234160634602</v>
      </c>
      <c r="L2942">
        <v>7.7104568481445313E-2</v>
      </c>
      <c r="M2942">
        <f>ABS(G2942-I2942)^2</f>
        <v>2.7384447889575815E-4</v>
      </c>
      <c r="N2942">
        <f>ABS(H2942-J2942)^2</f>
        <v>5.9451144807030416E-7</v>
      </c>
      <c r="O2942">
        <f>AVERAGE(Tabela3[[#This Row],[APE Log(Theta)]:[APE Gamma]])</f>
        <v>0.43746345504389567</v>
      </c>
      <c r="P2942">
        <f>AVERAGE(Tabela3[[#This Row],[ASE Log(Theta)]:[ASE Gamma]])</f>
        <v>1.3721949517191422E-4</v>
      </c>
    </row>
    <row r="2943" spans="1:16" x14ac:dyDescent="0.35">
      <c r="A2943" s="1">
        <v>2797</v>
      </c>
      <c r="B2943">
        <v>555.14857832370876</v>
      </c>
      <c r="C2943">
        <v>743.60622268463351</v>
      </c>
      <c r="D2943">
        <v>760.60316268927465</v>
      </c>
      <c r="E2943">
        <v>805.86432463072879</v>
      </c>
      <c r="F2943">
        <v>1116.152156503957</v>
      </c>
      <c r="G2943">
        <v>2.8973940573734871</v>
      </c>
      <c r="H2943">
        <v>3</v>
      </c>
      <c r="I2943">
        <v>2.9200644493103032</v>
      </c>
      <c r="J2943">
        <v>3.002782821655273</v>
      </c>
      <c r="K2943">
        <v>0.78244075496470589</v>
      </c>
      <c r="L2943">
        <v>9.2760721842447921E-2</v>
      </c>
      <c r="M2943">
        <f>ABS(G2943-I2943)^2</f>
        <v>5.1394667056885559E-4</v>
      </c>
      <c r="N2943">
        <f>ABS(H2943-J2943)^2</f>
        <v>7.744096365056323E-6</v>
      </c>
      <c r="O2943">
        <f>AVERAGE(Tabela3[[#This Row],[APE Log(Theta)]:[APE Gamma]])</f>
        <v>0.43760073840357688</v>
      </c>
      <c r="P2943">
        <f>AVERAGE(Tabela3[[#This Row],[ASE Log(Theta)]:[ASE Gamma]])</f>
        <v>2.6084538346695594E-4</v>
      </c>
    </row>
    <row r="2944" spans="1:16" x14ac:dyDescent="0.35">
      <c r="A2944" s="1">
        <v>2211</v>
      </c>
      <c r="B2944">
        <v>15.24552599062355</v>
      </c>
      <c r="C2944">
        <v>275.03194941521582</v>
      </c>
      <c r="D2944">
        <v>396.6055083530045</v>
      </c>
      <c r="E2944">
        <v>428.24324729161339</v>
      </c>
      <c r="F2944">
        <v>654.76397633846716</v>
      </c>
      <c r="G2944">
        <v>2.5617535919618661</v>
      </c>
      <c r="H2944">
        <v>1.5</v>
      </c>
      <c r="I2944">
        <v>2.582933902740479</v>
      </c>
      <c r="J2944">
        <v>1.5007345676422119</v>
      </c>
      <c r="K2944">
        <v>0.8267895415496177</v>
      </c>
      <c r="L2944">
        <v>4.8971176147460938E-2</v>
      </c>
      <c r="M2944">
        <f>ABS(G2944-I2944)^2</f>
        <v>4.4860556467862242E-4</v>
      </c>
      <c r="N2944">
        <f>ABS(H2944-J2944)^2</f>
        <v>5.3958962098477059E-7</v>
      </c>
      <c r="O2944">
        <f>AVERAGE(Tabela3[[#This Row],[APE Log(Theta)]:[APE Gamma]])</f>
        <v>0.43788035884853932</v>
      </c>
      <c r="P2944">
        <f>AVERAGE(Tabela3[[#This Row],[ASE Log(Theta)]:[ASE Gamma]])</f>
        <v>2.2457257714980359E-4</v>
      </c>
    </row>
    <row r="2945" spans="1:16" x14ac:dyDescent="0.35">
      <c r="A2945" s="1">
        <v>4062</v>
      </c>
      <c r="B2945">
        <v>4.5742385644448094</v>
      </c>
      <c r="C2945">
        <v>16.613131093481989</v>
      </c>
      <c r="D2945">
        <v>17.580232352393558</v>
      </c>
      <c r="E2945">
        <v>22.708486739814521</v>
      </c>
      <c r="F2945">
        <v>24.062023364021329</v>
      </c>
      <c r="G2945">
        <v>1.263734670166714</v>
      </c>
      <c r="H2945">
        <v>2.5</v>
      </c>
      <c r="I2945">
        <v>1.272001981735229</v>
      </c>
      <c r="J2945">
        <v>2.5055427551269531</v>
      </c>
      <c r="K2945">
        <v>0.65419678384109048</v>
      </c>
      <c r="L2945">
        <v>0.221710205078125</v>
      </c>
      <c r="M2945">
        <f>ABS(G2945-I2945)^2</f>
        <v>6.8348440570902152E-5</v>
      </c>
      <c r="N2945">
        <f>ABS(H2945-J2945)^2</f>
        <v>3.0722134397365153E-5</v>
      </c>
      <c r="O2945">
        <f>AVERAGE(Tabela3[[#This Row],[APE Log(Theta)]:[APE Gamma]])</f>
        <v>0.43795349445960774</v>
      </c>
      <c r="P2945">
        <f>AVERAGE(Tabela3[[#This Row],[ASE Log(Theta)]:[ASE Gamma]])</f>
        <v>4.9535287484133652E-5</v>
      </c>
    </row>
    <row r="2946" spans="1:16" x14ac:dyDescent="0.35">
      <c r="A2946" s="1">
        <v>4533</v>
      </c>
      <c r="B2946">
        <v>26.558708965167149</v>
      </c>
      <c r="C2946">
        <v>59.468897282809927</v>
      </c>
      <c r="D2946">
        <v>61.609556810542301</v>
      </c>
      <c r="E2946">
        <v>72.297840366602045</v>
      </c>
      <c r="F2946">
        <v>74.961849489373535</v>
      </c>
      <c r="G2946">
        <v>1.8013418718604961</v>
      </c>
      <c r="H2946">
        <v>4</v>
      </c>
      <c r="I2946">
        <v>1.815561890602112</v>
      </c>
      <c r="J2946">
        <v>3.9965283870697021</v>
      </c>
      <c r="K2946">
        <v>0.78941254648839787</v>
      </c>
      <c r="L2946">
        <v>8.6790323257446289E-2</v>
      </c>
      <c r="M2946">
        <f>ABS(G2946-I2946)^2</f>
        <v>2.0220893301190848E-4</v>
      </c>
      <c r="N2946">
        <f>ABS(H2946-J2946)^2</f>
        <v>1.2052096337811236E-5</v>
      </c>
      <c r="O2946">
        <f>AVERAGE(Tabela3[[#This Row],[APE Log(Theta)]:[APE Gamma]])</f>
        <v>0.43810143487292208</v>
      </c>
      <c r="P2946">
        <f>AVERAGE(Tabela3[[#This Row],[ASE Log(Theta)]:[ASE Gamma]])</f>
        <v>1.0713051467485986E-4</v>
      </c>
    </row>
    <row r="2947" spans="1:16" x14ac:dyDescent="0.35">
      <c r="A2947" s="1">
        <v>2940</v>
      </c>
      <c r="B2947">
        <v>1.240999670614052</v>
      </c>
      <c r="C2947">
        <v>10.8630609692928</v>
      </c>
      <c r="D2947">
        <v>14.29499187994012</v>
      </c>
      <c r="E2947">
        <v>15.141982829934239</v>
      </c>
      <c r="F2947">
        <v>20.819890440826821</v>
      </c>
      <c r="G2947">
        <v>1.127730050683329</v>
      </c>
      <c r="H2947">
        <v>2</v>
      </c>
      <c r="I2947">
        <v>1.1371397972106929</v>
      </c>
      <c r="J2947">
        <v>2.0008382797241211</v>
      </c>
      <c r="K2947">
        <v>0.83439707239003646</v>
      </c>
      <c r="L2947">
        <v>4.1913986206054688E-2</v>
      </c>
      <c r="M2947">
        <f>ABS(G2947-I2947)^2</f>
        <v>8.8543329709237488E-5</v>
      </c>
      <c r="N2947">
        <f>ABS(H2947-J2947)^2</f>
        <v>7.0271289587253705E-7</v>
      </c>
      <c r="O2947">
        <f>AVERAGE(Tabela3[[#This Row],[APE Log(Theta)]:[APE Gamma]])</f>
        <v>0.43815552929804558</v>
      </c>
      <c r="P2947">
        <f>AVERAGE(Tabela3[[#This Row],[ASE Log(Theta)]:[ASE Gamma]])</f>
        <v>4.4623021302555012E-5</v>
      </c>
    </row>
    <row r="2948" spans="1:16" x14ac:dyDescent="0.35">
      <c r="A2948" s="1">
        <v>4972</v>
      </c>
      <c r="B2948">
        <v>467.09969728154209</v>
      </c>
      <c r="C2948">
        <v>581.58061638096649</v>
      </c>
      <c r="D2948">
        <v>591.5224840983401</v>
      </c>
      <c r="E2948">
        <v>617.73059187308968</v>
      </c>
      <c r="F2948">
        <v>788.66980521144046</v>
      </c>
      <c r="G2948">
        <v>2.7841482048821882</v>
      </c>
      <c r="H2948">
        <v>4</v>
      </c>
      <c r="I2948">
        <v>2.8070881366729741</v>
      </c>
      <c r="J2948">
        <v>4.002103328704834</v>
      </c>
      <c r="K2948">
        <v>0.82394794036318797</v>
      </c>
      <c r="L2948">
        <v>5.2583217620849609E-2</v>
      </c>
      <c r="M2948">
        <f>ABS(G2948-I2948)^2</f>
        <v>5.2624047056590989E-4</v>
      </c>
      <c r="N2948">
        <f>ABS(H2948-J2948)^2</f>
        <v>4.4239916405786062E-6</v>
      </c>
      <c r="O2948">
        <f>AVERAGE(Tabela3[[#This Row],[APE Log(Theta)]:[APE Gamma]])</f>
        <v>0.43826557899201879</v>
      </c>
      <c r="P2948">
        <f>AVERAGE(Tabela3[[#This Row],[ASE Log(Theta)]:[ASE Gamma]])</f>
        <v>2.6533223110324425E-4</v>
      </c>
    </row>
    <row r="2949" spans="1:16" x14ac:dyDescent="0.35">
      <c r="A2949" s="1">
        <v>1070</v>
      </c>
      <c r="B2949">
        <v>10.958745394245</v>
      </c>
      <c r="C2949">
        <v>11.165250296121</v>
      </c>
      <c r="D2949">
        <v>38.657834378116142</v>
      </c>
      <c r="E2949">
        <v>43.562259568921533</v>
      </c>
      <c r="F2949">
        <v>46.173836043359003</v>
      </c>
      <c r="G2949">
        <v>1.585180363839009</v>
      </c>
      <c r="H2949">
        <v>2.5</v>
      </c>
      <c r="I2949">
        <v>1.5973494052886961</v>
      </c>
      <c r="J2949">
        <v>2.5027239322662349</v>
      </c>
      <c r="K2949">
        <v>0.76767551045208526</v>
      </c>
      <c r="L2949">
        <v>0.1089572906494141</v>
      </c>
      <c r="M2949">
        <f>ABS(G2949-I2949)^2</f>
        <v>1.4808556980420301E-4</v>
      </c>
      <c r="N2949">
        <f>ABS(H2949-J2949)^2</f>
        <v>7.4198069910356391E-6</v>
      </c>
      <c r="O2949">
        <f>AVERAGE(Tabela3[[#This Row],[APE Log(Theta)]:[APE Gamma]])</f>
        <v>0.43831640055074966</v>
      </c>
      <c r="P2949">
        <f>AVERAGE(Tabela3[[#This Row],[ASE Log(Theta)]:[ASE Gamma]])</f>
        <v>7.7752688397619328E-5</v>
      </c>
    </row>
    <row r="2950" spans="1:16" x14ac:dyDescent="0.35">
      <c r="A2950" s="1">
        <v>3969</v>
      </c>
      <c r="B2950">
        <v>110.0935617839208</v>
      </c>
      <c r="C2950">
        <v>147.46729221073889</v>
      </c>
      <c r="D2950">
        <v>150.838018062526</v>
      </c>
      <c r="E2950">
        <v>159.81392599632591</v>
      </c>
      <c r="F2950">
        <v>221.34825018082361</v>
      </c>
      <c r="G2950">
        <v>2.1947467477947389</v>
      </c>
      <c r="H2950">
        <v>3</v>
      </c>
      <c r="I2950">
        <v>2.2097573280334468</v>
      </c>
      <c r="J2950">
        <v>3.0058009624481201</v>
      </c>
      <c r="K2950">
        <v>0.6839322237880463</v>
      </c>
      <c r="L2950">
        <v>0.19336541493733719</v>
      </c>
      <c r="M2950">
        <f>ABS(G2950-I2950)^2</f>
        <v>2.2531751910268924E-4</v>
      </c>
      <c r="N2950">
        <f>ABS(H2950-J2950)^2</f>
        <v>3.3651165324499743E-5</v>
      </c>
      <c r="O2950">
        <f>AVERAGE(Tabela3[[#This Row],[APE Log(Theta)]:[APE Gamma]])</f>
        <v>0.43864881936269173</v>
      </c>
      <c r="P2950">
        <f>AVERAGE(Tabela3[[#This Row],[ASE Log(Theta)]:[ASE Gamma]])</f>
        <v>1.2948434221359451E-4</v>
      </c>
    </row>
    <row r="2951" spans="1:16" x14ac:dyDescent="0.35">
      <c r="A2951" s="1">
        <v>1898</v>
      </c>
      <c r="B2951">
        <v>20.75318788211829</v>
      </c>
      <c r="C2951">
        <v>21.243171273831368</v>
      </c>
      <c r="D2951">
        <v>100.3299678066969</v>
      </c>
      <c r="E2951">
        <v>116.4854735653887</v>
      </c>
      <c r="F2951">
        <v>125.2791266490113</v>
      </c>
      <c r="G2951">
        <v>1.99885922633535</v>
      </c>
      <c r="H2951">
        <v>2</v>
      </c>
      <c r="I2951">
        <v>2.0160892009735112</v>
      </c>
      <c r="J2951">
        <v>2.0003118515014648</v>
      </c>
      <c r="K2951">
        <v>0.86199039988172232</v>
      </c>
      <c r="L2951">
        <v>1.5592575073242189E-2</v>
      </c>
      <c r="M2951">
        <f>ABS(G2951-I2951)^2</f>
        <v>2.9687202603167909E-4</v>
      </c>
      <c r="N2951">
        <f>ABS(H2951-J2951)^2</f>
        <v>9.7251358965877444E-8</v>
      </c>
      <c r="O2951">
        <f>AVERAGE(Tabela3[[#This Row],[APE Log(Theta)]:[APE Gamma]])</f>
        <v>0.43879148747748226</v>
      </c>
      <c r="P2951">
        <f>AVERAGE(Tabela3[[#This Row],[ASE Log(Theta)]:[ASE Gamma]])</f>
        <v>1.4848463869532248E-4</v>
      </c>
    </row>
    <row r="2952" spans="1:16" x14ac:dyDescent="0.35">
      <c r="A2952" s="1">
        <v>1021</v>
      </c>
      <c r="B2952">
        <v>128.10509661259201</v>
      </c>
      <c r="C2952">
        <v>130.51908922343341</v>
      </c>
      <c r="D2952">
        <v>451.90078149300172</v>
      </c>
      <c r="E2952">
        <v>509.23233180233711</v>
      </c>
      <c r="F2952">
        <v>539.7610323545623</v>
      </c>
      <c r="G2952">
        <v>2.652985935131738</v>
      </c>
      <c r="H2952">
        <v>2.5</v>
      </c>
      <c r="I2952">
        <v>2.674470186233521</v>
      </c>
      <c r="J2952">
        <v>2.5016946792602539</v>
      </c>
      <c r="K2952">
        <v>0.80981398420854067</v>
      </c>
      <c r="L2952">
        <v>6.778717041015625E-2</v>
      </c>
      <c r="M2952">
        <f>ABS(G2952-I2952)^2</f>
        <v>4.6157304540446324E-4</v>
      </c>
      <c r="N2952">
        <f>ABS(H2952-J2952)^2</f>
        <v>2.8719377951347269E-6</v>
      </c>
      <c r="O2952">
        <f>AVERAGE(Tabela3[[#This Row],[APE Log(Theta)]:[APE Gamma]])</f>
        <v>0.43880057730934846</v>
      </c>
      <c r="P2952">
        <f>AVERAGE(Tabela3[[#This Row],[ASE Log(Theta)]:[ASE Gamma]])</f>
        <v>2.3222249159979898E-4</v>
      </c>
    </row>
    <row r="2953" spans="1:16" x14ac:dyDescent="0.35">
      <c r="A2953" s="1">
        <v>2367</v>
      </c>
      <c r="B2953">
        <v>4.5391320754356688</v>
      </c>
      <c r="C2953">
        <v>5.6462845043013328</v>
      </c>
      <c r="D2953">
        <v>18.209055496901701</v>
      </c>
      <c r="E2953">
        <v>18.984121374903179</v>
      </c>
      <c r="F2953">
        <v>27.677129892182961</v>
      </c>
      <c r="G2953">
        <v>1.318882948062583</v>
      </c>
      <c r="H2953">
        <v>1.5</v>
      </c>
      <c r="I2953">
        <v>1.3256562948226931</v>
      </c>
      <c r="J2953">
        <v>1.5054647922515869</v>
      </c>
      <c r="K2953">
        <v>0.51356693708564594</v>
      </c>
      <c r="L2953">
        <v>0.36431948343912762</v>
      </c>
      <c r="M2953">
        <f>ABS(G2953-I2953)^2</f>
        <v>4.5878226332693977E-5</v>
      </c>
      <c r="N2953">
        <f>ABS(H2953-J2953)^2</f>
        <v>2.9863954353004374E-5</v>
      </c>
      <c r="O2953">
        <f>AVERAGE(Tabela3[[#This Row],[APE Log(Theta)]:[APE Gamma]])</f>
        <v>0.43894321026238681</v>
      </c>
      <c r="P2953">
        <f>AVERAGE(Tabela3[[#This Row],[ASE Log(Theta)]:[ASE Gamma]])</f>
        <v>3.7871090342849172E-5</v>
      </c>
    </row>
    <row r="2954" spans="1:16" x14ac:dyDescent="0.35">
      <c r="A2954" s="1">
        <v>2487</v>
      </c>
      <c r="B2954">
        <v>45.599732158555732</v>
      </c>
      <c r="C2954">
        <v>46.459006452848577</v>
      </c>
      <c r="D2954">
        <v>160.85663367976721</v>
      </c>
      <c r="E2954">
        <v>181.26412258902181</v>
      </c>
      <c r="F2954">
        <v>192.13098585317539</v>
      </c>
      <c r="G2954">
        <v>2.2043818185369441</v>
      </c>
      <c r="H2954">
        <v>2.5</v>
      </c>
      <c r="I2954">
        <v>2.2215092182159419</v>
      </c>
      <c r="J2954">
        <v>2.5025243759155269</v>
      </c>
      <c r="K2954">
        <v>0.7769706470526847</v>
      </c>
      <c r="L2954">
        <v>0.10097503662109381</v>
      </c>
      <c r="M2954">
        <f>ABS(G2954-I2954)^2</f>
        <v>2.9334781976413359E-4</v>
      </c>
      <c r="N2954">
        <f>ABS(H2954-J2954)^2</f>
        <v>6.3724737628922729E-6</v>
      </c>
      <c r="O2954">
        <f>AVERAGE(Tabela3[[#This Row],[APE Log(Theta)]:[APE Gamma]])</f>
        <v>0.43897284183688923</v>
      </c>
      <c r="P2954">
        <f>AVERAGE(Tabela3[[#This Row],[ASE Log(Theta)]:[ASE Gamma]])</f>
        <v>1.4986014676351294E-4</v>
      </c>
    </row>
    <row r="2955" spans="1:16" x14ac:dyDescent="0.35">
      <c r="A2955" s="1">
        <v>3024</v>
      </c>
      <c r="B2955">
        <v>6.5468242392000811</v>
      </c>
      <c r="C2955">
        <v>6.6347084491380093</v>
      </c>
      <c r="D2955">
        <v>16.109625926880771</v>
      </c>
      <c r="E2955">
        <v>17.544359234782029</v>
      </c>
      <c r="F2955">
        <v>18.289364872317929</v>
      </c>
      <c r="G2955">
        <v>1.205616057980744</v>
      </c>
      <c r="H2955">
        <v>3.5</v>
      </c>
      <c r="I2955">
        <v>1.215278625488281</v>
      </c>
      <c r="J2955">
        <v>3.5026779174804692</v>
      </c>
      <c r="K2955">
        <v>0.80146307305501852</v>
      </c>
      <c r="L2955">
        <v>7.6511928013392863E-2</v>
      </c>
      <c r="M2955">
        <f>ABS(G2955-I2955)^2</f>
        <v>9.3365210837710244E-5</v>
      </c>
      <c r="N2955">
        <f>ABS(H2955-J2955)^2</f>
        <v>7.1712420322024765E-6</v>
      </c>
      <c r="O2955">
        <f>AVERAGE(Tabela3[[#This Row],[APE Log(Theta)]:[APE Gamma]])</f>
        <v>0.43898750053420571</v>
      </c>
      <c r="P2955">
        <f>AVERAGE(Tabela3[[#This Row],[ASE Log(Theta)]:[ASE Gamma]])</f>
        <v>5.0268226434956357E-5</v>
      </c>
    </row>
    <row r="2956" spans="1:16" x14ac:dyDescent="0.35">
      <c r="A2956" s="1">
        <v>1466</v>
      </c>
      <c r="B2956">
        <v>0.52023998964969598</v>
      </c>
      <c r="C2956">
        <v>13.07782239327897</v>
      </c>
      <c r="D2956">
        <v>15.064968626989931</v>
      </c>
      <c r="E2956">
        <v>28.567825927787169</v>
      </c>
      <c r="F2956">
        <v>33.01695860227337</v>
      </c>
      <c r="G2956">
        <v>1.224743380230064</v>
      </c>
      <c r="H2956">
        <v>1</v>
      </c>
      <c r="I2956">
        <v>1.2326169013977051</v>
      </c>
      <c r="J2956">
        <v>1.002352714538574</v>
      </c>
      <c r="K2956">
        <v>0.64287109403784215</v>
      </c>
      <c r="L2956">
        <v>0.2352714538574219</v>
      </c>
      <c r="M2956">
        <f>ABS(G2956-I2956)^2</f>
        <v>6.1992335577291878E-5</v>
      </c>
      <c r="N2956">
        <f>ABS(H2956-J2956)^2</f>
        <v>5.5352657000174538E-6</v>
      </c>
      <c r="O2956">
        <f>AVERAGE(Tabela3[[#This Row],[APE Log(Theta)]:[APE Gamma]])</f>
        <v>0.43907127394763201</v>
      </c>
      <c r="P2956">
        <f>AVERAGE(Tabela3[[#This Row],[ASE Log(Theta)]:[ASE Gamma]])</f>
        <v>3.3763800638654667E-5</v>
      </c>
    </row>
    <row r="2957" spans="1:16" x14ac:dyDescent="0.35">
      <c r="A2957" s="1">
        <v>4584</v>
      </c>
      <c r="B2957">
        <v>66.757171122489908</v>
      </c>
      <c r="C2957">
        <v>160.43505783879311</v>
      </c>
      <c r="D2957">
        <v>171.68984548676619</v>
      </c>
      <c r="E2957">
        <v>204.20013239027449</v>
      </c>
      <c r="F2957">
        <v>542.55083605000686</v>
      </c>
      <c r="G2957">
        <v>2.28345240110206</v>
      </c>
      <c r="H2957">
        <v>1</v>
      </c>
      <c r="I2957">
        <v>2.2677876949310298</v>
      </c>
      <c r="J2957">
        <v>1.0019258260726931</v>
      </c>
      <c r="K2957">
        <v>0.68600975275287257</v>
      </c>
      <c r="L2957">
        <v>0.19258260726928711</v>
      </c>
      <c r="M2957">
        <f>ABS(G2957-I2957)^2</f>
        <v>2.4538301942471222E-4</v>
      </c>
      <c r="N2957">
        <f>ABS(H2957-J2957)^2</f>
        <v>3.7088060622645027E-6</v>
      </c>
      <c r="O2957">
        <f>AVERAGE(Tabela3[[#This Row],[APE Log(Theta)]:[APE Gamma]])</f>
        <v>0.43929618001107984</v>
      </c>
      <c r="P2957">
        <f>AVERAGE(Tabela3[[#This Row],[ASE Log(Theta)]:[ASE Gamma]])</f>
        <v>1.2454591274348837E-4</v>
      </c>
    </row>
    <row r="2958" spans="1:16" x14ac:dyDescent="0.35">
      <c r="A2958" s="1">
        <v>3551</v>
      </c>
      <c r="B2958">
        <v>2.514107759255316</v>
      </c>
      <c r="C2958">
        <v>2.573465919264724</v>
      </c>
      <c r="D2958">
        <v>12.15429417308906</v>
      </c>
      <c r="E2958">
        <v>14.11142396988609</v>
      </c>
      <c r="F2958">
        <v>15.176715315741649</v>
      </c>
      <c r="G2958">
        <v>1.082158296907427</v>
      </c>
      <c r="H2958">
        <v>2</v>
      </c>
      <c r="I2958">
        <v>1.091591358184814</v>
      </c>
      <c r="J2958">
        <v>2.000138521194458</v>
      </c>
      <c r="K2958">
        <v>0.87168959516782785</v>
      </c>
      <c r="L2958">
        <v>6.9260597229003906E-3</v>
      </c>
      <c r="M2958">
        <f>ABS(G2958-I2958)^2</f>
        <v>8.8982645062937442E-5</v>
      </c>
      <c r="N2958">
        <f>ABS(H2958-J2958)^2</f>
        <v>1.9188121314073214E-8</v>
      </c>
      <c r="O2958">
        <f>AVERAGE(Tabela3[[#This Row],[APE Log(Theta)]:[APE Gamma]])</f>
        <v>0.43930782744536412</v>
      </c>
      <c r="P2958">
        <f>AVERAGE(Tabela3[[#This Row],[ASE Log(Theta)]:[ASE Gamma]])</f>
        <v>4.4500916592125758E-5</v>
      </c>
    </row>
    <row r="2959" spans="1:16" x14ac:dyDescent="0.35">
      <c r="A2959" s="1">
        <v>1843</v>
      </c>
      <c r="B2959">
        <v>6.8307947034938374</v>
      </c>
      <c r="C2959">
        <v>7.7865521346846922</v>
      </c>
      <c r="D2959">
        <v>15.72026971247714</v>
      </c>
      <c r="E2959">
        <v>16.118396777705119</v>
      </c>
      <c r="F2959">
        <v>20.20971422360638</v>
      </c>
      <c r="G2959">
        <v>1.2316173100666801</v>
      </c>
      <c r="H2959">
        <v>2.5</v>
      </c>
      <c r="I2959">
        <v>1.239712595939636</v>
      </c>
      <c r="J2959">
        <v>2.5055346488952641</v>
      </c>
      <c r="K2959">
        <v>0.65728906266491804</v>
      </c>
      <c r="L2959">
        <v>0.2213859558105469</v>
      </c>
      <c r="M2959">
        <f>ABS(G2959-I2959)^2</f>
        <v>6.5533653364879978E-5</v>
      </c>
      <c r="N2959">
        <f>ABS(H2959-J2959)^2</f>
        <v>3.0632338393848296E-5</v>
      </c>
      <c r="O2959">
        <f>AVERAGE(Tabela3[[#This Row],[APE Log(Theta)]:[APE Gamma]])</f>
        <v>0.43933750923773246</v>
      </c>
      <c r="P2959">
        <f>AVERAGE(Tabela3[[#This Row],[ASE Log(Theta)]:[ASE Gamma]])</f>
        <v>4.8082995879364141E-5</v>
      </c>
    </row>
    <row r="2960" spans="1:16" x14ac:dyDescent="0.35">
      <c r="A2960" s="1">
        <v>4335</v>
      </c>
      <c r="B2960">
        <v>16.91294097945288</v>
      </c>
      <c r="C2960">
        <v>17.31225602599066</v>
      </c>
      <c r="D2960">
        <v>81.764538230156049</v>
      </c>
      <c r="E2960">
        <v>94.93056924871567</v>
      </c>
      <c r="F2960">
        <v>102.0970121317024</v>
      </c>
      <c r="G2960">
        <v>1.9099935418305529</v>
      </c>
      <c r="H2960">
        <v>2</v>
      </c>
      <c r="I2960">
        <v>1.925581216812134</v>
      </c>
      <c r="J2960">
        <v>1.9987432956695561</v>
      </c>
      <c r="K2960">
        <v>0.81611139724805126</v>
      </c>
      <c r="L2960">
        <v>6.2835216522216797E-2</v>
      </c>
      <c r="M2960">
        <f>ABS(G2960-I2960)^2</f>
        <v>2.4297561133140904E-4</v>
      </c>
      <c r="N2960">
        <f>ABS(H2960-J2960)^2</f>
        <v>1.5793057741564305E-6</v>
      </c>
      <c r="O2960">
        <f>AVERAGE(Tabela3[[#This Row],[APE Log(Theta)]:[APE Gamma]])</f>
        <v>0.43947330688513403</v>
      </c>
      <c r="P2960">
        <f>AVERAGE(Tabela3[[#This Row],[ASE Log(Theta)]:[ASE Gamma]])</f>
        <v>1.2227745855278272E-4</v>
      </c>
    </row>
    <row r="2961" spans="1:16" x14ac:dyDescent="0.35">
      <c r="A2961" s="1">
        <v>876</v>
      </c>
      <c r="B2961">
        <v>388.75593234376288</v>
      </c>
      <c r="C2961">
        <v>499.43320722339968</v>
      </c>
      <c r="D2961">
        <v>509.2023131807515</v>
      </c>
      <c r="E2961">
        <v>535.06668775781566</v>
      </c>
      <c r="F2961">
        <v>707.39274964415233</v>
      </c>
      <c r="G2961">
        <v>2.720806879684607</v>
      </c>
      <c r="H2961">
        <v>3.5</v>
      </c>
      <c r="I2961">
        <v>2.742511510848999</v>
      </c>
      <c r="J2961">
        <v>3.502849817276001</v>
      </c>
      <c r="K2961">
        <v>0.79772773754923787</v>
      </c>
      <c r="L2961">
        <v>8.1423350742885051E-2</v>
      </c>
      <c r="M2961">
        <f>ABS(G2961-I2961)^2</f>
        <v>4.7109101398229772E-4</v>
      </c>
      <c r="N2961">
        <f>ABS(H2961-J2961)^2</f>
        <v>8.1214585065936262E-6</v>
      </c>
      <c r="O2961">
        <f>AVERAGE(Tabela3[[#This Row],[APE Log(Theta)]:[APE Gamma]])</f>
        <v>0.43957554414606148</v>
      </c>
      <c r="P2961">
        <f>AVERAGE(Tabela3[[#This Row],[ASE Log(Theta)]:[ASE Gamma]])</f>
        <v>2.3960623624444567E-4</v>
      </c>
    </row>
    <row r="2962" spans="1:16" x14ac:dyDescent="0.35">
      <c r="A2962" s="1">
        <v>4115</v>
      </c>
      <c r="B2962">
        <v>247.0882373007006</v>
      </c>
      <c r="C2962">
        <v>275.57958396019001</v>
      </c>
      <c r="D2962">
        <v>494.89078949584018</v>
      </c>
      <c r="E2962">
        <v>505.3135131223421</v>
      </c>
      <c r="F2962">
        <v>610.13534929217394</v>
      </c>
      <c r="G2962">
        <v>2.7238071354131508</v>
      </c>
      <c r="H2962">
        <v>3</v>
      </c>
      <c r="I2962">
        <v>2.7449171543121338</v>
      </c>
      <c r="J2962">
        <v>3.0031247138977051</v>
      </c>
      <c r="K2962">
        <v>0.77501885594337472</v>
      </c>
      <c r="L2962">
        <v>0.10415712992350259</v>
      </c>
      <c r="M2962">
        <f>ABS(G2962-I2962)^2</f>
        <v>4.4563289791541976E-4</v>
      </c>
      <c r="N2962">
        <f>ABS(H2962-J2962)^2</f>
        <v>9.7638369425112614E-6</v>
      </c>
      <c r="O2962">
        <f>AVERAGE(Tabela3[[#This Row],[APE Log(Theta)]:[APE Gamma]])</f>
        <v>0.43958799293343864</v>
      </c>
      <c r="P2962">
        <f>AVERAGE(Tabela3[[#This Row],[ASE Log(Theta)]:[ASE Gamma]])</f>
        <v>2.2769836742896551E-4</v>
      </c>
    </row>
    <row r="2963" spans="1:16" x14ac:dyDescent="0.35">
      <c r="A2963" s="1">
        <v>3813</v>
      </c>
      <c r="B2963">
        <v>253.31213079976769</v>
      </c>
      <c r="C2963">
        <v>392.69616789547922</v>
      </c>
      <c r="D2963">
        <v>406.23686362830358</v>
      </c>
      <c r="E2963">
        <v>443.03193784439111</v>
      </c>
      <c r="F2963">
        <v>722.14971499439878</v>
      </c>
      <c r="G2963">
        <v>2.6331332262104579</v>
      </c>
      <c r="H2963">
        <v>2</v>
      </c>
      <c r="I2963">
        <v>2.6546299457550049</v>
      </c>
      <c r="J2963">
        <v>2.0012576580047612</v>
      </c>
      <c r="K2963">
        <v>0.81639315969912307</v>
      </c>
      <c r="L2963">
        <v>6.2882900238037109E-2</v>
      </c>
      <c r="M2963">
        <f>ABS(G2963-I2963)^2</f>
        <v>4.6210895117690967E-4</v>
      </c>
      <c r="N2963">
        <f>ABS(H2963-J2963)^2</f>
        <v>1.581703656939888E-6</v>
      </c>
      <c r="O2963">
        <f>AVERAGE(Tabela3[[#This Row],[APE Log(Theta)]:[APE Gamma]])</f>
        <v>0.43963802996858009</v>
      </c>
      <c r="P2963">
        <f>AVERAGE(Tabela3[[#This Row],[ASE Log(Theta)]:[ASE Gamma]])</f>
        <v>2.3184532741692479E-4</v>
      </c>
    </row>
    <row r="2964" spans="1:16" x14ac:dyDescent="0.35">
      <c r="A2964" s="1">
        <v>4222</v>
      </c>
      <c r="B2964">
        <v>211.56366852357081</v>
      </c>
      <c r="C2964">
        <v>214.04661073358611</v>
      </c>
      <c r="D2964">
        <v>465.17248325956427</v>
      </c>
      <c r="E2964">
        <v>501.22712412386619</v>
      </c>
      <c r="F2964">
        <v>519.80211082060623</v>
      </c>
      <c r="G2964">
        <v>2.6663282933496748</v>
      </c>
      <c r="H2964">
        <v>4</v>
      </c>
      <c r="I2964">
        <v>2.687907457351685</v>
      </c>
      <c r="J2964">
        <v>4.0028033256530762</v>
      </c>
      <c r="K2964">
        <v>0.80932134485585538</v>
      </c>
      <c r="L2964">
        <v>7.0083141326904297E-2</v>
      </c>
      <c r="M2964">
        <f>ABS(G2964-I2964)^2</f>
        <v>4.6566031902565329E-4</v>
      </c>
      <c r="N2964">
        <f>ABS(H2964-J2964)^2</f>
        <v>7.8586347171949456E-6</v>
      </c>
      <c r="O2964">
        <f>AVERAGE(Tabela3[[#This Row],[APE Log(Theta)]:[APE Gamma]])</f>
        <v>0.43970224309137984</v>
      </c>
      <c r="P2964">
        <f>AVERAGE(Tabela3[[#This Row],[ASE Log(Theta)]:[ASE Gamma]])</f>
        <v>2.3675947687142412E-4</v>
      </c>
    </row>
    <row r="2965" spans="1:16" x14ac:dyDescent="0.35">
      <c r="A2965" s="1">
        <v>2013</v>
      </c>
      <c r="B2965">
        <v>7.0102286917616494</v>
      </c>
      <c r="C2965">
        <v>7.9910923331578054</v>
      </c>
      <c r="D2965">
        <v>16.133215908871051</v>
      </c>
      <c r="E2965">
        <v>16.541801131641758</v>
      </c>
      <c r="F2965">
        <v>20.740590905208251</v>
      </c>
      <c r="G2965">
        <v>1.2428782630690181</v>
      </c>
      <c r="H2965">
        <v>2.5</v>
      </c>
      <c r="I2965">
        <v>1.250994920730591</v>
      </c>
      <c r="J2965">
        <v>2.5056717395782471</v>
      </c>
      <c r="K2965">
        <v>0.65305331203801442</v>
      </c>
      <c r="L2965">
        <v>0.22686958312988281</v>
      </c>
      <c r="M2965">
        <f>ABS(G2965-I2965)^2</f>
        <v>6.5880131595171527E-5</v>
      </c>
      <c r="N2965">
        <f>ABS(H2965-J2965)^2</f>
        <v>3.2168629843454255E-5</v>
      </c>
      <c r="O2965">
        <f>AVERAGE(Tabela3[[#This Row],[APE Log(Theta)]:[APE Gamma]])</f>
        <v>0.43996144758394862</v>
      </c>
      <c r="P2965">
        <f>AVERAGE(Tabela3[[#This Row],[ASE Log(Theta)]:[ASE Gamma]])</f>
        <v>4.9024380719312891E-5</v>
      </c>
    </row>
    <row r="2966" spans="1:16" x14ac:dyDescent="0.35">
      <c r="A2966" s="1">
        <v>3685</v>
      </c>
      <c r="B2966">
        <v>109.98782311415199</v>
      </c>
      <c r="C2966">
        <v>147.32565817637669</v>
      </c>
      <c r="D2966">
        <v>150.69314663569551</v>
      </c>
      <c r="E2966">
        <v>159.6604337151102</v>
      </c>
      <c r="F2966">
        <v>221.1356576445252</v>
      </c>
      <c r="G2966">
        <v>2.1943294319517022</v>
      </c>
      <c r="H2966">
        <v>3</v>
      </c>
      <c r="I2966">
        <v>2.2093968391418461</v>
      </c>
      <c r="J2966">
        <v>3.0058107376098628</v>
      </c>
      <c r="K2966">
        <v>0.68665201180581814</v>
      </c>
      <c r="L2966">
        <v>0.1936912536621094</v>
      </c>
      <c r="M2966">
        <f>ABS(G2966-I2966)^2</f>
        <v>2.2702675943360277E-4</v>
      </c>
      <c r="N2966">
        <f>ABS(H2966-J2966)^2</f>
        <v>3.3764671570674475E-5</v>
      </c>
      <c r="O2966">
        <f>AVERAGE(Tabela3[[#This Row],[APE Log(Theta)]:[APE Gamma]])</f>
        <v>0.44017163273396376</v>
      </c>
      <c r="P2966">
        <f>AVERAGE(Tabela3[[#This Row],[ASE Log(Theta)]:[ASE Gamma]])</f>
        <v>1.3039571550213863E-4</v>
      </c>
    </row>
    <row r="2967" spans="1:16" x14ac:dyDescent="0.35">
      <c r="A2967" s="1">
        <v>1921</v>
      </c>
      <c r="B2967">
        <v>25.61408008108987</v>
      </c>
      <c r="C2967">
        <v>57.353732793781319</v>
      </c>
      <c r="D2967">
        <v>59.418254252320523</v>
      </c>
      <c r="E2967">
        <v>69.72638147692966</v>
      </c>
      <c r="F2967">
        <v>72.295638254317339</v>
      </c>
      <c r="G2967">
        <v>1.785613674956489</v>
      </c>
      <c r="H2967">
        <v>4</v>
      </c>
      <c r="I2967">
        <v>1.799544215202332</v>
      </c>
      <c r="J2967">
        <v>3.9959661960601811</v>
      </c>
      <c r="K2967">
        <v>0.78015420923464629</v>
      </c>
      <c r="L2967">
        <v>0.1008450984954834</v>
      </c>
      <c r="M2967">
        <f>ABS(G2967-I2967)^2</f>
        <v>1.9405995154105012E-4</v>
      </c>
      <c r="N2967">
        <f>ABS(H2967-J2967)^2</f>
        <v>1.6271574224898416E-5</v>
      </c>
      <c r="O2967">
        <f>AVERAGE(Tabela3[[#This Row],[APE Log(Theta)]:[APE Gamma]])</f>
        <v>0.44049965386506484</v>
      </c>
      <c r="P2967">
        <f>AVERAGE(Tabela3[[#This Row],[ASE Log(Theta)]:[ASE Gamma]])</f>
        <v>1.0516576288297427E-4</v>
      </c>
    </row>
    <row r="2968" spans="1:16" x14ac:dyDescent="0.35">
      <c r="A2968" s="1">
        <v>2838</v>
      </c>
      <c r="B2968">
        <v>28.900226031786879</v>
      </c>
      <c r="C2968">
        <v>32.232664546078318</v>
      </c>
      <c r="D2968">
        <v>57.884000605312053</v>
      </c>
      <c r="E2968">
        <v>59.103075507312241</v>
      </c>
      <c r="F2968">
        <v>71.363370823144678</v>
      </c>
      <c r="G2968">
        <v>1.7918563036537041</v>
      </c>
      <c r="H2968">
        <v>3</v>
      </c>
      <c r="I2968">
        <v>1.8069360256195071</v>
      </c>
      <c r="J2968">
        <v>2.9988129138946529</v>
      </c>
      <c r="K2968">
        <v>0.84156982538467462</v>
      </c>
      <c r="L2968">
        <v>3.9569536844889321E-2</v>
      </c>
      <c r="M2968">
        <f>ABS(G2968-I2968)^2</f>
        <v>2.27398014565921E-4</v>
      </c>
      <c r="N2968">
        <f>ABS(H2968-J2968)^2</f>
        <v>1.4091734215082026E-6</v>
      </c>
      <c r="O2968">
        <f>AVERAGE(Tabela3[[#This Row],[APE Log(Theta)]:[APE Gamma]])</f>
        <v>0.44056968111478195</v>
      </c>
      <c r="P2968">
        <f>AVERAGE(Tabela3[[#This Row],[ASE Log(Theta)]:[ASE Gamma]])</f>
        <v>1.144035939937146E-4</v>
      </c>
    </row>
    <row r="2969" spans="1:16" x14ac:dyDescent="0.35">
      <c r="A2969" s="1">
        <v>4757</v>
      </c>
      <c r="B2969">
        <v>5.1280479887188104</v>
      </c>
      <c r="C2969">
        <v>5.2084492386114878</v>
      </c>
      <c r="D2969">
        <v>14.66164334371315</v>
      </c>
      <c r="E2969">
        <v>16.19608504460512</v>
      </c>
      <c r="F2969">
        <v>17.001269310626601</v>
      </c>
      <c r="G2969">
        <v>1.164468353030619</v>
      </c>
      <c r="H2969">
        <v>3</v>
      </c>
      <c r="I2969">
        <v>1.1744494438171389</v>
      </c>
      <c r="J2969">
        <v>3.0007271766662602</v>
      </c>
      <c r="K2969">
        <v>0.85713714422063014</v>
      </c>
      <c r="L2969">
        <v>2.4239222208658859E-2</v>
      </c>
      <c r="M2969">
        <f>ABS(G2969-I2969)^2</f>
        <v>9.9622173288751935E-5</v>
      </c>
      <c r="N2969">
        <f>ABS(H2969-J2969)^2</f>
        <v>5.2878590395331242E-7</v>
      </c>
      <c r="O2969">
        <f>AVERAGE(Tabela3[[#This Row],[APE Log(Theta)]:[APE Gamma]])</f>
        <v>0.44068818321464448</v>
      </c>
      <c r="P2969">
        <f>AVERAGE(Tabela3[[#This Row],[ASE Log(Theta)]:[ASE Gamma]])</f>
        <v>5.0075479596352626E-5</v>
      </c>
    </row>
    <row r="2970" spans="1:16" x14ac:dyDescent="0.35">
      <c r="A2970" s="1">
        <v>1207</v>
      </c>
      <c r="B2970">
        <v>246.76865284001079</v>
      </c>
      <c r="C2970">
        <v>275.22314873009088</v>
      </c>
      <c r="D2970">
        <v>494.25069667803069</v>
      </c>
      <c r="E2970">
        <v>504.65993953124507</v>
      </c>
      <c r="F2970">
        <v>609.34619891139721</v>
      </c>
      <c r="G2970">
        <v>2.72324505441388</v>
      </c>
      <c r="H2970">
        <v>3</v>
      </c>
      <c r="I2970">
        <v>2.7444124221801758</v>
      </c>
      <c r="J2970">
        <v>3.00312328338623</v>
      </c>
      <c r="K2970">
        <v>0.77728472257711012</v>
      </c>
      <c r="L2970">
        <v>0.1041094462076823</v>
      </c>
      <c r="M2970">
        <f>ABS(G2970-I2970)^2</f>
        <v>4.4805745815361831E-4</v>
      </c>
      <c r="N2970">
        <f>ABS(H2970-J2970)^2</f>
        <v>9.7548991107004886E-6</v>
      </c>
      <c r="O2970">
        <f>AVERAGE(Tabela3[[#This Row],[APE Log(Theta)]:[APE Gamma]])</f>
        <v>0.44069708439239619</v>
      </c>
      <c r="P2970">
        <f>AVERAGE(Tabela3[[#This Row],[ASE Log(Theta)]:[ASE Gamma]])</f>
        <v>2.289061786321594E-4</v>
      </c>
    </row>
    <row r="2971" spans="1:16" x14ac:dyDescent="0.35">
      <c r="A2971" s="1">
        <v>1284</v>
      </c>
      <c r="B2971">
        <v>25.767498544696949</v>
      </c>
      <c r="C2971">
        <v>57.697259539207927</v>
      </c>
      <c r="D2971">
        <v>59.774146685261577</v>
      </c>
      <c r="E2971">
        <v>70.144015617418248</v>
      </c>
      <c r="F2971">
        <v>72.728661252268353</v>
      </c>
      <c r="G2971">
        <v>1.788207172157507</v>
      </c>
      <c r="H2971">
        <v>4</v>
      </c>
      <c r="I2971">
        <v>1.8022028207778931</v>
      </c>
      <c r="J2971">
        <v>3.996050357818604</v>
      </c>
      <c r="K2971">
        <v>0.78266371135845647</v>
      </c>
      <c r="L2971">
        <v>9.8741054534912109E-2</v>
      </c>
      <c r="M2971">
        <f>ABS(G2971-I2971)^2</f>
        <v>1.9587818030531386E-4</v>
      </c>
      <c r="N2971">
        <f>ABS(H2971-J2971)^2</f>
        <v>1.5599673361062873E-5</v>
      </c>
      <c r="O2971">
        <f>AVERAGE(Tabela3[[#This Row],[APE Log(Theta)]:[APE Gamma]])</f>
        <v>0.44070238294668429</v>
      </c>
      <c r="P2971">
        <f>AVERAGE(Tabela3[[#This Row],[ASE Log(Theta)]:[ASE Gamma]])</f>
        <v>1.0573892683318837E-4</v>
      </c>
    </row>
    <row r="2972" spans="1:16" x14ac:dyDescent="0.35">
      <c r="A2972" s="1">
        <v>4247</v>
      </c>
      <c r="B2972">
        <v>1.643608098600694</v>
      </c>
      <c r="C2972">
        <v>14.10433910375545</v>
      </c>
      <c r="D2972">
        <v>15.49915204458634</v>
      </c>
      <c r="E2972">
        <v>23.74545950794726</v>
      </c>
      <c r="F2972">
        <v>26.15093137690841</v>
      </c>
      <c r="G2972">
        <v>1.221491371088065</v>
      </c>
      <c r="H2972">
        <v>1.5</v>
      </c>
      <c r="I2972">
        <v>1.2300019264221189</v>
      </c>
      <c r="J2972">
        <v>1.502776145935059</v>
      </c>
      <c r="K2972">
        <v>0.69673478957720059</v>
      </c>
      <c r="L2972">
        <v>0.18507639567057291</v>
      </c>
      <c r="M2972">
        <f>ABS(G2972-I2972)^2</f>
        <v>7.242955209399279E-5</v>
      </c>
      <c r="N2972">
        <f>ABS(H2972-J2972)^2</f>
        <v>7.7069862527448204E-6</v>
      </c>
      <c r="O2972">
        <f>AVERAGE(Tabela3[[#This Row],[APE Log(Theta)]:[APE Gamma]])</f>
        <v>0.44090559262388673</v>
      </c>
      <c r="P2972">
        <f>AVERAGE(Tabela3[[#This Row],[ASE Log(Theta)]:[ASE Gamma]])</f>
        <v>4.0068269173368805E-5</v>
      </c>
    </row>
    <row r="2973" spans="1:16" x14ac:dyDescent="0.35">
      <c r="A2973" s="1">
        <v>2413</v>
      </c>
      <c r="B2973">
        <v>3.716612387761034</v>
      </c>
      <c r="C2973">
        <v>93.428413191626433</v>
      </c>
      <c r="D2973">
        <v>107.6246542638974</v>
      </c>
      <c r="E2973">
        <v>204.0895314604862</v>
      </c>
      <c r="F2973">
        <v>235.87428838377099</v>
      </c>
      <c r="G2973">
        <v>2.0786869179697538</v>
      </c>
      <c r="H2973">
        <v>1</v>
      </c>
      <c r="I2973">
        <v>2.09540867805481</v>
      </c>
      <c r="J2973">
        <v>1.0007742643356321</v>
      </c>
      <c r="K2973">
        <v>0.80443860691574731</v>
      </c>
      <c r="L2973">
        <v>7.7426433563232422E-2</v>
      </c>
      <c r="M2973">
        <f>ABS(G2973-I2973)^2</f>
        <v>2.796172603421792E-4</v>
      </c>
      <c r="N2973">
        <f>ABS(H2973-J2973)^2</f>
        <v>5.9948526143182051E-7</v>
      </c>
      <c r="O2973">
        <f>AVERAGE(Tabela3[[#This Row],[APE Log(Theta)]:[APE Gamma]])</f>
        <v>0.44093252023948987</v>
      </c>
      <c r="P2973">
        <f>AVERAGE(Tabela3[[#This Row],[ASE Log(Theta)]:[ASE Gamma]])</f>
        <v>1.4010837280180552E-4</v>
      </c>
    </row>
    <row r="2974" spans="1:16" x14ac:dyDescent="0.35">
      <c r="A2974" s="1">
        <v>4065</v>
      </c>
      <c r="B2974">
        <v>23.713032968544201</v>
      </c>
      <c r="C2974">
        <v>27.930554550954231</v>
      </c>
      <c r="D2974">
        <v>67.21606049210429</v>
      </c>
      <c r="E2974">
        <v>69.350622993289875</v>
      </c>
      <c r="F2974">
        <v>92.012806912746882</v>
      </c>
      <c r="G2974">
        <v>1.871419701436694</v>
      </c>
      <c r="H2974">
        <v>2</v>
      </c>
      <c r="I2974">
        <v>1.8849989175796511</v>
      </c>
      <c r="J2974">
        <v>2.0031273365020752</v>
      </c>
      <c r="K2974">
        <v>0.72561040863960513</v>
      </c>
      <c r="L2974">
        <v>0.15636682510375979</v>
      </c>
      <c r="M2974">
        <f>ABS(G2974-I2974)^2</f>
        <v>1.8439511105714659E-4</v>
      </c>
      <c r="N2974">
        <f>ABS(H2974-J2974)^2</f>
        <v>9.7802335972119181E-6</v>
      </c>
      <c r="O2974">
        <f>AVERAGE(Tabela3[[#This Row],[APE Log(Theta)]:[APE Gamma]])</f>
        <v>0.44098861687168245</v>
      </c>
      <c r="P2974">
        <f>AVERAGE(Tabela3[[#This Row],[ASE Log(Theta)]:[ASE Gamma]])</f>
        <v>9.7087672327179255E-5</v>
      </c>
    </row>
    <row r="2975" spans="1:16" x14ac:dyDescent="0.35">
      <c r="A2975" s="1">
        <v>4856</v>
      </c>
      <c r="B2975">
        <v>15.106628861500541</v>
      </c>
      <c r="C2975">
        <v>15.39129583737167</v>
      </c>
      <c r="D2975">
        <v>53.289818818697988</v>
      </c>
      <c r="E2975">
        <v>60.050568199315883</v>
      </c>
      <c r="F2975">
        <v>63.65062597266931</v>
      </c>
      <c r="G2975">
        <v>1.7245870864297259</v>
      </c>
      <c r="H2975">
        <v>2.5</v>
      </c>
      <c r="I2975">
        <v>1.738283038139343</v>
      </c>
      <c r="J2975">
        <v>2.4977960586547852</v>
      </c>
      <c r="K2975">
        <v>0.79415831287308181</v>
      </c>
      <c r="L2975">
        <v>8.815765380859375E-2</v>
      </c>
      <c r="M2975">
        <f>ABS(G2975-I2975)^2</f>
        <v>1.8757909323216429E-4</v>
      </c>
      <c r="N2975">
        <f>ABS(H2975-J2975)^2</f>
        <v>4.8573574531474151E-6</v>
      </c>
      <c r="O2975">
        <f>AVERAGE(Tabela3[[#This Row],[APE Log(Theta)]:[APE Gamma]])</f>
        <v>0.44115798334083778</v>
      </c>
      <c r="P2975">
        <f>AVERAGE(Tabela3[[#This Row],[ASE Log(Theta)]:[ASE Gamma]])</f>
        <v>9.621822534265585E-5</v>
      </c>
    </row>
    <row r="2976" spans="1:16" x14ac:dyDescent="0.35">
      <c r="A2976" s="1">
        <v>4616</v>
      </c>
      <c r="B2976">
        <v>276.18532256462822</v>
      </c>
      <c r="C2976">
        <v>354.81419049963068</v>
      </c>
      <c r="D2976">
        <v>361.75449277034539</v>
      </c>
      <c r="E2976">
        <v>380.12941657519218</v>
      </c>
      <c r="F2976">
        <v>502.55566149814899</v>
      </c>
      <c r="G2976">
        <v>2.5723304453029652</v>
      </c>
      <c r="H2976">
        <v>3.5</v>
      </c>
      <c r="I2976">
        <v>2.5924122333526611</v>
      </c>
      <c r="J2976">
        <v>3.503589391708374</v>
      </c>
      <c r="K2976">
        <v>0.78068461563190639</v>
      </c>
      <c r="L2976">
        <v>0.1025540488106864</v>
      </c>
      <c r="M2976">
        <f>ABS(G2976-I2976)^2</f>
        <v>4.0327821127291141E-4</v>
      </c>
      <c r="N2976">
        <f>ABS(H2976-J2976)^2</f>
        <v>1.2883732836144191E-5</v>
      </c>
      <c r="O2976">
        <f>AVERAGE(Tabela3[[#This Row],[APE Log(Theta)]:[APE Gamma]])</f>
        <v>0.4416193322212964</v>
      </c>
      <c r="P2976">
        <f>AVERAGE(Tabela3[[#This Row],[ASE Log(Theta)]:[ASE Gamma]])</f>
        <v>2.080809720545278E-4</v>
      </c>
    </row>
    <row r="2977" spans="1:16" x14ac:dyDescent="0.35">
      <c r="A2977" s="1">
        <v>1888</v>
      </c>
      <c r="B2977">
        <v>232.16413788721891</v>
      </c>
      <c r="C2977">
        <v>264.64829378319888</v>
      </c>
      <c r="D2977">
        <v>534.29842698757477</v>
      </c>
      <c r="E2977">
        <v>547.82991649653991</v>
      </c>
      <c r="F2977">
        <v>686.88506730714323</v>
      </c>
      <c r="G2977">
        <v>2.762941212705265</v>
      </c>
      <c r="H2977">
        <v>2.5</v>
      </c>
      <c r="I2977">
        <v>2.7851064205169682</v>
      </c>
      <c r="J2977">
        <v>2.5020289421081539</v>
      </c>
      <c r="K2977">
        <v>0.80223233522946424</v>
      </c>
      <c r="L2977">
        <v>8.1157684326171875E-2</v>
      </c>
      <c r="M2977">
        <f>ABS(G2977-I2977)^2</f>
        <v>4.912964373359872E-4</v>
      </c>
      <c r="N2977">
        <f>ABS(H2977-J2977)^2</f>
        <v>4.1166060782398E-6</v>
      </c>
      <c r="O2977">
        <f>AVERAGE(Tabela3[[#This Row],[APE Log(Theta)]:[APE Gamma]])</f>
        <v>0.44169500977781806</v>
      </c>
      <c r="P2977">
        <f>AVERAGE(Tabela3[[#This Row],[ASE Log(Theta)]:[ASE Gamma]])</f>
        <v>2.4770652170711348E-4</v>
      </c>
    </row>
    <row r="2978" spans="1:16" x14ac:dyDescent="0.35">
      <c r="A2978" s="1">
        <v>2316</v>
      </c>
      <c r="B2978">
        <v>179.0030770459795</v>
      </c>
      <c r="C2978">
        <v>400.81449802834089</v>
      </c>
      <c r="D2978">
        <v>415.24233195936711</v>
      </c>
      <c r="E2978">
        <v>487.28030817966942</v>
      </c>
      <c r="F2978">
        <v>505.23546672597092</v>
      </c>
      <c r="G2978">
        <v>2.6299954084928192</v>
      </c>
      <c r="H2978">
        <v>4</v>
      </c>
      <c r="I2978">
        <v>2.6517014503478999</v>
      </c>
      <c r="J2978">
        <v>4.0023293495178223</v>
      </c>
      <c r="K2978">
        <v>0.82532622623551799</v>
      </c>
      <c r="L2978">
        <v>5.8233737945556641E-2</v>
      </c>
      <c r="M2978">
        <f>ABS(G2978-I2978)^2</f>
        <v>4.7115225301451685E-4</v>
      </c>
      <c r="N2978">
        <f>ABS(H2978-J2978)^2</f>
        <v>5.4258691761788214E-6</v>
      </c>
      <c r="O2978">
        <f>AVERAGE(Tabela3[[#This Row],[APE Log(Theta)]:[APE Gamma]])</f>
        <v>0.44177998209053732</v>
      </c>
      <c r="P2978">
        <f>AVERAGE(Tabela3[[#This Row],[ASE Log(Theta)]:[ASE Gamma]])</f>
        <v>2.3828906109534784E-4</v>
      </c>
    </row>
    <row r="2979" spans="1:16" x14ac:dyDescent="0.35">
      <c r="A2979" s="1">
        <v>2283</v>
      </c>
      <c r="B2979">
        <v>72.060011578671265</v>
      </c>
      <c r="C2979">
        <v>89.636371005435961</v>
      </c>
      <c r="D2979">
        <v>289.07393046444099</v>
      </c>
      <c r="E2979">
        <v>301.3783215274965</v>
      </c>
      <c r="F2979">
        <v>439.38230202382192</v>
      </c>
      <c r="G2979">
        <v>2.5196044560091231</v>
      </c>
      <c r="H2979">
        <v>1.5</v>
      </c>
      <c r="I2979">
        <v>2.5377271175384521</v>
      </c>
      <c r="J2979">
        <v>1.5024678707122801</v>
      </c>
      <c r="K2979">
        <v>0.7192661326704467</v>
      </c>
      <c r="L2979">
        <v>0.16452471415201819</v>
      </c>
      <c r="M2979">
        <f>ABS(G2979-I2979)^2</f>
        <v>3.2843086090662366E-4</v>
      </c>
      <c r="N2979">
        <f>ABS(H2979-J2979)^2</f>
        <v>6.0903858525296481E-6</v>
      </c>
      <c r="O2979">
        <f>AVERAGE(Tabela3[[#This Row],[APE Log(Theta)]:[APE Gamma]])</f>
        <v>0.44189542341123245</v>
      </c>
      <c r="P2979">
        <f>AVERAGE(Tabela3[[#This Row],[ASE Log(Theta)]:[ASE Gamma]])</f>
        <v>1.6726062337957666E-4</v>
      </c>
    </row>
    <row r="2980" spans="1:16" x14ac:dyDescent="0.35">
      <c r="A2980" s="1">
        <v>3446</v>
      </c>
      <c r="B2980">
        <v>623.01164138391687</v>
      </c>
      <c r="C2980">
        <v>694.85011027049825</v>
      </c>
      <c r="D2980">
        <v>1247.824366055776</v>
      </c>
      <c r="E2980">
        <v>1274.104363133644</v>
      </c>
      <c r="F2980">
        <v>1538.4035661975599</v>
      </c>
      <c r="G2980">
        <v>3.1254512260340221</v>
      </c>
      <c r="H2980">
        <v>3</v>
      </c>
      <c r="I2980">
        <v>3.1507091522216801</v>
      </c>
      <c r="J2980">
        <v>3.002269983291626</v>
      </c>
      <c r="K2980">
        <v>0.80813694922726642</v>
      </c>
      <c r="L2980">
        <v>7.566610972086589E-2</v>
      </c>
      <c r="M2980">
        <f>ABS(G2980-I2980)^2</f>
        <v>6.3796283530117908E-4</v>
      </c>
      <c r="N2980">
        <f>ABS(H2980-J2980)^2</f>
        <v>5.1528241442611034E-6</v>
      </c>
      <c r="O2980">
        <f>AVERAGE(Tabela3[[#This Row],[APE Log(Theta)]:[APE Gamma]])</f>
        <v>0.44190152947406613</v>
      </c>
      <c r="P2980">
        <f>AVERAGE(Tabela3[[#This Row],[ASE Log(Theta)]:[ASE Gamma]])</f>
        <v>3.2155782972272009E-4</v>
      </c>
    </row>
    <row r="2981" spans="1:16" x14ac:dyDescent="0.35">
      <c r="A2981" s="1">
        <v>4264</v>
      </c>
      <c r="B2981">
        <v>12.295257905041209</v>
      </c>
      <c r="C2981">
        <v>15.308688300576611</v>
      </c>
      <c r="D2981">
        <v>15.570383669583091</v>
      </c>
      <c r="E2981">
        <v>16.260248052217101</v>
      </c>
      <c r="F2981">
        <v>20.759805055383101</v>
      </c>
      <c r="G2981">
        <v>1.2044762619734719</v>
      </c>
      <c r="H2981">
        <v>4</v>
      </c>
      <c r="I2981">
        <v>1.2137352228164671</v>
      </c>
      <c r="J2981">
        <v>3.9953961372375488</v>
      </c>
      <c r="K2981">
        <v>0.76871260441654954</v>
      </c>
      <c r="L2981">
        <v>0.1150965690612793</v>
      </c>
      <c r="M2981">
        <f>ABS(G2981-I2981)^2</f>
        <v>8.5728355892117578E-5</v>
      </c>
      <c r="N2981">
        <f>ABS(H2981-J2981)^2</f>
        <v>2.1195552335484535E-5</v>
      </c>
      <c r="O2981">
        <f>AVERAGE(Tabela3[[#This Row],[APE Log(Theta)]:[APE Gamma]])</f>
        <v>0.44190458673891442</v>
      </c>
      <c r="P2981">
        <f>AVERAGE(Tabela3[[#This Row],[ASE Log(Theta)]:[ASE Gamma]])</f>
        <v>5.3461954113801057E-5</v>
      </c>
    </row>
    <row r="2982" spans="1:16" x14ac:dyDescent="0.35">
      <c r="A2982" s="1">
        <v>639</v>
      </c>
      <c r="B2982">
        <v>6.9791976451605109</v>
      </c>
      <c r="C2982">
        <v>7.5744608305131038</v>
      </c>
      <c r="D2982">
        <v>11.750286945363969</v>
      </c>
      <c r="E2982">
        <v>11.935404116484049</v>
      </c>
      <c r="F2982">
        <v>13.747891136305871</v>
      </c>
      <c r="G2982">
        <v>1.0920217955289451</v>
      </c>
      <c r="H2982">
        <v>4</v>
      </c>
      <c r="I2982">
        <v>1.100733280181885</v>
      </c>
      <c r="J2982">
        <v>3.9965541362762451</v>
      </c>
      <c r="K2982">
        <v>0.79773908255375914</v>
      </c>
      <c r="L2982">
        <v>8.614659309387207E-2</v>
      </c>
      <c r="M2982">
        <f>ABS(G2982-I2982)^2</f>
        <v>7.5889964858407693E-5</v>
      </c>
      <c r="N2982">
        <f>ABS(H2982-J2982)^2</f>
        <v>1.1873976802689867E-5</v>
      </c>
      <c r="O2982">
        <f>AVERAGE(Tabela3[[#This Row],[APE Log(Theta)]:[APE Gamma]])</f>
        <v>0.4419428378238156</v>
      </c>
      <c r="P2982">
        <f>AVERAGE(Tabela3[[#This Row],[ASE Log(Theta)]:[ASE Gamma]])</f>
        <v>4.388197083054878E-5</v>
      </c>
    </row>
    <row r="2983" spans="1:16" x14ac:dyDescent="0.35">
      <c r="A2983" s="1">
        <v>1717</v>
      </c>
      <c r="B2983">
        <v>574.91348140702326</v>
      </c>
      <c r="C2983">
        <v>623.94846331240001</v>
      </c>
      <c r="D2983">
        <v>967.93338127843435</v>
      </c>
      <c r="E2983">
        <v>983.1824632972905</v>
      </c>
      <c r="F2983">
        <v>1132.486620529944</v>
      </c>
      <c r="G2983">
        <v>3.0078187908985901</v>
      </c>
      <c r="H2983">
        <v>4</v>
      </c>
      <c r="I2983">
        <v>3.0327622890472412</v>
      </c>
      <c r="J2983">
        <v>4.0021872520446777</v>
      </c>
      <c r="K2983">
        <v>0.8292885935857609</v>
      </c>
      <c r="L2983">
        <v>5.4681301116943359E-2</v>
      </c>
      <c r="M2983">
        <f>ABS(G2983-I2983)^2</f>
        <v>6.2217809989176362E-4</v>
      </c>
      <c r="N2983">
        <f>ABS(H2983-J2983)^2</f>
        <v>4.7840715069469297E-6</v>
      </c>
      <c r="O2983">
        <f>AVERAGE(Tabela3[[#This Row],[APE Log(Theta)]:[APE Gamma]])</f>
        <v>0.44198494735135213</v>
      </c>
      <c r="P2983">
        <f>AVERAGE(Tabela3[[#This Row],[ASE Log(Theta)]:[ASE Gamma]])</f>
        <v>3.1348108569935528E-4</v>
      </c>
    </row>
    <row r="2984" spans="1:16" x14ac:dyDescent="0.35">
      <c r="A2984" s="1">
        <v>4832</v>
      </c>
      <c r="B2984">
        <v>43.377706654272949</v>
      </c>
      <c r="C2984">
        <v>67.246124855710377</v>
      </c>
      <c r="D2984">
        <v>69.564862318218658</v>
      </c>
      <c r="E2984">
        <v>75.865728884017997</v>
      </c>
      <c r="F2984">
        <v>123.6624491633804</v>
      </c>
      <c r="G2984">
        <v>1.8667438255771609</v>
      </c>
      <c r="H2984">
        <v>2</v>
      </c>
      <c r="I2984">
        <v>1.88281238079071</v>
      </c>
      <c r="J2984">
        <v>2.000475168228149</v>
      </c>
      <c r="K2984">
        <v>0.86077987742005613</v>
      </c>
      <c r="L2984">
        <v>2.37584114074707E-2</v>
      </c>
      <c r="M2984">
        <f>ABS(G2984-I2984)^2</f>
        <v>2.5819846665087621E-4</v>
      </c>
      <c r="N2984">
        <f>ABS(H2984-J2984)^2</f>
        <v>2.2578484504223158E-7</v>
      </c>
      <c r="O2984">
        <f>AVERAGE(Tabela3[[#This Row],[APE Log(Theta)]:[APE Gamma]])</f>
        <v>0.44226914441376342</v>
      </c>
      <c r="P2984">
        <f>AVERAGE(Tabela3[[#This Row],[ASE Log(Theta)]:[ASE Gamma]])</f>
        <v>1.2921212574795921E-4</v>
      </c>
    </row>
    <row r="2985" spans="1:16" x14ac:dyDescent="0.35">
      <c r="A2985" s="1">
        <v>4728</v>
      </c>
      <c r="B2985">
        <v>482.7373300644096</v>
      </c>
      <c r="C2985">
        <v>685.53782806894799</v>
      </c>
      <c r="D2985">
        <v>704.38412260697635</v>
      </c>
      <c r="E2985">
        <v>754.9776964093478</v>
      </c>
      <c r="F2985">
        <v>1116.0608886977559</v>
      </c>
      <c r="G2985">
        <v>2.8672926745813152</v>
      </c>
      <c r="H2985">
        <v>2.5</v>
      </c>
      <c r="I2985">
        <v>2.890765905380249</v>
      </c>
      <c r="J2985">
        <v>2.5016531944274898</v>
      </c>
      <c r="K2985">
        <v>0.81865485888570488</v>
      </c>
      <c r="L2985">
        <v>6.6127777099609375E-2</v>
      </c>
      <c r="M2985">
        <f>ABS(G2985-I2985)^2</f>
        <v>5.5099256414001523E-4</v>
      </c>
      <c r="N2985">
        <f>ABS(H2985-J2985)^2</f>
        <v>2.7330518150832955E-6</v>
      </c>
      <c r="O2985">
        <f>AVERAGE(Tabela3[[#This Row],[APE Log(Theta)]:[APE Gamma]])</f>
        <v>0.44239131799265713</v>
      </c>
      <c r="P2985">
        <f>AVERAGE(Tabela3[[#This Row],[ASE Log(Theta)]:[ASE Gamma]])</f>
        <v>2.7686280797754924E-4</v>
      </c>
    </row>
    <row r="2986" spans="1:16" x14ac:dyDescent="0.35">
      <c r="A2986" s="1">
        <v>3552</v>
      </c>
      <c r="B2986">
        <v>0.1132338893652708</v>
      </c>
      <c r="C2986">
        <v>8.6763592583251281</v>
      </c>
      <c r="D2986">
        <v>15.02453079840598</v>
      </c>
      <c r="E2986">
        <v>16.857710488396741</v>
      </c>
      <c r="F2986">
        <v>31.87058035468015</v>
      </c>
      <c r="G2986">
        <v>1.121893193656778</v>
      </c>
      <c r="H2986">
        <v>1</v>
      </c>
      <c r="I2986">
        <v>1.129034757614136</v>
      </c>
      <c r="J2986">
        <v>1.002482652664185</v>
      </c>
      <c r="K2986">
        <v>0.63656362278837331</v>
      </c>
      <c r="L2986">
        <v>0.248265266418457</v>
      </c>
      <c r="M2986">
        <f>ABS(G2986-I2986)^2</f>
        <v>5.1001935757034686E-5</v>
      </c>
      <c r="N2986">
        <f>ABS(H2986-J2986)^2</f>
        <v>6.1635642509849497E-6</v>
      </c>
      <c r="O2986">
        <f>AVERAGE(Tabela3[[#This Row],[APE Log(Theta)]:[APE Gamma]])</f>
        <v>0.44241444460341517</v>
      </c>
      <c r="P2986">
        <f>AVERAGE(Tabela3[[#This Row],[ASE Log(Theta)]:[ASE Gamma]])</f>
        <v>2.8582750004009817E-5</v>
      </c>
    </row>
    <row r="2987" spans="1:16" x14ac:dyDescent="0.35">
      <c r="A2987" s="1">
        <v>2100</v>
      </c>
      <c r="B2987">
        <v>0.11371745454707879</v>
      </c>
      <c r="C2987">
        <v>8.7134116396016328</v>
      </c>
      <c r="D2987">
        <v>15.088693038242811</v>
      </c>
      <c r="E2987">
        <v>16.929701319789029</v>
      </c>
      <c r="F2987">
        <v>32.00668362791334</v>
      </c>
      <c r="G2987">
        <v>1.123743898784024</v>
      </c>
      <c r="H2987">
        <v>1</v>
      </c>
      <c r="I2987">
        <v>1.1309177875518801</v>
      </c>
      <c r="J2987">
        <v>1.0024681091308589</v>
      </c>
      <c r="K2987">
        <v>0.63839178798821883</v>
      </c>
      <c r="L2987">
        <v>0.2468109130859375</v>
      </c>
      <c r="M2987">
        <f>ABS(G2987-I2987)^2</f>
        <v>5.1464680053571535E-5</v>
      </c>
      <c r="N2987">
        <f>ABS(H2987-J2987)^2</f>
        <v>6.0915626818292273E-6</v>
      </c>
      <c r="O2987">
        <f>AVERAGE(Tabela3[[#This Row],[APE Log(Theta)]:[APE Gamma]])</f>
        <v>0.44260135053707816</v>
      </c>
      <c r="P2987">
        <f>AVERAGE(Tabela3[[#This Row],[ASE Log(Theta)]:[ASE Gamma]])</f>
        <v>2.8778121367700383E-5</v>
      </c>
    </row>
    <row r="2988" spans="1:16" x14ac:dyDescent="0.35">
      <c r="A2988" s="1">
        <v>4976</v>
      </c>
      <c r="B2988">
        <v>19.42549949071271</v>
      </c>
      <c r="C2988">
        <v>110.1835181745971</v>
      </c>
      <c r="D2988">
        <v>137.24672565074849</v>
      </c>
      <c r="E2988">
        <v>143.71465650903821</v>
      </c>
      <c r="F2988">
        <v>185.41190393884611</v>
      </c>
      <c r="G2988">
        <v>2.115538902258097</v>
      </c>
      <c r="H2988">
        <v>2.5</v>
      </c>
      <c r="I2988">
        <v>2.1309232711791992</v>
      </c>
      <c r="J2988">
        <v>2.503958940505981</v>
      </c>
      <c r="K2988">
        <v>0.72720803690639357</v>
      </c>
      <c r="L2988">
        <v>0.15835762023925781</v>
      </c>
      <c r="M2988">
        <f>ABS(G2988-I2988)^2</f>
        <v>2.3667880710057454E-4</v>
      </c>
      <c r="N2988">
        <f>ABS(H2988-J2988)^2</f>
        <v>1.5673209929897105E-5</v>
      </c>
      <c r="O2988">
        <f>AVERAGE(Tabela3[[#This Row],[APE Log(Theta)]:[APE Gamma]])</f>
        <v>0.44278282857282569</v>
      </c>
      <c r="P2988">
        <f>AVERAGE(Tabela3[[#This Row],[ASE Log(Theta)]:[ASE Gamma]])</f>
        <v>1.2617600851523583E-4</v>
      </c>
    </row>
    <row r="2989" spans="1:16" x14ac:dyDescent="0.35">
      <c r="A2989" s="1">
        <v>3407</v>
      </c>
      <c r="B2989">
        <v>283.05768063066239</v>
      </c>
      <c r="C2989">
        <v>287.49566392654691</v>
      </c>
      <c r="D2989">
        <v>809.29249652796102</v>
      </c>
      <c r="E2989">
        <v>893.99051610050458</v>
      </c>
      <c r="F2989">
        <v>938.43502818809236</v>
      </c>
      <c r="G2989">
        <v>2.9063912160825569</v>
      </c>
      <c r="H2989">
        <v>3</v>
      </c>
      <c r="I2989">
        <v>2.929594755172729</v>
      </c>
      <c r="J2989">
        <v>3.002623319625854</v>
      </c>
      <c r="K2989">
        <v>0.79836255221855457</v>
      </c>
      <c r="L2989">
        <v>8.7443987528483078E-2</v>
      </c>
      <c r="M2989">
        <f>ABS(G2989-I2989)^2</f>
        <v>5.3840422630914669E-4</v>
      </c>
      <c r="N2989">
        <f>ABS(H2989-J2989)^2</f>
        <v>6.8818058593910227E-6</v>
      </c>
      <c r="O2989">
        <f>AVERAGE(Tabela3[[#This Row],[APE Log(Theta)]:[APE Gamma]])</f>
        <v>0.4429032698735188</v>
      </c>
      <c r="P2989">
        <f>AVERAGE(Tabela3[[#This Row],[ASE Log(Theta)]:[ASE Gamma]])</f>
        <v>2.7264301608426888E-4</v>
      </c>
    </row>
    <row r="2990" spans="1:16" x14ac:dyDescent="0.35">
      <c r="A2990" s="1">
        <v>4747</v>
      </c>
      <c r="B2990">
        <v>0.28427828684163009</v>
      </c>
      <c r="C2990">
        <v>21.782352966987879</v>
      </c>
      <c r="D2990">
        <v>37.719695931244203</v>
      </c>
      <c r="E2990">
        <v>42.321968136717672</v>
      </c>
      <c r="F2990">
        <v>80.012388823374224</v>
      </c>
      <c r="G2990">
        <v>1.52166045848083</v>
      </c>
      <c r="H2990">
        <v>1</v>
      </c>
      <c r="I2990">
        <v>1.5320955514907839</v>
      </c>
      <c r="J2990">
        <v>1.002004146575928</v>
      </c>
      <c r="K2990">
        <v>0.68577013694446165</v>
      </c>
      <c r="L2990">
        <v>0.20041465759277341</v>
      </c>
      <c r="M2990">
        <f>ABS(G2990-I2990)^2</f>
        <v>1.0889116612638943E-4</v>
      </c>
      <c r="N2990">
        <f>ABS(H2990-J2990)^2</f>
        <v>4.0166034978037522E-6</v>
      </c>
      <c r="O2990">
        <f>AVERAGE(Tabela3[[#This Row],[APE Log(Theta)]:[APE Gamma]])</f>
        <v>0.44309239726861754</v>
      </c>
      <c r="P2990">
        <f>AVERAGE(Tabela3[[#This Row],[ASE Log(Theta)]:[ASE Gamma]])</f>
        <v>5.6453884812096593E-5</v>
      </c>
    </row>
    <row r="2991" spans="1:16" x14ac:dyDescent="0.35">
      <c r="A2991" s="1">
        <v>1534</v>
      </c>
      <c r="B2991">
        <v>1.24032307938324</v>
      </c>
      <c r="C2991">
        <v>1.2795213454296139</v>
      </c>
      <c r="D2991">
        <v>10.139019656341491</v>
      </c>
      <c r="E2991">
        <v>12.372309074833341</v>
      </c>
      <c r="F2991">
        <v>13.63306035434556</v>
      </c>
      <c r="G2991">
        <v>1.002567369605144</v>
      </c>
      <c r="H2991">
        <v>1.5</v>
      </c>
      <c r="I2991">
        <v>1.0080451965332029</v>
      </c>
      <c r="J2991">
        <v>1.505098819732666</v>
      </c>
      <c r="K2991">
        <v>0.54637993357159698</v>
      </c>
      <c r="L2991">
        <v>0.33992131551106769</v>
      </c>
      <c r="M2991">
        <f>ABS(G2991-I2991)^2</f>
        <v>3.0006587853766886E-5</v>
      </c>
      <c r="N2991">
        <f>ABS(H2991-J2991)^2</f>
        <v>2.5997962666224339E-5</v>
      </c>
      <c r="O2991">
        <f>AVERAGE(Tabela3[[#This Row],[APE Log(Theta)]:[APE Gamma]])</f>
        <v>0.44315062454133236</v>
      </c>
      <c r="P2991">
        <f>AVERAGE(Tabela3[[#This Row],[ASE Log(Theta)]:[ASE Gamma]])</f>
        <v>2.8002275259995611E-5</v>
      </c>
    </row>
    <row r="2992" spans="1:16" x14ac:dyDescent="0.35">
      <c r="A2992" s="1">
        <v>1144</v>
      </c>
      <c r="B2992">
        <v>54.423485156151031</v>
      </c>
      <c r="C2992">
        <v>64.103066150303832</v>
      </c>
      <c r="D2992">
        <v>154.2667391092304</v>
      </c>
      <c r="E2992">
        <v>159.16574678792989</v>
      </c>
      <c r="F2992">
        <v>211.177441444729</v>
      </c>
      <c r="G2992">
        <v>2.2322189458944499</v>
      </c>
      <c r="H2992">
        <v>2</v>
      </c>
      <c r="I2992">
        <v>2.2505307197570801</v>
      </c>
      <c r="J2992">
        <v>2.0013236999511719</v>
      </c>
      <c r="K2992">
        <v>0.82033950550906376</v>
      </c>
      <c r="L2992">
        <v>6.618499755859375E-2</v>
      </c>
      <c r="M2992">
        <f>ABS(G2992-I2992)^2</f>
        <v>3.3532106199610527E-4</v>
      </c>
      <c r="N2992">
        <f>ABS(H2992-J2992)^2</f>
        <v>1.7521815607324243E-6</v>
      </c>
      <c r="O2992">
        <f>AVERAGE(Tabela3[[#This Row],[APE Log(Theta)]:[APE Gamma]])</f>
        <v>0.44326225153382875</v>
      </c>
      <c r="P2992">
        <f>AVERAGE(Tabela3[[#This Row],[ASE Log(Theta)]:[ASE Gamma]])</f>
        <v>1.6853662177841885E-4</v>
      </c>
    </row>
    <row r="2993" spans="1:16" x14ac:dyDescent="0.35">
      <c r="A2993" s="1">
        <v>4815</v>
      </c>
      <c r="B2993">
        <v>2.621683656890883</v>
      </c>
      <c r="C2993">
        <v>3.2611458668918041</v>
      </c>
      <c r="D2993">
        <v>10.517072958064199</v>
      </c>
      <c r="E2993">
        <v>10.96473068460771</v>
      </c>
      <c r="F2993">
        <v>15.98558444700417</v>
      </c>
      <c r="G2993">
        <v>1.0804904152006749</v>
      </c>
      <c r="H2993">
        <v>1.5</v>
      </c>
      <c r="I2993">
        <v>1.0887056589126589</v>
      </c>
      <c r="J2993">
        <v>1.501895666122437</v>
      </c>
      <c r="K2993">
        <v>0.76032545929229789</v>
      </c>
      <c r="L2993">
        <v>0.12637774149576819</v>
      </c>
      <c r="M2993">
        <f>ABS(G2993-I2993)^2</f>
        <v>6.7490229247292827E-5</v>
      </c>
      <c r="N2993">
        <f>ABS(H2993-J2993)^2</f>
        <v>3.5935500477552082E-6</v>
      </c>
      <c r="O2993">
        <f>AVERAGE(Tabela3[[#This Row],[APE Log(Theta)]:[APE Gamma]])</f>
        <v>0.44335160039403304</v>
      </c>
      <c r="P2993">
        <f>AVERAGE(Tabela3[[#This Row],[ASE Log(Theta)]:[ASE Gamma]])</f>
        <v>3.5541889647524016E-5</v>
      </c>
    </row>
    <row r="2994" spans="1:16" x14ac:dyDescent="0.35">
      <c r="A2994" s="1">
        <v>693</v>
      </c>
      <c r="B2994">
        <v>245.97214568460089</v>
      </c>
      <c r="C2994">
        <v>274.33479761752028</v>
      </c>
      <c r="D2994">
        <v>492.65537972046872</v>
      </c>
      <c r="E2994">
        <v>503.03102415540923</v>
      </c>
      <c r="F2994">
        <v>607.37938261617899</v>
      </c>
      <c r="G2994">
        <v>2.7218409938419752</v>
      </c>
      <c r="H2994">
        <v>3</v>
      </c>
      <c r="I2994">
        <v>2.743151187896729</v>
      </c>
      <c r="J2994">
        <v>3.003118515014648</v>
      </c>
      <c r="K2994">
        <v>0.78293309943404232</v>
      </c>
      <c r="L2994">
        <v>0.10395050048828119</v>
      </c>
      <c r="M2994">
        <f>ABS(G2994-I2994)^2</f>
        <v>4.5412437065126259E-4</v>
      </c>
      <c r="N2994">
        <f>ABS(H2994-J2994)^2</f>
        <v>9.7251358965849746E-6</v>
      </c>
      <c r="O2994">
        <f>AVERAGE(Tabela3[[#This Row],[APE Log(Theta)]:[APE Gamma]])</f>
        <v>0.44344179996116173</v>
      </c>
      <c r="P2994">
        <f>AVERAGE(Tabela3[[#This Row],[ASE Log(Theta)]:[ASE Gamma]])</f>
        <v>2.3192475327392378E-4</v>
      </c>
    </row>
    <row r="2995" spans="1:16" x14ac:dyDescent="0.35">
      <c r="A2995" s="1">
        <v>4734</v>
      </c>
      <c r="B2995">
        <v>3.7517469456120782</v>
      </c>
      <c r="C2995">
        <v>94.311627701437075</v>
      </c>
      <c r="D2995">
        <v>108.6420712681257</v>
      </c>
      <c r="E2995">
        <v>206.01886782967659</v>
      </c>
      <c r="F2995">
        <v>238.10409821222771</v>
      </c>
      <c r="G2995">
        <v>2.0827731855119249</v>
      </c>
      <c r="H2995">
        <v>1</v>
      </c>
      <c r="I2995">
        <v>2.0996286869049068</v>
      </c>
      <c r="J2995">
        <v>1.0007766485214229</v>
      </c>
      <c r="K2995">
        <v>0.80928165919513673</v>
      </c>
      <c r="L2995">
        <v>7.7664852142333984E-2</v>
      </c>
      <c r="M2995">
        <f>ABS(G2995-I2995)^2</f>
        <v>2.8410792720881355E-4</v>
      </c>
      <c r="N2995">
        <f>ABS(H2995-J2995)^2</f>
        <v>6.0318292582837017E-7</v>
      </c>
      <c r="O2995">
        <f>AVERAGE(Tabela3[[#This Row],[APE Log(Theta)]:[APE Gamma]])</f>
        <v>0.44347325566873536</v>
      </c>
      <c r="P2995">
        <f>AVERAGE(Tabela3[[#This Row],[ASE Log(Theta)]:[ASE Gamma]])</f>
        <v>1.4235555506732095E-4</v>
      </c>
    </row>
    <row r="2996" spans="1:16" x14ac:dyDescent="0.35">
      <c r="A2996" s="1">
        <v>4196</v>
      </c>
      <c r="B2996">
        <v>180.45877060291011</v>
      </c>
      <c r="C2996">
        <v>404.07401228883788</v>
      </c>
      <c r="D2996">
        <v>418.61917663250529</v>
      </c>
      <c r="E2996">
        <v>491.24298198808702</v>
      </c>
      <c r="F2996">
        <v>509.34415594954709</v>
      </c>
      <c r="G2996">
        <v>2.6335129063259561</v>
      </c>
      <c r="H2996">
        <v>4</v>
      </c>
      <c r="I2996">
        <v>2.6553430557250981</v>
      </c>
      <c r="J2996">
        <v>4.0023274421691886</v>
      </c>
      <c r="K2996">
        <v>0.82893648809175602</v>
      </c>
      <c r="L2996">
        <v>5.8186054229736328E-2</v>
      </c>
      <c r="M2996">
        <f>ABS(G2996-I2996)^2</f>
        <v>4.7655542278885821E-4</v>
      </c>
      <c r="N2996">
        <f>ABS(H2996-J2996)^2</f>
        <v>5.4169870509171726E-6</v>
      </c>
      <c r="O2996">
        <f>AVERAGE(Tabela3[[#This Row],[APE Log(Theta)]:[APE Gamma]])</f>
        <v>0.44356127116074617</v>
      </c>
      <c r="P2996">
        <f>AVERAGE(Tabela3[[#This Row],[ASE Log(Theta)]:[ASE Gamma]])</f>
        <v>2.409862049198877E-4</v>
      </c>
    </row>
    <row r="2997" spans="1:16" x14ac:dyDescent="0.35">
      <c r="A2997" s="1">
        <v>3883</v>
      </c>
      <c r="B2997">
        <v>557.11142539283719</v>
      </c>
      <c r="C2997">
        <v>746.23540224443627</v>
      </c>
      <c r="D2997">
        <v>763.29243858215818</v>
      </c>
      <c r="E2997">
        <v>808.71363108575542</v>
      </c>
      <c r="F2997">
        <v>1120.09855225212</v>
      </c>
      <c r="G2997">
        <v>2.8989268905833971</v>
      </c>
      <c r="H2997">
        <v>3</v>
      </c>
      <c r="I2997">
        <v>2.9219682216644292</v>
      </c>
      <c r="J2997">
        <v>3.0027742385864258</v>
      </c>
      <c r="K2997">
        <v>0.79482277238094112</v>
      </c>
      <c r="L2997">
        <v>9.2474619547526046E-2</v>
      </c>
      <c r="M2997">
        <f>ABS(G2997-I2997)^2</f>
        <v>5.3090293798573182E-4</v>
      </c>
      <c r="N2997">
        <f>ABS(H2997-J2997)^2</f>
        <v>7.6963997344137169E-6</v>
      </c>
      <c r="O2997">
        <f>AVERAGE(Tabela3[[#This Row],[APE Log(Theta)]:[APE Gamma]])</f>
        <v>0.44364869596423356</v>
      </c>
      <c r="P2997">
        <f>AVERAGE(Tabela3[[#This Row],[ASE Log(Theta)]:[ASE Gamma]])</f>
        <v>2.6929966886007277E-4</v>
      </c>
    </row>
    <row r="2998" spans="1:16" x14ac:dyDescent="0.35">
      <c r="A2998" s="1">
        <v>3290</v>
      </c>
      <c r="B2998">
        <v>4.5065567638032107</v>
      </c>
      <c r="C2998">
        <v>16.367318241602831</v>
      </c>
      <c r="D2998">
        <v>17.320109981305091</v>
      </c>
      <c r="E2998">
        <v>22.372485184420551</v>
      </c>
      <c r="F2998">
        <v>23.705994476281219</v>
      </c>
      <c r="G2998">
        <v>1.257260704882764</v>
      </c>
      <c r="H2998">
        <v>2.5</v>
      </c>
      <c r="I2998">
        <v>1.265610456466675</v>
      </c>
      <c r="J2998">
        <v>2.5055875778198242</v>
      </c>
      <c r="K2998">
        <v>0.66412252856414655</v>
      </c>
      <c r="L2998">
        <v>0.22350311279296881</v>
      </c>
      <c r="M2998">
        <f>ABS(G2998-I2998)^2</f>
        <v>6.971835151302504E-5</v>
      </c>
      <c r="N2998">
        <f>ABS(H2998-J2998)^2</f>
        <v>3.122102589259157E-5</v>
      </c>
      <c r="O2998">
        <f>AVERAGE(Tabela3[[#This Row],[APE Log(Theta)]:[APE Gamma]])</f>
        <v>0.44381282067855765</v>
      </c>
      <c r="P2998">
        <f>AVERAGE(Tabela3[[#This Row],[ASE Log(Theta)]:[ASE Gamma]])</f>
        <v>5.0469688702808305E-5</v>
      </c>
    </row>
    <row r="2999" spans="1:16" x14ac:dyDescent="0.35">
      <c r="A2999" s="1">
        <v>2293</v>
      </c>
      <c r="B2999">
        <v>13.125068024359299</v>
      </c>
      <c r="C2999">
        <v>18.638978314513079</v>
      </c>
      <c r="D2999">
        <v>19.15138720111344</v>
      </c>
      <c r="E2999">
        <v>20.526967783752379</v>
      </c>
      <c r="F2999">
        <v>30.344400921988939</v>
      </c>
      <c r="G2999">
        <v>1.3016833534209531</v>
      </c>
      <c r="H2999">
        <v>2.5</v>
      </c>
      <c r="I2999">
        <v>1.3125020265579219</v>
      </c>
      <c r="J2999">
        <v>2.501423835754395</v>
      </c>
      <c r="K2999">
        <v>0.83112940705101002</v>
      </c>
      <c r="L2999">
        <v>5.695343017578125E-2</v>
      </c>
      <c r="M2999">
        <f>ABS(G2999-I2999)^2</f>
        <v>1.1704368844457089E-4</v>
      </c>
      <c r="N2999">
        <f>ABS(H2999-J2999)^2</f>
        <v>2.0273082554935085E-6</v>
      </c>
      <c r="O2999">
        <f>AVERAGE(Tabela3[[#This Row],[APE Log(Theta)]:[APE Gamma]])</f>
        <v>0.44404141861339563</v>
      </c>
      <c r="P2999">
        <f>AVERAGE(Tabela3[[#This Row],[ASE Log(Theta)]:[ASE Gamma]])</f>
        <v>5.9535498350032199E-5</v>
      </c>
    </row>
    <row r="3000" spans="1:16" x14ac:dyDescent="0.35">
      <c r="A3000" s="1">
        <v>3036</v>
      </c>
      <c r="B3000">
        <v>65.079416443971382</v>
      </c>
      <c r="C3000">
        <v>1635.970065057058</v>
      </c>
      <c r="D3000">
        <v>1884.552103830787</v>
      </c>
      <c r="E3000">
        <v>3573.6919065088068</v>
      </c>
      <c r="F3000">
        <v>4130.2561151393938</v>
      </c>
      <c r="G3000">
        <v>3.3219832979083441</v>
      </c>
      <c r="H3000">
        <v>1</v>
      </c>
      <c r="I3000">
        <v>3.3498408794403081</v>
      </c>
      <c r="J3000">
        <v>0.99950391054153442</v>
      </c>
      <c r="K3000">
        <v>0.83858282940506534</v>
      </c>
      <c r="L3000">
        <v>4.9608945846557617E-2</v>
      </c>
      <c r="M3000">
        <f>ABS(G3000-I3000)^2</f>
        <v>7.7604484881001819E-4</v>
      </c>
      <c r="N3000">
        <f>ABS(H3000-J3000)^2</f>
        <v>2.4610475080066863E-7</v>
      </c>
      <c r="O3000">
        <f>AVERAGE(Tabela3[[#This Row],[APE Log(Theta)]:[APE Gamma]])</f>
        <v>0.44409588762581148</v>
      </c>
      <c r="P3000">
        <f>AVERAGE(Tabela3[[#This Row],[ASE Log(Theta)]:[ASE Gamma]])</f>
        <v>3.8814547678040943E-4</v>
      </c>
    </row>
    <row r="3001" spans="1:16" x14ac:dyDescent="0.35">
      <c r="A3001" s="1">
        <v>3291</v>
      </c>
      <c r="B3001">
        <v>126.8289768582347</v>
      </c>
      <c r="C3001">
        <v>129.21892246595891</v>
      </c>
      <c r="D3001">
        <v>447.39916891456801</v>
      </c>
      <c r="E3001">
        <v>504.1596106120507</v>
      </c>
      <c r="F3001">
        <v>534.38419931486715</v>
      </c>
      <c r="G3001">
        <v>2.6486380157733751</v>
      </c>
      <c r="H3001">
        <v>2.5</v>
      </c>
      <c r="I3001">
        <v>2.6703848838806148</v>
      </c>
      <c r="J3001">
        <v>2.501685619354248</v>
      </c>
      <c r="K3001">
        <v>0.82105852055779216</v>
      </c>
      <c r="L3001">
        <v>6.7424774169921875E-2</v>
      </c>
      <c r="M3001">
        <f>ABS(G3001-I3001)^2</f>
        <v>4.7292627247367885E-4</v>
      </c>
      <c r="N3001">
        <f>ABS(H3001-J3001)^2</f>
        <v>2.8413126074156025E-6</v>
      </c>
      <c r="O3001">
        <f>AVERAGE(Tabela3[[#This Row],[APE Log(Theta)]:[APE Gamma]])</f>
        <v>0.44424164736385702</v>
      </c>
      <c r="P3001">
        <f>AVERAGE(Tabela3[[#This Row],[ASE Log(Theta)]:[ASE Gamma]])</f>
        <v>2.3788379254054723E-4</v>
      </c>
    </row>
    <row r="3002" spans="1:16" x14ac:dyDescent="0.35">
      <c r="A3002" s="1">
        <v>4124</v>
      </c>
      <c r="B3002">
        <v>4.0100222415506606</v>
      </c>
      <c r="C3002">
        <v>100.8041667527521</v>
      </c>
      <c r="D3002">
        <v>116.12113729121489</v>
      </c>
      <c r="E3002">
        <v>220.2014832429773</v>
      </c>
      <c r="F3002">
        <v>254.49550395505821</v>
      </c>
      <c r="G3002">
        <v>2.111686429307742</v>
      </c>
      <c r="H3002">
        <v>1</v>
      </c>
      <c r="I3002">
        <v>2.1288106441497798</v>
      </c>
      <c r="J3002">
        <v>1.000776529312134</v>
      </c>
      <c r="K3002">
        <v>0.81092602596551233</v>
      </c>
      <c r="L3002">
        <v>7.7652931213378906E-2</v>
      </c>
      <c r="M3002">
        <f>ABS(G3002-I3002)^2</f>
        <v>2.9323873395626954E-4</v>
      </c>
      <c r="N3002">
        <f>ABS(H3002-J3002)^2</f>
        <v>6.0299777260332045E-7</v>
      </c>
      <c r="O3002">
        <f>AVERAGE(Tabela3[[#This Row],[APE Log(Theta)]:[APE Gamma]])</f>
        <v>0.44428947858944562</v>
      </c>
      <c r="P3002">
        <f>AVERAGE(Tabela3[[#This Row],[ASE Log(Theta)]:[ASE Gamma]])</f>
        <v>1.4692086586443642E-4</v>
      </c>
    </row>
    <row r="3003" spans="1:16" x14ac:dyDescent="0.35">
      <c r="A3003" s="1">
        <v>2565</v>
      </c>
      <c r="B3003">
        <v>10.50237602373563</v>
      </c>
      <c r="C3003">
        <v>10.70028117183638</v>
      </c>
      <c r="D3003">
        <v>37.04795560954279</v>
      </c>
      <c r="E3003">
        <v>41.74813940623627</v>
      </c>
      <c r="F3003">
        <v>44.250958585125829</v>
      </c>
      <c r="G3003">
        <v>1.566707090373503</v>
      </c>
      <c r="H3003">
        <v>2.5</v>
      </c>
      <c r="I3003">
        <v>1.578553318977356</v>
      </c>
      <c r="J3003">
        <v>2.5033125877380371</v>
      </c>
      <c r="K3003">
        <v>0.75612274155399661</v>
      </c>
      <c r="L3003">
        <v>0.1325035095214844</v>
      </c>
      <c r="M3003">
        <f>ABS(G3003-I3003)^2</f>
        <v>1.4033313213474458E-4</v>
      </c>
      <c r="N3003">
        <f>ABS(H3003-J3003)^2</f>
        <v>1.0973237522193813E-5</v>
      </c>
      <c r="O3003">
        <f>AVERAGE(Tabela3[[#This Row],[APE Log(Theta)]:[APE Gamma]])</f>
        <v>0.44431312553774049</v>
      </c>
      <c r="P3003">
        <f>AVERAGE(Tabela3[[#This Row],[ASE Log(Theta)]:[ASE Gamma]])</f>
        <v>7.5653184828469196E-5</v>
      </c>
    </row>
    <row r="3004" spans="1:16" x14ac:dyDescent="0.35">
      <c r="A3004" s="1">
        <v>1737</v>
      </c>
      <c r="B3004">
        <v>323.20506228592188</v>
      </c>
      <c r="C3004">
        <v>327.54374933618061</v>
      </c>
      <c r="D3004">
        <v>795.30356411959826</v>
      </c>
      <c r="E3004">
        <v>866.13379435051877</v>
      </c>
      <c r="F3004">
        <v>902.91339690062068</v>
      </c>
      <c r="G3004">
        <v>2.8990635306969801</v>
      </c>
      <c r="H3004">
        <v>3.5</v>
      </c>
      <c r="I3004">
        <v>2.9219281673431401</v>
      </c>
      <c r="J3004">
        <v>3.5035026073455811</v>
      </c>
      <c r="K3004">
        <v>0.78869043068754507</v>
      </c>
      <c r="L3004">
        <v>0.1000744955880301</v>
      </c>
      <c r="M3004">
        <f>ABS(G3004-I3004)^2</f>
        <v>5.2279160896092323E-4</v>
      </c>
      <c r="N3004">
        <f>ABS(H3004-J3004)^2</f>
        <v>1.2268258217318362E-5</v>
      </c>
      <c r="O3004">
        <f>AVERAGE(Tabela3[[#This Row],[APE Log(Theta)]:[APE Gamma]])</f>
        <v>0.44438246313778756</v>
      </c>
      <c r="P3004">
        <f>AVERAGE(Tabela3[[#This Row],[ASE Log(Theta)]:[ASE Gamma]])</f>
        <v>2.675299335891208E-4</v>
      </c>
    </row>
    <row r="3005" spans="1:16" x14ac:dyDescent="0.35">
      <c r="A3005" s="1">
        <v>4146</v>
      </c>
      <c r="B3005">
        <v>338.73019288266488</v>
      </c>
      <c r="C3005">
        <v>607.74511440383833</v>
      </c>
      <c r="D3005">
        <v>635.84564245486263</v>
      </c>
      <c r="E3005">
        <v>713.77166858397345</v>
      </c>
      <c r="F3005">
        <v>1369.2484275639511</v>
      </c>
      <c r="G3005">
        <v>2.8358235602288802</v>
      </c>
      <c r="H3005">
        <v>1.5</v>
      </c>
      <c r="I3005">
        <v>2.8587009906768799</v>
      </c>
      <c r="J3005">
        <v>1.5012309551239009</v>
      </c>
      <c r="K3005">
        <v>0.80672968406233569</v>
      </c>
      <c r="L3005">
        <v>8.2063674926757813E-2</v>
      </c>
      <c r="M3005">
        <f>ABS(G3005-I3005)^2</f>
        <v>5.233768239030649E-4</v>
      </c>
      <c r="N3005">
        <f>ABS(H3005-J3005)^2</f>
        <v>1.5152505170579369E-6</v>
      </c>
      <c r="O3005">
        <f>AVERAGE(Tabela3[[#This Row],[APE Log(Theta)]:[APE Gamma]])</f>
        <v>0.44439667949454675</v>
      </c>
      <c r="P3005">
        <f>AVERAGE(Tabela3[[#This Row],[ASE Log(Theta)]:[ASE Gamma]])</f>
        <v>2.6244603721006142E-4</v>
      </c>
    </row>
    <row r="3006" spans="1:16" x14ac:dyDescent="0.35">
      <c r="A3006" s="1">
        <v>3662</v>
      </c>
      <c r="B3006">
        <v>532.93541302674566</v>
      </c>
      <c r="C3006">
        <v>607.50316150329581</v>
      </c>
      <c r="D3006">
        <v>1226.4881021567951</v>
      </c>
      <c r="E3006">
        <v>1257.549789874605</v>
      </c>
      <c r="F3006">
        <v>1576.7524665030919</v>
      </c>
      <c r="G3006">
        <v>3.1238206566988298</v>
      </c>
      <c r="H3006">
        <v>2.5</v>
      </c>
      <c r="I3006">
        <v>3.148636102676392</v>
      </c>
      <c r="J3006">
        <v>2.502361536026001</v>
      </c>
      <c r="K3006">
        <v>0.79439406754503317</v>
      </c>
      <c r="L3006">
        <v>9.4461441040039063E-2</v>
      </c>
      <c r="M3006">
        <f>ABS(G3006-I3006)^2</f>
        <v>6.1580635906531025E-4</v>
      </c>
      <c r="N3006">
        <f>ABS(H3006-J3006)^2</f>
        <v>5.5768524021004851E-6</v>
      </c>
      <c r="O3006">
        <f>AVERAGE(Tabela3[[#This Row],[APE Log(Theta)]:[APE Gamma]])</f>
        <v>0.44442775429253611</v>
      </c>
      <c r="P3006">
        <f>AVERAGE(Tabela3[[#This Row],[ASE Log(Theta)]:[ASE Gamma]])</f>
        <v>3.1069160573370537E-4</v>
      </c>
    </row>
    <row r="3007" spans="1:16" x14ac:dyDescent="0.35">
      <c r="A3007" s="1">
        <v>1286</v>
      </c>
      <c r="B3007">
        <v>4.4891729865475591</v>
      </c>
      <c r="C3007">
        <v>5.5841397539944424</v>
      </c>
      <c r="D3007">
        <v>18.00864101082378</v>
      </c>
      <c r="E3007">
        <v>18.775176274503021</v>
      </c>
      <c r="F3007">
        <v>27.372506856441351</v>
      </c>
      <c r="G3007">
        <v>1.3140764693404889</v>
      </c>
      <c r="H3007">
        <v>1.5</v>
      </c>
      <c r="I3007">
        <v>1.3210111856460569</v>
      </c>
      <c r="J3007">
        <v>1.505418062210083</v>
      </c>
      <c r="K3007">
        <v>0.5277254762082908</v>
      </c>
      <c r="L3007">
        <v>0.36120414733886719</v>
      </c>
      <c r="M3007">
        <f>ABS(G3007-I3007)^2</f>
        <v>4.8090290238710238E-5</v>
      </c>
      <c r="N3007">
        <f>ABS(H3007-J3007)^2</f>
        <v>2.9355398112329567E-5</v>
      </c>
      <c r="O3007">
        <f>AVERAGE(Tabela3[[#This Row],[APE Log(Theta)]:[APE Gamma]])</f>
        <v>0.44446481177357899</v>
      </c>
      <c r="P3007">
        <f>AVERAGE(Tabela3[[#This Row],[ASE Log(Theta)]:[ASE Gamma]])</f>
        <v>3.8722844175519906E-5</v>
      </c>
    </row>
    <row r="3008" spans="1:16" x14ac:dyDescent="0.35">
      <c r="A3008" s="1">
        <v>4755</v>
      </c>
      <c r="B3008">
        <v>189.43650307810449</v>
      </c>
      <c r="C3008">
        <v>424.17648982643618</v>
      </c>
      <c r="D3008">
        <v>439.44526873230478</v>
      </c>
      <c r="E3008">
        <v>515.68207163649379</v>
      </c>
      <c r="F3008">
        <v>534.68376983831081</v>
      </c>
      <c r="G3008">
        <v>2.6545985801824612</v>
      </c>
      <c r="H3008">
        <v>4</v>
      </c>
      <c r="I3008">
        <v>2.6766736507415771</v>
      </c>
      <c r="J3008">
        <v>4.0022978782653809</v>
      </c>
      <c r="K3008">
        <v>0.83157848135361556</v>
      </c>
      <c r="L3008">
        <v>5.7446956634521477E-2</v>
      </c>
      <c r="M3008">
        <f>ABS(G3008-I3008)^2</f>
        <v>4.8730874018994779E-4</v>
      </c>
      <c r="N3008">
        <f>ABS(H3008-J3008)^2</f>
        <v>5.2802445225097472E-6</v>
      </c>
      <c r="O3008">
        <f>AVERAGE(Tabela3[[#This Row],[APE Log(Theta)]:[APE Gamma]])</f>
        <v>0.44451271899406852</v>
      </c>
      <c r="P3008">
        <f>AVERAGE(Tabela3[[#This Row],[ASE Log(Theta)]:[ASE Gamma]])</f>
        <v>2.462944923562288E-4</v>
      </c>
    </row>
    <row r="3009" spans="1:16" x14ac:dyDescent="0.35">
      <c r="A3009" s="1">
        <v>4740</v>
      </c>
      <c r="B3009">
        <v>358.80214157896347</v>
      </c>
      <c r="C3009">
        <v>365.56335359494631</v>
      </c>
      <c r="D3009">
        <v>1265.702711822931</v>
      </c>
      <c r="E3009">
        <v>1426.2793287957929</v>
      </c>
      <c r="F3009">
        <v>1511.785397074146</v>
      </c>
      <c r="G3009">
        <v>3.100274553351571</v>
      </c>
      <c r="H3009">
        <v>2.5</v>
      </c>
      <c r="I3009">
        <v>3.1261017322540279</v>
      </c>
      <c r="J3009">
        <v>2.501404762268066</v>
      </c>
      <c r="K3009">
        <v>0.8330610227580233</v>
      </c>
      <c r="L3009">
        <v>5.619049072265625E-2</v>
      </c>
      <c r="M3009">
        <f>ABS(G3009-I3009)^2</f>
        <v>6.6704317005951441E-4</v>
      </c>
      <c r="N3009">
        <f>ABS(H3009-J3009)^2</f>
        <v>1.9733570297818261E-6</v>
      </c>
      <c r="O3009">
        <f>AVERAGE(Tabela3[[#This Row],[APE Log(Theta)]:[APE Gamma]])</f>
        <v>0.44462575674033977</v>
      </c>
      <c r="P3009">
        <f>AVERAGE(Tabela3[[#This Row],[ASE Log(Theta)]:[ASE Gamma]])</f>
        <v>3.3450826354464809E-4</v>
      </c>
    </row>
    <row r="3010" spans="1:16" x14ac:dyDescent="0.35">
      <c r="A3010" s="1">
        <v>3338</v>
      </c>
      <c r="B3010">
        <v>30.98118755109299</v>
      </c>
      <c r="C3010">
        <v>778.80685142808545</v>
      </c>
      <c r="D3010">
        <v>897.14483271149618</v>
      </c>
      <c r="E3010">
        <v>1701.2632450490989</v>
      </c>
      <c r="F3010">
        <v>1966.216759908207</v>
      </c>
      <c r="G3010">
        <v>2.999637708711556</v>
      </c>
      <c r="H3010">
        <v>1</v>
      </c>
      <c r="I3010">
        <v>3.0257306098937988</v>
      </c>
      <c r="J3010">
        <v>0.99980390071868896</v>
      </c>
      <c r="K3010">
        <v>0.86986842132514064</v>
      </c>
      <c r="L3010">
        <v>1.9609928131103519E-2</v>
      </c>
      <c r="M3010">
        <f>ABS(G3010-I3010)^2</f>
        <v>6.8083949210628945E-4</v>
      </c>
      <c r="N3010">
        <f>ABS(H3010-J3010)^2</f>
        <v>3.8454928130704502E-8</v>
      </c>
      <c r="O3010">
        <f>AVERAGE(Tabela3[[#This Row],[APE Log(Theta)]:[APE Gamma]])</f>
        <v>0.44473917472812208</v>
      </c>
      <c r="P3010">
        <f>AVERAGE(Tabela3[[#This Row],[ASE Log(Theta)]:[ASE Gamma]])</f>
        <v>3.4043897351721008E-4</v>
      </c>
    </row>
    <row r="3011" spans="1:16" x14ac:dyDescent="0.35">
      <c r="A3011" s="1">
        <v>1645</v>
      </c>
      <c r="B3011">
        <v>10.43528742891457</v>
      </c>
      <c r="C3011">
        <v>10.631928369919329</v>
      </c>
      <c r="D3011">
        <v>36.811295326458257</v>
      </c>
      <c r="E3011">
        <v>41.481454610069342</v>
      </c>
      <c r="F3011">
        <v>43.968285919030862</v>
      </c>
      <c r="G3011">
        <v>1.563923942549091</v>
      </c>
      <c r="H3011">
        <v>2.5</v>
      </c>
      <c r="I3011">
        <v>1.575713634490967</v>
      </c>
      <c r="J3011">
        <v>2.50339674949646</v>
      </c>
      <c r="K3011">
        <v>0.75385328027266085</v>
      </c>
      <c r="L3011">
        <v>0.13586997985839841</v>
      </c>
      <c r="M3011">
        <f>ABS(G3011-I3011)^2</f>
        <v>1.3899683608433749E-4</v>
      </c>
      <c r="N3011">
        <f>ABS(H3011-J3011)^2</f>
        <v>1.1537907141700998E-5</v>
      </c>
      <c r="O3011">
        <f>AVERAGE(Tabela3[[#This Row],[APE Log(Theta)]:[APE Gamma]])</f>
        <v>0.44486163006552965</v>
      </c>
      <c r="P3011">
        <f>AVERAGE(Tabela3[[#This Row],[ASE Log(Theta)]:[ASE Gamma]])</f>
        <v>7.5267371613019243E-5</v>
      </c>
    </row>
    <row r="3012" spans="1:16" x14ac:dyDescent="0.35">
      <c r="A3012" s="1">
        <v>1966</v>
      </c>
      <c r="B3012">
        <v>16.94175848059972</v>
      </c>
      <c r="C3012">
        <v>21.074070283677418</v>
      </c>
      <c r="D3012">
        <v>67.963085290646873</v>
      </c>
      <c r="E3012">
        <v>70.85592442672656</v>
      </c>
      <c r="F3012">
        <v>103.3015215853893</v>
      </c>
      <c r="G3012">
        <v>1.890868614646054</v>
      </c>
      <c r="H3012">
        <v>1.5</v>
      </c>
      <c r="I3012">
        <v>1.904029369354248</v>
      </c>
      <c r="J3012">
        <v>1.50290846824646</v>
      </c>
      <c r="K3012">
        <v>0.69601634964243786</v>
      </c>
      <c r="L3012">
        <v>0.19389788309733069</v>
      </c>
      <c r="M3012">
        <f>ABS(G3012-I3012)^2</f>
        <v>1.7320546448925054E-4</v>
      </c>
      <c r="N3012">
        <f>ABS(H3012-J3012)^2</f>
        <v>8.4591875406658801E-6</v>
      </c>
      <c r="O3012">
        <f>AVERAGE(Tabela3[[#This Row],[APE Log(Theta)]:[APE Gamma]])</f>
        <v>0.44495711636988428</v>
      </c>
      <c r="P3012">
        <f>AVERAGE(Tabela3[[#This Row],[ASE Log(Theta)]:[ASE Gamma]])</f>
        <v>9.0832326014958208E-5</v>
      </c>
    </row>
    <row r="3013" spans="1:16" x14ac:dyDescent="0.35">
      <c r="A3013" s="1">
        <v>2057</v>
      </c>
      <c r="B3013">
        <v>75.019204858298338</v>
      </c>
      <c r="C3013">
        <v>1885.8370304875109</v>
      </c>
      <c r="D3013">
        <v>2172.3858028926052</v>
      </c>
      <c r="E3013">
        <v>4119.5133558955249</v>
      </c>
      <c r="F3013">
        <v>4761.0834046989121</v>
      </c>
      <c r="G3013">
        <v>3.3837121045463801</v>
      </c>
      <c r="H3013">
        <v>1</v>
      </c>
      <c r="I3013">
        <v>3.3552744388580318</v>
      </c>
      <c r="J3013">
        <v>0.99950218200683594</v>
      </c>
      <c r="K3013">
        <v>0.84042805090122086</v>
      </c>
      <c r="L3013">
        <v>4.978179931640625E-2</v>
      </c>
      <c r="M3013">
        <f>ABS(G3013-I3013)^2</f>
        <v>8.0870082980226041E-4</v>
      </c>
      <c r="N3013">
        <f>ABS(H3013-J3013)^2</f>
        <v>2.4782275431789458E-7</v>
      </c>
      <c r="O3013">
        <f>AVERAGE(Tabela3[[#This Row],[APE Log(Theta)]:[APE Gamma]])</f>
        <v>0.44510492510881355</v>
      </c>
      <c r="P3013">
        <f>AVERAGE(Tabela3[[#This Row],[ASE Log(Theta)]:[ASE Gamma]])</f>
        <v>4.0447432627828915E-4</v>
      </c>
    </row>
    <row r="3014" spans="1:16" x14ac:dyDescent="0.35">
      <c r="A3014" s="1">
        <v>3156</v>
      </c>
      <c r="B3014">
        <v>44.244953911449493</v>
      </c>
      <c r="C3014">
        <v>44.838895748923171</v>
      </c>
      <c r="D3014">
        <v>108.872581670624</v>
      </c>
      <c r="E3014">
        <v>118.56884153097251</v>
      </c>
      <c r="F3014">
        <v>123.6037621111183</v>
      </c>
      <c r="G3014">
        <v>2.035449123335364</v>
      </c>
      <c r="H3014">
        <v>3.5</v>
      </c>
      <c r="I3014">
        <v>2.0506911277771001</v>
      </c>
      <c r="J3014">
        <v>3.5049505233764648</v>
      </c>
      <c r="K3014">
        <v>0.74882758144106787</v>
      </c>
      <c r="L3014">
        <v>0.1414435250418527</v>
      </c>
      <c r="M3014">
        <f>ABS(G3014-I3014)^2</f>
        <v>2.3231869940190203E-4</v>
      </c>
      <c r="N3014">
        <f>ABS(H3014-J3014)^2</f>
        <v>2.4507681700924877E-5</v>
      </c>
      <c r="O3014">
        <f>AVERAGE(Tabela3[[#This Row],[APE Log(Theta)]:[APE Gamma]])</f>
        <v>0.44513555324146026</v>
      </c>
      <c r="P3014">
        <f>AVERAGE(Tabela3[[#This Row],[ASE Log(Theta)]:[ASE Gamma]])</f>
        <v>1.2841319055141345E-4</v>
      </c>
    </row>
    <row r="3015" spans="1:16" x14ac:dyDescent="0.35">
      <c r="A3015" s="1">
        <v>4633</v>
      </c>
      <c r="B3015">
        <v>2.0402301592862631</v>
      </c>
      <c r="C3015">
        <v>11.57240445444172</v>
      </c>
      <c r="D3015">
        <v>14.414811267520779</v>
      </c>
      <c r="E3015">
        <v>15.09412803935307</v>
      </c>
      <c r="F3015">
        <v>19.473525429169911</v>
      </c>
      <c r="G3015">
        <v>1.136845870710298</v>
      </c>
      <c r="H3015">
        <v>2.5</v>
      </c>
      <c r="I3015">
        <v>1.146215438842773</v>
      </c>
      <c r="J3015">
        <v>2.4983341693878169</v>
      </c>
      <c r="K3015">
        <v>0.82417224479351725</v>
      </c>
      <c r="L3015">
        <v>6.6633224487304688E-2</v>
      </c>
      <c r="M3015">
        <f>ABS(G3015-I3015)^2</f>
        <v>8.7788806989091538E-5</v>
      </c>
      <c r="N3015">
        <f>ABS(H3015-J3015)^2</f>
        <v>2.7749916284861929E-6</v>
      </c>
      <c r="O3015">
        <f>AVERAGE(Tabela3[[#This Row],[APE Log(Theta)]:[APE Gamma]])</f>
        <v>0.44540273464041097</v>
      </c>
      <c r="P3015">
        <f>AVERAGE(Tabela3[[#This Row],[ASE Log(Theta)]:[ASE Gamma]])</f>
        <v>4.5281899308788864E-5</v>
      </c>
    </row>
    <row r="3016" spans="1:16" x14ac:dyDescent="0.35">
      <c r="A3016" s="1">
        <v>2699</v>
      </c>
      <c r="B3016">
        <v>5.9270184507959343</v>
      </c>
      <c r="C3016">
        <v>6.5081947215327736</v>
      </c>
      <c r="D3016">
        <v>10.749782546746451</v>
      </c>
      <c r="E3016">
        <v>10.94354789636018</v>
      </c>
      <c r="F3016">
        <v>12.86258858463985</v>
      </c>
      <c r="G3016">
        <v>1.0565120485302359</v>
      </c>
      <c r="H3016">
        <v>3.5</v>
      </c>
      <c r="I3016">
        <v>1.0625348091125491</v>
      </c>
      <c r="J3016">
        <v>3.5112307071685791</v>
      </c>
      <c r="K3016">
        <v>0.57006075706296289</v>
      </c>
      <c r="L3016">
        <v>0.32087734767368858</v>
      </c>
      <c r="M3016">
        <f>ABS(G3016-I3016)^2</f>
        <v>3.6273645031864459E-5</v>
      </c>
      <c r="N3016">
        <f>ABS(H3016-J3016)^2</f>
        <v>1.2612878350637402E-4</v>
      </c>
      <c r="O3016">
        <f>AVERAGE(Tabela3[[#This Row],[APE Log(Theta)]:[APE Gamma]])</f>
        <v>0.44546905236832574</v>
      </c>
      <c r="P3016">
        <f>AVERAGE(Tabela3[[#This Row],[ASE Log(Theta)]:[ASE Gamma]])</f>
        <v>8.1201214269119236E-5</v>
      </c>
    </row>
    <row r="3017" spans="1:16" x14ac:dyDescent="0.35">
      <c r="A3017" s="1">
        <v>2967</v>
      </c>
      <c r="B3017">
        <v>1.5976451948301711</v>
      </c>
      <c r="C3017">
        <v>13.70991638125569</v>
      </c>
      <c r="D3017">
        <v>15.06572388457877</v>
      </c>
      <c r="E3017">
        <v>23.08142635352327</v>
      </c>
      <c r="F3017">
        <v>25.419630074968062</v>
      </c>
      <c r="G3017">
        <v>1.2091734361138959</v>
      </c>
      <c r="H3017">
        <v>1.5</v>
      </c>
      <c r="I3017">
        <v>1.2177643775939939</v>
      </c>
      <c r="J3017">
        <v>1.5027122497558589</v>
      </c>
      <c r="K3017">
        <v>0.71048050044071542</v>
      </c>
      <c r="L3017">
        <v>0.180816650390625</v>
      </c>
      <c r="M3017">
        <f>ABS(G3017-I3017)^2</f>
        <v>7.3804275514468065E-5</v>
      </c>
      <c r="N3017">
        <f>ABS(H3017-J3017)^2</f>
        <v>7.3562987381568303E-6</v>
      </c>
      <c r="O3017">
        <f>AVERAGE(Tabela3[[#This Row],[APE Log(Theta)]:[APE Gamma]])</f>
        <v>0.44564857541567021</v>
      </c>
      <c r="P3017">
        <f>AVERAGE(Tabela3[[#This Row],[ASE Log(Theta)]:[ASE Gamma]])</f>
        <v>4.0580287126312446E-5</v>
      </c>
    </row>
    <row r="3018" spans="1:16" x14ac:dyDescent="0.35">
      <c r="A3018" s="1">
        <v>2375</v>
      </c>
      <c r="B3018">
        <v>1.217275525820688</v>
      </c>
      <c r="C3018">
        <v>10.65539223461287</v>
      </c>
      <c r="D3018">
        <v>14.021715049002809</v>
      </c>
      <c r="E3018">
        <v>14.852514104339621</v>
      </c>
      <c r="F3018">
        <v>20.42187736548431</v>
      </c>
      <c r="G3018">
        <v>1.119347274764154</v>
      </c>
      <c r="H3018">
        <v>2</v>
      </c>
      <c r="I3018">
        <v>1.1290256977081301</v>
      </c>
      <c r="J3018">
        <v>2.000536441802979</v>
      </c>
      <c r="K3018">
        <v>0.86464881473134936</v>
      </c>
      <c r="L3018">
        <v>2.6822090148925781E-2</v>
      </c>
      <c r="M3018">
        <f>ABS(G3018-I3018)^2</f>
        <v>9.3671870682483758E-5</v>
      </c>
      <c r="N3018">
        <f>ABS(H3018-J3018)^2</f>
        <v>2.8776980798331703E-7</v>
      </c>
      <c r="O3018">
        <f>AVERAGE(Tabela3[[#This Row],[APE Log(Theta)]:[APE Gamma]])</f>
        <v>0.44573545244013757</v>
      </c>
      <c r="P3018">
        <f>AVERAGE(Tabela3[[#This Row],[ASE Log(Theta)]:[ASE Gamma]])</f>
        <v>4.6979820245233536E-5</v>
      </c>
    </row>
    <row r="3019" spans="1:16" x14ac:dyDescent="0.35">
      <c r="A3019" s="1">
        <v>4004</v>
      </c>
      <c r="B3019">
        <v>0.77909945359769661</v>
      </c>
      <c r="C3019">
        <v>0.81632287293826944</v>
      </c>
      <c r="D3019">
        <v>18.20893769450355</v>
      </c>
      <c r="E3019">
        <v>24.545212895199249</v>
      </c>
      <c r="F3019">
        <v>28.391000569153949</v>
      </c>
      <c r="G3019">
        <v>1.255141716773275</v>
      </c>
      <c r="H3019">
        <v>1</v>
      </c>
      <c r="I3019">
        <v>1.263776302337646</v>
      </c>
      <c r="J3019">
        <v>1.0020380020141599</v>
      </c>
      <c r="K3019">
        <v>0.6879371029567326</v>
      </c>
      <c r="L3019">
        <v>0.2038002014160156</v>
      </c>
      <c r="M3019">
        <f>ABS(G3019-I3019)^2</f>
        <v>7.4556067868444448E-5</v>
      </c>
      <c r="N3019">
        <f>ABS(H3019-J3019)^2</f>
        <v>4.1534522097199491E-6</v>
      </c>
      <c r="O3019">
        <f>AVERAGE(Tabela3[[#This Row],[APE Log(Theta)]:[APE Gamma]])</f>
        <v>0.44586865218637411</v>
      </c>
      <c r="P3019">
        <f>AVERAGE(Tabela3[[#This Row],[ASE Log(Theta)]:[ASE Gamma]])</f>
        <v>3.9354760039082197E-5</v>
      </c>
    </row>
    <row r="3020" spans="1:16" x14ac:dyDescent="0.35">
      <c r="A3020" s="1">
        <v>3793</v>
      </c>
      <c r="B3020">
        <v>4.3564655833241366</v>
      </c>
      <c r="C3020">
        <v>4.9660175513930316</v>
      </c>
      <c r="D3020">
        <v>10.025892584350499</v>
      </c>
      <c r="E3020">
        <v>10.2798054792247</v>
      </c>
      <c r="F3020">
        <v>12.889118804716089</v>
      </c>
      <c r="G3020">
        <v>1.0362803644614791</v>
      </c>
      <c r="H3020">
        <v>2.5</v>
      </c>
      <c r="I3020">
        <v>1.033303499221802</v>
      </c>
      <c r="J3020">
        <v>2.5151197910308838</v>
      </c>
      <c r="K3020">
        <v>0.28726446449888182</v>
      </c>
      <c r="L3020">
        <v>0.60479164123535156</v>
      </c>
      <c r="M3020">
        <f>ABS(G3020-I3020)^2</f>
        <v>8.8617266551978381E-6</v>
      </c>
      <c r="N3020">
        <f>ABS(H3020-J3020)^2</f>
        <v>2.2860808081759387E-4</v>
      </c>
      <c r="O3020">
        <f>AVERAGE(Tabela3[[#This Row],[APE Log(Theta)]:[APE Gamma]])</f>
        <v>0.44602805286711666</v>
      </c>
      <c r="P3020">
        <f>AVERAGE(Tabela3[[#This Row],[ASE Log(Theta)]:[ASE Gamma]])</f>
        <v>1.1873490373639585E-4</v>
      </c>
    </row>
    <row r="3021" spans="1:16" x14ac:dyDescent="0.35">
      <c r="A3021" s="1">
        <v>3001</v>
      </c>
      <c r="B3021">
        <v>10.18594661909678</v>
      </c>
      <c r="C3021">
        <v>10.377889020477459</v>
      </c>
      <c r="D3021">
        <v>35.931726052524461</v>
      </c>
      <c r="E3021">
        <v>40.490296526945002</v>
      </c>
      <c r="F3021">
        <v>42.917707476220137</v>
      </c>
      <c r="G3021">
        <v>1.5534209226664659</v>
      </c>
      <c r="H3021">
        <v>2.5</v>
      </c>
      <c r="I3021">
        <v>1.5649770498275759</v>
      </c>
      <c r="J3021">
        <v>2.5037040710449219</v>
      </c>
      <c r="K3021">
        <v>0.74391473634033012</v>
      </c>
      <c r="L3021">
        <v>0.148162841796875</v>
      </c>
      <c r="M3021">
        <f>ABS(G3021-I3021)^2</f>
        <v>1.3354407496374393E-4</v>
      </c>
      <c r="N3021">
        <f>ABS(H3021-J3021)^2</f>
        <v>1.3720142305828631E-5</v>
      </c>
      <c r="O3021">
        <f>AVERAGE(Tabela3[[#This Row],[APE Log(Theta)]:[APE Gamma]])</f>
        <v>0.44603878906860256</v>
      </c>
      <c r="P3021">
        <f>AVERAGE(Tabela3[[#This Row],[ASE Log(Theta)]:[ASE Gamma]])</f>
        <v>7.3632108634786282E-5</v>
      </c>
    </row>
    <row r="3022" spans="1:16" x14ac:dyDescent="0.35">
      <c r="A3022" s="1">
        <v>3103</v>
      </c>
      <c r="B3022">
        <v>603.63727371236519</v>
      </c>
      <c r="C3022">
        <v>2085.2826755960868</v>
      </c>
      <c r="D3022">
        <v>2439.480398432685</v>
      </c>
      <c r="E3022">
        <v>2521.0553584325198</v>
      </c>
      <c r="F3022">
        <v>3024.1859475204419</v>
      </c>
      <c r="G3022">
        <v>3.3716094115216841</v>
      </c>
      <c r="H3022">
        <v>3.5</v>
      </c>
      <c r="I3022">
        <v>3.4000973701477051</v>
      </c>
      <c r="J3022">
        <v>3.501666784286499</v>
      </c>
      <c r="K3022">
        <v>0.84493650209511284</v>
      </c>
      <c r="L3022">
        <v>4.7622408185686381E-2</v>
      </c>
      <c r="M3022">
        <f>ABS(G3022-I3022)^2</f>
        <v>8.1156378667788078E-4</v>
      </c>
      <c r="N3022">
        <f>ABS(H3022-J3022)^2</f>
        <v>2.7781698577200586E-6</v>
      </c>
      <c r="O3022">
        <f>AVERAGE(Tabela3[[#This Row],[APE Log(Theta)]:[APE Gamma]])</f>
        <v>0.44627945514039963</v>
      </c>
      <c r="P3022">
        <f>AVERAGE(Tabela3[[#This Row],[ASE Log(Theta)]:[ASE Gamma]])</f>
        <v>4.0717097826780042E-4</v>
      </c>
    </row>
    <row r="3023" spans="1:16" x14ac:dyDescent="0.35">
      <c r="A3023" s="1">
        <v>3750</v>
      </c>
      <c r="B3023">
        <v>1.59086332111315</v>
      </c>
      <c r="C3023">
        <v>13.651718902948581</v>
      </c>
      <c r="D3023">
        <v>15.001771113856369</v>
      </c>
      <c r="E3023">
        <v>22.98344757873344</v>
      </c>
      <c r="F3023">
        <v>25.311725815837381</v>
      </c>
      <c r="G3023">
        <v>1.2073259674562919</v>
      </c>
      <c r="H3023">
        <v>1.5</v>
      </c>
      <c r="I3023">
        <v>1.2159274816513059</v>
      </c>
      <c r="J3023">
        <v>1.502702951431274</v>
      </c>
      <c r="K3023">
        <v>0.71244340193698341</v>
      </c>
      <c r="L3023">
        <v>0.18019676208496091</v>
      </c>
      <c r="M3023">
        <f>ABS(G3023-I3023)^2</f>
        <v>7.398604644702703E-5</v>
      </c>
      <c r="N3023">
        <f>ABS(H3023-J3023)^2</f>
        <v>7.305946439826003E-6</v>
      </c>
      <c r="O3023">
        <f>AVERAGE(Tabela3[[#This Row],[APE Log(Theta)]:[APE Gamma]])</f>
        <v>0.44632008201097217</v>
      </c>
      <c r="P3023">
        <f>AVERAGE(Tabela3[[#This Row],[ASE Log(Theta)]:[ASE Gamma]])</f>
        <v>4.0645996443426518E-5</v>
      </c>
    </row>
    <row r="3024" spans="1:16" x14ac:dyDescent="0.35">
      <c r="A3024" s="1">
        <v>3748</v>
      </c>
      <c r="B3024">
        <v>49.681065357993774</v>
      </c>
      <c r="C3024">
        <v>61.857339624756051</v>
      </c>
      <c r="D3024">
        <v>62.91476394492139</v>
      </c>
      <c r="E3024">
        <v>65.702277451875929</v>
      </c>
      <c r="F3024">
        <v>83.883497177625117</v>
      </c>
      <c r="G3024">
        <v>1.810929519307352</v>
      </c>
      <c r="H3024">
        <v>4</v>
      </c>
      <c r="I3024">
        <v>1.8266316652297969</v>
      </c>
      <c r="J3024">
        <v>4.0010261535644531</v>
      </c>
      <c r="K3024">
        <v>0.86707658995205572</v>
      </c>
      <c r="L3024">
        <v>2.5653839111328122E-2</v>
      </c>
      <c r="M3024">
        <f>ABS(G3024-I3024)^2</f>
        <v>2.4655738656975299E-4</v>
      </c>
      <c r="N3024">
        <f>ABS(H3024-J3024)^2</f>
        <v>1.0529911378398538E-6</v>
      </c>
      <c r="O3024">
        <f>AVERAGE(Tabela3[[#This Row],[APE Log(Theta)]:[APE Gamma]])</f>
        <v>0.44636521453169192</v>
      </c>
      <c r="P3024">
        <f>AVERAGE(Tabela3[[#This Row],[ASE Log(Theta)]:[ASE Gamma]])</f>
        <v>1.2380518885379642E-4</v>
      </c>
    </row>
    <row r="3025" spans="1:16" x14ac:dyDescent="0.35">
      <c r="A3025" s="1">
        <v>3159</v>
      </c>
      <c r="B3025">
        <v>660.65769650875768</v>
      </c>
      <c r="C3025">
        <v>669.52632923444366</v>
      </c>
      <c r="D3025">
        <v>1625.6658140819759</v>
      </c>
      <c r="E3025">
        <v>1770.448622917279</v>
      </c>
      <c r="F3025">
        <v>1845.6291517351169</v>
      </c>
      <c r="G3025">
        <v>3.209561875072426</v>
      </c>
      <c r="H3025">
        <v>3.5</v>
      </c>
      <c r="I3025">
        <v>3.2363543510437012</v>
      </c>
      <c r="J3025">
        <v>3.5020418167114258</v>
      </c>
      <c r="K3025">
        <v>0.83477050806726127</v>
      </c>
      <c r="L3025">
        <v>5.8337620326450887E-2</v>
      </c>
      <c r="M3025">
        <f>ABS(G3025-I3025)^2</f>
        <v>7.1783676867135944E-4</v>
      </c>
      <c r="N3025">
        <f>ABS(H3025-J3025)^2</f>
        <v>4.1690154830575921E-6</v>
      </c>
      <c r="O3025">
        <f>AVERAGE(Tabela3[[#This Row],[APE Log(Theta)]:[APE Gamma]])</f>
        <v>0.44655406419685606</v>
      </c>
      <c r="P3025">
        <f>AVERAGE(Tabela3[[#This Row],[ASE Log(Theta)]:[ASE Gamma]])</f>
        <v>3.6100289207720851E-4</v>
      </c>
    </row>
    <row r="3026" spans="1:16" x14ac:dyDescent="0.35">
      <c r="A3026" s="1">
        <v>3996</v>
      </c>
      <c r="B3026">
        <v>0.36112002443857499</v>
      </c>
      <c r="C3026">
        <v>9.0778556747324526</v>
      </c>
      <c r="D3026">
        <v>10.457215798439821</v>
      </c>
      <c r="E3026">
        <v>19.830105725140481</v>
      </c>
      <c r="F3026">
        <v>22.91843213623158</v>
      </c>
      <c r="G3026">
        <v>1.066191218994917</v>
      </c>
      <c r="H3026">
        <v>1</v>
      </c>
      <c r="I3026">
        <v>1.0730605125427251</v>
      </c>
      <c r="J3026">
        <v>1.002489328384399</v>
      </c>
      <c r="K3026">
        <v>0.64428344798067416</v>
      </c>
      <c r="L3026">
        <v>0.24893283843994141</v>
      </c>
      <c r="M3026">
        <f>ABS(G3026-I3026)^2</f>
        <v>4.7187193845957651E-5</v>
      </c>
      <c r="N3026">
        <f>ABS(H3026-J3026)^2</f>
        <v>6.1967558053743862E-6</v>
      </c>
      <c r="O3026">
        <f>AVERAGE(Tabela3[[#This Row],[APE Log(Theta)]:[APE Gamma]])</f>
        <v>0.44660814321030778</v>
      </c>
      <c r="P3026">
        <f>AVERAGE(Tabela3[[#This Row],[ASE Log(Theta)]:[ASE Gamma]])</f>
        <v>2.669197482566602E-5</v>
      </c>
    </row>
    <row r="3027" spans="1:16" x14ac:dyDescent="0.35">
      <c r="A3027" s="1">
        <v>3030</v>
      </c>
      <c r="B3027">
        <v>3.8188279333157742</v>
      </c>
      <c r="C3027">
        <v>95.997913378448132</v>
      </c>
      <c r="D3027">
        <v>110.5845843300381</v>
      </c>
      <c r="E3027">
        <v>209.70247158546169</v>
      </c>
      <c r="F3027">
        <v>242.36138376904131</v>
      </c>
      <c r="G3027">
        <v>2.0904697384788218</v>
      </c>
      <c r="H3027">
        <v>1</v>
      </c>
      <c r="I3027">
        <v>2.1075139045715332</v>
      </c>
      <c r="J3027">
        <v>1.000779390335083</v>
      </c>
      <c r="K3027">
        <v>0.81532709031770056</v>
      </c>
      <c r="L3027">
        <v>7.7939033508300781E-2</v>
      </c>
      <c r="M3027">
        <f>ABS(G3027-I3027)^2</f>
        <v>2.9050359779593375E-4</v>
      </c>
      <c r="N3027">
        <f>ABS(H3027-J3027)^2</f>
        <v>6.074492944208032E-7</v>
      </c>
      <c r="O3027">
        <f>AVERAGE(Tabela3[[#This Row],[APE Log(Theta)]:[APE Gamma]])</f>
        <v>0.44663306191300067</v>
      </c>
      <c r="P3027">
        <f>AVERAGE(Tabela3[[#This Row],[ASE Log(Theta)]:[ASE Gamma]])</f>
        <v>1.4555552354517727E-4</v>
      </c>
    </row>
    <row r="3028" spans="1:16" x14ac:dyDescent="0.35">
      <c r="A3028" s="1">
        <v>2933</v>
      </c>
      <c r="B3028">
        <v>181.0103047172089</v>
      </c>
      <c r="C3028">
        <v>201.88231140185559</v>
      </c>
      <c r="D3028">
        <v>362.54389762538528</v>
      </c>
      <c r="E3028">
        <v>370.17930916996812</v>
      </c>
      <c r="F3028">
        <v>446.9690127730089</v>
      </c>
      <c r="G3028">
        <v>2.5886583636991669</v>
      </c>
      <c r="H3028">
        <v>3</v>
      </c>
      <c r="I3028">
        <v>2.6098892688751221</v>
      </c>
      <c r="J3028">
        <v>3.002206563949585</v>
      </c>
      <c r="K3028">
        <v>0.82015091190389489</v>
      </c>
      <c r="L3028">
        <v>7.3552131652832031E-2</v>
      </c>
      <c r="M3028">
        <f>ABS(G3028-I3028)^2</f>
        <v>4.5075133459039965E-4</v>
      </c>
      <c r="N3028">
        <f>ABS(H3028-J3028)^2</f>
        <v>4.868924463607982E-6</v>
      </c>
      <c r="O3028">
        <f>AVERAGE(Tabela3[[#This Row],[APE Log(Theta)]:[APE Gamma]])</f>
        <v>0.44685152177836346</v>
      </c>
      <c r="P3028">
        <f>AVERAGE(Tabela3[[#This Row],[ASE Log(Theta)]:[ASE Gamma]])</f>
        <v>2.2781012952700382E-4</v>
      </c>
    </row>
    <row r="3029" spans="1:16" x14ac:dyDescent="0.35">
      <c r="A3029" s="1">
        <v>4118</v>
      </c>
      <c r="B3029">
        <v>0.55094446571676092</v>
      </c>
      <c r="C3029">
        <v>13.84967325571294</v>
      </c>
      <c r="D3029">
        <v>15.95410052354014</v>
      </c>
      <c r="E3029">
        <v>30.25389417501755</v>
      </c>
      <c r="F3029">
        <v>34.965613906325252</v>
      </c>
      <c r="G3029">
        <v>1.2496474727691089</v>
      </c>
      <c r="H3029">
        <v>1</v>
      </c>
      <c r="I3029">
        <v>1.257843971252441</v>
      </c>
      <c r="J3029">
        <v>1.002386689186096</v>
      </c>
      <c r="K3029">
        <v>0.65590485812528887</v>
      </c>
      <c r="L3029">
        <v>0.23866891860961911</v>
      </c>
      <c r="M3029">
        <f>ABS(G3029-I3029)^2</f>
        <v>6.7182587387264392E-5</v>
      </c>
      <c r="N3029">
        <f>ABS(H3029-J3029)^2</f>
        <v>5.6962852710274409E-6</v>
      </c>
      <c r="O3029">
        <f>AVERAGE(Tabela3[[#This Row],[APE Log(Theta)]:[APE Gamma]])</f>
        <v>0.44728688836745401</v>
      </c>
      <c r="P3029">
        <f>AVERAGE(Tabela3[[#This Row],[ASE Log(Theta)]:[ASE Gamma]])</f>
        <v>3.6439436329145918E-5</v>
      </c>
    </row>
    <row r="3030" spans="1:16" x14ac:dyDescent="0.35">
      <c r="A3030" s="1">
        <v>2608</v>
      </c>
      <c r="B3030">
        <v>3.9191474940316668</v>
      </c>
      <c r="C3030">
        <v>98.519752190757856</v>
      </c>
      <c r="D3030">
        <v>113.4896109810573</v>
      </c>
      <c r="E3030">
        <v>215.2112979054327</v>
      </c>
      <c r="F3030">
        <v>248.72815074015631</v>
      </c>
      <c r="G3030">
        <v>2.1017312559873291</v>
      </c>
      <c r="H3030">
        <v>1</v>
      </c>
      <c r="I3030">
        <v>2.1188991069793701</v>
      </c>
      <c r="J3030">
        <v>1.000779867172241</v>
      </c>
      <c r="K3030">
        <v>0.81684330206984801</v>
      </c>
      <c r="L3030">
        <v>7.7986717224121094E-2</v>
      </c>
      <c r="M3030">
        <f>ABS(G3030-I3030)^2</f>
        <v>2.9473510768492279E-4</v>
      </c>
      <c r="N3030">
        <f>ABS(H3030-J3030)^2</f>
        <v>6.0819280633915624E-7</v>
      </c>
      <c r="O3030">
        <f>AVERAGE(Tabela3[[#This Row],[APE Log(Theta)]:[APE Gamma]])</f>
        <v>0.44741500964698455</v>
      </c>
      <c r="P3030">
        <f>AVERAGE(Tabela3[[#This Row],[ASE Log(Theta)]:[ASE Gamma]])</f>
        <v>1.4767165024563098E-4</v>
      </c>
    </row>
    <row r="3031" spans="1:16" x14ac:dyDescent="0.35">
      <c r="A3031" s="1">
        <v>4917</v>
      </c>
      <c r="B3031">
        <v>55.599075455508242</v>
      </c>
      <c r="C3031">
        <v>133.61921628046341</v>
      </c>
      <c r="D3031">
        <v>142.9928277914606</v>
      </c>
      <c r="E3031">
        <v>170.06919822830551</v>
      </c>
      <c r="F3031">
        <v>451.86643419392863</v>
      </c>
      <c r="G3031">
        <v>2.204022046066402</v>
      </c>
      <c r="H3031">
        <v>1</v>
      </c>
      <c r="I3031">
        <v>2.1895344257354741</v>
      </c>
      <c r="J3031">
        <v>1.0023777484893801</v>
      </c>
      <c r="K3031">
        <v>0.65732647079392426</v>
      </c>
      <c r="L3031">
        <v>0.23777484893798831</v>
      </c>
      <c r="M3031">
        <f>ABS(G3031-I3031)^2</f>
        <v>2.098911428531147E-4</v>
      </c>
      <c r="N3031">
        <f>ABS(H3031-J3031)^2</f>
        <v>5.6536878787493709E-6</v>
      </c>
      <c r="O3031">
        <f>AVERAGE(Tabela3[[#This Row],[APE Log(Theta)]:[APE Gamma]])</f>
        <v>0.44755065986595627</v>
      </c>
      <c r="P3031">
        <f>AVERAGE(Tabela3[[#This Row],[ASE Log(Theta)]:[ASE Gamma]])</f>
        <v>1.0777241536593204E-4</v>
      </c>
    </row>
    <row r="3032" spans="1:16" x14ac:dyDescent="0.35">
      <c r="A3032" s="1">
        <v>1668</v>
      </c>
      <c r="B3032">
        <v>3.8626832244761862</v>
      </c>
      <c r="C3032">
        <v>97.100350177256288</v>
      </c>
      <c r="D3032">
        <v>111.854533965982</v>
      </c>
      <c r="E3032">
        <v>212.1106876949666</v>
      </c>
      <c r="F3032">
        <v>245.1446537243344</v>
      </c>
      <c r="G3032">
        <v>2.0954287413369501</v>
      </c>
      <c r="H3032">
        <v>1</v>
      </c>
      <c r="I3032">
        <v>2.1125502586364751</v>
      </c>
      <c r="J3032">
        <v>1.0007802248001101</v>
      </c>
      <c r="K3032">
        <v>0.81708897858299012</v>
      </c>
      <c r="L3032">
        <v>7.8022480010986328E-2</v>
      </c>
      <c r="M3032">
        <f>ABS(G3032-I3032)^2</f>
        <v>2.9314635463793164E-4</v>
      </c>
      <c r="N3032">
        <f>ABS(H3032-J3032)^2</f>
        <v>6.0875073870682255E-7</v>
      </c>
      <c r="O3032">
        <f>AVERAGE(Tabela3[[#This Row],[APE Log(Theta)]:[APE Gamma]])</f>
        <v>0.44755572929698823</v>
      </c>
      <c r="P3032">
        <f>AVERAGE(Tabela3[[#This Row],[ASE Log(Theta)]:[ASE Gamma]])</f>
        <v>1.4687755268831922E-4</v>
      </c>
    </row>
    <row r="3033" spans="1:16" x14ac:dyDescent="0.35">
      <c r="A3033" s="1">
        <v>1355</v>
      </c>
      <c r="B3033">
        <v>65.127600105860381</v>
      </c>
      <c r="C3033">
        <v>70.682402343086991</v>
      </c>
      <c r="D3033">
        <v>109.6498520624969</v>
      </c>
      <c r="E3033">
        <v>111.3773052321024</v>
      </c>
      <c r="F3033">
        <v>128.2908439833472</v>
      </c>
      <c r="G3033">
        <v>2.0619813732684258</v>
      </c>
      <c r="H3033">
        <v>4</v>
      </c>
      <c r="I3033">
        <v>2.0787267684936519</v>
      </c>
      <c r="J3033">
        <v>3.996652364730835</v>
      </c>
      <c r="K3033">
        <v>0.81210215777476202</v>
      </c>
      <c r="L3033">
        <v>8.3690881729125977E-2</v>
      </c>
      <c r="M3033">
        <f>ABS(G3033-I3033)^2</f>
        <v>2.8040826124902545E-4</v>
      </c>
      <c r="N3033">
        <f>ABS(H3033-J3033)^2</f>
        <v>1.1206661895357684E-5</v>
      </c>
      <c r="O3033">
        <f>AVERAGE(Tabela3[[#This Row],[APE Log(Theta)]:[APE Gamma]])</f>
        <v>0.447896519751944</v>
      </c>
      <c r="P3033">
        <f>AVERAGE(Tabela3[[#This Row],[ASE Log(Theta)]:[ASE Gamma]])</f>
        <v>1.4580746157219157E-4</v>
      </c>
    </row>
    <row r="3034" spans="1:16" x14ac:dyDescent="0.35">
      <c r="A3034" s="1">
        <v>1269</v>
      </c>
      <c r="B3034">
        <v>18.148071942974919</v>
      </c>
      <c r="C3034">
        <v>20.24069688772045</v>
      </c>
      <c r="D3034">
        <v>36.348608698665473</v>
      </c>
      <c r="E3034">
        <v>37.114134165526551</v>
      </c>
      <c r="F3034">
        <v>44.813060851744183</v>
      </c>
      <c r="G3034">
        <v>1.5897855564567229</v>
      </c>
      <c r="H3034">
        <v>3</v>
      </c>
      <c r="I3034">
        <v>1.6033928394317629</v>
      </c>
      <c r="J3034">
        <v>2.998792171478271</v>
      </c>
      <c r="K3034">
        <v>0.85591939867458389</v>
      </c>
      <c r="L3034">
        <v>4.0260950724283852E-2</v>
      </c>
      <c r="M3034">
        <f>ABS(G3034-I3034)^2</f>
        <v>1.8515814996281321E-4</v>
      </c>
      <c r="N3034">
        <f>ABS(H3034-J3034)^2</f>
        <v>1.4588497379019641E-6</v>
      </c>
      <c r="O3034">
        <f>AVERAGE(Tabela3[[#This Row],[APE Log(Theta)]:[APE Gamma]])</f>
        <v>0.44809017469943385</v>
      </c>
      <c r="P3034">
        <f>AVERAGE(Tabela3[[#This Row],[ASE Log(Theta)]:[ASE Gamma]])</f>
        <v>9.3308499850357592E-5</v>
      </c>
    </row>
    <row r="3035" spans="1:16" x14ac:dyDescent="0.35">
      <c r="A3035" s="1">
        <v>3842</v>
      </c>
      <c r="B3035">
        <v>0.28239894608581773</v>
      </c>
      <c r="C3035">
        <v>21.638351593744911</v>
      </c>
      <c r="D3035">
        <v>37.470334073017113</v>
      </c>
      <c r="E3035">
        <v>42.042181029270239</v>
      </c>
      <c r="F3035">
        <v>79.483433393973257</v>
      </c>
      <c r="G3035">
        <v>1.518779840503683</v>
      </c>
      <c r="H3035">
        <v>1</v>
      </c>
      <c r="I3035">
        <v>1.5293500423431401</v>
      </c>
      <c r="J3035">
        <v>1.0020074844360349</v>
      </c>
      <c r="K3035">
        <v>0.6959666936289598</v>
      </c>
      <c r="L3035">
        <v>0.2007484436035156</v>
      </c>
      <c r="M3035">
        <f>ABS(G3035-I3035)^2</f>
        <v>1.1172916692686261E-4</v>
      </c>
      <c r="N3035">
        <f>ABS(H3035-J3035)^2</f>
        <v>4.0299937609224983E-6</v>
      </c>
      <c r="O3035">
        <f>AVERAGE(Tabela3[[#This Row],[APE Log(Theta)]:[APE Gamma]])</f>
        <v>0.44835756861623771</v>
      </c>
      <c r="P3035">
        <f>AVERAGE(Tabela3[[#This Row],[ASE Log(Theta)]:[ASE Gamma]])</f>
        <v>5.787958034389255E-5</v>
      </c>
    </row>
    <row r="3036" spans="1:16" x14ac:dyDescent="0.35">
      <c r="A3036" s="1">
        <v>488</v>
      </c>
      <c r="B3036">
        <v>248.9792528987374</v>
      </c>
      <c r="C3036">
        <v>385.97914039931652</v>
      </c>
      <c r="D3036">
        <v>399.28822392659782</v>
      </c>
      <c r="E3036">
        <v>435.45392218885979</v>
      </c>
      <c r="F3036">
        <v>709.79741851552262</v>
      </c>
      <c r="G3036">
        <v>2.6256403975417948</v>
      </c>
      <c r="H3036">
        <v>2</v>
      </c>
      <c r="I3036">
        <v>2.6474936008453369</v>
      </c>
      <c r="J3036">
        <v>2.0012884140014648</v>
      </c>
      <c r="K3036">
        <v>0.83229993429419213</v>
      </c>
      <c r="L3036">
        <v>6.4420700073242188E-2</v>
      </c>
      <c r="M3036">
        <f>ABS(G3036-I3036)^2</f>
        <v>4.7756249462594438E-4</v>
      </c>
      <c r="N3036">
        <f>ABS(H3036-J3036)^2</f>
        <v>1.6600106391706504E-6</v>
      </c>
      <c r="O3036">
        <f>AVERAGE(Tabela3[[#This Row],[APE Log(Theta)]:[APE Gamma]])</f>
        <v>0.44836031718371716</v>
      </c>
      <c r="P3036">
        <f>AVERAGE(Tabela3[[#This Row],[ASE Log(Theta)]:[ASE Gamma]])</f>
        <v>2.3961125263255751E-4</v>
      </c>
    </row>
    <row r="3037" spans="1:16" x14ac:dyDescent="0.35">
      <c r="A3037" s="1">
        <v>1049</v>
      </c>
      <c r="B3037">
        <v>211.10286681752049</v>
      </c>
      <c r="C3037">
        <v>327.26141685065352</v>
      </c>
      <c r="D3037">
        <v>338.54583374327558</v>
      </c>
      <c r="E3037">
        <v>369.20976455170342</v>
      </c>
      <c r="F3037">
        <v>601.81829676083089</v>
      </c>
      <c r="G3037">
        <v>2.553971369254938</v>
      </c>
      <c r="H3037">
        <v>2</v>
      </c>
      <c r="I3037">
        <v>2.5747783184051509</v>
      </c>
      <c r="J3037">
        <v>2.0016415119171138</v>
      </c>
      <c r="K3037">
        <v>0.81468999224855687</v>
      </c>
      <c r="L3037">
        <v>8.2075595855712891E-2</v>
      </c>
      <c r="M3037">
        <f>ABS(G3037-I3037)^2</f>
        <v>4.3292913293954834E-4</v>
      </c>
      <c r="N3037">
        <f>ABS(H3037-J3037)^2</f>
        <v>2.6945613740266683E-6</v>
      </c>
      <c r="O3037">
        <f>AVERAGE(Tabela3[[#This Row],[APE Log(Theta)]:[APE Gamma]])</f>
        <v>0.44838279405213488</v>
      </c>
      <c r="P3037">
        <f>AVERAGE(Tabela3[[#This Row],[ASE Log(Theta)]:[ASE Gamma]])</f>
        <v>2.178118471567875E-4</v>
      </c>
    </row>
    <row r="3038" spans="1:16" x14ac:dyDescent="0.35">
      <c r="A3038" s="1">
        <v>1260</v>
      </c>
      <c r="B3038">
        <v>651.67328776696718</v>
      </c>
      <c r="C3038">
        <v>1637.286540690601</v>
      </c>
      <c r="D3038">
        <v>1704.8136708397849</v>
      </c>
      <c r="E3038">
        <v>2046.8191855761499</v>
      </c>
      <c r="F3038">
        <v>2133.2386479154102</v>
      </c>
      <c r="G3038">
        <v>3.2450412474960499</v>
      </c>
      <c r="H3038">
        <v>3.5</v>
      </c>
      <c r="I3038">
        <v>3.2724072933197021</v>
      </c>
      <c r="J3038">
        <v>3.501883983612061</v>
      </c>
      <c r="K3038">
        <v>0.84331888985289449</v>
      </c>
      <c r="L3038">
        <v>5.3828103201729913E-2</v>
      </c>
      <c r="M3038">
        <f>ABS(G3038-I3038)^2</f>
        <v>7.4890046402223247E-4</v>
      </c>
      <c r="N3038">
        <f>ABS(H3038-J3038)^2</f>
        <v>3.5493942505143785E-6</v>
      </c>
      <c r="O3038">
        <f>AVERAGE(Tabela3[[#This Row],[APE Log(Theta)]:[APE Gamma]])</f>
        <v>0.44857349652731221</v>
      </c>
      <c r="P3038">
        <f>AVERAGE(Tabela3[[#This Row],[ASE Log(Theta)]:[ASE Gamma]])</f>
        <v>3.762249291363734E-4</v>
      </c>
    </row>
    <row r="3039" spans="1:16" x14ac:dyDescent="0.35">
      <c r="A3039" s="1">
        <v>716</v>
      </c>
      <c r="B3039">
        <v>42.952379966055318</v>
      </c>
      <c r="C3039">
        <v>55.180752496803088</v>
      </c>
      <c r="D3039">
        <v>56.260109275950029</v>
      </c>
      <c r="E3039">
        <v>59.117779994235249</v>
      </c>
      <c r="F3039">
        <v>78.157526715452434</v>
      </c>
      <c r="G3039">
        <v>1.76411708318074</v>
      </c>
      <c r="H3039">
        <v>3.5</v>
      </c>
      <c r="I3039">
        <v>1.779364228248596</v>
      </c>
      <c r="J3039">
        <v>3.501164436340332</v>
      </c>
      <c r="K3039">
        <v>0.86429326110063287</v>
      </c>
      <c r="L3039">
        <v>3.3269609723772318E-2</v>
      </c>
      <c r="M3039">
        <f>ABS(G3039-I3039)^2</f>
        <v>2.3247543272024435E-4</v>
      </c>
      <c r="N3039">
        <f>ABS(H3039-J3039)^2</f>
        <v>1.3559119906858541E-6</v>
      </c>
      <c r="O3039">
        <f>AVERAGE(Tabela3[[#This Row],[APE Log(Theta)]:[APE Gamma]])</f>
        <v>0.44878143541220261</v>
      </c>
      <c r="P3039">
        <f>AVERAGE(Tabela3[[#This Row],[ASE Log(Theta)]:[ASE Gamma]])</f>
        <v>1.169156723554651E-4</v>
      </c>
    </row>
    <row r="3040" spans="1:16" x14ac:dyDescent="0.35">
      <c r="A3040" s="1">
        <v>1081</v>
      </c>
      <c r="B3040">
        <v>38.778990883456352</v>
      </c>
      <c r="C3040">
        <v>53.799892817477513</v>
      </c>
      <c r="D3040">
        <v>311.57916093135361</v>
      </c>
      <c r="E3040">
        <v>331.68285801360139</v>
      </c>
      <c r="F3040">
        <v>583.87361761574289</v>
      </c>
      <c r="G3040">
        <v>2.581461696230301</v>
      </c>
      <c r="H3040">
        <v>1</v>
      </c>
      <c r="I3040">
        <v>2.602963924407959</v>
      </c>
      <c r="J3040">
        <v>1.000648140907288</v>
      </c>
      <c r="K3040">
        <v>0.83294779113157624</v>
      </c>
      <c r="L3040">
        <v>6.4814090728759766E-2</v>
      </c>
      <c r="M3040">
        <f>ABS(G3040-I3040)^2</f>
        <v>4.6234581660407019E-4</v>
      </c>
      <c r="N3040">
        <f>ABS(H3040-J3040)^2</f>
        <v>4.2008663570016593E-7</v>
      </c>
      <c r="O3040">
        <f>AVERAGE(Tabela3[[#This Row],[APE Log(Theta)]:[APE Gamma]])</f>
        <v>0.448880940930168</v>
      </c>
      <c r="P3040">
        <f>AVERAGE(Tabela3[[#This Row],[ASE Log(Theta)]:[ASE Gamma]])</f>
        <v>2.3138295161988519E-4</v>
      </c>
    </row>
    <row r="3041" spans="1:16" x14ac:dyDescent="0.35">
      <c r="A3041" s="1">
        <v>776</v>
      </c>
      <c r="B3041">
        <v>3.0569777690066759</v>
      </c>
      <c r="C3041">
        <v>26.759181869936111</v>
      </c>
      <c r="D3041">
        <v>35.213121663026087</v>
      </c>
      <c r="E3041">
        <v>37.299530359170781</v>
      </c>
      <c r="F3041">
        <v>51.286026691102933</v>
      </c>
      <c r="G3041">
        <v>1.519250664910577</v>
      </c>
      <c r="H3041">
        <v>2</v>
      </c>
      <c r="I3041">
        <v>1.5316909551620479</v>
      </c>
      <c r="J3041">
        <v>1.9984185695648189</v>
      </c>
      <c r="K3041">
        <v>0.81884382470904127</v>
      </c>
      <c r="L3041">
        <v>7.9071521759033203E-2</v>
      </c>
      <c r="M3041">
        <f>ABS(G3041-I3041)^2</f>
        <v>1.5476082154084104E-4</v>
      </c>
      <c r="N3041">
        <f>ABS(H3041-J3041)^2</f>
        <v>2.5009222213171089E-6</v>
      </c>
      <c r="O3041">
        <f>AVERAGE(Tabela3[[#This Row],[APE Log(Theta)]:[APE Gamma]])</f>
        <v>0.44895767323403724</v>
      </c>
      <c r="P3041">
        <f>AVERAGE(Tabela3[[#This Row],[ASE Log(Theta)]:[ASE Gamma]])</f>
        <v>7.8630871881079078E-5</v>
      </c>
    </row>
    <row r="3042" spans="1:16" x14ac:dyDescent="0.35">
      <c r="A3042" s="1">
        <v>3095</v>
      </c>
      <c r="B3042">
        <v>52.591796850402822</v>
      </c>
      <c r="C3042">
        <v>54.253869643423883</v>
      </c>
      <c r="D3042">
        <v>429.91158585366708</v>
      </c>
      <c r="E3042">
        <v>524.60683530744825</v>
      </c>
      <c r="F3042">
        <v>578.06482240219987</v>
      </c>
      <c r="G3042">
        <v>2.6299505538352062</v>
      </c>
      <c r="H3042">
        <v>1.5</v>
      </c>
      <c r="I3042">
        <v>2.653468132019043</v>
      </c>
      <c r="J3042">
        <v>1.4999439716339109</v>
      </c>
      <c r="K3042">
        <v>0.89422130577860437</v>
      </c>
      <c r="L3042">
        <v>3.735224405924479E-3</v>
      </c>
      <c r="M3042">
        <f>ABS(G3042-I3042)^2</f>
        <v>5.5307648363287745E-4</v>
      </c>
      <c r="N3042">
        <f>ABS(H3042-J3042)^2</f>
        <v>3.1391778066130042E-9</v>
      </c>
      <c r="O3042">
        <f>AVERAGE(Tabela3[[#This Row],[APE Log(Theta)]:[APE Gamma]])</f>
        <v>0.44897826509226441</v>
      </c>
      <c r="P3042">
        <f>AVERAGE(Tabela3[[#This Row],[ASE Log(Theta)]:[ASE Gamma]])</f>
        <v>2.7653981140534202E-4</v>
      </c>
    </row>
    <row r="3043" spans="1:16" x14ac:dyDescent="0.35">
      <c r="A3043" s="1">
        <v>3104</v>
      </c>
      <c r="B3043">
        <v>0.35871026937522349</v>
      </c>
      <c r="C3043">
        <v>9.0172791151507159</v>
      </c>
      <c r="D3043">
        <v>10.387434764397121</v>
      </c>
      <c r="E3043">
        <v>19.697779367021059</v>
      </c>
      <c r="F3043">
        <v>22.76549736621924</v>
      </c>
      <c r="G3043">
        <v>1.0632834579704791</v>
      </c>
      <c r="H3043">
        <v>1</v>
      </c>
      <c r="I3043">
        <v>1.070182800292969</v>
      </c>
      <c r="J3043">
        <v>1.002492427825928</v>
      </c>
      <c r="K3043">
        <v>0.64887140590512504</v>
      </c>
      <c r="L3043">
        <v>0.24924278259277341</v>
      </c>
      <c r="M3043">
        <f>ABS(G3043-I3043)^2</f>
        <v>4.7600924482900306E-5</v>
      </c>
      <c r="N3043">
        <f>ABS(H3043-J3043)^2</f>
        <v>6.2121964674599596E-6</v>
      </c>
      <c r="O3043">
        <f>AVERAGE(Tabela3[[#This Row],[APE Log(Theta)]:[APE Gamma]])</f>
        <v>0.44905709424894924</v>
      </c>
      <c r="P3043">
        <f>AVERAGE(Tabela3[[#This Row],[ASE Log(Theta)]:[ASE Gamma]])</f>
        <v>2.6906560475180132E-5</v>
      </c>
    </row>
    <row r="3044" spans="1:16" x14ac:dyDescent="0.35">
      <c r="A3044" s="1">
        <v>3154</v>
      </c>
      <c r="B3044">
        <v>49.391850293039241</v>
      </c>
      <c r="C3044">
        <v>55.087144995150062</v>
      </c>
      <c r="D3044">
        <v>98.926488987151899</v>
      </c>
      <c r="E3044">
        <v>101.0099455313799</v>
      </c>
      <c r="F3044">
        <v>121.9633688756127</v>
      </c>
      <c r="G3044">
        <v>2.0246103600109899</v>
      </c>
      <c r="H3044">
        <v>3</v>
      </c>
      <c r="I3044">
        <v>2.0379130840301509</v>
      </c>
      <c r="J3044">
        <v>3.0072562694549561</v>
      </c>
      <c r="K3044">
        <v>0.65705106927780554</v>
      </c>
      <c r="L3044">
        <v>0.24187564849853521</v>
      </c>
      <c r="M3044">
        <f>ABS(G3044-I3044)^2</f>
        <v>1.7696246632996284E-4</v>
      </c>
      <c r="N3044">
        <f>ABS(H3044-J3044)^2</f>
        <v>5.2653446402928239E-5</v>
      </c>
      <c r="O3044">
        <f>AVERAGE(Tabela3[[#This Row],[APE Log(Theta)]:[APE Gamma]])</f>
        <v>0.44946335888817035</v>
      </c>
      <c r="P3044">
        <f>AVERAGE(Tabela3[[#This Row],[ASE Log(Theta)]:[ASE Gamma]])</f>
        <v>1.1480795636644554E-4</v>
      </c>
    </row>
    <row r="3045" spans="1:16" x14ac:dyDescent="0.35">
      <c r="A3045" s="1">
        <v>2997</v>
      </c>
      <c r="B3045">
        <v>125.4565978120749</v>
      </c>
      <c r="C3045">
        <v>127.8206825214875</v>
      </c>
      <c r="D3045">
        <v>442.55799413024431</v>
      </c>
      <c r="E3045">
        <v>498.70424778674419</v>
      </c>
      <c r="F3045">
        <v>528.60178510712376</v>
      </c>
      <c r="G3045">
        <v>2.6439130327721121</v>
      </c>
      <c r="H3045">
        <v>2.5</v>
      </c>
      <c r="I3045">
        <v>2.665910005569458</v>
      </c>
      <c r="J3045">
        <v>2.5016753673553471</v>
      </c>
      <c r="K3045">
        <v>0.8319854898662209</v>
      </c>
      <c r="L3045">
        <v>6.7014694213867188E-2</v>
      </c>
      <c r="M3045">
        <f>ABS(G3045-I3045)^2</f>
        <v>4.8386681224717615E-4</v>
      </c>
      <c r="N3045">
        <f>ABS(H3045-J3045)^2</f>
        <v>2.8068557753628159E-6</v>
      </c>
      <c r="O3045">
        <f>AVERAGE(Tabela3[[#This Row],[APE Log(Theta)]:[APE Gamma]])</f>
        <v>0.44950009204004404</v>
      </c>
      <c r="P3045">
        <f>AVERAGE(Tabela3[[#This Row],[ASE Log(Theta)]:[ASE Gamma]])</f>
        <v>2.4333683401126947E-4</v>
      </c>
    </row>
    <row r="3046" spans="1:16" x14ac:dyDescent="0.35">
      <c r="A3046" s="1">
        <v>564</v>
      </c>
      <c r="B3046">
        <v>0.56192025752207742</v>
      </c>
      <c r="C3046">
        <v>14.12558333319889</v>
      </c>
      <c r="D3046">
        <v>16.271934528024889</v>
      </c>
      <c r="E3046">
        <v>30.856605454335099</v>
      </c>
      <c r="F3046">
        <v>35.662191007034707</v>
      </c>
      <c r="G3046">
        <v>1.2582143367931951</v>
      </c>
      <c r="H3046">
        <v>1</v>
      </c>
      <c r="I3046">
        <v>1.2665034532546999</v>
      </c>
      <c r="J3046">
        <v>1.0024039745330811</v>
      </c>
      <c r="K3046">
        <v>0.6588000326423783</v>
      </c>
      <c r="L3046">
        <v>0.2403974533081055</v>
      </c>
      <c r="M3046">
        <f>ABS(G3046-I3046)^2</f>
        <v>6.8709451712391107E-5</v>
      </c>
      <c r="N3046">
        <f>ABS(H3046-J3046)^2</f>
        <v>5.7790935557022749E-6</v>
      </c>
      <c r="O3046">
        <f>AVERAGE(Tabela3[[#This Row],[APE Log(Theta)]:[APE Gamma]])</f>
        <v>0.44959874297524188</v>
      </c>
      <c r="P3046">
        <f>AVERAGE(Tabela3[[#This Row],[ASE Log(Theta)]:[ASE Gamma]])</f>
        <v>3.7244272634046691E-5</v>
      </c>
    </row>
    <row r="3047" spans="1:16" x14ac:dyDescent="0.35">
      <c r="A3047" s="1">
        <v>3311</v>
      </c>
      <c r="B3047">
        <v>10.376492818240569</v>
      </c>
      <c r="C3047">
        <v>10.51578628938606</v>
      </c>
      <c r="D3047">
        <v>25.533206884326692</v>
      </c>
      <c r="E3047">
        <v>27.807210175324911</v>
      </c>
      <c r="F3047">
        <v>28.988018665822061</v>
      </c>
      <c r="G3047">
        <v>1.4056359661136311</v>
      </c>
      <c r="H3047">
        <v>3.5</v>
      </c>
      <c r="I3047">
        <v>1.417464137077332</v>
      </c>
      <c r="J3047">
        <v>3.5020275115966801</v>
      </c>
      <c r="K3047">
        <v>0.84148180957574437</v>
      </c>
      <c r="L3047">
        <v>5.7928902762276788E-2</v>
      </c>
      <c r="M3047">
        <f>ABS(G3047-I3047)^2</f>
        <v>1.3990562834653763E-4</v>
      </c>
      <c r="N3047">
        <f>ABS(H3047-J3047)^2</f>
        <v>4.1108032746724166E-6</v>
      </c>
      <c r="O3047">
        <f>AVERAGE(Tabela3[[#This Row],[APE Log(Theta)]:[APE Gamma]])</f>
        <v>0.44970535616901058</v>
      </c>
      <c r="P3047">
        <f>AVERAGE(Tabela3[[#This Row],[ASE Log(Theta)]:[ASE Gamma]])</f>
        <v>7.2008215810605015E-5</v>
      </c>
    </row>
    <row r="3048" spans="1:16" x14ac:dyDescent="0.35">
      <c r="A3048" s="1">
        <v>892</v>
      </c>
      <c r="B3048">
        <v>72.881061084534338</v>
      </c>
      <c r="C3048">
        <v>93.630010644074133</v>
      </c>
      <c r="D3048">
        <v>95.461449726499424</v>
      </c>
      <c r="E3048">
        <v>100.31030965797289</v>
      </c>
      <c r="F3048">
        <v>132.61671374826369</v>
      </c>
      <c r="G3048">
        <v>1.993744537304476</v>
      </c>
      <c r="H3048">
        <v>3.5</v>
      </c>
      <c r="I3048">
        <v>2.0092663764953609</v>
      </c>
      <c r="J3048">
        <v>3.5042567253112789</v>
      </c>
      <c r="K3048">
        <v>0.7785269827934288</v>
      </c>
      <c r="L3048">
        <v>0.1216207231794085</v>
      </c>
      <c r="M3048">
        <f>ABS(G3048-I3048)^2</f>
        <v>2.4092749186769042E-4</v>
      </c>
      <c r="N3048">
        <f>ABS(H3048-J3048)^2</f>
        <v>1.8119710375682046E-5</v>
      </c>
      <c r="O3048">
        <f>AVERAGE(Tabela3[[#This Row],[APE Log(Theta)]:[APE Gamma]])</f>
        <v>0.45007385298641867</v>
      </c>
      <c r="P3048">
        <f>AVERAGE(Tabela3[[#This Row],[ASE Log(Theta)]:[ASE Gamma]])</f>
        <v>1.2952360112168624E-4</v>
      </c>
    </row>
    <row r="3049" spans="1:16" x14ac:dyDescent="0.35">
      <c r="A3049" s="1">
        <v>582</v>
      </c>
      <c r="B3049">
        <v>1.9946161498332331</v>
      </c>
      <c r="C3049">
        <v>35.983223429686909</v>
      </c>
      <c r="D3049">
        <v>51.889042894305952</v>
      </c>
      <c r="E3049">
        <v>56.028299556881493</v>
      </c>
      <c r="F3049">
        <v>85.664660067285396</v>
      </c>
      <c r="G3049">
        <v>1.678470510349283</v>
      </c>
      <c r="H3049">
        <v>1.5</v>
      </c>
      <c r="I3049">
        <v>1.689768314361572</v>
      </c>
      <c r="J3049">
        <v>1.5034205913543699</v>
      </c>
      <c r="K3049">
        <v>0.67310113240763914</v>
      </c>
      <c r="L3049">
        <v>0.2280394236246745</v>
      </c>
      <c r="M3049">
        <f>ABS(G3049-I3049)^2</f>
        <v>1.2764037550009526E-4</v>
      </c>
      <c r="N3049">
        <f>ABS(H3049-J3049)^2</f>
        <v>1.1700445213590073E-5</v>
      </c>
      <c r="O3049">
        <f>AVERAGE(Tabela3[[#This Row],[APE Log(Theta)]:[APE Gamma]])</f>
        <v>0.45057027801615679</v>
      </c>
      <c r="P3049">
        <f>AVERAGE(Tabela3[[#This Row],[ASE Log(Theta)]:[ASE Gamma]])</f>
        <v>6.9670410356842665E-5</v>
      </c>
    </row>
    <row r="3050" spans="1:16" x14ac:dyDescent="0.35">
      <c r="A3050" s="1">
        <v>4117</v>
      </c>
      <c r="B3050">
        <v>49.93202553387907</v>
      </c>
      <c r="C3050">
        <v>64.147475525838118</v>
      </c>
      <c r="D3050">
        <v>65.402224862175771</v>
      </c>
      <c r="E3050">
        <v>68.724259342816922</v>
      </c>
      <c r="F3050">
        <v>90.857913407940373</v>
      </c>
      <c r="G3050">
        <v>1.8295090342725331</v>
      </c>
      <c r="H3050">
        <v>3.5</v>
      </c>
      <c r="I3050">
        <v>1.8446123600006099</v>
      </c>
      <c r="J3050">
        <v>3.5026497840881352</v>
      </c>
      <c r="K3050">
        <v>0.82553982763374523</v>
      </c>
      <c r="L3050">
        <v>7.570811680385045E-2</v>
      </c>
      <c r="M3050">
        <f>ABS(G3050-I3050)^2</f>
        <v>2.2811044804838725E-4</v>
      </c>
      <c r="N3050">
        <f>ABS(H3050-J3050)^2</f>
        <v>7.0213557137345444E-6</v>
      </c>
      <c r="O3050">
        <f>AVERAGE(Tabela3[[#This Row],[APE Log(Theta)]:[APE Gamma]])</f>
        <v>0.45062397221879785</v>
      </c>
      <c r="P3050">
        <f>AVERAGE(Tabela3[[#This Row],[ASE Log(Theta)]:[ASE Gamma]])</f>
        <v>1.175659018810609E-4</v>
      </c>
    </row>
    <row r="3051" spans="1:16" x14ac:dyDescent="0.35">
      <c r="A3051" s="1">
        <v>2369</v>
      </c>
      <c r="B3051">
        <v>38.877964667499988</v>
      </c>
      <c r="C3051">
        <v>53.937203738983698</v>
      </c>
      <c r="D3051">
        <v>312.37438968496389</v>
      </c>
      <c r="E3051">
        <v>332.52939648229631</v>
      </c>
      <c r="F3051">
        <v>585.36381063062436</v>
      </c>
      <c r="G3051">
        <v>2.5825687133991271</v>
      </c>
      <c r="H3051">
        <v>1</v>
      </c>
      <c r="I3051">
        <v>2.604175329208374</v>
      </c>
      <c r="J3051">
        <v>1.0006499290466311</v>
      </c>
      <c r="K3051">
        <v>0.83663275626106115</v>
      </c>
      <c r="L3051">
        <v>6.4992904663085938E-2</v>
      </c>
      <c r="M3051">
        <f>ABS(G3051-I3051)^2</f>
        <v>4.6684584672839993E-4</v>
      </c>
      <c r="N3051">
        <f>ABS(H3051-J3051)^2</f>
        <v>4.2240776565478641E-7</v>
      </c>
      <c r="O3051">
        <f>AVERAGE(Tabela3[[#This Row],[APE Log(Theta)]:[APE Gamma]])</f>
        <v>0.45081283046207354</v>
      </c>
      <c r="P3051">
        <f>AVERAGE(Tabela3[[#This Row],[ASE Log(Theta)]:[ASE Gamma]])</f>
        <v>2.3363412724702735E-4</v>
      </c>
    </row>
    <row r="3052" spans="1:16" x14ac:dyDescent="0.35">
      <c r="A3052" s="1">
        <v>2871</v>
      </c>
      <c r="B3052">
        <v>6.4281754003360732</v>
      </c>
      <c r="C3052">
        <v>6.51446687476093</v>
      </c>
      <c r="D3052">
        <v>15.81766934748871</v>
      </c>
      <c r="E3052">
        <v>17.226400820784001</v>
      </c>
      <c r="F3052">
        <v>17.957904636579901</v>
      </c>
      <c r="G3052">
        <v>1.1976730947768051</v>
      </c>
      <c r="H3052">
        <v>3.5</v>
      </c>
      <c r="I3052">
        <v>1.2074569463729861</v>
      </c>
      <c r="J3052">
        <v>3.5029749870300289</v>
      </c>
      <c r="K3052">
        <v>0.81690501680711736</v>
      </c>
      <c r="L3052">
        <v>8.4999629429408488E-2</v>
      </c>
      <c r="M3052">
        <f>ABS(G3052-I3052)^2</f>
        <v>9.5723752056093566E-5</v>
      </c>
      <c r="N3052">
        <f>ABS(H3052-J3052)^2</f>
        <v>8.8505478288398938E-6</v>
      </c>
      <c r="O3052">
        <f>AVERAGE(Tabela3[[#This Row],[APE Log(Theta)]:[APE Gamma]])</f>
        <v>0.45095232311826294</v>
      </c>
      <c r="P3052">
        <f>AVERAGE(Tabela3[[#This Row],[ASE Log(Theta)]:[ASE Gamma]])</f>
        <v>5.228714994246673E-5</v>
      </c>
    </row>
    <row r="3053" spans="1:16" x14ac:dyDescent="0.35">
      <c r="A3053" s="1">
        <v>203</v>
      </c>
      <c r="B3053">
        <v>91.487463776827738</v>
      </c>
      <c r="C3053">
        <v>100.45830526456569</v>
      </c>
      <c r="D3053">
        <v>165.930028650775</v>
      </c>
      <c r="E3053">
        <v>168.9209254315349</v>
      </c>
      <c r="F3053">
        <v>198.54259219581971</v>
      </c>
      <c r="G3053">
        <v>2.2450373575447991</v>
      </c>
      <c r="H3053">
        <v>3.5</v>
      </c>
      <c r="I3053">
        <v>2.2643969058990479</v>
      </c>
      <c r="J3053">
        <v>3.5013859272003169</v>
      </c>
      <c r="K3053">
        <v>0.86232633453461305</v>
      </c>
      <c r="L3053">
        <v>3.9597920009068081E-2</v>
      </c>
      <c r="M3053">
        <f>ABS(G3053-I3053)^2</f>
        <v>3.7479211248049745E-4</v>
      </c>
      <c r="N3053">
        <f>ABS(H3053-J3053)^2</f>
        <v>1.9207942045783482E-6</v>
      </c>
      <c r="O3053">
        <f>AVERAGE(Tabela3[[#This Row],[APE Log(Theta)]:[APE Gamma]])</f>
        <v>0.45096212727184054</v>
      </c>
      <c r="P3053">
        <f>AVERAGE(Tabela3[[#This Row],[ASE Log(Theta)]:[ASE Gamma]])</f>
        <v>1.8835645334253789E-4</v>
      </c>
    </row>
    <row r="3054" spans="1:16" x14ac:dyDescent="0.35">
      <c r="A3054" s="1">
        <v>4675</v>
      </c>
      <c r="B3054">
        <v>2.554066052653083</v>
      </c>
      <c r="C3054">
        <v>2.6143676291745619</v>
      </c>
      <c r="D3054">
        <v>12.347470002893161</v>
      </c>
      <c r="E3054">
        <v>14.335705692566121</v>
      </c>
      <c r="F3054">
        <v>15.41792838275053</v>
      </c>
      <c r="G3054">
        <v>1.0890065331969569</v>
      </c>
      <c r="H3054">
        <v>2</v>
      </c>
      <c r="I3054">
        <v>1.098619937896729</v>
      </c>
      <c r="J3054">
        <v>2.000383615493774</v>
      </c>
      <c r="K3054">
        <v>0.88276832201821998</v>
      </c>
      <c r="L3054">
        <v>1.91807746887207E-2</v>
      </c>
      <c r="M3054">
        <f>ABS(G3054-I3054)^2</f>
        <v>9.2417549921598567E-5</v>
      </c>
      <c r="N3054">
        <f>ABS(H3054-J3054)^2</f>
        <v>1.471608470634468E-7</v>
      </c>
      <c r="O3054">
        <f>AVERAGE(Tabela3[[#This Row],[APE Log(Theta)]:[APE Gamma]])</f>
        <v>0.45097454835347034</v>
      </c>
      <c r="P3054">
        <f>AVERAGE(Tabela3[[#This Row],[ASE Log(Theta)]:[ASE Gamma]])</f>
        <v>4.6282355384331008E-5</v>
      </c>
    </row>
    <row r="3055" spans="1:16" x14ac:dyDescent="0.35">
      <c r="A3055" s="1">
        <v>4105</v>
      </c>
      <c r="B3055">
        <v>1155.2969511856149</v>
      </c>
      <c r="C3055">
        <v>1288.512381796432</v>
      </c>
      <c r="D3055">
        <v>2313.9337854378919</v>
      </c>
      <c r="E3055">
        <v>2362.6667439967159</v>
      </c>
      <c r="F3055">
        <v>2852.7764678250851</v>
      </c>
      <c r="G3055">
        <v>3.39364869146599</v>
      </c>
      <c r="H3055">
        <v>3</v>
      </c>
      <c r="I3055">
        <v>3.4224503040313721</v>
      </c>
      <c r="J3055">
        <v>3.0016028881072998</v>
      </c>
      <c r="K3055">
        <v>0.84869163498889788</v>
      </c>
      <c r="L3055">
        <v>5.3429603576660163E-2</v>
      </c>
      <c r="M3055">
        <f>ABS(G3055-I3055)^2</f>
        <v>8.2953288636637321E-4</v>
      </c>
      <c r="N3055">
        <f>ABS(H3055-J3055)^2</f>
        <v>2.5692502845231502E-6</v>
      </c>
      <c r="O3055">
        <f>AVERAGE(Tabela3[[#This Row],[APE Log(Theta)]:[APE Gamma]])</f>
        <v>0.45106061928277902</v>
      </c>
      <c r="P3055">
        <f>AVERAGE(Tabela3[[#This Row],[ASE Log(Theta)]:[ASE Gamma]])</f>
        <v>4.1605106832544818E-4</v>
      </c>
    </row>
    <row r="3056" spans="1:16" x14ac:dyDescent="0.35">
      <c r="A3056" s="1">
        <v>672</v>
      </c>
      <c r="B3056">
        <v>1.5416025087943419</v>
      </c>
      <c r="C3056">
        <v>13.22899574767669</v>
      </c>
      <c r="D3056">
        <v>14.53724382135943</v>
      </c>
      <c r="E3056">
        <v>22.27176903124959</v>
      </c>
      <c r="F3056">
        <v>24.527952528508951</v>
      </c>
      <c r="G3056">
        <v>1.193665506996525</v>
      </c>
      <c r="H3056">
        <v>1.5</v>
      </c>
      <c r="I3056">
        <v>1.20233690738678</v>
      </c>
      <c r="J3056">
        <v>1.5026371479034419</v>
      </c>
      <c r="K3056">
        <v>0.72645145054694693</v>
      </c>
      <c r="L3056">
        <v>0.17580986022949219</v>
      </c>
      <c r="M3056">
        <f>ABS(G3056-I3056)^2</f>
        <v>7.5193184728115369E-5</v>
      </c>
      <c r="N3056">
        <f>ABS(H3056-J3056)^2</f>
        <v>6.9545490646282132E-6</v>
      </c>
      <c r="O3056">
        <f>AVERAGE(Tabela3[[#This Row],[APE Log(Theta)]:[APE Gamma]])</f>
        <v>0.45113065538821956</v>
      </c>
      <c r="P3056">
        <f>AVERAGE(Tabela3[[#This Row],[ASE Log(Theta)]:[ASE Gamma]])</f>
        <v>4.107386689637179E-5</v>
      </c>
    </row>
    <row r="3057" spans="1:16" x14ac:dyDescent="0.35">
      <c r="A3057" s="1">
        <v>1361</v>
      </c>
      <c r="B3057">
        <v>201.59273066132241</v>
      </c>
      <c r="C3057">
        <v>221.35999009977931</v>
      </c>
      <c r="D3057">
        <v>365.62700717137602</v>
      </c>
      <c r="E3057">
        <v>372.21745163522462</v>
      </c>
      <c r="F3057">
        <v>437.48882809745407</v>
      </c>
      <c r="G3057">
        <v>2.5881506369331939</v>
      </c>
      <c r="H3057">
        <v>3.5</v>
      </c>
      <c r="I3057">
        <v>2.6104142665863042</v>
      </c>
      <c r="J3057">
        <v>3.5015137195587158</v>
      </c>
      <c r="K3057">
        <v>0.86021382741040475</v>
      </c>
      <c r="L3057">
        <v>4.3249130249023438E-2</v>
      </c>
      <c r="M3057">
        <f>ABS(G3057-I3057)^2</f>
        <v>4.9566920533084956E-4</v>
      </c>
      <c r="N3057">
        <f>ABS(H3057-J3057)^2</f>
        <v>2.2913469024388178E-6</v>
      </c>
      <c r="O3057">
        <f>AVERAGE(Tabela3[[#This Row],[APE Log(Theta)]:[APE Gamma]])</f>
        <v>0.45173147882971409</v>
      </c>
      <c r="P3057">
        <f>AVERAGE(Tabela3[[#This Row],[ASE Log(Theta)]:[ASE Gamma]])</f>
        <v>2.4898027611664419E-4</v>
      </c>
    </row>
    <row r="3058" spans="1:16" x14ac:dyDescent="0.35">
      <c r="A3058" s="1">
        <v>1857</v>
      </c>
      <c r="B3058">
        <v>50.366109193318479</v>
      </c>
      <c r="C3058">
        <v>69.87523951764031</v>
      </c>
      <c r="D3058">
        <v>404.67865935433531</v>
      </c>
      <c r="E3058">
        <v>430.78931822828389</v>
      </c>
      <c r="F3058">
        <v>758.33438957479427</v>
      </c>
      <c r="G3058">
        <v>2.695003595350967</v>
      </c>
      <c r="H3058">
        <v>1</v>
      </c>
      <c r="I3058">
        <v>2.7167680263519292</v>
      </c>
      <c r="J3058">
        <v>1.00097131729126</v>
      </c>
      <c r="K3058">
        <v>0.80758448851447073</v>
      </c>
      <c r="L3058">
        <v>9.7131729125976563E-2</v>
      </c>
      <c r="M3058">
        <f>ABS(G3058-I3058)^2</f>
        <v>4.7369045679564219E-4</v>
      </c>
      <c r="N3058">
        <f>ABS(H3058-J3058)^2</f>
        <v>9.4345728030063972E-7</v>
      </c>
      <c r="O3058">
        <f>AVERAGE(Tabela3[[#This Row],[APE Log(Theta)]:[APE Gamma]])</f>
        <v>0.45235810882022365</v>
      </c>
      <c r="P3058">
        <f>AVERAGE(Tabela3[[#This Row],[ASE Log(Theta)]:[ASE Gamma]])</f>
        <v>2.3731695703797142E-4</v>
      </c>
    </row>
    <row r="3059" spans="1:16" x14ac:dyDescent="0.35">
      <c r="A3059" s="1">
        <v>4389</v>
      </c>
      <c r="B3059">
        <v>0.57871791573096532</v>
      </c>
      <c r="C3059">
        <v>14.54784381883891</v>
      </c>
      <c r="D3059">
        <v>16.75835656200616</v>
      </c>
      <c r="E3059">
        <v>31.77901162312866</v>
      </c>
      <c r="F3059">
        <v>36.728252049499822</v>
      </c>
      <c r="G3059">
        <v>1.2710065751670501</v>
      </c>
      <c r="H3059">
        <v>1</v>
      </c>
      <c r="I3059">
        <v>1.279413223266602</v>
      </c>
      <c r="J3059">
        <v>1.0024340152740481</v>
      </c>
      <c r="K3059">
        <v>0.66141657044115587</v>
      </c>
      <c r="L3059">
        <v>0.24340152740478521</v>
      </c>
      <c r="M3059">
        <f>ABS(G3059-I3059)^2</f>
        <v>7.0671732269700227E-5</v>
      </c>
      <c r="N3059">
        <f>ABS(H3059-J3059)^2</f>
        <v>5.9244303542993188E-6</v>
      </c>
      <c r="O3059">
        <f>AVERAGE(Tabela3[[#This Row],[APE Log(Theta)]:[APE Gamma]])</f>
        <v>0.45240904892297051</v>
      </c>
      <c r="P3059">
        <f>AVERAGE(Tabela3[[#This Row],[ASE Log(Theta)]:[ASE Gamma]])</f>
        <v>3.8298081311999775E-5</v>
      </c>
    </row>
    <row r="3060" spans="1:16" x14ac:dyDescent="0.35">
      <c r="A3060" s="1">
        <v>4398</v>
      </c>
      <c r="B3060">
        <v>1121.6535641792759</v>
      </c>
      <c r="C3060">
        <v>2012.4556003773141</v>
      </c>
      <c r="D3060">
        <v>2105.506229184617</v>
      </c>
      <c r="E3060">
        <v>2363.5464239667872</v>
      </c>
      <c r="F3060">
        <v>4534.0581126052093</v>
      </c>
      <c r="G3060">
        <v>3.3558283915072908</v>
      </c>
      <c r="H3060">
        <v>1.5</v>
      </c>
      <c r="I3060">
        <v>3.384194135665894</v>
      </c>
      <c r="J3060">
        <v>1.50089955329895</v>
      </c>
      <c r="K3060">
        <v>0.84526801878155833</v>
      </c>
      <c r="L3060">
        <v>5.9970219930013023E-2</v>
      </c>
      <c r="M3060">
        <f>ABS(G3060-I3060)^2</f>
        <v>8.0461544167132913E-4</v>
      </c>
      <c r="N3060">
        <f>ABS(H3060-J3060)^2</f>
        <v>8.0919613765177998E-7</v>
      </c>
      <c r="O3060">
        <f>AVERAGE(Tabela3[[#This Row],[APE Log(Theta)]:[APE Gamma]])</f>
        <v>0.45261911935578569</v>
      </c>
      <c r="P3060">
        <f>AVERAGE(Tabela3[[#This Row],[ASE Log(Theta)]:[ASE Gamma]])</f>
        <v>4.0271231890449044E-4</v>
      </c>
    </row>
    <row r="3061" spans="1:16" x14ac:dyDescent="0.35">
      <c r="A3061" s="1">
        <v>2971</v>
      </c>
      <c r="B3061">
        <v>55.712891851995941</v>
      </c>
      <c r="C3061">
        <v>61.175842741605493</v>
      </c>
      <c r="D3061">
        <v>101.04599427709439</v>
      </c>
      <c r="E3061">
        <v>102.8673532044053</v>
      </c>
      <c r="F3061">
        <v>120.90598548019101</v>
      </c>
      <c r="G3061">
        <v>2.0296314710104371</v>
      </c>
      <c r="H3061">
        <v>3.5</v>
      </c>
      <c r="I3061">
        <v>2.046338796615601</v>
      </c>
      <c r="J3061">
        <v>3.5028738975524898</v>
      </c>
      <c r="K3061">
        <v>0.823170405258148</v>
      </c>
      <c r="L3061">
        <v>8.2111358642578125E-2</v>
      </c>
      <c r="M3061">
        <f>ABS(G3061-I3061)^2</f>
        <v>2.7913472887696763E-4</v>
      </c>
      <c r="N3061">
        <f>ABS(H3061-J3061)^2</f>
        <v>8.2592871422068065E-6</v>
      </c>
      <c r="O3061">
        <f>AVERAGE(Tabela3[[#This Row],[APE Log(Theta)]:[APE Gamma]])</f>
        <v>0.45264088195036306</v>
      </c>
      <c r="P3061">
        <f>AVERAGE(Tabela3[[#This Row],[ASE Log(Theta)]:[ASE Gamma]])</f>
        <v>1.4369700800958722E-4</v>
      </c>
    </row>
    <row r="3062" spans="1:16" x14ac:dyDescent="0.35">
      <c r="A3062" s="1">
        <v>3590</v>
      </c>
      <c r="B3062">
        <v>0.58278999149450028</v>
      </c>
      <c r="C3062">
        <v>14.650207890550019</v>
      </c>
      <c r="D3062">
        <v>16.876274628369501</v>
      </c>
      <c r="E3062">
        <v>32.002620637990738</v>
      </c>
      <c r="F3062">
        <v>36.986685771598893</v>
      </c>
      <c r="G3062">
        <v>1.2740517327049581</v>
      </c>
      <c r="H3062">
        <v>1</v>
      </c>
      <c r="I3062">
        <v>1.282482504844666</v>
      </c>
      <c r="J3062">
        <v>1.0024421215057371</v>
      </c>
      <c r="K3062">
        <v>0.66172918440352069</v>
      </c>
      <c r="L3062">
        <v>0.2442121505737305</v>
      </c>
      <c r="M3062">
        <f>ABS(G3062-I3062)^2</f>
        <v>7.107791887167471E-5</v>
      </c>
      <c r="N3062">
        <f>ABS(H3062-J3062)^2</f>
        <v>5.9639574487835561E-6</v>
      </c>
      <c r="O3062">
        <f>AVERAGE(Tabela3[[#This Row],[APE Log(Theta)]:[APE Gamma]])</f>
        <v>0.45297066748862558</v>
      </c>
      <c r="P3062">
        <f>AVERAGE(Tabela3[[#This Row],[ASE Log(Theta)]:[ASE Gamma]])</f>
        <v>3.8520938160229133E-5</v>
      </c>
    </row>
    <row r="3063" spans="1:16" x14ac:dyDescent="0.35">
      <c r="A3063" s="1">
        <v>150</v>
      </c>
      <c r="B3063">
        <v>120.8257305387543</v>
      </c>
      <c r="C3063">
        <v>122.7201238392621</v>
      </c>
      <c r="D3063">
        <v>345.45382020603859</v>
      </c>
      <c r="E3063">
        <v>381.60793574615479</v>
      </c>
      <c r="F3063">
        <v>400.57947762220158</v>
      </c>
      <c r="G3063">
        <v>2.5366757019934711</v>
      </c>
      <c r="H3063">
        <v>3</v>
      </c>
      <c r="I3063">
        <v>2.5593552589416499</v>
      </c>
      <c r="J3063">
        <v>3.000356912612915</v>
      </c>
      <c r="K3063">
        <v>0.89406607751855305</v>
      </c>
      <c r="L3063">
        <v>1.189708709716797E-2</v>
      </c>
      <c r="M3063">
        <f>ABS(G3063-I3063)^2</f>
        <v>5.1436230336568542E-4</v>
      </c>
      <c r="N3063">
        <f>ABS(H3063-J3063)^2</f>
        <v>1.2738661325784051E-7</v>
      </c>
      <c r="O3063">
        <f>AVERAGE(Tabela3[[#This Row],[APE Log(Theta)]:[APE Gamma]])</f>
        <v>0.45298158230786051</v>
      </c>
      <c r="P3063">
        <f>AVERAGE(Tabela3[[#This Row],[ASE Log(Theta)]:[ASE Gamma]])</f>
        <v>2.5724484498947163E-4</v>
      </c>
    </row>
    <row r="3064" spans="1:16" x14ac:dyDescent="0.35">
      <c r="A3064" s="1">
        <v>1400</v>
      </c>
      <c r="B3064">
        <v>8.5989778628195879</v>
      </c>
      <c r="C3064">
        <v>15.428169365479709</v>
      </c>
      <c r="D3064">
        <v>16.141527146160339</v>
      </c>
      <c r="E3064">
        <v>18.11975107689166</v>
      </c>
      <c r="F3064">
        <v>34.759632193169942</v>
      </c>
      <c r="G3064">
        <v>1.240416481710342</v>
      </c>
      <c r="H3064">
        <v>1.5</v>
      </c>
      <c r="I3064">
        <v>1.24761962890625</v>
      </c>
      <c r="J3064">
        <v>1.5048797130584719</v>
      </c>
      <c r="K3064">
        <v>0.58070392502169543</v>
      </c>
      <c r="L3064">
        <v>0.325314203898112</v>
      </c>
      <c r="M3064">
        <f>ABS(G3064-I3064)^2</f>
        <v>5.1885329525916959E-5</v>
      </c>
      <c r="N3064">
        <f>ABS(H3064-J3064)^2</f>
        <v>2.3811599533021203E-5</v>
      </c>
      <c r="O3064">
        <f>AVERAGE(Tabela3[[#This Row],[APE Log(Theta)]:[APE Gamma]])</f>
        <v>0.45300906445990374</v>
      </c>
      <c r="P3064">
        <f>AVERAGE(Tabela3[[#This Row],[ASE Log(Theta)]:[ASE Gamma]])</f>
        <v>3.7848464529469084E-5</v>
      </c>
    </row>
    <row r="3065" spans="1:16" x14ac:dyDescent="0.35">
      <c r="A3065" s="1">
        <v>3637</v>
      </c>
      <c r="B3065">
        <v>0.58370644642486791</v>
      </c>
      <c r="C3065">
        <v>14.673245786615761</v>
      </c>
      <c r="D3065">
        <v>16.902813081869269</v>
      </c>
      <c r="E3065">
        <v>32.052945729183811</v>
      </c>
      <c r="F3065">
        <v>37.044848456319023</v>
      </c>
      <c r="G3065">
        <v>1.274734137533851</v>
      </c>
      <c r="H3065">
        <v>1</v>
      </c>
      <c r="I3065">
        <v>1.283169627189636</v>
      </c>
      <c r="J3065">
        <v>1.0024441480636599</v>
      </c>
      <c r="K3065">
        <v>0.66174501862049762</v>
      </c>
      <c r="L3065">
        <v>0.2444148063659668</v>
      </c>
      <c r="M3065">
        <f>ABS(G3065-I3065)^2</f>
        <v>7.1157485732855735E-5</v>
      </c>
      <c r="N3065">
        <f>ABS(H3065-J3065)^2</f>
        <v>5.9738597570923894E-6</v>
      </c>
      <c r="O3065">
        <f>AVERAGE(Tabela3[[#This Row],[APE Log(Theta)]:[APE Gamma]])</f>
        <v>0.45307991249323221</v>
      </c>
      <c r="P3065">
        <f>AVERAGE(Tabela3[[#This Row],[ASE Log(Theta)]:[ASE Gamma]])</f>
        <v>3.8565672744974062E-5</v>
      </c>
    </row>
    <row r="3066" spans="1:16" x14ac:dyDescent="0.35">
      <c r="A3066" s="1">
        <v>3500</v>
      </c>
      <c r="B3066">
        <v>1.520847520285993</v>
      </c>
      <c r="C3066">
        <v>13.05089039746241</v>
      </c>
      <c r="D3066">
        <v>14.34152519302679</v>
      </c>
      <c r="E3066">
        <v>21.971918513579048</v>
      </c>
      <c r="F3066">
        <v>24.197726435882341</v>
      </c>
      <c r="G3066">
        <v>1.1877787725821689</v>
      </c>
      <c r="H3066">
        <v>1.5</v>
      </c>
      <c r="I3066">
        <v>1.1964743137359619</v>
      </c>
      <c r="J3066">
        <v>1.5026118755340581</v>
      </c>
      <c r="K3066">
        <v>0.73208423609805351</v>
      </c>
      <c r="L3066">
        <v>0.17412503560384121</v>
      </c>
      <c r="M3066">
        <f>ABS(G3066-I3066)^2</f>
        <v>7.5612435957307818E-5</v>
      </c>
      <c r="N3066">
        <f>ABS(H3066-J3066)^2</f>
        <v>6.821893805411083E-6</v>
      </c>
      <c r="O3066">
        <f>AVERAGE(Tabela3[[#This Row],[APE Log(Theta)]:[APE Gamma]])</f>
        <v>0.45310463585094735</v>
      </c>
      <c r="P3066">
        <f>AVERAGE(Tabela3[[#This Row],[ASE Log(Theta)]:[ASE Gamma]])</f>
        <v>4.1217164881359449E-5</v>
      </c>
    </row>
    <row r="3067" spans="1:16" x14ac:dyDescent="0.35">
      <c r="A3067" s="1">
        <v>3680</v>
      </c>
      <c r="B3067">
        <v>0.58452211607694193</v>
      </c>
      <c r="C3067">
        <v>14.69375013663428</v>
      </c>
      <c r="D3067">
        <v>16.926433022594619</v>
      </c>
      <c r="E3067">
        <v>32.097736420208378</v>
      </c>
      <c r="F3067">
        <v>37.096614817366707</v>
      </c>
      <c r="G3067">
        <v>1.2753405957182951</v>
      </c>
      <c r="H3067">
        <v>1</v>
      </c>
      <c r="I3067">
        <v>1.2837808132171631</v>
      </c>
      <c r="J3067">
        <v>1.002446055412292</v>
      </c>
      <c r="K3067">
        <v>0.6618010535541955</v>
      </c>
      <c r="L3067">
        <v>0.24460554122924799</v>
      </c>
      <c r="M3067">
        <f>ABS(G3067-I3067)^2</f>
        <v>7.123727142819811E-5</v>
      </c>
      <c r="N3067">
        <f>ABS(H3067-J3067)^2</f>
        <v>5.983187080003164E-6</v>
      </c>
      <c r="O3067">
        <f>AVERAGE(Tabela3[[#This Row],[APE Log(Theta)]:[APE Gamma]])</f>
        <v>0.45320329739172172</v>
      </c>
      <c r="P3067">
        <f>AVERAGE(Tabela3[[#This Row],[ASE Log(Theta)]:[ASE Gamma]])</f>
        <v>3.8610229254100639E-5</v>
      </c>
    </row>
    <row r="3068" spans="1:16" x14ac:dyDescent="0.35">
      <c r="A3068" s="1">
        <v>299</v>
      </c>
      <c r="B3068">
        <v>1.9713608065674919</v>
      </c>
      <c r="C3068">
        <v>35.563692978810352</v>
      </c>
      <c r="D3068">
        <v>51.28406558860295</v>
      </c>
      <c r="E3068">
        <v>55.375062422057347</v>
      </c>
      <c r="F3068">
        <v>84.665890917755434</v>
      </c>
      <c r="G3068">
        <v>1.673377297190888</v>
      </c>
      <c r="H3068">
        <v>1.5</v>
      </c>
      <c r="I3068">
        <v>1.6847966909408569</v>
      </c>
      <c r="J3068">
        <v>1.5033607482910161</v>
      </c>
      <c r="K3068">
        <v>0.68241596017459716</v>
      </c>
      <c r="L3068">
        <v>0.22404988606770829</v>
      </c>
      <c r="M3068">
        <f>ABS(G3068-I3068)^2</f>
        <v>1.3040255361682925E-4</v>
      </c>
      <c r="N3068">
        <f>ABS(H3068-J3068)^2</f>
        <v>1.1294629075567429E-5</v>
      </c>
      <c r="O3068">
        <f>AVERAGE(Tabela3[[#This Row],[APE Log(Theta)]:[APE Gamma]])</f>
        <v>0.45323292312115271</v>
      </c>
      <c r="P3068">
        <f>AVERAGE(Tabela3[[#This Row],[ASE Log(Theta)]:[ASE Gamma]])</f>
        <v>7.0848591346198337E-5</v>
      </c>
    </row>
    <row r="3069" spans="1:16" x14ac:dyDescent="0.35">
      <c r="A3069" s="1">
        <v>2518</v>
      </c>
      <c r="B3069">
        <v>99.732034132333411</v>
      </c>
      <c r="C3069">
        <v>141.62998759357541</v>
      </c>
      <c r="D3069">
        <v>145.52357355239039</v>
      </c>
      <c r="E3069">
        <v>155.976048874035</v>
      </c>
      <c r="F3069">
        <v>230.5747157165487</v>
      </c>
      <c r="G3069">
        <v>2.1824164674748752</v>
      </c>
      <c r="H3069">
        <v>2.5</v>
      </c>
      <c r="I3069">
        <v>2.2016193866729741</v>
      </c>
      <c r="J3069">
        <v>2.4993185997009282</v>
      </c>
      <c r="K3069">
        <v>0.87989251750454633</v>
      </c>
      <c r="L3069">
        <v>2.7256011962890622E-2</v>
      </c>
      <c r="M3069">
        <f>ABS(G3069-I3069)^2</f>
        <v>3.6875210572871574E-4</v>
      </c>
      <c r="N3069">
        <f>ABS(H3069-J3069)^2</f>
        <v>4.6430636757516783E-7</v>
      </c>
      <c r="O3069">
        <f>AVERAGE(Tabela3[[#This Row],[APE Log(Theta)]:[APE Gamma]])</f>
        <v>0.45357426473371848</v>
      </c>
      <c r="P3069">
        <f>AVERAGE(Tabela3[[#This Row],[ASE Log(Theta)]:[ASE Gamma]])</f>
        <v>1.8460820604814546E-4</v>
      </c>
    </row>
    <row r="3070" spans="1:16" x14ac:dyDescent="0.35">
      <c r="A3070" s="1">
        <v>3158</v>
      </c>
      <c r="B3070">
        <v>7.3618129459051316</v>
      </c>
      <c r="C3070">
        <v>9.1574533785821757</v>
      </c>
      <c r="D3070">
        <v>29.532443264922971</v>
      </c>
      <c r="E3070">
        <v>30.78948754558601</v>
      </c>
      <c r="F3070">
        <v>44.888284755674128</v>
      </c>
      <c r="G3070">
        <v>1.528894906832452</v>
      </c>
      <c r="H3070">
        <v>1.5</v>
      </c>
      <c r="I3070">
        <v>1.5390777587890621</v>
      </c>
      <c r="J3070">
        <v>1.503618001937866</v>
      </c>
      <c r="K3070">
        <v>0.66602693953028003</v>
      </c>
      <c r="L3070">
        <v>0.24120012919108069</v>
      </c>
      <c r="M3070">
        <f>ABS(G3070-I3070)^2</f>
        <v>1.0369047397023736E-4</v>
      </c>
      <c r="N3070">
        <f>ABS(H3070-J3070)^2</f>
        <v>1.3089938022402052E-5</v>
      </c>
      <c r="O3070">
        <f>AVERAGE(Tabela3[[#This Row],[APE Log(Theta)]:[APE Gamma]])</f>
        <v>0.45361353436068036</v>
      </c>
      <c r="P3070">
        <f>AVERAGE(Tabela3[[#This Row],[ASE Log(Theta)]:[ASE Gamma]])</f>
        <v>5.8390205996319708E-5</v>
      </c>
    </row>
    <row r="3071" spans="1:16" x14ac:dyDescent="0.35">
      <c r="A3071" s="1">
        <v>545</v>
      </c>
      <c r="B3071">
        <v>0.77911053703762123</v>
      </c>
      <c r="C3071">
        <v>14.05529005317241</v>
      </c>
      <c r="D3071">
        <v>20.268210542229369</v>
      </c>
      <c r="E3071">
        <v>21.885032145516501</v>
      </c>
      <c r="F3071">
        <v>33.461194684374853</v>
      </c>
      <c r="G3071">
        <v>1.270210257253807</v>
      </c>
      <c r="H3071">
        <v>1.5</v>
      </c>
      <c r="I3071">
        <v>1.279467105865479</v>
      </c>
      <c r="J3071">
        <v>1.502701997756958</v>
      </c>
      <c r="K3071">
        <v>0.72876506537467478</v>
      </c>
      <c r="L3071">
        <v>0.1801331837972005</v>
      </c>
      <c r="M3071">
        <f>ABS(G3071-I3071)^2</f>
        <v>8.5689246219413374E-5</v>
      </c>
      <c r="N3071">
        <f>ABS(H3071-J3071)^2</f>
        <v>7.3007918786061055E-6</v>
      </c>
      <c r="O3071">
        <f>AVERAGE(Tabela3[[#This Row],[APE Log(Theta)]:[APE Gamma]])</f>
        <v>0.45444912458593767</v>
      </c>
      <c r="P3071">
        <f>AVERAGE(Tabela3[[#This Row],[ASE Log(Theta)]:[ASE Gamma]])</f>
        <v>4.649501904900974E-5</v>
      </c>
    </row>
    <row r="3072" spans="1:16" x14ac:dyDescent="0.35">
      <c r="A3072" s="1">
        <v>310</v>
      </c>
      <c r="B3072">
        <v>44.066882155597668</v>
      </c>
      <c r="C3072">
        <v>56.612549047468818</v>
      </c>
      <c r="D3072">
        <v>57.719912318796339</v>
      </c>
      <c r="E3072">
        <v>60.651732136038063</v>
      </c>
      <c r="F3072">
        <v>80.185510606506355</v>
      </c>
      <c r="G3072">
        <v>1.7752421744991931</v>
      </c>
      <c r="H3072">
        <v>3.5</v>
      </c>
      <c r="I3072">
        <v>1.7906864881515501</v>
      </c>
      <c r="J3072">
        <v>3.5013904571533199</v>
      </c>
      <c r="K3072">
        <v>0.86998348023779626</v>
      </c>
      <c r="L3072">
        <v>3.9727347237723212E-2</v>
      </c>
      <c r="M3072">
        <f>ABS(G3072-I3072)^2</f>
        <v>2.3852682419238047E-4</v>
      </c>
      <c r="N3072">
        <f>ABS(H3072-J3072)^2</f>
        <v>1.933371095218392E-6</v>
      </c>
      <c r="O3072">
        <f>AVERAGE(Tabela3[[#This Row],[APE Log(Theta)]:[APE Gamma]])</f>
        <v>0.45485541373775973</v>
      </c>
      <c r="P3072">
        <f>AVERAGE(Tabela3[[#This Row],[ASE Log(Theta)]:[ASE Gamma]])</f>
        <v>1.2023009764379942E-4</v>
      </c>
    </row>
    <row r="3073" spans="1:16" x14ac:dyDescent="0.35">
      <c r="A3073" s="1">
        <v>353</v>
      </c>
      <c r="B3073">
        <v>166.65984140501581</v>
      </c>
      <c r="C3073">
        <v>168.6157857211017</v>
      </c>
      <c r="D3073">
        <v>366.44085833375988</v>
      </c>
      <c r="E3073">
        <v>394.84299736969689</v>
      </c>
      <c r="F3073">
        <v>409.47549244119392</v>
      </c>
      <c r="G3073">
        <v>2.5627181684628471</v>
      </c>
      <c r="H3073">
        <v>4</v>
      </c>
      <c r="I3073">
        <v>2.5828161239624019</v>
      </c>
      <c r="J3073">
        <v>4.0050210952758789</v>
      </c>
      <c r="K3073">
        <v>0.78424368886455864</v>
      </c>
      <c r="L3073">
        <v>0.12552738189697271</v>
      </c>
      <c r="M3073">
        <f>ABS(G3073-I3073)^2</f>
        <v>4.0392781526208673E-4</v>
      </c>
      <c r="N3073">
        <f>ABS(H3073-J3073)^2</f>
        <v>2.521139776945347E-5</v>
      </c>
      <c r="O3073">
        <f>AVERAGE(Tabela3[[#This Row],[APE Log(Theta)]:[APE Gamma]])</f>
        <v>0.4548855353807657</v>
      </c>
      <c r="P3073">
        <f>AVERAGE(Tabela3[[#This Row],[ASE Log(Theta)]:[ASE Gamma]])</f>
        <v>2.145696065157701E-4</v>
      </c>
    </row>
    <row r="3074" spans="1:16" x14ac:dyDescent="0.35">
      <c r="A3074" s="1">
        <v>1901</v>
      </c>
      <c r="B3074">
        <v>8.2214413501547945</v>
      </c>
      <c r="C3074">
        <v>11.67531221591948</v>
      </c>
      <c r="D3074">
        <v>11.99628118923561</v>
      </c>
      <c r="E3074">
        <v>12.857934253554101</v>
      </c>
      <c r="F3074">
        <v>19.007498629546578</v>
      </c>
      <c r="G3074">
        <v>1.098529753467117</v>
      </c>
      <c r="H3074">
        <v>2.5</v>
      </c>
      <c r="I3074">
        <v>1.1072899103164671</v>
      </c>
      <c r="J3074">
        <v>2.5028223991394039</v>
      </c>
      <c r="K3074">
        <v>0.79744374894735148</v>
      </c>
      <c r="L3074">
        <v>0.1128959655761719</v>
      </c>
      <c r="M3074">
        <f>ABS(G3074-I3074)^2</f>
        <v>7.6740348025214659E-5</v>
      </c>
      <c r="N3074">
        <f>ABS(H3074-J3074)^2</f>
        <v>7.9659369021076084E-6</v>
      </c>
      <c r="O3074">
        <f>AVERAGE(Tabela3[[#This Row],[APE Log(Theta)]:[APE Gamma]])</f>
        <v>0.45516985726176168</v>
      </c>
      <c r="P3074">
        <f>AVERAGE(Tabela3[[#This Row],[ASE Log(Theta)]:[ASE Gamma]])</f>
        <v>4.2353142463661134E-5</v>
      </c>
    </row>
    <row r="3075" spans="1:16" x14ac:dyDescent="0.35">
      <c r="A3075" s="1">
        <v>4111</v>
      </c>
      <c r="B3075">
        <v>244.94345920524509</v>
      </c>
      <c r="C3075">
        <v>379.72266656662862</v>
      </c>
      <c r="D3075">
        <v>392.81601840245293</v>
      </c>
      <c r="E3075">
        <v>428.39549393624151</v>
      </c>
      <c r="F3075">
        <v>698.29205848270465</v>
      </c>
      <c r="G3075">
        <v>2.618543084962965</v>
      </c>
      <c r="H3075">
        <v>2</v>
      </c>
      <c r="I3075">
        <v>2.6406538486480708</v>
      </c>
      <c r="J3075">
        <v>2.0013191699981689</v>
      </c>
      <c r="K3075">
        <v>0.8443918227688455</v>
      </c>
      <c r="L3075">
        <v>6.5958499908447266E-2</v>
      </c>
      <c r="M3075">
        <f>ABS(G3075-I3075)^2</f>
        <v>4.8888587073859754E-4</v>
      </c>
      <c r="N3075">
        <f>ABS(H3075-J3075)^2</f>
        <v>1.7402094840690552E-6</v>
      </c>
      <c r="O3075">
        <f>AVERAGE(Tabela3[[#This Row],[APE Log(Theta)]:[APE Gamma]])</f>
        <v>0.45517516133864638</v>
      </c>
      <c r="P3075">
        <f>AVERAGE(Tabela3[[#This Row],[ASE Log(Theta)]:[ASE Gamma]])</f>
        <v>2.453130401113333E-4</v>
      </c>
    </row>
    <row r="3076" spans="1:16" x14ac:dyDescent="0.35">
      <c r="A3076" s="1">
        <v>1937</v>
      </c>
      <c r="B3076">
        <v>0.60587263296617877</v>
      </c>
      <c r="C3076">
        <v>15.230460642241811</v>
      </c>
      <c r="D3076">
        <v>17.544695504344531</v>
      </c>
      <c r="E3076">
        <v>33.270152732093017</v>
      </c>
      <c r="F3076">
        <v>38.451622402892262</v>
      </c>
      <c r="G3076">
        <v>1.290920983895455</v>
      </c>
      <c r="H3076">
        <v>1</v>
      </c>
      <c r="I3076">
        <v>1.2994562387466431</v>
      </c>
      <c r="J3076">
        <v>1.002493619918823</v>
      </c>
      <c r="K3076">
        <v>0.66117562249490391</v>
      </c>
      <c r="L3076">
        <v>0.24936199188232419</v>
      </c>
      <c r="M3076">
        <f>ABS(G3076-I3076)^2</f>
        <v>7.2850575374730197E-5</v>
      </c>
      <c r="N3076">
        <f>ABS(H3076-J3076)^2</f>
        <v>6.2181402995509259E-6</v>
      </c>
      <c r="O3076">
        <f>AVERAGE(Tabela3[[#This Row],[APE Log(Theta)]:[APE Gamma]])</f>
        <v>0.45526880718861407</v>
      </c>
      <c r="P3076">
        <f>AVERAGE(Tabela3[[#This Row],[ASE Log(Theta)]:[ASE Gamma]])</f>
        <v>3.9534357837140559E-5</v>
      </c>
    </row>
    <row r="3077" spans="1:16" x14ac:dyDescent="0.35">
      <c r="A3077" s="1">
        <v>4797</v>
      </c>
      <c r="B3077">
        <v>46.432393527726227</v>
      </c>
      <c r="C3077">
        <v>136.0186016587557</v>
      </c>
      <c r="D3077">
        <v>142.58567785699199</v>
      </c>
      <c r="E3077">
        <v>176.4867982512009</v>
      </c>
      <c r="F3077">
        <v>185.21046232072439</v>
      </c>
      <c r="G3077">
        <v>2.16966762083256</v>
      </c>
      <c r="H3077">
        <v>3</v>
      </c>
      <c r="I3077">
        <v>2.1879394054412842</v>
      </c>
      <c r="J3077">
        <v>2.9979431629180908</v>
      </c>
      <c r="K3077">
        <v>0.84214671562055954</v>
      </c>
      <c r="L3077">
        <v>6.8561236063639328E-2</v>
      </c>
      <c r="M3077">
        <f>ABS(G3077-I3077)^2</f>
        <v>3.3385811278760838E-4</v>
      </c>
      <c r="N3077">
        <f>ABS(H3077-J3077)^2</f>
        <v>4.2305787815166696E-6</v>
      </c>
      <c r="O3077">
        <f>AVERAGE(Tabela3[[#This Row],[APE Log(Theta)]:[APE Gamma]])</f>
        <v>0.45535397584209941</v>
      </c>
      <c r="P3077">
        <f>AVERAGE(Tabela3[[#This Row],[ASE Log(Theta)]:[ASE Gamma]])</f>
        <v>1.6904434578456253E-4</v>
      </c>
    </row>
    <row r="3078" spans="1:16" x14ac:dyDescent="0.35">
      <c r="A3078" s="1">
        <v>4314</v>
      </c>
      <c r="B3078">
        <v>0.73967449097665949</v>
      </c>
      <c r="C3078">
        <v>18.593979344696901</v>
      </c>
      <c r="D3078">
        <v>21.419293446186991</v>
      </c>
      <c r="E3078">
        <v>40.617585195006427</v>
      </c>
      <c r="F3078">
        <v>46.943338715999957</v>
      </c>
      <c r="G3078">
        <v>1.3775802893938009</v>
      </c>
      <c r="H3078">
        <v>1</v>
      </c>
      <c r="I3078">
        <v>1.3861708641052251</v>
      </c>
      <c r="J3078">
        <v>1.00287389755249</v>
      </c>
      <c r="K3078">
        <v>0.62359884048601699</v>
      </c>
      <c r="L3078">
        <v>0.28738975524902338</v>
      </c>
      <c r="M3078">
        <f>ABS(G3078-I3078)^2</f>
        <v>7.3797973872559322E-5</v>
      </c>
      <c r="N3078">
        <f>ABS(H3078-J3078)^2</f>
        <v>8.2592871422080838E-6</v>
      </c>
      <c r="O3078">
        <f>AVERAGE(Tabela3[[#This Row],[APE Log(Theta)]:[APE Gamma]])</f>
        <v>0.45549429786752016</v>
      </c>
      <c r="P3078">
        <f>AVERAGE(Tabela3[[#This Row],[ASE Log(Theta)]:[ASE Gamma]])</f>
        <v>4.1028630507383704E-5</v>
      </c>
    </row>
    <row r="3079" spans="1:16" x14ac:dyDescent="0.35">
      <c r="A3079" s="1">
        <v>1777</v>
      </c>
      <c r="B3079">
        <v>41.349571888417962</v>
      </c>
      <c r="C3079">
        <v>42.656353602575749</v>
      </c>
      <c r="D3079">
        <v>338.01203019333269</v>
      </c>
      <c r="E3079">
        <v>412.46485856728492</v>
      </c>
      <c r="F3079">
        <v>454.49546053877123</v>
      </c>
      <c r="G3079">
        <v>2.525503562127299</v>
      </c>
      <c r="H3079">
        <v>1.5</v>
      </c>
      <c r="I3079">
        <v>2.5483956336975102</v>
      </c>
      <c r="J3079">
        <v>1.5000684261322019</v>
      </c>
      <c r="K3079">
        <v>0.90643592483901225</v>
      </c>
      <c r="L3079">
        <v>4.5617421468098964E-3</v>
      </c>
      <c r="M3079">
        <f>ABS(G3079-I3079)^2</f>
        <v>5.2404694077567309E-4</v>
      </c>
      <c r="N3079">
        <f>ABS(H3079-J3079)^2</f>
        <v>4.6821355681155081E-9</v>
      </c>
      <c r="O3079">
        <f>AVERAGE(Tabela3[[#This Row],[APE Log(Theta)]:[APE Gamma]])</f>
        <v>0.45549883349291109</v>
      </c>
      <c r="P3079">
        <f>AVERAGE(Tabela3[[#This Row],[ASE Log(Theta)]:[ASE Gamma]])</f>
        <v>2.6202581145562062E-4</v>
      </c>
    </row>
    <row r="3080" spans="1:16" x14ac:dyDescent="0.35">
      <c r="A3080" s="1">
        <v>750</v>
      </c>
      <c r="B3080">
        <v>0.69387758065945748</v>
      </c>
      <c r="C3080">
        <v>17.44273401330172</v>
      </c>
      <c r="D3080">
        <v>20.0931189289103</v>
      </c>
      <c r="E3080">
        <v>38.102749373074957</v>
      </c>
      <c r="F3080">
        <v>44.036844170908871</v>
      </c>
      <c r="G3080">
        <v>1.349822503435292</v>
      </c>
      <c r="H3080">
        <v>1</v>
      </c>
      <c r="I3080">
        <v>1.358423590660095</v>
      </c>
      <c r="J3080">
        <v>1.0027379989624019</v>
      </c>
      <c r="K3080">
        <v>0.63720135076378648</v>
      </c>
      <c r="L3080">
        <v>0.27379989624023438</v>
      </c>
      <c r="M3080">
        <f>ABS(G3080-I3080)^2</f>
        <v>7.3978701448669659E-5</v>
      </c>
      <c r="N3080">
        <f>ABS(H3080-J3080)^2</f>
        <v>7.4966383181138792E-6</v>
      </c>
      <c r="O3080">
        <f>AVERAGE(Tabela3[[#This Row],[APE Log(Theta)]:[APE Gamma]])</f>
        <v>0.45550062350201043</v>
      </c>
      <c r="P3080">
        <f>AVERAGE(Tabela3[[#This Row],[ASE Log(Theta)]:[ASE Gamma]])</f>
        <v>4.0737669883391772E-5</v>
      </c>
    </row>
    <row r="3081" spans="1:16" x14ac:dyDescent="0.35">
      <c r="A3081" s="1">
        <v>4090</v>
      </c>
      <c r="B3081">
        <v>40.485364380681197</v>
      </c>
      <c r="C3081">
        <v>118.5974323597424</v>
      </c>
      <c r="D3081">
        <v>124.32340193834141</v>
      </c>
      <c r="E3081">
        <v>153.88249006188011</v>
      </c>
      <c r="F3081">
        <v>161.48883321492951</v>
      </c>
      <c r="G3081">
        <v>2.110144601703368</v>
      </c>
      <c r="H3081">
        <v>3</v>
      </c>
      <c r="I3081">
        <v>2.1280009746551509</v>
      </c>
      <c r="J3081">
        <v>2.9980564117431641</v>
      </c>
      <c r="K3081">
        <v>0.84621560709010946</v>
      </c>
      <c r="L3081">
        <v>6.4786275227864579E-2</v>
      </c>
      <c r="M3081">
        <f>ABS(G3081-I3081)^2</f>
        <v>3.1885005499316337E-4</v>
      </c>
      <c r="N3081">
        <f>ABS(H3081-J3081)^2</f>
        <v>3.7775353121105582E-6</v>
      </c>
      <c r="O3081">
        <f>AVERAGE(Tabela3[[#This Row],[APE Log(Theta)]:[APE Gamma]])</f>
        <v>0.45550094115898704</v>
      </c>
      <c r="P3081">
        <f>AVERAGE(Tabela3[[#This Row],[ASE Log(Theta)]:[ASE Gamma]])</f>
        <v>1.6131379515263696E-4</v>
      </c>
    </row>
    <row r="3082" spans="1:16" x14ac:dyDescent="0.35">
      <c r="A3082" s="1">
        <v>1104</v>
      </c>
      <c r="B3082">
        <v>88.130472438985933</v>
      </c>
      <c r="C3082">
        <v>756.27643214455645</v>
      </c>
      <c r="D3082">
        <v>831.06647701236375</v>
      </c>
      <c r="E3082">
        <v>1273.2345177039749</v>
      </c>
      <c r="F3082">
        <v>1402.2162210861391</v>
      </c>
      <c r="G3082">
        <v>2.950819196821159</v>
      </c>
      <c r="H3082">
        <v>1.5</v>
      </c>
      <c r="I3082">
        <v>2.9770393371582031</v>
      </c>
      <c r="J3082">
        <v>1.4996604919433589</v>
      </c>
      <c r="K3082">
        <v>0.88857156566184725</v>
      </c>
      <c r="L3082">
        <v>2.2633870442708329E-2</v>
      </c>
      <c r="M3082">
        <f>ABS(G3082-I3082)^2</f>
        <v>6.8749575929428802E-4</v>
      </c>
      <c r="N3082">
        <f>ABS(H3082-J3082)^2</f>
        <v>1.1526572052419538E-7</v>
      </c>
      <c r="O3082">
        <f>AVERAGE(Tabela3[[#This Row],[APE Log(Theta)]:[APE Gamma]])</f>
        <v>0.45560271805227781</v>
      </c>
      <c r="P3082">
        <f>AVERAGE(Tabela3[[#This Row],[ASE Log(Theta)]:[ASE Gamma]])</f>
        <v>3.4380551250740612E-4</v>
      </c>
    </row>
    <row r="3083" spans="1:16" x14ac:dyDescent="0.35">
      <c r="A3083" s="1">
        <v>4052</v>
      </c>
      <c r="B3083">
        <v>0.63141696699938898</v>
      </c>
      <c r="C3083">
        <v>15.87259556129303</v>
      </c>
      <c r="D3083">
        <v>18.28440140635869</v>
      </c>
      <c r="E3083">
        <v>34.672863216908652</v>
      </c>
      <c r="F3083">
        <v>40.072790010297929</v>
      </c>
      <c r="G3083">
        <v>1.3088558956441201</v>
      </c>
      <c r="H3083">
        <v>1</v>
      </c>
      <c r="I3083">
        <v>1.3174523115158081</v>
      </c>
      <c r="J3083">
        <v>1.00255823135376</v>
      </c>
      <c r="K3083">
        <v>0.65678856628120363</v>
      </c>
      <c r="L3083">
        <v>0.25582313537597662</v>
      </c>
      <c r="M3083">
        <f>ABS(G3083-I3083)^2</f>
        <v>7.3898365839009764E-5</v>
      </c>
      <c r="N3083">
        <f>ABS(H3083-J3083)^2</f>
        <v>6.544547659360659E-6</v>
      </c>
      <c r="O3083">
        <f>AVERAGE(Tabela3[[#This Row],[APE Log(Theta)]:[APE Gamma]])</f>
        <v>0.4563058508285901</v>
      </c>
      <c r="P3083">
        <f>AVERAGE(Tabela3[[#This Row],[ASE Log(Theta)]:[ASE Gamma]])</f>
        <v>4.0221456749185213E-5</v>
      </c>
    </row>
    <row r="3084" spans="1:16" x14ac:dyDescent="0.35">
      <c r="A3084" s="1">
        <v>1788</v>
      </c>
      <c r="B3084">
        <v>1.4840001294542231</v>
      </c>
      <c r="C3084">
        <v>12.73469087531211</v>
      </c>
      <c r="D3084">
        <v>13.994055918913251</v>
      </c>
      <c r="E3084">
        <v>21.439578579434031</v>
      </c>
      <c r="F3084">
        <v>23.611459192565569</v>
      </c>
      <c r="G3084">
        <v>1.1771270374083611</v>
      </c>
      <c r="H3084">
        <v>1.5</v>
      </c>
      <c r="I3084">
        <v>1.18585729598999</v>
      </c>
      <c r="J3084">
        <v>1.5025708675384519</v>
      </c>
      <c r="K3084">
        <v>0.74165814769238714</v>
      </c>
      <c r="L3084">
        <v>0.17139116923014319</v>
      </c>
      <c r="M3084">
        <f>ABS(G3084-I3084)^2</f>
        <v>7.6217414902105096E-5</v>
      </c>
      <c r="N3084">
        <f>ABS(H3084-J3084)^2</f>
        <v>6.6093599002658671E-6</v>
      </c>
      <c r="O3084">
        <f>AVERAGE(Tabela3[[#This Row],[APE Log(Theta)]:[APE Gamma]])</f>
        <v>0.45652465846126516</v>
      </c>
      <c r="P3084">
        <f>AVERAGE(Tabela3[[#This Row],[ASE Log(Theta)]:[ASE Gamma]])</f>
        <v>4.1413387401185483E-5</v>
      </c>
    </row>
    <row r="3085" spans="1:16" x14ac:dyDescent="0.35">
      <c r="A3085" s="1">
        <v>4674</v>
      </c>
      <c r="B3085">
        <v>103.38136332370929</v>
      </c>
      <c r="C3085">
        <v>105.8222004292664</v>
      </c>
      <c r="D3085">
        <v>499.7906303839373</v>
      </c>
      <c r="E3085">
        <v>580.26878246372837</v>
      </c>
      <c r="F3085">
        <v>624.07409322101955</v>
      </c>
      <c r="G3085">
        <v>2.6962166635552132</v>
      </c>
      <c r="H3085">
        <v>2</v>
      </c>
      <c r="I3085">
        <v>2.7202773094177251</v>
      </c>
      <c r="J3085">
        <v>2.0004136562347412</v>
      </c>
      <c r="K3085">
        <v>0.89238547434779358</v>
      </c>
      <c r="L3085">
        <v>2.068281173706055E-2</v>
      </c>
      <c r="M3085">
        <f>ABS(G3085-I3085)^2</f>
        <v>5.7891467932121043E-4</v>
      </c>
      <c r="N3085">
        <f>ABS(H3085-J3085)^2</f>
        <v>1.7111148054027581E-7</v>
      </c>
      <c r="O3085">
        <f>AVERAGE(Tabela3[[#This Row],[APE Log(Theta)]:[APE Gamma]])</f>
        <v>0.45653414304242707</v>
      </c>
      <c r="P3085">
        <f>AVERAGE(Tabela3[[#This Row],[ASE Log(Theta)]:[ASE Gamma]])</f>
        <v>2.8954289540087535E-4</v>
      </c>
    </row>
    <row r="3086" spans="1:16" x14ac:dyDescent="0.35">
      <c r="A3086" s="1">
        <v>3150</v>
      </c>
      <c r="B3086">
        <v>11.12376444038529</v>
      </c>
      <c r="C3086">
        <v>11.298170874663249</v>
      </c>
      <c r="D3086">
        <v>31.804044584449191</v>
      </c>
      <c r="E3086">
        <v>35.132556342875773</v>
      </c>
      <c r="F3086">
        <v>36.879162483464022</v>
      </c>
      <c r="G3086">
        <v>1.5007680558963841</v>
      </c>
      <c r="H3086">
        <v>3</v>
      </c>
      <c r="I3086">
        <v>1.512593269348145</v>
      </c>
      <c r="J3086">
        <v>3.003775835037231</v>
      </c>
      <c r="K3086">
        <v>0.78794410670591319</v>
      </c>
      <c r="L3086">
        <v>0.12586116790771479</v>
      </c>
      <c r="M3086">
        <f>ABS(G3086-I3086)^2</f>
        <v>1.3983567317970712E-4</v>
      </c>
      <c r="N3086">
        <f>ABS(H3086-J3086)^2</f>
        <v>1.4256930228381236E-5</v>
      </c>
      <c r="O3086">
        <f>AVERAGE(Tabela3[[#This Row],[APE Log(Theta)]:[APE Gamma]])</f>
        <v>0.45690263730681402</v>
      </c>
      <c r="P3086">
        <f>AVERAGE(Tabela3[[#This Row],[ASE Log(Theta)]:[ASE Gamma]])</f>
        <v>7.7046301704044174E-5</v>
      </c>
    </row>
    <row r="3087" spans="1:16" x14ac:dyDescent="0.35">
      <c r="A3087" s="1">
        <v>2508</v>
      </c>
      <c r="B3087">
        <v>0.3844841741733025</v>
      </c>
      <c r="C3087">
        <v>29.460463143741151</v>
      </c>
      <c r="D3087">
        <v>51.015595673234927</v>
      </c>
      <c r="E3087">
        <v>57.240133072491133</v>
      </c>
      <c r="F3087">
        <v>108.2161342048835</v>
      </c>
      <c r="G3087">
        <v>1.6527952373369521</v>
      </c>
      <c r="H3087">
        <v>1</v>
      </c>
      <c r="I3087">
        <v>1.664945125579834</v>
      </c>
      <c r="J3087">
        <v>1.001788735389709</v>
      </c>
      <c r="K3087">
        <v>0.73511152309818184</v>
      </c>
      <c r="L3087">
        <v>0.17887353897094729</v>
      </c>
      <c r="M3087">
        <f>ABS(G3087-I3087)^2</f>
        <v>1.4761978431451932E-4</v>
      </c>
      <c r="N3087">
        <f>ABS(H3087-J3087)^2</f>
        <v>3.1995742943975104E-6</v>
      </c>
      <c r="O3087">
        <f>AVERAGE(Tabela3[[#This Row],[APE Log(Theta)]:[APE Gamma]])</f>
        <v>0.45699253103456455</v>
      </c>
      <c r="P3087">
        <f>AVERAGE(Tabela3[[#This Row],[ASE Log(Theta)]:[ASE Gamma]])</f>
        <v>7.540967930445841E-5</v>
      </c>
    </row>
    <row r="3088" spans="1:16" x14ac:dyDescent="0.35">
      <c r="A3088" s="1">
        <v>169</v>
      </c>
      <c r="B3088">
        <v>183.18700580414631</v>
      </c>
      <c r="C3088">
        <v>204.3100043851274</v>
      </c>
      <c r="D3088">
        <v>366.90359249058417</v>
      </c>
      <c r="E3088">
        <v>374.63082205975002</v>
      </c>
      <c r="F3088">
        <v>452.34394398176153</v>
      </c>
      <c r="G3088">
        <v>2.593849728378641</v>
      </c>
      <c r="H3088">
        <v>3</v>
      </c>
      <c r="I3088">
        <v>2.615613460540771</v>
      </c>
      <c r="J3088">
        <v>3.0022611618041992</v>
      </c>
      <c r="K3088">
        <v>0.83905138852182048</v>
      </c>
      <c r="L3088">
        <v>7.5372060139973954E-2</v>
      </c>
      <c r="M3088">
        <f>ABS(G3088-I3088)^2</f>
        <v>4.7366003762493229E-4</v>
      </c>
      <c r="N3088">
        <f>ABS(H3088-J3088)^2</f>
        <v>5.1128527047694661E-6</v>
      </c>
      <c r="O3088">
        <f>AVERAGE(Tabela3[[#This Row],[APE Log(Theta)]:[APE Gamma]])</f>
        <v>0.45721172433089724</v>
      </c>
      <c r="P3088">
        <f>AVERAGE(Tabela3[[#This Row],[ASE Log(Theta)]:[ASE Gamma]])</f>
        <v>2.3938644516485088E-4</v>
      </c>
    </row>
    <row r="3089" spans="1:16" x14ac:dyDescent="0.35">
      <c r="A3089" s="1">
        <v>423</v>
      </c>
      <c r="B3089">
        <v>3.1367118997692698</v>
      </c>
      <c r="C3089">
        <v>27.45713267872161</v>
      </c>
      <c r="D3089">
        <v>36.131573761600293</v>
      </c>
      <c r="E3089">
        <v>38.272401559345667</v>
      </c>
      <c r="F3089">
        <v>52.623703006561072</v>
      </c>
      <c r="G3089">
        <v>1.53043301597187</v>
      </c>
      <c r="H3089">
        <v>2</v>
      </c>
      <c r="I3089">
        <v>1.5430589914321899</v>
      </c>
      <c r="J3089">
        <v>1.9982113838195801</v>
      </c>
      <c r="K3089">
        <v>0.82499366705716903</v>
      </c>
      <c r="L3089">
        <v>8.9430809020996094E-2</v>
      </c>
      <c r="M3089">
        <f>ABS(G3089-I3089)^2</f>
        <v>1.5941525632460183E-4</v>
      </c>
      <c r="N3089">
        <f>ABS(H3089-J3089)^2</f>
        <v>3.1991478408599505E-6</v>
      </c>
      <c r="O3089">
        <f>AVERAGE(Tabela3[[#This Row],[APE Log(Theta)]:[APE Gamma]])</f>
        <v>0.45721223803908256</v>
      </c>
      <c r="P3089">
        <f>AVERAGE(Tabela3[[#This Row],[ASE Log(Theta)]:[ASE Gamma]])</f>
        <v>8.1307202082730892E-5</v>
      </c>
    </row>
    <row r="3090" spans="1:16" x14ac:dyDescent="0.35">
      <c r="A3090" s="1">
        <v>480</v>
      </c>
      <c r="B3090">
        <v>34.036355170297</v>
      </c>
      <c r="C3090">
        <v>42.378285694695172</v>
      </c>
      <c r="D3090">
        <v>43.102724059040078</v>
      </c>
      <c r="E3090">
        <v>45.012441555656501</v>
      </c>
      <c r="F3090">
        <v>57.468342965090343</v>
      </c>
      <c r="G3090">
        <v>1.6466816659355199</v>
      </c>
      <c r="H3090">
        <v>4</v>
      </c>
      <c r="I3090">
        <v>1.6610584259033201</v>
      </c>
      <c r="J3090">
        <v>3.99834156036377</v>
      </c>
      <c r="K3090">
        <v>0.87307463641630001</v>
      </c>
      <c r="L3090">
        <v>4.1460990905761719E-2</v>
      </c>
      <c r="M3090">
        <f>ABS(G3090-I3090)^2</f>
        <v>2.0669122717174211E-4</v>
      </c>
      <c r="N3090">
        <f>ABS(H3090-J3090)^2</f>
        <v>2.7504220270187765E-6</v>
      </c>
      <c r="O3090">
        <f>AVERAGE(Tabela3[[#This Row],[APE Log(Theta)]:[APE Gamma]])</f>
        <v>0.45726781366103086</v>
      </c>
      <c r="P3090">
        <f>AVERAGE(Tabela3[[#This Row],[ASE Log(Theta)]:[ASE Gamma]])</f>
        <v>1.0472082459938045E-4</v>
      </c>
    </row>
    <row r="3091" spans="1:16" x14ac:dyDescent="0.35">
      <c r="A3091" s="1">
        <v>1561</v>
      </c>
      <c r="B3091">
        <v>1.5063475225387919</v>
      </c>
      <c r="C3091">
        <v>8.544164833767308</v>
      </c>
      <c r="D3091">
        <v>10.64277730718887</v>
      </c>
      <c r="E3091">
        <v>11.14433206149493</v>
      </c>
      <c r="F3091">
        <v>14.377739027045941</v>
      </c>
      <c r="G3091">
        <v>1.0050918850792101</v>
      </c>
      <c r="H3091">
        <v>2.5</v>
      </c>
      <c r="I3091">
        <v>1.0134837627410891</v>
      </c>
      <c r="J3091">
        <v>2.4980075359344478</v>
      </c>
      <c r="K3091">
        <v>0.83493636616292177</v>
      </c>
      <c r="L3091">
        <v>7.9698562622070313E-2</v>
      </c>
      <c r="M3091">
        <f>ABS(G3091-I3091)^2</f>
        <v>7.0423610691943547E-5</v>
      </c>
      <c r="N3091">
        <f>ABS(H3091-J3091)^2</f>
        <v>3.9699130525168089E-6</v>
      </c>
      <c r="O3091">
        <f>AVERAGE(Tabela3[[#This Row],[APE Log(Theta)]:[APE Gamma]])</f>
        <v>0.45731746439249604</v>
      </c>
      <c r="P3091">
        <f>AVERAGE(Tabela3[[#This Row],[ASE Log(Theta)]:[ASE Gamma]])</f>
        <v>3.7196761872230181E-5</v>
      </c>
    </row>
    <row r="3092" spans="1:16" x14ac:dyDescent="0.35">
      <c r="A3092" s="1">
        <v>1903</v>
      </c>
      <c r="B3092">
        <v>2.5783102901657098</v>
      </c>
      <c r="C3092">
        <v>2.639184273865951</v>
      </c>
      <c r="D3092">
        <v>12.46467722825806</v>
      </c>
      <c r="E3092">
        <v>14.471786062672701</v>
      </c>
      <c r="F3092">
        <v>15.564281652383389</v>
      </c>
      <c r="G3092">
        <v>1.093109590410084</v>
      </c>
      <c r="H3092">
        <v>2</v>
      </c>
      <c r="I3092">
        <v>1.1028175354003911</v>
      </c>
      <c r="J3092">
        <v>2.0005333423614502</v>
      </c>
      <c r="K3092">
        <v>0.88810354199386465</v>
      </c>
      <c r="L3092">
        <v>2.6667118072509769E-2</v>
      </c>
      <c r="M3092">
        <f>ABS(G3092-I3092)^2</f>
        <v>9.4244195934827297E-5</v>
      </c>
      <c r="N3092">
        <f>ABS(H3092-J3092)^2</f>
        <v>2.8445407451727078E-7</v>
      </c>
      <c r="O3092">
        <f>AVERAGE(Tabela3[[#This Row],[APE Log(Theta)]:[APE Gamma]])</f>
        <v>0.45738533003318721</v>
      </c>
      <c r="P3092">
        <f>AVERAGE(Tabela3[[#This Row],[ASE Log(Theta)]:[ASE Gamma]])</f>
        <v>4.7264325004672284E-5</v>
      </c>
    </row>
    <row r="3093" spans="1:16" x14ac:dyDescent="0.35">
      <c r="A3093" s="1">
        <v>4246</v>
      </c>
      <c r="B3093">
        <v>22.753331740956199</v>
      </c>
      <c r="C3093">
        <v>35.273266042639378</v>
      </c>
      <c r="D3093">
        <v>36.489536029550671</v>
      </c>
      <c r="E3093">
        <v>39.794591051702447</v>
      </c>
      <c r="F3093">
        <v>64.865871129135812</v>
      </c>
      <c r="G3093">
        <v>1.586522236933809</v>
      </c>
      <c r="H3093">
        <v>2</v>
      </c>
      <c r="I3093">
        <v>1.599729061126709</v>
      </c>
      <c r="J3093">
        <v>2.001646757125854</v>
      </c>
      <c r="K3093">
        <v>0.83243864381151933</v>
      </c>
      <c r="L3093">
        <v>8.2337856292724609E-2</v>
      </c>
      <c r="M3093">
        <f>ABS(G3093-I3093)^2</f>
        <v>1.7442020526216821E-4</v>
      </c>
      <c r="N3093">
        <f>ABS(H3093-J3093)^2</f>
        <v>2.711809031551085E-6</v>
      </c>
      <c r="O3093">
        <f>AVERAGE(Tabela3[[#This Row],[APE Log(Theta)]:[APE Gamma]])</f>
        <v>0.45738825005212197</v>
      </c>
      <c r="P3093">
        <f>AVERAGE(Tabela3[[#This Row],[ASE Log(Theta)]:[ASE Gamma]])</f>
        <v>8.8566007146859648E-5</v>
      </c>
    </row>
    <row r="3094" spans="1:16" x14ac:dyDescent="0.35">
      <c r="A3094" s="1">
        <v>1291</v>
      </c>
      <c r="B3094">
        <v>8.7364291251008837</v>
      </c>
      <c r="C3094">
        <v>15.67478255460583</v>
      </c>
      <c r="D3094">
        <v>16.39954307744685</v>
      </c>
      <c r="E3094">
        <v>18.409388135792639</v>
      </c>
      <c r="F3094">
        <v>35.315251174588987</v>
      </c>
      <c r="G3094">
        <v>1.247303608823273</v>
      </c>
      <c r="H3094">
        <v>1.5</v>
      </c>
      <c r="I3094">
        <v>1.254671573638916</v>
      </c>
      <c r="J3094">
        <v>1.5048680305480959</v>
      </c>
      <c r="K3094">
        <v>0.59071141649258263</v>
      </c>
      <c r="L3094">
        <v>0.32453536987304688</v>
      </c>
      <c r="M3094">
        <f>ABS(G3094-I3094)^2</f>
        <v>5.4286905524554037E-5</v>
      </c>
      <c r="N3094">
        <f>ABS(H3094-J3094)^2</f>
        <v>2.3697721417195113E-5</v>
      </c>
      <c r="O3094">
        <f>AVERAGE(Tabela3[[#This Row],[APE Log(Theta)]:[APE Gamma]])</f>
        <v>0.45762339318281475</v>
      </c>
      <c r="P3094">
        <f>AVERAGE(Tabela3[[#This Row],[ASE Log(Theta)]:[ASE Gamma]])</f>
        <v>3.8992313470874579E-5</v>
      </c>
    </row>
    <row r="3095" spans="1:16" x14ac:dyDescent="0.35">
      <c r="A3095" s="1">
        <v>3810</v>
      </c>
      <c r="B3095">
        <v>22.439340189396049</v>
      </c>
      <c r="C3095">
        <v>22.74056466282325</v>
      </c>
      <c r="D3095">
        <v>55.215989201714187</v>
      </c>
      <c r="E3095">
        <v>60.133559553501641</v>
      </c>
      <c r="F3095">
        <v>62.687077768270221</v>
      </c>
      <c r="G3095">
        <v>1.740595458982189</v>
      </c>
      <c r="H3095">
        <v>3.5</v>
      </c>
      <c r="I3095">
        <v>1.7538294792175291</v>
      </c>
      <c r="J3095">
        <v>3.5054283142089839</v>
      </c>
      <c r="K3095">
        <v>0.76031568202980582</v>
      </c>
      <c r="L3095">
        <v>0.15509469168526779</v>
      </c>
      <c r="M3095">
        <f>ABS(G3095-I3095)^2</f>
        <v>1.7513929158938959E-4</v>
      </c>
      <c r="N3095">
        <f>ABS(H3095-J3095)^2</f>
        <v>2.946659515145684E-5</v>
      </c>
      <c r="O3095">
        <f>AVERAGE(Tabela3[[#This Row],[APE Log(Theta)]:[APE Gamma]])</f>
        <v>0.45770518685753681</v>
      </c>
      <c r="P3095">
        <f>AVERAGE(Tabela3[[#This Row],[ASE Log(Theta)]:[ASE Gamma]])</f>
        <v>1.0230294337042321E-4</v>
      </c>
    </row>
    <row r="3096" spans="1:16" x14ac:dyDescent="0.35">
      <c r="A3096" s="1">
        <v>4538</v>
      </c>
      <c r="B3096">
        <v>318.49927855022332</v>
      </c>
      <c r="C3096">
        <v>452.30250502838538</v>
      </c>
      <c r="D3096">
        <v>464.73686806574602</v>
      </c>
      <c r="E3096">
        <v>498.11737492064941</v>
      </c>
      <c r="F3096">
        <v>736.35197804348036</v>
      </c>
      <c r="G3096">
        <v>2.686690243412523</v>
      </c>
      <c r="H3096">
        <v>2.5</v>
      </c>
      <c r="I3096">
        <v>2.7095589637756352</v>
      </c>
      <c r="J3096">
        <v>2.501625776290894</v>
      </c>
      <c r="K3096">
        <v>0.85118559607618971</v>
      </c>
      <c r="L3096">
        <v>6.5031051635742188E-2</v>
      </c>
      <c r="M3096">
        <f>ABS(G3096-I3096)^2</f>
        <v>5.2297837104622077E-4</v>
      </c>
      <c r="N3096">
        <f>ABS(H3096-J3096)^2</f>
        <v>2.6431485480330483E-6</v>
      </c>
      <c r="O3096">
        <f>AVERAGE(Tabela3[[#This Row],[APE Log(Theta)]:[APE Gamma]])</f>
        <v>0.45810832385596595</v>
      </c>
      <c r="P3096">
        <f>AVERAGE(Tabela3[[#This Row],[ASE Log(Theta)]:[ASE Gamma]])</f>
        <v>2.6281075979712689E-4</v>
      </c>
    </row>
    <row r="3097" spans="1:16" x14ac:dyDescent="0.35">
      <c r="A3097" s="1">
        <v>2467</v>
      </c>
      <c r="B3097">
        <v>16.38390751747232</v>
      </c>
      <c r="C3097">
        <v>22.730154867116841</v>
      </c>
      <c r="D3097">
        <v>131.64045893852119</v>
      </c>
      <c r="E3097">
        <v>140.13415890984621</v>
      </c>
      <c r="F3097">
        <v>246.68334928203029</v>
      </c>
      <c r="G3097">
        <v>2.2072826804926158</v>
      </c>
      <c r="H3097">
        <v>1</v>
      </c>
      <c r="I3097">
        <v>2.2243514060974121</v>
      </c>
      <c r="J3097">
        <v>1.0014301538467409</v>
      </c>
      <c r="K3097">
        <v>0.77329133036041287</v>
      </c>
      <c r="L3097">
        <v>0.14301538467407229</v>
      </c>
      <c r="M3097">
        <f>ABS(G3097-I3097)^2</f>
        <v>2.913413937718299E-4</v>
      </c>
      <c r="N3097">
        <f>ABS(H3097-J3097)^2</f>
        <v>2.0453400253479217E-6</v>
      </c>
      <c r="O3097">
        <f>AVERAGE(Tabela3[[#This Row],[APE Log(Theta)]:[APE Gamma]])</f>
        <v>0.45815335751724257</v>
      </c>
      <c r="P3097">
        <f>AVERAGE(Tabela3[[#This Row],[ASE Log(Theta)]:[ASE Gamma]])</f>
        <v>1.4669336689858892E-4</v>
      </c>
    </row>
    <row r="3098" spans="1:16" x14ac:dyDescent="0.35">
      <c r="A3098" s="1">
        <v>1927</v>
      </c>
      <c r="B3098">
        <v>15.76606900075984</v>
      </c>
      <c r="C3098">
        <v>16.063162364538702</v>
      </c>
      <c r="D3098">
        <v>55.616045660244609</v>
      </c>
      <c r="E3098">
        <v>62.671917768370157</v>
      </c>
      <c r="F3098">
        <v>66.429126592508453</v>
      </c>
      <c r="G3098">
        <v>1.7431429497386159</v>
      </c>
      <c r="H3098">
        <v>2.5</v>
      </c>
      <c r="I3098">
        <v>1.757173895835876</v>
      </c>
      <c r="J3098">
        <v>2.49720311164856</v>
      </c>
      <c r="K3098">
        <v>0.80492228703127644</v>
      </c>
      <c r="L3098">
        <v>0.1118755340576172</v>
      </c>
      <c r="M3098">
        <f>ABS(G3098-I3098)^2</f>
        <v>1.9686744838421779E-4</v>
      </c>
      <c r="N3098">
        <f>ABS(H3098-J3098)^2</f>
        <v>7.822584450420681E-6</v>
      </c>
      <c r="O3098">
        <f>AVERAGE(Tabela3[[#This Row],[APE Log(Theta)]:[APE Gamma]])</f>
        <v>0.45839891054444681</v>
      </c>
      <c r="P3098">
        <f>AVERAGE(Tabela3[[#This Row],[ASE Log(Theta)]:[ASE Gamma]])</f>
        <v>1.0234501641731923E-4</v>
      </c>
    </row>
    <row r="3099" spans="1:16" x14ac:dyDescent="0.35">
      <c r="A3099" s="1">
        <v>3257</v>
      </c>
      <c r="B3099">
        <v>685.5816907573244</v>
      </c>
      <c r="C3099">
        <v>752.80668990783192</v>
      </c>
      <c r="D3099">
        <v>1243.433634440993</v>
      </c>
      <c r="E3099">
        <v>1265.846585758957</v>
      </c>
      <c r="F3099">
        <v>1487.8231445675749</v>
      </c>
      <c r="G3099">
        <v>3.119734980070779</v>
      </c>
      <c r="H3099">
        <v>3.5</v>
      </c>
      <c r="I3099">
        <v>3.1448748111724849</v>
      </c>
      <c r="J3099">
        <v>3.5038926601409912</v>
      </c>
      <c r="K3099">
        <v>0.80583226659644036</v>
      </c>
      <c r="L3099">
        <v>0.11121886117117739</v>
      </c>
      <c r="M3099">
        <f>ABS(G3099-I3099)^2</f>
        <v>6.3201110782230038E-4</v>
      </c>
      <c r="N3099">
        <f>ABS(H3099-J3099)^2</f>
        <v>1.5152802973261714E-5</v>
      </c>
      <c r="O3099">
        <f>AVERAGE(Tabela3[[#This Row],[APE Log(Theta)]:[APE Gamma]])</f>
        <v>0.45852556388380888</v>
      </c>
      <c r="P3099">
        <f>AVERAGE(Tabela3[[#This Row],[ASE Log(Theta)]:[ASE Gamma]])</f>
        <v>3.2358195539778105E-4</v>
      </c>
    </row>
    <row r="3100" spans="1:16" x14ac:dyDescent="0.35">
      <c r="A3100" s="1">
        <v>721</v>
      </c>
      <c r="B3100">
        <v>4.2068377771618888</v>
      </c>
      <c r="C3100">
        <v>4.9550520246777507</v>
      </c>
      <c r="D3100">
        <v>11.924542207876961</v>
      </c>
      <c r="E3100">
        <v>12.303226713549959</v>
      </c>
      <c r="F3100">
        <v>16.323637411406601</v>
      </c>
      <c r="G3100">
        <v>1.120388361533901</v>
      </c>
      <c r="H3100">
        <v>2</v>
      </c>
      <c r="I3100">
        <v>1.1275439262390139</v>
      </c>
      <c r="J3100">
        <v>2.0055677890777588</v>
      </c>
      <c r="K3100">
        <v>0.63866824672439071</v>
      </c>
      <c r="L3100">
        <v>0.27838945388793951</v>
      </c>
      <c r="M3100">
        <f>ABS(G3100-I3100)^2</f>
        <v>5.120210624905769E-5</v>
      </c>
      <c r="N3100">
        <f>ABS(H3100-J3100)^2</f>
        <v>3.1000275214410067E-5</v>
      </c>
      <c r="O3100">
        <f>AVERAGE(Tabela3[[#This Row],[APE Log(Theta)]:[APE Gamma]])</f>
        <v>0.45852885030616508</v>
      </c>
      <c r="P3100">
        <f>AVERAGE(Tabela3[[#This Row],[ASE Log(Theta)]:[ASE Gamma]])</f>
        <v>4.1101190731733879E-5</v>
      </c>
    </row>
    <row r="3101" spans="1:16" x14ac:dyDescent="0.35">
      <c r="A3101" s="1">
        <v>2947</v>
      </c>
      <c r="B3101">
        <v>33.88153061137136</v>
      </c>
      <c r="C3101">
        <v>39.907587539141822</v>
      </c>
      <c r="D3101">
        <v>96.039296793455904</v>
      </c>
      <c r="E3101">
        <v>99.089191120417027</v>
      </c>
      <c r="F3101">
        <v>131.46925313973571</v>
      </c>
      <c r="G3101">
        <v>2.0263956178543792</v>
      </c>
      <c r="H3101">
        <v>2</v>
      </c>
      <c r="I3101">
        <v>2.0440347194671631</v>
      </c>
      <c r="J3101">
        <v>2.0009529590606689</v>
      </c>
      <c r="K3101">
        <v>0.87046682579489798</v>
      </c>
      <c r="L3101">
        <v>4.7647953033447273E-2</v>
      </c>
      <c r="M3101">
        <f>ABS(G3101-I3101)^2</f>
        <v>3.1113790570611646E-4</v>
      </c>
      <c r="N3101">
        <f>ABS(H3101-J3101)^2</f>
        <v>9.0813097131103859E-7</v>
      </c>
      <c r="O3101">
        <f>AVERAGE(Tabela3[[#This Row],[APE Log(Theta)]:[APE Gamma]])</f>
        <v>0.45905738941417262</v>
      </c>
      <c r="P3101">
        <f>AVERAGE(Tabela3[[#This Row],[ASE Log(Theta)]:[ASE Gamma]])</f>
        <v>1.5602301833871375E-4</v>
      </c>
    </row>
    <row r="3102" spans="1:16" x14ac:dyDescent="0.35">
      <c r="A3102" s="1">
        <v>38</v>
      </c>
      <c r="B3102">
        <v>45.630417663362273</v>
      </c>
      <c r="C3102">
        <v>58.621216924361903</v>
      </c>
      <c r="D3102">
        <v>59.7678705132708</v>
      </c>
      <c r="E3102">
        <v>62.803714127123307</v>
      </c>
      <c r="F3102">
        <v>83.030569909745054</v>
      </c>
      <c r="G3102">
        <v>1.7903842943113339</v>
      </c>
      <c r="H3102">
        <v>3.5</v>
      </c>
      <c r="I3102">
        <v>1.805942177772522</v>
      </c>
      <c r="J3102">
        <v>3.5017211437225342</v>
      </c>
      <c r="K3102">
        <v>0.86896894206572117</v>
      </c>
      <c r="L3102">
        <v>4.9175534929547987E-2</v>
      </c>
      <c r="M3102">
        <f>ABS(G3102-I3102)^2</f>
        <v>2.4204773779190793E-4</v>
      </c>
      <c r="N3102">
        <f>ABS(H3102-J3102)^2</f>
        <v>2.9623357136188133E-6</v>
      </c>
      <c r="O3102">
        <f>AVERAGE(Tabela3[[#This Row],[APE Log(Theta)]:[APE Gamma]])</f>
        <v>0.45907223849763457</v>
      </c>
      <c r="P3102">
        <f>AVERAGE(Tabela3[[#This Row],[ASE Log(Theta)]:[ASE Gamma]])</f>
        <v>1.2250503675276337E-4</v>
      </c>
    </row>
    <row r="3103" spans="1:16" x14ac:dyDescent="0.35">
      <c r="A3103" s="1">
        <v>2484</v>
      </c>
      <c r="B3103">
        <v>8.781697336835947</v>
      </c>
      <c r="C3103">
        <v>15.756002165664571</v>
      </c>
      <c r="D3103">
        <v>16.484518068688441</v>
      </c>
      <c r="E3103">
        <v>18.504777232196979</v>
      </c>
      <c r="F3103">
        <v>35.498238782541428</v>
      </c>
      <c r="G3103">
        <v>1.2495481157760111</v>
      </c>
      <c r="H3103">
        <v>1.5</v>
      </c>
      <c r="I3103">
        <v>1.25697386264801</v>
      </c>
      <c r="J3103">
        <v>1.504860401153564</v>
      </c>
      <c r="K3103">
        <v>0.59427458440746106</v>
      </c>
      <c r="L3103">
        <v>0.32402674357096362</v>
      </c>
      <c r="M3103">
        <f>ABS(G3103-I3103)^2</f>
        <v>5.5141716607001867E-5</v>
      </c>
      <c r="N3103">
        <f>ABS(H3103-J3103)^2</f>
        <v>2.362349937356635E-5</v>
      </c>
      <c r="O3103">
        <f>AVERAGE(Tabela3[[#This Row],[APE Log(Theta)]:[APE Gamma]])</f>
        <v>0.45915066398921234</v>
      </c>
      <c r="P3103">
        <f>AVERAGE(Tabela3[[#This Row],[ASE Log(Theta)]:[ASE Gamma]])</f>
        <v>3.9382607990284105E-5</v>
      </c>
    </row>
    <row r="3104" spans="1:16" x14ac:dyDescent="0.35">
      <c r="A3104" s="1">
        <v>4970</v>
      </c>
      <c r="B3104">
        <v>7.4255707994851967</v>
      </c>
      <c r="C3104">
        <v>9.2367625889584968</v>
      </c>
      <c r="D3104">
        <v>29.788212490164408</v>
      </c>
      <c r="E3104">
        <v>31.05614355181185</v>
      </c>
      <c r="F3104">
        <v>45.277045066203947</v>
      </c>
      <c r="G3104">
        <v>1.5326399716867001</v>
      </c>
      <c r="H3104">
        <v>1.5</v>
      </c>
      <c r="I3104">
        <v>1.5430780649185181</v>
      </c>
      <c r="J3104">
        <v>1.5035591125488279</v>
      </c>
      <c r="K3104">
        <v>0.68105317782692743</v>
      </c>
      <c r="L3104">
        <v>0.237274169921875</v>
      </c>
      <c r="M3104">
        <f>ABS(G3104-I3104)^2</f>
        <v>1.0895379031612455E-4</v>
      </c>
      <c r="N3104">
        <f>ABS(H3104-J3104)^2</f>
        <v>1.2667282135224252E-5</v>
      </c>
      <c r="O3104">
        <f>AVERAGE(Tabela3[[#This Row],[APE Log(Theta)]:[APE Gamma]])</f>
        <v>0.45916367387440121</v>
      </c>
      <c r="P3104">
        <f>AVERAGE(Tabela3[[#This Row],[ASE Log(Theta)]:[ASE Gamma]])</f>
        <v>6.08105362256744E-5</v>
      </c>
    </row>
    <row r="3105" spans="1:16" x14ac:dyDescent="0.35">
      <c r="A3105" s="1">
        <v>4179</v>
      </c>
      <c r="B3105">
        <v>46.682533677883526</v>
      </c>
      <c r="C3105">
        <v>59.972866202960709</v>
      </c>
      <c r="D3105">
        <v>61.14595857252904</v>
      </c>
      <c r="E3105">
        <v>64.251800662119379</v>
      </c>
      <c r="F3105">
        <v>84.945033917972012</v>
      </c>
      <c r="G3105">
        <v>1.8002842695368151</v>
      </c>
      <c r="H3105">
        <v>3.5</v>
      </c>
      <c r="I3105">
        <v>1.8158227205276489</v>
      </c>
      <c r="J3105">
        <v>3.5019500255584721</v>
      </c>
      <c r="K3105">
        <v>0.86311096829344847</v>
      </c>
      <c r="L3105">
        <v>5.5715015956333713E-2</v>
      </c>
      <c r="M3105">
        <f>ABS(G3105-I3105)^2</f>
        <v>2.4144345919454517E-4</v>
      </c>
      <c r="N3105">
        <f>ABS(H3105-J3105)^2</f>
        <v>3.8025996786945184E-6</v>
      </c>
      <c r="O3105">
        <f>AVERAGE(Tabela3[[#This Row],[APE Log(Theta)]:[APE Gamma]])</f>
        <v>0.45941299212489106</v>
      </c>
      <c r="P3105">
        <f>AVERAGE(Tabela3[[#This Row],[ASE Log(Theta)]:[ASE Gamma]])</f>
        <v>1.2262302943661984E-4</v>
      </c>
    </row>
    <row r="3106" spans="1:16" x14ac:dyDescent="0.35">
      <c r="A3106" s="1">
        <v>2347</v>
      </c>
      <c r="B3106">
        <v>1.25639934696101</v>
      </c>
      <c r="C3106">
        <v>1.2961056756436611</v>
      </c>
      <c r="D3106">
        <v>10.270435088079379</v>
      </c>
      <c r="E3106">
        <v>12.5326709632381</v>
      </c>
      <c r="F3106">
        <v>13.80976328747918</v>
      </c>
      <c r="G3106">
        <v>1.00816024666384</v>
      </c>
      <c r="H3106">
        <v>1.5</v>
      </c>
      <c r="I3106">
        <v>1.0141186714172361</v>
      </c>
      <c r="J3106">
        <v>1.5049173831939699</v>
      </c>
      <c r="K3106">
        <v>0.59101960954260224</v>
      </c>
      <c r="L3106">
        <v>0.32782554626464838</v>
      </c>
      <c r="M3106">
        <f>ABS(G3106-I3106)^2</f>
        <v>3.5502825541883863E-5</v>
      </c>
      <c r="N3106">
        <f>ABS(H3106-J3106)^2</f>
        <v>2.4180657476338095E-5</v>
      </c>
      <c r="O3106">
        <f>AVERAGE(Tabela3[[#This Row],[APE Log(Theta)]:[APE Gamma]])</f>
        <v>0.45942257790362528</v>
      </c>
      <c r="P3106">
        <f>AVERAGE(Tabela3[[#This Row],[ASE Log(Theta)]:[ASE Gamma]])</f>
        <v>2.9841741509110977E-5</v>
      </c>
    </row>
    <row r="3107" spans="1:16" x14ac:dyDescent="0.35">
      <c r="A3107" s="1">
        <v>122</v>
      </c>
      <c r="B3107">
        <v>11.155755587400421</v>
      </c>
      <c r="C3107">
        <v>11.330663602047981</v>
      </c>
      <c r="D3107">
        <v>31.895510730773101</v>
      </c>
      <c r="E3107">
        <v>35.233595049781677</v>
      </c>
      <c r="F3107">
        <v>36.985224304093762</v>
      </c>
      <c r="G3107">
        <v>1.502015263030984</v>
      </c>
      <c r="H3107">
        <v>3</v>
      </c>
      <c r="I3107">
        <v>1.5139015913009639</v>
      </c>
      <c r="J3107">
        <v>3.003826379776001</v>
      </c>
      <c r="K3107">
        <v>0.79135868739405602</v>
      </c>
      <c r="L3107">
        <v>0.1275459925333659</v>
      </c>
      <c r="M3107">
        <f>ABS(G3107-I3107)^2</f>
        <v>1.4128479974172405E-4</v>
      </c>
      <c r="N3107">
        <f>ABS(H3107-J3107)^2</f>
        <v>1.4641182190189284E-5</v>
      </c>
      <c r="O3107">
        <f>AVERAGE(Tabela3[[#This Row],[APE Log(Theta)]:[APE Gamma]])</f>
        <v>0.45945233996371093</v>
      </c>
      <c r="P3107">
        <f>AVERAGE(Tabela3[[#This Row],[ASE Log(Theta)]:[ASE Gamma]])</f>
        <v>7.7962990965956669E-5</v>
      </c>
    </row>
    <row r="3108" spans="1:16" x14ac:dyDescent="0.35">
      <c r="A3108" s="1">
        <v>4073</v>
      </c>
      <c r="B3108">
        <v>46.120455348724853</v>
      </c>
      <c r="C3108">
        <v>135.10481299338329</v>
      </c>
      <c r="D3108">
        <v>141.62777081574009</v>
      </c>
      <c r="E3108">
        <v>175.30113957023309</v>
      </c>
      <c r="F3108">
        <v>183.96619705764181</v>
      </c>
      <c r="G3108">
        <v>2.1667401357372889</v>
      </c>
      <c r="H3108">
        <v>3</v>
      </c>
      <c r="I3108">
        <v>2.1851766109466548</v>
      </c>
      <c r="J3108">
        <v>2.9979336261749272</v>
      </c>
      <c r="K3108">
        <v>0.85088538792830082</v>
      </c>
      <c r="L3108">
        <v>6.8879127502441406E-2</v>
      </c>
      <c r="M3108">
        <f>ABS(G3108-I3108)^2</f>
        <v>3.3990361814556622E-4</v>
      </c>
      <c r="N3108">
        <f>ABS(H3108-J3108)^2</f>
        <v>4.2699007849459866E-6</v>
      </c>
      <c r="O3108">
        <f>AVERAGE(Tabela3[[#This Row],[APE Log(Theta)]:[APE Gamma]])</f>
        <v>0.45988225771537111</v>
      </c>
      <c r="P3108">
        <f>AVERAGE(Tabela3[[#This Row],[ASE Log(Theta)]:[ASE Gamma]])</f>
        <v>1.720867594652561E-4</v>
      </c>
    </row>
    <row r="3109" spans="1:16" x14ac:dyDescent="0.35">
      <c r="A3109" s="1">
        <v>4704</v>
      </c>
      <c r="B3109">
        <v>529.94316858478021</v>
      </c>
      <c r="C3109">
        <v>604.0922454447051</v>
      </c>
      <c r="D3109">
        <v>1219.6018038979271</v>
      </c>
      <c r="E3109">
        <v>1250.489091190921</v>
      </c>
      <c r="F3109">
        <v>1567.8995573345051</v>
      </c>
      <c r="G3109">
        <v>3.1213753751676112</v>
      </c>
      <c r="H3109">
        <v>2.5</v>
      </c>
      <c r="I3109">
        <v>3.147148609161377</v>
      </c>
      <c r="J3109">
        <v>2.502361536026001</v>
      </c>
      <c r="K3109">
        <v>0.82570120206646969</v>
      </c>
      <c r="L3109">
        <v>9.4461441040039063E-2</v>
      </c>
      <c r="M3109">
        <f>ABS(G3109-I3109)^2</f>
        <v>6.6425959049740211E-4</v>
      </c>
      <c r="N3109">
        <f>ABS(H3109-J3109)^2</f>
        <v>5.5768524021004851E-6</v>
      </c>
      <c r="O3109">
        <f>AVERAGE(Tabela3[[#This Row],[APE Log(Theta)]:[APE Gamma]])</f>
        <v>0.46008132155325437</v>
      </c>
      <c r="P3109">
        <f>AVERAGE(Tabela3[[#This Row],[ASE Log(Theta)]:[ASE Gamma]])</f>
        <v>3.349182214497513E-4</v>
      </c>
    </row>
    <row r="3110" spans="1:16" x14ac:dyDescent="0.35">
      <c r="A3110" s="1">
        <v>14</v>
      </c>
      <c r="B3110">
        <v>9.5383986805783234</v>
      </c>
      <c r="C3110">
        <v>10.473690348724769</v>
      </c>
      <c r="D3110">
        <v>17.299711906012512</v>
      </c>
      <c r="E3110">
        <v>17.611540048685018</v>
      </c>
      <c r="F3110">
        <v>20.69986773334151</v>
      </c>
      <c r="G3110">
        <v>1.263151240202971</v>
      </c>
      <c r="H3110">
        <v>3.5</v>
      </c>
      <c r="I3110">
        <v>1.2706302404403691</v>
      </c>
      <c r="J3110">
        <v>3.4885144233703609</v>
      </c>
      <c r="K3110">
        <v>0.59209063802968664</v>
      </c>
      <c r="L3110">
        <v>0.32815933227539063</v>
      </c>
      <c r="M3110">
        <f>ABS(G3110-I3110)^2</f>
        <v>5.5935444551001051E-5</v>
      </c>
      <c r="N3110">
        <f>ABS(H3110-J3110)^2</f>
        <v>1.3191847051531222E-4</v>
      </c>
      <c r="O3110">
        <f>AVERAGE(Tabela3[[#This Row],[APE Log(Theta)]:[APE Gamma]])</f>
        <v>0.46012498515253863</v>
      </c>
      <c r="P3110">
        <f>AVERAGE(Tabela3[[#This Row],[ASE Log(Theta)]:[ASE Gamma]])</f>
        <v>9.3926957533156641E-5</v>
      </c>
    </row>
    <row r="3111" spans="1:16" x14ac:dyDescent="0.35">
      <c r="A3111" s="1">
        <v>3218</v>
      </c>
      <c r="B3111">
        <v>281.94235279224728</v>
      </c>
      <c r="C3111">
        <v>362.2102244413569</v>
      </c>
      <c r="D3111">
        <v>369.2951959855518</v>
      </c>
      <c r="E3111">
        <v>388.05314156285351</v>
      </c>
      <c r="F3111">
        <v>513.03133814685646</v>
      </c>
      <c r="G3111">
        <v>2.5812901699289892</v>
      </c>
      <c r="H3111">
        <v>3.5</v>
      </c>
      <c r="I3111">
        <v>2.6024196147918701</v>
      </c>
      <c r="J3111">
        <v>3.5035603046417241</v>
      </c>
      <c r="K3111">
        <v>0.81856139650747584</v>
      </c>
      <c r="L3111">
        <v>0.1017229897635324</v>
      </c>
      <c r="M3111">
        <f>ABS(G3111-I3111)^2</f>
        <v>4.4645344021352533E-4</v>
      </c>
      <c r="N3111">
        <f>ABS(H3111-J3111)^2</f>
        <v>1.2675769141882008E-5</v>
      </c>
      <c r="O3111">
        <f>AVERAGE(Tabela3[[#This Row],[APE Log(Theta)]:[APE Gamma]])</f>
        <v>0.46014219313550414</v>
      </c>
      <c r="P3111">
        <f>AVERAGE(Tabela3[[#This Row],[ASE Log(Theta)]:[ASE Gamma]])</f>
        <v>2.2956460467770366E-4</v>
      </c>
    </row>
    <row r="3112" spans="1:16" x14ac:dyDescent="0.35">
      <c r="A3112" s="1">
        <v>2503</v>
      </c>
      <c r="B3112">
        <v>0.27846966888251379</v>
      </c>
      <c r="C3112">
        <v>21.33727723488899</v>
      </c>
      <c r="D3112">
        <v>36.948974728324153</v>
      </c>
      <c r="E3112">
        <v>41.457209357862922</v>
      </c>
      <c r="F3112">
        <v>78.377507018524426</v>
      </c>
      <c r="G3112">
        <v>1.512694667326977</v>
      </c>
      <c r="H3112">
        <v>1</v>
      </c>
      <c r="I3112">
        <v>1.523572444915771</v>
      </c>
      <c r="J3112">
        <v>1.0020139217376709</v>
      </c>
      <c r="K3112">
        <v>0.71909935453241081</v>
      </c>
      <c r="L3112">
        <v>0.20139217376708979</v>
      </c>
      <c r="M3112">
        <f>ABS(G3112-I3112)^2</f>
        <v>1.1832604527127001E-4</v>
      </c>
      <c r="N3112">
        <f>ABS(H3112-J3112)^2</f>
        <v>4.0558807654633711E-6</v>
      </c>
      <c r="O3112">
        <f>AVERAGE(Tabela3[[#This Row],[APE Log(Theta)]:[APE Gamma]])</f>
        <v>0.46024576414975027</v>
      </c>
      <c r="P3112">
        <f>AVERAGE(Tabela3[[#This Row],[ASE Log(Theta)]:[ASE Gamma]])</f>
        <v>6.1190963018366686E-5</v>
      </c>
    </row>
    <row r="3113" spans="1:16" x14ac:dyDescent="0.35">
      <c r="A3113" s="1">
        <v>42</v>
      </c>
      <c r="B3113">
        <v>121.5449285650898</v>
      </c>
      <c r="C3113">
        <v>123.4505979730688</v>
      </c>
      <c r="D3113">
        <v>347.51008508086647</v>
      </c>
      <c r="E3113">
        <v>383.87940286660051</v>
      </c>
      <c r="F3113">
        <v>402.96387015524738</v>
      </c>
      <c r="G3113">
        <v>2.5392531150527722</v>
      </c>
      <c r="H3113">
        <v>3</v>
      </c>
      <c r="I3113">
        <v>2.5622959136962891</v>
      </c>
      <c r="J3113">
        <v>3.0003921985626221</v>
      </c>
      <c r="K3113">
        <v>0.90746363593760893</v>
      </c>
      <c r="L3113">
        <v>1.3073285420735679E-2</v>
      </c>
      <c r="M3113">
        <f>ABS(G3113-I3113)^2</f>
        <v>5.309705693256634E-4</v>
      </c>
      <c r="N3113">
        <f>ABS(H3113-J3113)^2</f>
        <v>1.5381971252281801E-7</v>
      </c>
      <c r="O3113">
        <f>AVERAGE(Tabela3[[#This Row],[APE Log(Theta)]:[APE Gamma]])</f>
        <v>0.46026846067917232</v>
      </c>
      <c r="P3113">
        <f>AVERAGE(Tabela3[[#This Row],[ASE Log(Theta)]:[ASE Gamma]])</f>
        <v>2.6556219451909311E-4</v>
      </c>
    </row>
    <row r="3114" spans="1:16" x14ac:dyDescent="0.35">
      <c r="A3114" s="1">
        <v>4930</v>
      </c>
      <c r="B3114">
        <v>2.590571444796363</v>
      </c>
      <c r="C3114">
        <v>2.6517349147271712</v>
      </c>
      <c r="D3114">
        <v>12.52395300103832</v>
      </c>
      <c r="E3114">
        <v>14.540606641550641</v>
      </c>
      <c r="F3114">
        <v>15.63829759405759</v>
      </c>
      <c r="G3114">
        <v>1.0951699826026691</v>
      </c>
      <c r="H3114">
        <v>2</v>
      </c>
      <c r="I3114">
        <v>1.104921817779541</v>
      </c>
      <c r="J3114">
        <v>2.0006101131439209</v>
      </c>
      <c r="K3114">
        <v>0.89044032723547928</v>
      </c>
      <c r="L3114">
        <v>3.0505657196044918E-2</v>
      </c>
      <c r="M3114">
        <f>ABS(G3114-I3114)^2</f>
        <v>9.509828931687714E-5</v>
      </c>
      <c r="N3114">
        <f>ABS(H3114-J3114)^2</f>
        <v>3.7223804838504293E-7</v>
      </c>
      <c r="O3114">
        <f>AVERAGE(Tabela3[[#This Row],[APE Log(Theta)]:[APE Gamma]])</f>
        <v>0.4604729922157621</v>
      </c>
      <c r="P3114">
        <f>AVERAGE(Tabela3[[#This Row],[ASE Log(Theta)]:[ASE Gamma]])</f>
        <v>4.7735263682631092E-5</v>
      </c>
    </row>
    <row r="3115" spans="1:16" x14ac:dyDescent="0.35">
      <c r="A3115" s="1">
        <v>1206</v>
      </c>
      <c r="B3115">
        <v>56.935242220429409</v>
      </c>
      <c r="C3115">
        <v>136.83037679862059</v>
      </c>
      <c r="D3115">
        <v>146.42925659089161</v>
      </c>
      <c r="E3115">
        <v>174.15633112660871</v>
      </c>
      <c r="F3115">
        <v>462.72576785382938</v>
      </c>
      <c r="G3115">
        <v>2.2143356488245352</v>
      </c>
      <c r="H3115">
        <v>1</v>
      </c>
      <c r="I3115">
        <v>2.199082612991333</v>
      </c>
      <c r="J3115">
        <v>1.0023244619369509</v>
      </c>
      <c r="K3115">
        <v>0.68883124567402931</v>
      </c>
      <c r="L3115">
        <v>0.23244619369506839</v>
      </c>
      <c r="M3115">
        <f>ABS(G3115-I3115)^2</f>
        <v>2.3265510212894862E-4</v>
      </c>
      <c r="N3115">
        <f>ABS(H3115-J3115)^2</f>
        <v>5.4031232963335563E-6</v>
      </c>
      <c r="O3115">
        <f>AVERAGE(Tabela3[[#This Row],[APE Log(Theta)]:[APE Gamma]])</f>
        <v>0.46063871968454884</v>
      </c>
      <c r="P3115">
        <f>AVERAGE(Tabela3[[#This Row],[ASE Log(Theta)]:[ASE Gamma]])</f>
        <v>1.1902911271264109E-4</v>
      </c>
    </row>
    <row r="3116" spans="1:16" x14ac:dyDescent="0.35">
      <c r="A3116" s="1">
        <v>4995</v>
      </c>
      <c r="B3116">
        <v>17.851797818178749</v>
      </c>
      <c r="C3116">
        <v>18.704711978368</v>
      </c>
      <c r="D3116">
        <v>417.22821483833752</v>
      </c>
      <c r="E3116">
        <v>562.41366360335269</v>
      </c>
      <c r="F3116">
        <v>650.53363813298972</v>
      </c>
      <c r="G3116">
        <v>2.6152307765689189</v>
      </c>
      <c r="H3116">
        <v>1</v>
      </c>
      <c r="I3116">
        <v>2.637923955917358</v>
      </c>
      <c r="J3116">
        <v>1.000535726547241</v>
      </c>
      <c r="K3116">
        <v>0.86773142744259368</v>
      </c>
      <c r="L3116">
        <v>5.3572654724121087E-2</v>
      </c>
      <c r="M3116">
        <f>ABS(G3116-I3116)^2</f>
        <v>5.1498038894042116E-4</v>
      </c>
      <c r="N3116">
        <f>ABS(H3116-J3116)^2</f>
        <v>2.870029334187515E-7</v>
      </c>
      <c r="O3116">
        <f>AVERAGE(Tabela3[[#This Row],[APE Log(Theta)]:[APE Gamma]])</f>
        <v>0.46065204108335739</v>
      </c>
      <c r="P3116">
        <f>AVERAGE(Tabela3[[#This Row],[ASE Log(Theta)]:[ASE Gamma]])</f>
        <v>2.5763369593691997E-4</v>
      </c>
    </row>
    <row r="3117" spans="1:16" x14ac:dyDescent="0.35">
      <c r="A3117" s="1">
        <v>695</v>
      </c>
      <c r="B3117">
        <v>0.10705869757201721</v>
      </c>
      <c r="C3117">
        <v>8.2031954132283982</v>
      </c>
      <c r="D3117">
        <v>14.20517044786186</v>
      </c>
      <c r="E3117">
        <v>15.93837798074801</v>
      </c>
      <c r="F3117">
        <v>30.132523423529541</v>
      </c>
      <c r="G3117">
        <v>1.097538724558057</v>
      </c>
      <c r="H3117">
        <v>1</v>
      </c>
      <c r="I3117">
        <v>1.1046562194824221</v>
      </c>
      <c r="J3117">
        <v>1.002729058265686</v>
      </c>
      <c r="K3117">
        <v>0.64849601796336132</v>
      </c>
      <c r="L3117">
        <v>0.27290582656860352</v>
      </c>
      <c r="M3117">
        <f>ABS(G3117-I3117)^2</f>
        <v>5.065873399836277E-5</v>
      </c>
      <c r="N3117">
        <f>ABS(H3117-J3117)^2</f>
        <v>7.4477590175092701E-6</v>
      </c>
      <c r="O3117">
        <f>AVERAGE(Tabela3[[#This Row],[APE Log(Theta)]:[APE Gamma]])</f>
        <v>0.46070092226598242</v>
      </c>
      <c r="P3117">
        <f>AVERAGE(Tabela3[[#This Row],[ASE Log(Theta)]:[ASE Gamma]])</f>
        <v>2.905324650793602E-5</v>
      </c>
    </row>
    <row r="3118" spans="1:16" x14ac:dyDescent="0.35">
      <c r="A3118" s="1">
        <v>144</v>
      </c>
      <c r="B3118">
        <v>84.221465836994398</v>
      </c>
      <c r="C3118">
        <v>116.8443461713227</v>
      </c>
      <c r="D3118">
        <v>676.69769274719386</v>
      </c>
      <c r="E3118">
        <v>720.35955187339778</v>
      </c>
      <c r="F3118">
        <v>1268.075595028575</v>
      </c>
      <c r="G3118">
        <v>2.9182879885110751</v>
      </c>
      <c r="H3118">
        <v>1</v>
      </c>
      <c r="I3118">
        <v>2.9410214424133301</v>
      </c>
      <c r="J3118">
        <v>1.001427531242371</v>
      </c>
      <c r="K3118">
        <v>0.77899967349876698</v>
      </c>
      <c r="L3118">
        <v>0.14275312423706049</v>
      </c>
      <c r="M3118">
        <f>ABS(G3118-I3118)^2</f>
        <v>5.1680992632595346E-4</v>
      </c>
      <c r="N3118">
        <f>ABS(H3118-J3118)^2</f>
        <v>2.0378454479454323E-6</v>
      </c>
      <c r="O3118">
        <f>AVERAGE(Tabela3[[#This Row],[APE Log(Theta)]:[APE Gamma]])</f>
        <v>0.46087639886791376</v>
      </c>
      <c r="P3118">
        <f>AVERAGE(Tabela3[[#This Row],[ASE Log(Theta)]:[ASE Gamma]])</f>
        <v>2.5942388588694946E-4</v>
      </c>
    </row>
    <row r="3119" spans="1:16" x14ac:dyDescent="0.35">
      <c r="A3119" s="1">
        <v>149</v>
      </c>
      <c r="B3119">
        <v>1509.1709131705441</v>
      </c>
      <c r="C3119">
        <v>2339.5864715608682</v>
      </c>
      <c r="D3119">
        <v>2420.2585818129592</v>
      </c>
      <c r="E3119">
        <v>2639.4745174238942</v>
      </c>
      <c r="F3119">
        <v>4302.3890777872848</v>
      </c>
      <c r="G3119">
        <v>3.4082156643902768</v>
      </c>
      <c r="H3119">
        <v>2</v>
      </c>
      <c r="I3119">
        <v>3.378038883209229</v>
      </c>
      <c r="J3119">
        <v>2.0007271766662602</v>
      </c>
      <c r="K3119">
        <v>0.88541290084255397</v>
      </c>
      <c r="L3119">
        <v>3.6358833312988281E-2</v>
      </c>
      <c r="M3119">
        <f>ABS(G3119-I3119)^2</f>
        <v>9.1063812244884237E-4</v>
      </c>
      <c r="N3119">
        <f>ABS(H3119-J3119)^2</f>
        <v>5.2878590395331242E-7</v>
      </c>
      <c r="O3119">
        <f>AVERAGE(Tabela3[[#This Row],[APE Log(Theta)]:[APE Gamma]])</f>
        <v>0.46088586707777113</v>
      </c>
      <c r="P3119">
        <f>AVERAGE(Tabela3[[#This Row],[ASE Log(Theta)]:[ASE Gamma]])</f>
        <v>4.5558345417639784E-4</v>
      </c>
    </row>
    <row r="3120" spans="1:16" x14ac:dyDescent="0.35">
      <c r="A3120" s="1">
        <v>4733</v>
      </c>
      <c r="B3120">
        <v>0.80292164180031489</v>
      </c>
      <c r="C3120">
        <v>20.183889812574709</v>
      </c>
      <c r="D3120">
        <v>23.250787298757711</v>
      </c>
      <c r="E3120">
        <v>44.090662296163757</v>
      </c>
      <c r="F3120">
        <v>50.957310348327717</v>
      </c>
      <c r="G3120">
        <v>1.4132128118364431</v>
      </c>
      <c r="H3120">
        <v>1</v>
      </c>
      <c r="I3120">
        <v>1.421938300132751</v>
      </c>
      <c r="J3120">
        <v>1.003045320510864</v>
      </c>
      <c r="K3120">
        <v>0.61742210537772901</v>
      </c>
      <c r="L3120">
        <v>0.30453205108642578</v>
      </c>
      <c r="M3120">
        <f>ABS(G3120-I3120)^2</f>
        <v>7.6134146009006589E-5</v>
      </c>
      <c r="N3120">
        <f>ABS(H3120-J3120)^2</f>
        <v>9.2739770138891923E-6</v>
      </c>
      <c r="O3120">
        <f>AVERAGE(Tabela3[[#This Row],[APE Log(Theta)]:[APE Gamma]])</f>
        <v>0.4609770782320774</v>
      </c>
      <c r="P3120">
        <f>AVERAGE(Tabela3[[#This Row],[ASE Log(Theta)]:[ASE Gamma]])</f>
        <v>4.2704061511447889E-5</v>
      </c>
    </row>
    <row r="3121" spans="1:16" x14ac:dyDescent="0.35">
      <c r="A3121" s="1">
        <v>3087</v>
      </c>
      <c r="B3121">
        <v>823.94087664070275</v>
      </c>
      <c r="C3121">
        <v>836.85921836942975</v>
      </c>
      <c r="D3121">
        <v>2355.736002507746</v>
      </c>
      <c r="E3121">
        <v>2602.2799589933888</v>
      </c>
      <c r="F3121">
        <v>2731.651648077132</v>
      </c>
      <c r="G3121">
        <v>3.370412321568951</v>
      </c>
      <c r="H3121">
        <v>3</v>
      </c>
      <c r="I3121">
        <v>3.39923095703125</v>
      </c>
      <c r="J3121">
        <v>3.002017498016357</v>
      </c>
      <c r="K3121">
        <v>0.85504777198546833</v>
      </c>
      <c r="L3121">
        <v>6.7249933878580734E-2</v>
      </c>
      <c r="M3121">
        <f>ABS(G3121-I3121)^2</f>
        <v>8.3051374990887833E-4</v>
      </c>
      <c r="N3121">
        <f>ABS(H3121-J3121)^2</f>
        <v>4.0702982460043398E-6</v>
      </c>
      <c r="O3121">
        <f>AVERAGE(Tabela3[[#This Row],[APE Log(Theta)]:[APE Gamma]])</f>
        <v>0.46114885293202451</v>
      </c>
      <c r="P3121">
        <f>AVERAGE(Tabela3[[#This Row],[ASE Log(Theta)]:[ASE Gamma]])</f>
        <v>4.1729202407744131E-4</v>
      </c>
    </row>
    <row r="3122" spans="1:16" x14ac:dyDescent="0.35">
      <c r="A3122" s="1">
        <v>1733</v>
      </c>
      <c r="B3122">
        <v>0.38695882136320953</v>
      </c>
      <c r="C3122">
        <v>29.650078886674581</v>
      </c>
      <c r="D3122">
        <v>51.343946250331243</v>
      </c>
      <c r="E3122">
        <v>57.608546505273658</v>
      </c>
      <c r="F3122">
        <v>108.91264337327389</v>
      </c>
      <c r="G3122">
        <v>1.6555815204759881</v>
      </c>
      <c r="H3122">
        <v>1</v>
      </c>
      <c r="I3122">
        <v>1.667898893356323</v>
      </c>
      <c r="J3122">
        <v>1.0017848014831541</v>
      </c>
      <c r="K3122">
        <v>0.74399072035993008</v>
      </c>
      <c r="L3122">
        <v>0.17848014831542969</v>
      </c>
      <c r="M3122">
        <f>ABS(G3122-I3122)^2</f>
        <v>1.5171767467321126E-4</v>
      </c>
      <c r="N3122">
        <f>ABS(H3122-J3122)^2</f>
        <v>3.185516334268985E-6</v>
      </c>
      <c r="O3122">
        <f>AVERAGE(Tabela3[[#This Row],[APE Log(Theta)]:[APE Gamma]])</f>
        <v>0.46123543433767988</v>
      </c>
      <c r="P3122">
        <f>AVERAGE(Tabela3[[#This Row],[ASE Log(Theta)]:[ASE Gamma]])</f>
        <v>7.7451595503740125E-5</v>
      </c>
    </row>
    <row r="3123" spans="1:16" x14ac:dyDescent="0.35">
      <c r="A3123" s="1">
        <v>1335</v>
      </c>
      <c r="B3123">
        <v>3.1906151150285238</v>
      </c>
      <c r="C3123">
        <v>27.92897318574806</v>
      </c>
      <c r="D3123">
        <v>36.752481278886293</v>
      </c>
      <c r="E3123">
        <v>38.930098397838798</v>
      </c>
      <c r="F3123">
        <v>53.528021567379596</v>
      </c>
      <c r="G3123">
        <v>1.5378328027190571</v>
      </c>
      <c r="H3123">
        <v>2</v>
      </c>
      <c r="I3123">
        <v>1.550549983978271</v>
      </c>
      <c r="J3123">
        <v>1.9980859756469731</v>
      </c>
      <c r="K3123">
        <v>0.82695474025063209</v>
      </c>
      <c r="L3123">
        <v>9.5701217651367188E-2</v>
      </c>
      <c r="M3123">
        <f>ABS(G3123-I3123)^2</f>
        <v>1.617266991797025E-4</v>
      </c>
      <c r="N3123">
        <f>ABS(H3123-J3123)^2</f>
        <v>3.6634892239800418E-6</v>
      </c>
      <c r="O3123">
        <f>AVERAGE(Tabela3[[#This Row],[APE Log(Theta)]:[APE Gamma]])</f>
        <v>0.46132797895099964</v>
      </c>
      <c r="P3123">
        <f>AVERAGE(Tabela3[[#This Row],[ASE Log(Theta)]:[ASE Gamma]])</f>
        <v>8.2695094201841267E-5</v>
      </c>
    </row>
    <row r="3124" spans="1:16" x14ac:dyDescent="0.35">
      <c r="A3124" s="1">
        <v>1415</v>
      </c>
      <c r="B3124">
        <v>22.78603265590251</v>
      </c>
      <c r="C3124">
        <v>26.838681029952671</v>
      </c>
      <c r="D3124">
        <v>64.588420697001823</v>
      </c>
      <c r="E3124">
        <v>66.639537942214588</v>
      </c>
      <c r="F3124">
        <v>88.415801802168971</v>
      </c>
      <c r="G3124">
        <v>1.8541013117849059</v>
      </c>
      <c r="H3124">
        <v>2</v>
      </c>
      <c r="I3124">
        <v>1.868199229240417</v>
      </c>
      <c r="J3124">
        <v>2.0032563209533691</v>
      </c>
      <c r="K3124">
        <v>0.76036392218178239</v>
      </c>
      <c r="L3124">
        <v>0.162816047668457</v>
      </c>
      <c r="M3124">
        <f>ABS(G3124-I3124)^2</f>
        <v>1.9875127658240582E-4</v>
      </c>
      <c r="N3124">
        <f>ABS(H3124-J3124)^2</f>
        <v>1.0603626151350909E-5</v>
      </c>
      <c r="O3124">
        <f>AVERAGE(Tabela3[[#This Row],[APE Log(Theta)]:[APE Gamma]])</f>
        <v>0.46158998492511971</v>
      </c>
      <c r="P3124">
        <f>AVERAGE(Tabela3[[#This Row],[ASE Log(Theta)]:[ASE Gamma]])</f>
        <v>1.0467745136687836E-4</v>
      </c>
    </row>
    <row r="3125" spans="1:16" x14ac:dyDescent="0.35">
      <c r="A3125" s="1">
        <v>1471</v>
      </c>
      <c r="B3125">
        <v>8.8547009706488922</v>
      </c>
      <c r="C3125">
        <v>15.8869842945559</v>
      </c>
      <c r="D3125">
        <v>16.621556465083799</v>
      </c>
      <c r="E3125">
        <v>18.658610361378379</v>
      </c>
      <c r="F3125">
        <v>35.793341235482359</v>
      </c>
      <c r="G3125">
        <v>1.2531435501561521</v>
      </c>
      <c r="H3125">
        <v>1.5</v>
      </c>
      <c r="I3125">
        <v>1.2606662511825559</v>
      </c>
      <c r="J3125">
        <v>1.5048449039459231</v>
      </c>
      <c r="K3125">
        <v>0.60030640747156816</v>
      </c>
      <c r="L3125">
        <v>0.32299359639485681</v>
      </c>
      <c r="M3125">
        <f>ABS(G3125-I3125)^2</f>
        <v>5.6591030732657448E-5</v>
      </c>
      <c r="N3125">
        <f>ABS(H3125-J3125)^2</f>
        <v>2.3473094245220969E-5</v>
      </c>
      <c r="O3125">
        <f>AVERAGE(Tabela3[[#This Row],[APE Log(Theta)]:[APE Gamma]])</f>
        <v>0.46165000193321248</v>
      </c>
      <c r="P3125">
        <f>AVERAGE(Tabela3[[#This Row],[ASE Log(Theta)]:[ASE Gamma]])</f>
        <v>4.0032062488939206E-5</v>
      </c>
    </row>
    <row r="3126" spans="1:16" x14ac:dyDescent="0.35">
      <c r="A3126" s="1">
        <v>397</v>
      </c>
      <c r="B3126">
        <v>8.8547374954796396</v>
      </c>
      <c r="C3126">
        <v>15.88704982691147</v>
      </c>
      <c r="D3126">
        <v>16.62162502748231</v>
      </c>
      <c r="E3126">
        <v>18.6586873264377</v>
      </c>
      <c r="F3126">
        <v>35.793488879737637</v>
      </c>
      <c r="G3126">
        <v>1.2531453415774301</v>
      </c>
      <c r="H3126">
        <v>1.5</v>
      </c>
      <c r="I3126">
        <v>1.260668158531189</v>
      </c>
      <c r="J3126">
        <v>1.504845142364502</v>
      </c>
      <c r="K3126">
        <v>0.60031480022016814</v>
      </c>
      <c r="L3126">
        <v>0.32300949096679688</v>
      </c>
      <c r="M3126">
        <f>ABS(G3126-I3126)^2</f>
        <v>5.6592774919762232E-5</v>
      </c>
      <c r="N3126">
        <f>ABS(H3126-J3126)^2</f>
        <v>2.3475404532291577E-5</v>
      </c>
      <c r="O3126">
        <f>AVERAGE(Tabela3[[#This Row],[APE Log(Theta)]:[APE Gamma]])</f>
        <v>0.46166214559348251</v>
      </c>
      <c r="P3126">
        <f>AVERAGE(Tabela3[[#This Row],[ASE Log(Theta)]:[ASE Gamma]])</f>
        <v>4.0034089726026905E-5</v>
      </c>
    </row>
    <row r="3127" spans="1:16" x14ac:dyDescent="0.35">
      <c r="A3127" s="1">
        <v>1271</v>
      </c>
      <c r="B3127">
        <v>286.99907810474718</v>
      </c>
      <c r="C3127">
        <v>384.42735641664689</v>
      </c>
      <c r="D3127">
        <v>393.21438443473772</v>
      </c>
      <c r="E3127">
        <v>416.61336672227321</v>
      </c>
      <c r="F3127">
        <v>577.02505680285321</v>
      </c>
      <c r="G3127">
        <v>2.610865327103431</v>
      </c>
      <c r="H3127">
        <v>3</v>
      </c>
      <c r="I3127">
        <v>2.6318967342376709</v>
      </c>
      <c r="J3127">
        <v>3.003542423248291</v>
      </c>
      <c r="K3127">
        <v>0.80553397051592646</v>
      </c>
      <c r="L3127">
        <v>0.1180807749430339</v>
      </c>
      <c r="M3127">
        <f>ABS(G3127-I3127)^2</f>
        <v>4.4232008604615691E-4</v>
      </c>
      <c r="N3127">
        <f>ABS(H3127-J3127)^2</f>
        <v>1.2548762470032671E-5</v>
      </c>
      <c r="O3127">
        <f>AVERAGE(Tabela3[[#This Row],[APE Log(Theta)]:[APE Gamma]])</f>
        <v>0.46180737272948019</v>
      </c>
      <c r="P3127">
        <f>AVERAGE(Tabela3[[#This Row],[ASE Log(Theta)]:[ASE Gamma]])</f>
        <v>2.2743442425809479E-4</v>
      </c>
    </row>
    <row r="3128" spans="1:16" x14ac:dyDescent="0.35">
      <c r="A3128" s="1">
        <v>4937</v>
      </c>
      <c r="B3128">
        <v>258.90992171833182</v>
      </c>
      <c r="C3128">
        <v>304.95878371737098</v>
      </c>
      <c r="D3128">
        <v>733.89620734347534</v>
      </c>
      <c r="E3128">
        <v>757.20235341167165</v>
      </c>
      <c r="F3128">
        <v>1004.638616513754</v>
      </c>
      <c r="G3128">
        <v>2.9095812897347622</v>
      </c>
      <c r="H3128">
        <v>2</v>
      </c>
      <c r="I3128">
        <v>2.933947086334229</v>
      </c>
      <c r="J3128">
        <v>2.0017282962799068</v>
      </c>
      <c r="K3128">
        <v>0.8374330933949452</v>
      </c>
      <c r="L3128">
        <v>8.6414813995361328E-2</v>
      </c>
      <c r="M3128">
        <f>ABS(G3128-I3128)^2</f>
        <v>5.9369204392658811E-4</v>
      </c>
      <c r="N3128">
        <f>ABS(H3128-J3128)^2</f>
        <v>2.9870080311396236E-6</v>
      </c>
      <c r="O3128">
        <f>AVERAGE(Tabela3[[#This Row],[APE Log(Theta)]:[APE Gamma]])</f>
        <v>0.46192395369515327</v>
      </c>
      <c r="P3128">
        <f>AVERAGE(Tabela3[[#This Row],[ASE Log(Theta)]:[ASE Gamma]])</f>
        <v>2.9833952597886387E-4</v>
      </c>
    </row>
    <row r="3129" spans="1:16" x14ac:dyDescent="0.35">
      <c r="A3129" s="1">
        <v>657</v>
      </c>
      <c r="B3129">
        <v>1.9045392014332729</v>
      </c>
      <c r="C3129">
        <v>34.358219560941983</v>
      </c>
      <c r="D3129">
        <v>49.545731556079559</v>
      </c>
      <c r="E3129">
        <v>53.498059215377857</v>
      </c>
      <c r="F3129">
        <v>81.796040450811276</v>
      </c>
      <c r="G3129">
        <v>1.6584010955146351</v>
      </c>
      <c r="H3129">
        <v>1.5</v>
      </c>
      <c r="I3129">
        <v>1.6702263355255129</v>
      </c>
      <c r="J3129">
        <v>1.503162145614624</v>
      </c>
      <c r="K3129">
        <v>0.71305066324790278</v>
      </c>
      <c r="L3129">
        <v>0.21080970764160159</v>
      </c>
      <c r="M3129">
        <f>ABS(G3129-I3129)^2</f>
        <v>1.3983630131486551E-4</v>
      </c>
      <c r="N3129">
        <f>ABS(H3129-J3129)^2</f>
        <v>9.9991648880859429E-6</v>
      </c>
      <c r="O3129">
        <f>AVERAGE(Tabela3[[#This Row],[APE Log(Theta)]:[APE Gamma]])</f>
        <v>0.46193018544475217</v>
      </c>
      <c r="P3129">
        <f>AVERAGE(Tabela3[[#This Row],[ASE Log(Theta)]:[ASE Gamma]])</f>
        <v>7.4917733101475726E-5</v>
      </c>
    </row>
    <row r="3130" spans="1:16" x14ac:dyDescent="0.35">
      <c r="A3130" s="1">
        <v>3736</v>
      </c>
      <c r="B3130">
        <v>229.1445391454663</v>
      </c>
      <c r="C3130">
        <v>285.3053065376476</v>
      </c>
      <c r="D3130">
        <v>290.18247667841439</v>
      </c>
      <c r="E3130">
        <v>303.03935672537352</v>
      </c>
      <c r="F3130">
        <v>386.89680191377312</v>
      </c>
      <c r="G3130">
        <v>2.474848130874248</v>
      </c>
      <c r="H3130">
        <v>4</v>
      </c>
      <c r="I3130">
        <v>2.4961974620819092</v>
      </c>
      <c r="J3130">
        <v>3.9975440502166748</v>
      </c>
      <c r="K3130">
        <v>0.86265217414045592</v>
      </c>
      <c r="L3130">
        <v>6.1398744583129883E-2</v>
      </c>
      <c r="M3130">
        <f>ABS(G3130-I3130)^2</f>
        <v>4.5579394301441375E-4</v>
      </c>
      <c r="N3130">
        <f>ABS(H3130-J3130)^2</f>
        <v>6.0316893382150738E-6</v>
      </c>
      <c r="O3130">
        <f>AVERAGE(Tabela3[[#This Row],[APE Log(Theta)]:[APE Gamma]])</f>
        <v>0.4620254593617929</v>
      </c>
      <c r="P3130">
        <f>AVERAGE(Tabela3[[#This Row],[ASE Log(Theta)]:[ASE Gamma]])</f>
        <v>2.3091281617631441E-4</v>
      </c>
    </row>
    <row r="3131" spans="1:16" x14ac:dyDescent="0.35">
      <c r="A3131" s="1">
        <v>1623</v>
      </c>
      <c r="B3131">
        <v>27.22247791176251</v>
      </c>
      <c r="C3131">
        <v>65.42278147579465</v>
      </c>
      <c r="D3131">
        <v>70.012299021203447</v>
      </c>
      <c r="E3131">
        <v>83.269460046075963</v>
      </c>
      <c r="F3131">
        <v>221.243319661936</v>
      </c>
      <c r="G3131">
        <v>1.8938821303031721</v>
      </c>
      <c r="H3131">
        <v>1</v>
      </c>
      <c r="I3131">
        <v>1.909639835357666</v>
      </c>
      <c r="J3131">
        <v>1.000921487808228</v>
      </c>
      <c r="K3131">
        <v>0.83203198353064511</v>
      </c>
      <c r="L3131">
        <v>9.2148780822753906E-2</v>
      </c>
      <c r="M3131">
        <f>ABS(G3131-I3131)^2</f>
        <v>2.4830526858442325E-4</v>
      </c>
      <c r="N3131">
        <f>ABS(H3131-J3131)^2</f>
        <v>8.4913978071281225E-7</v>
      </c>
      <c r="O3131">
        <f>AVERAGE(Tabela3[[#This Row],[APE Log(Theta)]:[APE Gamma]])</f>
        <v>0.46209038217669951</v>
      </c>
      <c r="P3131">
        <f>AVERAGE(Tabela3[[#This Row],[ASE Log(Theta)]:[ASE Gamma]])</f>
        <v>1.2457720418256803E-4</v>
      </c>
    </row>
    <row r="3132" spans="1:16" x14ac:dyDescent="0.35">
      <c r="A3132" s="1">
        <v>513</v>
      </c>
      <c r="B3132">
        <v>205.42950955755191</v>
      </c>
      <c r="C3132">
        <v>207.84046037922539</v>
      </c>
      <c r="D3132">
        <v>451.6850920697388</v>
      </c>
      <c r="E3132">
        <v>486.69435070906889</v>
      </c>
      <c r="F3132">
        <v>504.7307670454789</v>
      </c>
      <c r="G3132">
        <v>2.6535500335686422</v>
      </c>
      <c r="H3132">
        <v>4</v>
      </c>
      <c r="I3132">
        <v>2.6760668754577641</v>
      </c>
      <c r="J3132">
        <v>4.0030279159545898</v>
      </c>
      <c r="K3132">
        <v>0.84855539199461039</v>
      </c>
      <c r="L3132">
        <v>7.5697898864746094E-2</v>
      </c>
      <c r="M3132">
        <f>ABS(G3132-I3132)^2</f>
        <v>5.0700816865971703E-4</v>
      </c>
      <c r="N3132">
        <f>ABS(H3132-J3132)^2</f>
        <v>9.1682750280597247E-6</v>
      </c>
      <c r="O3132">
        <f>AVERAGE(Tabela3[[#This Row],[APE Log(Theta)]:[APE Gamma]])</f>
        <v>0.46212664542967824</v>
      </c>
      <c r="P3132">
        <f>AVERAGE(Tabela3[[#This Row],[ASE Log(Theta)]:[ASE Gamma]])</f>
        <v>2.5808822184388838E-4</v>
      </c>
    </row>
    <row r="3133" spans="1:16" x14ac:dyDescent="0.35">
      <c r="A3133" s="1">
        <v>4750</v>
      </c>
      <c r="B3133">
        <v>242.05481183407761</v>
      </c>
      <c r="C3133">
        <v>1372.9608740161279</v>
      </c>
      <c r="D3133">
        <v>1710.186673352631</v>
      </c>
      <c r="E3133">
        <v>1790.7814496984149</v>
      </c>
      <c r="F3133">
        <v>2310.3572467298668</v>
      </c>
      <c r="G3133">
        <v>3.2110804280141938</v>
      </c>
      <c r="H3133">
        <v>2.5</v>
      </c>
      <c r="I3133">
        <v>3.2405695915222168</v>
      </c>
      <c r="J3133">
        <v>2.5001571178436279</v>
      </c>
      <c r="K3133">
        <v>0.91835642766069792</v>
      </c>
      <c r="L3133">
        <v>6.2847137451171884E-3</v>
      </c>
      <c r="M3133">
        <f>ABS(G3133-I3133)^2</f>
        <v>8.6961076440291525E-4</v>
      </c>
      <c r="N3133">
        <f>ABS(H3133-J3133)^2</f>
        <v>2.4686016786290566E-8</v>
      </c>
      <c r="O3133">
        <f>AVERAGE(Tabela3[[#This Row],[APE Log(Theta)]:[APE Gamma]])</f>
        <v>0.46232057070290755</v>
      </c>
      <c r="P3133">
        <f>AVERAGE(Tabela3[[#This Row],[ASE Log(Theta)]:[ASE Gamma]])</f>
        <v>4.3481772520985077E-4</v>
      </c>
    </row>
    <row r="3134" spans="1:16" x14ac:dyDescent="0.35">
      <c r="A3134" s="1">
        <v>2509</v>
      </c>
      <c r="B3134">
        <v>15.013027247498711</v>
      </c>
      <c r="C3134">
        <v>85.155501992180945</v>
      </c>
      <c r="D3134">
        <v>106.0713436382824</v>
      </c>
      <c r="E3134">
        <v>111.0700939796502</v>
      </c>
      <c r="F3134">
        <v>143.2958759786506</v>
      </c>
      <c r="G3134">
        <v>2.0036349803751592</v>
      </c>
      <c r="H3134">
        <v>2.5</v>
      </c>
      <c r="I3134">
        <v>2.0183830261230469</v>
      </c>
      <c r="J3134">
        <v>2.504718542098999</v>
      </c>
      <c r="K3134">
        <v>0.73606449739294677</v>
      </c>
      <c r="L3134">
        <v>0.18874168395996091</v>
      </c>
      <c r="M3134">
        <f>ABS(G3134-I3134)^2</f>
        <v>2.1750485338178799E-4</v>
      </c>
      <c r="N3134">
        <f>ABS(H3134-J3134)^2</f>
        <v>2.226463954002611E-5</v>
      </c>
      <c r="O3134">
        <f>AVERAGE(Tabela3[[#This Row],[APE Log(Theta)]:[APE Gamma]])</f>
        <v>0.46240309067645385</v>
      </c>
      <c r="P3134">
        <f>AVERAGE(Tabela3[[#This Row],[ASE Log(Theta)]:[ASE Gamma]])</f>
        <v>1.1988474646090705E-4</v>
      </c>
    </row>
    <row r="3135" spans="1:16" x14ac:dyDescent="0.35">
      <c r="A3135" s="1">
        <v>833</v>
      </c>
      <c r="B3135">
        <v>16.560805940723601</v>
      </c>
      <c r="C3135">
        <v>20.60019854189289</v>
      </c>
      <c r="D3135">
        <v>66.434866718239704</v>
      </c>
      <c r="E3135">
        <v>69.262657446410344</v>
      </c>
      <c r="F3135">
        <v>100.9786826034686</v>
      </c>
      <c r="G3135">
        <v>1.8809915965825399</v>
      </c>
      <c r="H3135">
        <v>1.5</v>
      </c>
      <c r="I3135">
        <v>1.894670844078064</v>
      </c>
      <c r="J3135">
        <v>1.5029640197753911</v>
      </c>
      <c r="K3135">
        <v>0.7272359706644661</v>
      </c>
      <c r="L3135">
        <v>0.197601318359375</v>
      </c>
      <c r="M3135">
        <f>ABS(G3135-I3135)^2</f>
        <v>1.8712181204380159E-4</v>
      </c>
      <c r="N3135">
        <f>ABS(H3135-J3135)^2</f>
        <v>8.7854132289093237E-6</v>
      </c>
      <c r="O3135">
        <f>AVERAGE(Tabela3[[#This Row],[APE Log(Theta)]:[APE Gamma]])</f>
        <v>0.46241864451192055</v>
      </c>
      <c r="P3135">
        <f>AVERAGE(Tabela3[[#This Row],[ASE Log(Theta)]:[ASE Gamma]])</f>
        <v>9.7953612636355453E-5</v>
      </c>
    </row>
    <row r="3136" spans="1:16" x14ac:dyDescent="0.35">
      <c r="A3136" s="1">
        <v>70</v>
      </c>
      <c r="B3136">
        <v>4.3347700690855451</v>
      </c>
      <c r="C3136">
        <v>5.3920759881034694</v>
      </c>
      <c r="D3136">
        <v>17.389242578210549</v>
      </c>
      <c r="E3136">
        <v>18.129413235000222</v>
      </c>
      <c r="F3136">
        <v>26.431042820738451</v>
      </c>
      <c r="G3136">
        <v>1.2988761944097971</v>
      </c>
      <c r="H3136">
        <v>1.5</v>
      </c>
      <c r="I3136">
        <v>1.306351900100708</v>
      </c>
      <c r="J3136">
        <v>1.5052394866943359</v>
      </c>
      <c r="K3136">
        <v>0.57555182881058675</v>
      </c>
      <c r="L3136">
        <v>0.34929911295572919</v>
      </c>
      <c r="M3136">
        <f>ABS(G3136-I3136)^2</f>
        <v>5.5886175577118193E-5</v>
      </c>
      <c r="N3136">
        <f>ABS(H3136-J3136)^2</f>
        <v>2.745222082012333E-5</v>
      </c>
      <c r="O3136">
        <f>AVERAGE(Tabela3[[#This Row],[APE Log(Theta)]:[APE Gamma]])</f>
        <v>0.462425470883158</v>
      </c>
      <c r="P3136">
        <f>AVERAGE(Tabela3[[#This Row],[ASE Log(Theta)]:[ASE Gamma]])</f>
        <v>4.1669198198620761E-5</v>
      </c>
    </row>
    <row r="3137" spans="1:16" x14ac:dyDescent="0.35">
      <c r="A3137" s="1">
        <v>521</v>
      </c>
      <c r="B3137">
        <v>41.812305555258646</v>
      </c>
      <c r="C3137">
        <v>43.13371116675652</v>
      </c>
      <c r="D3137">
        <v>341.79464604700343</v>
      </c>
      <c r="E3137">
        <v>417.08065911203539</v>
      </c>
      <c r="F3137">
        <v>459.58161600333261</v>
      </c>
      <c r="G3137">
        <v>2.5303366601359332</v>
      </c>
      <c r="H3137">
        <v>1.5</v>
      </c>
      <c r="I3137">
        <v>2.5536503791809082</v>
      </c>
      <c r="J3137">
        <v>1.500056266784668</v>
      </c>
      <c r="K3137">
        <v>0.92136826740369759</v>
      </c>
      <c r="L3137">
        <v>3.751118977864583E-3</v>
      </c>
      <c r="M3137">
        <f>ABS(G3137-I3137)^2</f>
        <v>5.4352949570803165E-4</v>
      </c>
      <c r="N3137">
        <f>ABS(H3137-J3137)^2</f>
        <v>3.1659510568715632E-9</v>
      </c>
      <c r="O3137">
        <f>AVERAGE(Tabela3[[#This Row],[APE Log(Theta)]:[APE Gamma]])</f>
        <v>0.46255969319078111</v>
      </c>
      <c r="P3137">
        <f>AVERAGE(Tabela3[[#This Row],[ASE Log(Theta)]:[ASE Gamma]])</f>
        <v>2.7176633082954426E-4</v>
      </c>
    </row>
    <row r="3138" spans="1:16" x14ac:dyDescent="0.35">
      <c r="A3138" s="1">
        <v>2795</v>
      </c>
      <c r="B3138">
        <v>142.3180045554582</v>
      </c>
      <c r="C3138">
        <v>177.1985580234356</v>
      </c>
      <c r="D3138">
        <v>180.22769031216441</v>
      </c>
      <c r="E3138">
        <v>188.21289266486161</v>
      </c>
      <c r="F3138">
        <v>240.29540927572219</v>
      </c>
      <c r="G3138">
        <v>2.267998464916364</v>
      </c>
      <c r="H3138">
        <v>4</v>
      </c>
      <c r="I3138">
        <v>2.2831130027771001</v>
      </c>
      <c r="J3138">
        <v>3.989649772644043</v>
      </c>
      <c r="K3138">
        <v>0.66642628266915294</v>
      </c>
      <c r="L3138">
        <v>0.25875568389892578</v>
      </c>
      <c r="M3138">
        <f>ABS(G3138-I3138)^2</f>
        <v>2.2844925474362263E-4</v>
      </c>
      <c r="N3138">
        <f>ABS(H3138-J3138)^2</f>
        <v>1.0712720632000128E-4</v>
      </c>
      <c r="O3138">
        <f>AVERAGE(Tabela3[[#This Row],[APE Log(Theta)]:[APE Gamma]])</f>
        <v>0.46259098328403936</v>
      </c>
      <c r="P3138">
        <f>AVERAGE(Tabela3[[#This Row],[ASE Log(Theta)]:[ASE Gamma]])</f>
        <v>1.6778823053181194E-4</v>
      </c>
    </row>
    <row r="3139" spans="1:16" x14ac:dyDescent="0.35">
      <c r="A3139" s="1">
        <v>1970</v>
      </c>
      <c r="B3139">
        <v>816.38747950361449</v>
      </c>
      <c r="C3139">
        <v>1159.3561647426709</v>
      </c>
      <c r="D3139">
        <v>1191.2283195102141</v>
      </c>
      <c r="E3139">
        <v>1276.7902962276289</v>
      </c>
      <c r="F3139">
        <v>1887.44080714652</v>
      </c>
      <c r="G3139">
        <v>3.0954781260375812</v>
      </c>
      <c r="H3139">
        <v>2.5</v>
      </c>
      <c r="I3139">
        <v>3.123281717300415</v>
      </c>
      <c r="J3139">
        <v>2.500679731369019</v>
      </c>
      <c r="K3139">
        <v>0.89820021756781987</v>
      </c>
      <c r="L3139">
        <v>2.7189254760742191E-2</v>
      </c>
      <c r="M3139">
        <f>ABS(G3139-I3139)^2</f>
        <v>7.7303968711072953E-4</v>
      </c>
      <c r="N3139">
        <f>ABS(H3139-J3139)^2</f>
        <v>4.6203473402844229E-7</v>
      </c>
      <c r="O3139">
        <f>AVERAGE(Tabela3[[#This Row],[APE Log(Theta)]:[APE Gamma]])</f>
        <v>0.46269473616428103</v>
      </c>
      <c r="P3139">
        <f>AVERAGE(Tabela3[[#This Row],[ASE Log(Theta)]:[ASE Gamma]])</f>
        <v>3.8675086092237901E-4</v>
      </c>
    </row>
    <row r="3140" spans="1:16" x14ac:dyDescent="0.35">
      <c r="A3140" s="1">
        <v>2688</v>
      </c>
      <c r="B3140">
        <v>3.5547638299527038</v>
      </c>
      <c r="C3140">
        <v>31.116540262340159</v>
      </c>
      <c r="D3140">
        <v>40.947085875643403</v>
      </c>
      <c r="E3140">
        <v>43.373237037993491</v>
      </c>
      <c r="F3140">
        <v>59.637238619095598</v>
      </c>
      <c r="G3140">
        <v>1.5847691369875749</v>
      </c>
      <c r="H3140">
        <v>2</v>
      </c>
      <c r="I3140">
        <v>1.597491860389709</v>
      </c>
      <c r="J3140">
        <v>1.9975476264953611</v>
      </c>
      <c r="K3140">
        <v>0.80281241634467093</v>
      </c>
      <c r="L3140">
        <v>0.12261867523193359</v>
      </c>
      <c r="M3140">
        <f>ABS(G3140-I3140)^2</f>
        <v>1.6186769076721058E-4</v>
      </c>
      <c r="N3140">
        <f>ABS(H3140-J3140)^2</f>
        <v>6.0141358062548513E-6</v>
      </c>
      <c r="O3140">
        <f>AVERAGE(Tabela3[[#This Row],[APE Log(Theta)]:[APE Gamma]])</f>
        <v>0.46271554578830226</v>
      </c>
      <c r="P3140">
        <f>AVERAGE(Tabela3[[#This Row],[ASE Log(Theta)]:[ASE Gamma]])</f>
        <v>8.3940913286732711E-5</v>
      </c>
    </row>
    <row r="3141" spans="1:16" x14ac:dyDescent="0.35">
      <c r="A3141" s="1">
        <v>231</v>
      </c>
      <c r="B3141">
        <v>0.1067524441293302</v>
      </c>
      <c r="C3141">
        <v>8.1797292503354182</v>
      </c>
      <c r="D3141">
        <v>14.164534960486471</v>
      </c>
      <c r="E3141">
        <v>15.8927844583332</v>
      </c>
      <c r="F3141">
        <v>30.046325952006089</v>
      </c>
      <c r="G3141">
        <v>1.096294596023655</v>
      </c>
      <c r="H3141">
        <v>1</v>
      </c>
      <c r="I3141">
        <v>1.1034319400787349</v>
      </c>
      <c r="J3141">
        <v>1.0027449131011961</v>
      </c>
      <c r="K3141">
        <v>0.65104252825545905</v>
      </c>
      <c r="L3141">
        <v>0.27449131011962891</v>
      </c>
      <c r="M3141">
        <f>ABS(G3141-I3141)^2</f>
        <v>5.0941680160584829E-5</v>
      </c>
      <c r="N3141">
        <f>ABS(H3141-J3141)^2</f>
        <v>7.5345479331178102E-6</v>
      </c>
      <c r="O3141">
        <f>AVERAGE(Tabela3[[#This Row],[APE Log(Theta)]:[APE Gamma]])</f>
        <v>0.46276691918754398</v>
      </c>
      <c r="P3141">
        <f>AVERAGE(Tabela3[[#This Row],[ASE Log(Theta)]:[ASE Gamma]])</f>
        <v>2.9238114046851319E-5</v>
      </c>
    </row>
    <row r="3142" spans="1:16" x14ac:dyDescent="0.35">
      <c r="A3142" s="1">
        <v>1205</v>
      </c>
      <c r="B3142">
        <v>120.315792066284</v>
      </c>
      <c r="C3142">
        <v>122.5830042279818</v>
      </c>
      <c r="D3142">
        <v>424.42339843143219</v>
      </c>
      <c r="E3142">
        <v>478.26896014796489</v>
      </c>
      <c r="F3142">
        <v>506.94139305516848</v>
      </c>
      <c r="G3142">
        <v>2.625742161267135</v>
      </c>
      <c r="H3142">
        <v>2.5</v>
      </c>
      <c r="I3142">
        <v>2.6483325958251949</v>
      </c>
      <c r="J3142">
        <v>2.5016310214996338</v>
      </c>
      <c r="K3142">
        <v>0.86034473952913115</v>
      </c>
      <c r="L3142">
        <v>6.5240859985351563E-2</v>
      </c>
      <c r="M3142">
        <f>ABS(G3142-I3142)^2</f>
        <v>5.1032773352198554E-4</v>
      </c>
      <c r="N3142">
        <f>ABS(H3142-J3142)^2</f>
        <v>2.6602311322676542E-6</v>
      </c>
      <c r="O3142">
        <f>AVERAGE(Tabela3[[#This Row],[APE Log(Theta)]:[APE Gamma]])</f>
        <v>0.46279279975724136</v>
      </c>
      <c r="P3142">
        <f>AVERAGE(Tabela3[[#This Row],[ASE Log(Theta)]:[ASE Gamma]])</f>
        <v>2.564939823271266E-4</v>
      </c>
    </row>
    <row r="3143" spans="1:16" x14ac:dyDescent="0.35">
      <c r="A3143" s="1">
        <v>4108</v>
      </c>
      <c r="B3143">
        <v>40.936290031844912</v>
      </c>
      <c r="C3143">
        <v>119.91836957325749</v>
      </c>
      <c r="D3143">
        <v>125.7081149533164</v>
      </c>
      <c r="E3143">
        <v>155.5964319541003</v>
      </c>
      <c r="F3143">
        <v>163.28749449381519</v>
      </c>
      <c r="G3143">
        <v>2.1149550302227942</v>
      </c>
      <c r="H3143">
        <v>3</v>
      </c>
      <c r="I3143">
        <v>2.1331372261047359</v>
      </c>
      <c r="J3143">
        <v>2.9980208873748779</v>
      </c>
      <c r="K3143">
        <v>0.85969657142198375</v>
      </c>
      <c r="L3143">
        <v>6.5970420837402344E-2</v>
      </c>
      <c r="M3143">
        <f>ABS(G3143-I3143)^2</f>
        <v>3.3059224708929764E-4</v>
      </c>
      <c r="N3143">
        <f>ABS(H3143-J3143)^2</f>
        <v>3.9168867829175724E-6</v>
      </c>
      <c r="O3143">
        <f>AVERAGE(Tabela3[[#This Row],[APE Log(Theta)]:[APE Gamma]])</f>
        <v>0.46283349612969304</v>
      </c>
      <c r="P3143">
        <f>AVERAGE(Tabela3[[#This Row],[ASE Log(Theta)]:[ASE Gamma]])</f>
        <v>1.6725456693610761E-4</v>
      </c>
    </row>
    <row r="3144" spans="1:16" x14ac:dyDescent="0.35">
      <c r="A3144" s="1">
        <v>4668</v>
      </c>
      <c r="B3144">
        <v>8.8971895465549711</v>
      </c>
      <c r="C3144">
        <v>15.96321672073895</v>
      </c>
      <c r="D3144">
        <v>16.701313677200261</v>
      </c>
      <c r="E3144">
        <v>18.748142214037131</v>
      </c>
      <c r="F3144">
        <v>35.965092726702338</v>
      </c>
      <c r="G3144">
        <v>1.255222493723146</v>
      </c>
      <c r="H3144">
        <v>1.5</v>
      </c>
      <c r="I3144">
        <v>1.2628035545349121</v>
      </c>
      <c r="J3144">
        <v>1.504833936691284</v>
      </c>
      <c r="K3144">
        <v>0.60396151675706178</v>
      </c>
      <c r="L3144">
        <v>0.322262446085612</v>
      </c>
      <c r="M3144">
        <f>ABS(G3144-I3144)^2</f>
        <v>5.7472483031696091E-5</v>
      </c>
      <c r="N3144">
        <f>ABS(H3144-J3144)^2</f>
        <v>2.3366943935341295E-5</v>
      </c>
      <c r="O3144">
        <f>AVERAGE(Tabela3[[#This Row],[APE Log(Theta)]:[APE Gamma]])</f>
        <v>0.46311198142133692</v>
      </c>
      <c r="P3144">
        <f>AVERAGE(Tabela3[[#This Row],[ASE Log(Theta)]:[ASE Gamma]])</f>
        <v>4.0419713483518693E-5</v>
      </c>
    </row>
    <row r="3145" spans="1:16" x14ac:dyDescent="0.35">
      <c r="A3145" s="1">
        <v>3065</v>
      </c>
      <c r="B3145">
        <v>8.8972907649266659</v>
      </c>
      <c r="C3145">
        <v>15.96339832536758</v>
      </c>
      <c r="D3145">
        <v>16.701503678747009</v>
      </c>
      <c r="E3145">
        <v>18.748355501212512</v>
      </c>
      <c r="F3145">
        <v>35.965501881537662</v>
      </c>
      <c r="G3145">
        <v>1.255227434421557</v>
      </c>
      <c r="H3145">
        <v>1.5</v>
      </c>
      <c r="I3145">
        <v>1.2628087997436519</v>
      </c>
      <c r="J3145">
        <v>1.504833936691284</v>
      </c>
      <c r="K3145">
        <v>0.60398339888014008</v>
      </c>
      <c r="L3145">
        <v>0.322262446085612</v>
      </c>
      <c r="M3145">
        <f>ABS(G3145-I3145)^2</f>
        <v>5.7477100147062462E-5</v>
      </c>
      <c r="N3145">
        <f>ABS(H3145-J3145)^2</f>
        <v>2.3366943935341295E-5</v>
      </c>
      <c r="O3145">
        <f>AVERAGE(Tabela3[[#This Row],[APE Log(Theta)]:[APE Gamma]])</f>
        <v>0.46312292248287601</v>
      </c>
      <c r="P3145">
        <f>AVERAGE(Tabela3[[#This Row],[ASE Log(Theta)]:[ASE Gamma]])</f>
        <v>4.0422022041201878E-5</v>
      </c>
    </row>
    <row r="3146" spans="1:16" x14ac:dyDescent="0.35">
      <c r="A3146" s="1">
        <v>1015</v>
      </c>
      <c r="B3146">
        <v>146.09640538892569</v>
      </c>
      <c r="C3146">
        <v>367.05766935179707</v>
      </c>
      <c r="D3146">
        <v>382.19634568887858</v>
      </c>
      <c r="E3146">
        <v>458.86939223553952</v>
      </c>
      <c r="F3146">
        <v>478.24347590662637</v>
      </c>
      <c r="G3146">
        <v>2.5956508584835101</v>
      </c>
      <c r="H3146">
        <v>3.5</v>
      </c>
      <c r="I3146">
        <v>2.618366956710815</v>
      </c>
      <c r="J3146">
        <v>3.5017914772033691</v>
      </c>
      <c r="K3146">
        <v>0.87516000671126748</v>
      </c>
      <c r="L3146">
        <v>5.1185062953404019E-2</v>
      </c>
      <c r="M3146">
        <f>ABS(G3146-I3146)^2</f>
        <v>5.1602111867256545E-4</v>
      </c>
      <c r="N3146">
        <f>ABS(H3146-J3146)^2</f>
        <v>3.2093905701913172E-6</v>
      </c>
      <c r="O3146">
        <f>AVERAGE(Tabela3[[#This Row],[APE Log(Theta)]:[APE Gamma]])</f>
        <v>0.46317253483233572</v>
      </c>
      <c r="P3146">
        <f>AVERAGE(Tabela3[[#This Row],[ASE Log(Theta)]:[ASE Gamma]])</f>
        <v>2.5961525462137838E-4</v>
      </c>
    </row>
    <row r="3147" spans="1:16" x14ac:dyDescent="0.35">
      <c r="A3147" s="1">
        <v>478</v>
      </c>
      <c r="B3147">
        <v>3.540475775699131</v>
      </c>
      <c r="C3147">
        <v>30.99147012077249</v>
      </c>
      <c r="D3147">
        <v>40.782502738055697</v>
      </c>
      <c r="E3147">
        <v>43.198902203501781</v>
      </c>
      <c r="F3147">
        <v>59.397532089580743</v>
      </c>
      <c r="G3147">
        <v>1.5830200117001529</v>
      </c>
      <c r="H3147">
        <v>2</v>
      </c>
      <c r="I3147">
        <v>1.59575891494751</v>
      </c>
      <c r="J3147">
        <v>1.9975588321685791</v>
      </c>
      <c r="K3147">
        <v>0.80472155457310535</v>
      </c>
      <c r="L3147">
        <v>0.12205839157104489</v>
      </c>
      <c r="M3147">
        <f>ABS(G3147-I3147)^2</f>
        <v>1.6227965594552393E-4</v>
      </c>
      <c r="N3147">
        <f>ABS(H3147-J3147)^2</f>
        <v>5.959300381164212E-6</v>
      </c>
      <c r="O3147">
        <f>AVERAGE(Tabela3[[#This Row],[APE Log(Theta)]:[APE Gamma]])</f>
        <v>0.46338997307207513</v>
      </c>
      <c r="P3147">
        <f>AVERAGE(Tabela3[[#This Row],[ASE Log(Theta)]:[ASE Gamma]])</f>
        <v>8.4119478163344069E-5</v>
      </c>
    </row>
    <row r="3148" spans="1:16" x14ac:dyDescent="0.35">
      <c r="A3148" s="1">
        <v>2033</v>
      </c>
      <c r="B3148">
        <v>10.618067675076921</v>
      </c>
      <c r="C3148">
        <v>10.760604033866599</v>
      </c>
      <c r="D3148">
        <v>26.127644803351831</v>
      </c>
      <c r="E3148">
        <v>28.454589105257181</v>
      </c>
      <c r="F3148">
        <v>29.662887967216019</v>
      </c>
      <c r="G3148">
        <v>1.4156308653109111</v>
      </c>
      <c r="H3148">
        <v>3.5</v>
      </c>
      <c r="I3148">
        <v>1.427833557128906</v>
      </c>
      <c r="J3148">
        <v>3.5022776126861568</v>
      </c>
      <c r="K3148">
        <v>0.86199673354219475</v>
      </c>
      <c r="L3148">
        <v>6.5074648175920763E-2</v>
      </c>
      <c r="M3148">
        <f>ABS(G3148-I3148)^2</f>
        <v>1.4890568760496058E-4</v>
      </c>
      <c r="N3148">
        <f>ABS(H3148-J3148)^2</f>
        <v>5.1875195481423143E-6</v>
      </c>
      <c r="O3148">
        <f>AVERAGE(Tabela3[[#This Row],[APE Log(Theta)]:[APE Gamma]])</f>
        <v>0.46353569085905777</v>
      </c>
      <c r="P3148">
        <f>AVERAGE(Tabela3[[#This Row],[ASE Log(Theta)]:[ASE Gamma]])</f>
        <v>7.7046603576551444E-5</v>
      </c>
    </row>
    <row r="3149" spans="1:16" x14ac:dyDescent="0.35">
      <c r="A3149" s="1">
        <v>912</v>
      </c>
      <c r="B3149">
        <v>572.76900364363223</v>
      </c>
      <c r="C3149">
        <v>735.83407142694841</v>
      </c>
      <c r="D3149">
        <v>750.22726936979973</v>
      </c>
      <c r="E3149">
        <v>788.33424298447108</v>
      </c>
      <c r="F3149">
        <v>1042.228829681578</v>
      </c>
      <c r="G3149">
        <v>2.88910935770613</v>
      </c>
      <c r="H3149">
        <v>3.5</v>
      </c>
      <c r="I3149">
        <v>2.914078950881958</v>
      </c>
      <c r="J3149">
        <v>3.5022587776184082</v>
      </c>
      <c r="K3149">
        <v>0.86426611402668307</v>
      </c>
      <c r="L3149">
        <v>6.4536503383091512E-2</v>
      </c>
      <c r="M3149">
        <f>ABS(G3149-I3149)^2</f>
        <v>6.2348058336635776E-4</v>
      </c>
      <c r="N3149">
        <f>ABS(H3149-J3149)^2</f>
        <v>5.1020763294218341E-6</v>
      </c>
      <c r="O3149">
        <f>AVERAGE(Tabela3[[#This Row],[APE Log(Theta)]:[APE Gamma]])</f>
        <v>0.46440130870488727</v>
      </c>
      <c r="P3149">
        <f>AVERAGE(Tabela3[[#This Row],[ASE Log(Theta)]:[ASE Gamma]])</f>
        <v>3.142913298478898E-4</v>
      </c>
    </row>
    <row r="3150" spans="1:16" x14ac:dyDescent="0.35">
      <c r="A3150" s="1">
        <v>4577</v>
      </c>
      <c r="B3150">
        <v>22.073535355913631</v>
      </c>
      <c r="C3150">
        <v>22.369849285295739</v>
      </c>
      <c r="D3150">
        <v>54.315861320723947</v>
      </c>
      <c r="E3150">
        <v>59.153265723401908</v>
      </c>
      <c r="F3150">
        <v>61.665156631063248</v>
      </c>
      <c r="G3150">
        <v>1.73345727277498</v>
      </c>
      <c r="H3150">
        <v>3.5</v>
      </c>
      <c r="I3150">
        <v>1.746767997741699</v>
      </c>
      <c r="J3150">
        <v>3.5056338310241699</v>
      </c>
      <c r="K3150">
        <v>0.76787153486690651</v>
      </c>
      <c r="L3150">
        <v>0.1609666006905692</v>
      </c>
      <c r="M3150">
        <f>ABS(G3150-I3150)^2</f>
        <v>1.7717539913963742E-4</v>
      </c>
      <c r="N3150">
        <f>ABS(H3150-J3150)^2</f>
        <v>3.1740052008899511E-5</v>
      </c>
      <c r="O3150">
        <f>AVERAGE(Tabela3[[#This Row],[APE Log(Theta)]:[APE Gamma]])</f>
        <v>0.46441906777873787</v>
      </c>
      <c r="P3150">
        <f>AVERAGE(Tabela3[[#This Row],[ASE Log(Theta)]:[ASE Gamma]])</f>
        <v>1.0445772557426847E-4</v>
      </c>
    </row>
    <row r="3151" spans="1:16" x14ac:dyDescent="0.35">
      <c r="A3151" s="1">
        <v>4524</v>
      </c>
      <c r="B3151">
        <v>103.7952969662017</v>
      </c>
      <c r="C3151">
        <v>440.85730657337342</v>
      </c>
      <c r="D3151">
        <v>529.40232014957576</v>
      </c>
      <c r="E3151">
        <v>550.11277594986677</v>
      </c>
      <c r="F3151">
        <v>680.21915603691173</v>
      </c>
      <c r="G3151">
        <v>2.7054832654236489</v>
      </c>
      <c r="H3151">
        <v>3</v>
      </c>
      <c r="I3151">
        <v>2.7299964427947998</v>
      </c>
      <c r="J3151">
        <v>3.000732421875</v>
      </c>
      <c r="K3151">
        <v>0.90605540549563857</v>
      </c>
      <c r="L3151">
        <v>2.44140625E-2</v>
      </c>
      <c r="M3151">
        <f>ABS(G3151-I3151)^2</f>
        <v>6.0089586482950385E-4</v>
      </c>
      <c r="N3151">
        <f>ABS(H3151-J3151)^2</f>
        <v>5.3644180297851563E-7</v>
      </c>
      <c r="O3151">
        <f>AVERAGE(Tabela3[[#This Row],[APE Log(Theta)]:[APE Gamma]])</f>
        <v>0.46523473399781928</v>
      </c>
      <c r="P3151">
        <f>AVERAGE(Tabela3[[#This Row],[ASE Log(Theta)]:[ASE Gamma]])</f>
        <v>3.0071615331624118E-4</v>
      </c>
    </row>
    <row r="3152" spans="1:16" x14ac:dyDescent="0.35">
      <c r="A3152" s="1">
        <v>3754</v>
      </c>
      <c r="B3152">
        <v>116.6054820163103</v>
      </c>
      <c r="C3152">
        <v>118.8027776697551</v>
      </c>
      <c r="D3152">
        <v>411.33498855937989</v>
      </c>
      <c r="E3152">
        <v>463.52005562801742</v>
      </c>
      <c r="F3152">
        <v>491.30828527191051</v>
      </c>
      <c r="G3152">
        <v>2.6121384953511848</v>
      </c>
      <c r="H3152">
        <v>2.5</v>
      </c>
      <c r="I3152">
        <v>2.6347799301147461</v>
      </c>
      <c r="J3152">
        <v>2.5015935897827148</v>
      </c>
      <c r="K3152">
        <v>0.86677773034837857</v>
      </c>
      <c r="L3152">
        <v>6.374359130859375E-2</v>
      </c>
      <c r="M3152">
        <f>ABS(G3152-I3152)^2</f>
        <v>5.1263456815260145E-4</v>
      </c>
      <c r="N3152">
        <f>ABS(H3152-J3152)^2</f>
        <v>2.5395283955731429E-6</v>
      </c>
      <c r="O3152">
        <f>AVERAGE(Tabela3[[#This Row],[APE Log(Theta)]:[APE Gamma]])</f>
        <v>0.46526066082848616</v>
      </c>
      <c r="P3152">
        <f>AVERAGE(Tabela3[[#This Row],[ASE Log(Theta)]:[ASE Gamma]])</f>
        <v>2.575870482740873E-4</v>
      </c>
    </row>
    <row r="3153" spans="1:16" x14ac:dyDescent="0.35">
      <c r="A3153" s="1">
        <v>3966</v>
      </c>
      <c r="B3153">
        <v>205.1360968179826</v>
      </c>
      <c r="C3153">
        <v>225.2508025054901</v>
      </c>
      <c r="D3153">
        <v>372.05357998936393</v>
      </c>
      <c r="E3153">
        <v>378.75986373865669</v>
      </c>
      <c r="F3153">
        <v>445.17850570791211</v>
      </c>
      <c r="G3153">
        <v>2.5957178571473118</v>
      </c>
      <c r="H3153">
        <v>3.5</v>
      </c>
      <c r="I3153">
        <v>2.618697881698608</v>
      </c>
      <c r="J3153">
        <v>3.5015966892242432</v>
      </c>
      <c r="K3153">
        <v>0.88530517629337213</v>
      </c>
      <c r="L3153">
        <v>4.5619692121233263E-2</v>
      </c>
      <c r="M3153">
        <f>ABS(G3153-I3153)^2</f>
        <v>5.2808152837817185E-4</v>
      </c>
      <c r="N3153">
        <f>ABS(H3153-J3153)^2</f>
        <v>2.5494164788142371E-6</v>
      </c>
      <c r="O3153">
        <f>AVERAGE(Tabela3[[#This Row],[APE Log(Theta)]:[APE Gamma]])</f>
        <v>0.46546243420730271</v>
      </c>
      <c r="P3153">
        <f>AVERAGE(Tabela3[[#This Row],[ASE Log(Theta)]:[ASE Gamma]])</f>
        <v>2.6531547242849304E-4</v>
      </c>
    </row>
    <row r="3154" spans="1:16" x14ac:dyDescent="0.35">
      <c r="A3154" s="1">
        <v>2491</v>
      </c>
      <c r="B3154">
        <v>77.210029187630781</v>
      </c>
      <c r="C3154">
        <v>86.112993291490369</v>
      </c>
      <c r="D3154">
        <v>154.64326719511999</v>
      </c>
      <c r="E3154">
        <v>157.90015552055439</v>
      </c>
      <c r="F3154">
        <v>190.6548391048014</v>
      </c>
      <c r="G3154">
        <v>2.2186287808502492</v>
      </c>
      <c r="H3154">
        <v>3</v>
      </c>
      <c r="I3154">
        <v>2.2360398769378662</v>
      </c>
      <c r="J3154">
        <v>3.0044012069702148</v>
      </c>
      <c r="K3154">
        <v>0.78476833248978917</v>
      </c>
      <c r="L3154">
        <v>0.1467068990071615</v>
      </c>
      <c r="M3154">
        <f>ABS(G3154-I3154)^2</f>
        <v>3.031462669722334E-4</v>
      </c>
      <c r="N3154">
        <f>ABS(H3154-J3154)^2</f>
        <v>1.9370622794667725E-5</v>
      </c>
      <c r="O3154">
        <f>AVERAGE(Tabela3[[#This Row],[APE Log(Theta)]:[APE Gamma]])</f>
        <v>0.46573761574847533</v>
      </c>
      <c r="P3154">
        <f>AVERAGE(Tabela3[[#This Row],[ASE Log(Theta)]:[ASE Gamma]])</f>
        <v>1.6125844488345056E-4</v>
      </c>
    </row>
    <row r="3155" spans="1:16" x14ac:dyDescent="0.35">
      <c r="A3155" s="1">
        <v>1507</v>
      </c>
      <c r="B3155">
        <v>7.0805956812759936</v>
      </c>
      <c r="C3155">
        <v>7.6845072129049621</v>
      </c>
      <c r="D3155">
        <v>11.921002274063611</v>
      </c>
      <c r="E3155">
        <v>12.108808940245609</v>
      </c>
      <c r="F3155">
        <v>13.94762887591804</v>
      </c>
      <c r="G3155">
        <v>1.098286094019739</v>
      </c>
      <c r="H3155">
        <v>4</v>
      </c>
      <c r="I3155">
        <v>1.1072496175765989</v>
      </c>
      <c r="J3155">
        <v>3.9953856468200679</v>
      </c>
      <c r="K3155">
        <v>0.81613739859470946</v>
      </c>
      <c r="L3155">
        <v>0.115358829498291</v>
      </c>
      <c r="M3155">
        <f>ABS(G3155-I3155)^2</f>
        <v>8.0344754554382723E-5</v>
      </c>
      <c r="N3155">
        <f>ABS(H3155-J3155)^2</f>
        <v>2.1292255269149343E-5</v>
      </c>
      <c r="O3155">
        <f>AVERAGE(Tabela3[[#This Row],[APE Log(Theta)]:[APE Gamma]])</f>
        <v>0.46574811404650024</v>
      </c>
      <c r="P3155">
        <f>AVERAGE(Tabela3[[#This Row],[ASE Log(Theta)]:[ASE Gamma]])</f>
        <v>5.081850491176603E-5</v>
      </c>
    </row>
    <row r="3156" spans="1:16" x14ac:dyDescent="0.35">
      <c r="A3156" s="1">
        <v>2045</v>
      </c>
      <c r="B3156">
        <v>1298.9494673651509</v>
      </c>
      <c r="C3156">
        <v>2013.691474283853</v>
      </c>
      <c r="D3156">
        <v>2083.126283640886</v>
      </c>
      <c r="E3156">
        <v>2271.8063200203042</v>
      </c>
      <c r="F3156">
        <v>3703.083562118652</v>
      </c>
      <c r="G3156">
        <v>3.3430694942805852</v>
      </c>
      <c r="H3156">
        <v>2</v>
      </c>
      <c r="I3156">
        <v>3.372994184494019</v>
      </c>
      <c r="J3156">
        <v>2.0007278919219971</v>
      </c>
      <c r="K3156">
        <v>0.89512617863999944</v>
      </c>
      <c r="L3156">
        <v>3.6394596099853523E-2</v>
      </c>
      <c r="M3156">
        <f>ABS(G3156-I3156)^2</f>
        <v>8.9548708436998077E-4</v>
      </c>
      <c r="N3156">
        <f>ABS(H3156-J3156)^2</f>
        <v>5.2982665010858909E-7</v>
      </c>
      <c r="O3156">
        <f>AVERAGE(Tabela3[[#This Row],[APE Log(Theta)]:[APE Gamma]])</f>
        <v>0.46576038736992648</v>
      </c>
      <c r="P3156">
        <f>AVERAGE(Tabela3[[#This Row],[ASE Log(Theta)]:[ASE Gamma]])</f>
        <v>4.4800845551004468E-4</v>
      </c>
    </row>
    <row r="3157" spans="1:16" x14ac:dyDescent="0.35">
      <c r="A3157" s="1">
        <v>4680</v>
      </c>
      <c r="B3157">
        <v>234.721083968562</v>
      </c>
      <c r="C3157">
        <v>363.87546821272019</v>
      </c>
      <c r="D3157">
        <v>376.42238718601368</v>
      </c>
      <c r="E3157">
        <v>410.51700270022519</v>
      </c>
      <c r="F3157">
        <v>669.1498087987693</v>
      </c>
      <c r="G3157">
        <v>2.6000293402296331</v>
      </c>
      <c r="H3157">
        <v>2</v>
      </c>
      <c r="I3157">
        <v>2.6224362850189209</v>
      </c>
      <c r="J3157">
        <v>2.0014045238494869</v>
      </c>
      <c r="K3157">
        <v>0.86179584370801265</v>
      </c>
      <c r="L3157">
        <v>7.0226192474365234E-2</v>
      </c>
      <c r="M3157">
        <f>ABS(G3157-I3157)^2</f>
        <v>5.0207117479019359E-4</v>
      </c>
      <c r="N3157">
        <f>ABS(H3157-J3157)^2</f>
        <v>1.9726872437773892E-6</v>
      </c>
      <c r="O3157">
        <f>AVERAGE(Tabela3[[#This Row],[APE Log(Theta)]:[APE Gamma]])</f>
        <v>0.46601101809118894</v>
      </c>
      <c r="P3157">
        <f>AVERAGE(Tabela3[[#This Row],[ASE Log(Theta)]:[ASE Gamma]])</f>
        <v>2.5202193101698546E-4</v>
      </c>
    </row>
    <row r="3158" spans="1:16" x14ac:dyDescent="0.35">
      <c r="A3158" s="1">
        <v>4170</v>
      </c>
      <c r="B3158">
        <v>8.8807965368807587</v>
      </c>
      <c r="C3158">
        <v>13.76742107407876</v>
      </c>
      <c r="D3158">
        <v>14.24214039917131</v>
      </c>
      <c r="E3158">
        <v>15.53212823607754</v>
      </c>
      <c r="F3158">
        <v>25.317637445089801</v>
      </c>
      <c r="G3158">
        <v>1.177929158394285</v>
      </c>
      <c r="H3158">
        <v>2</v>
      </c>
      <c r="I3158">
        <v>1.18874192237854</v>
      </c>
      <c r="J3158">
        <v>1.999703645706177</v>
      </c>
      <c r="K3158">
        <v>0.91794688222122156</v>
      </c>
      <c r="L3158">
        <v>1.4817714691162109E-2</v>
      </c>
      <c r="M3158">
        <f>ABS(G3158-I3158)^2</f>
        <v>1.1691586497920236E-4</v>
      </c>
      <c r="N3158">
        <f>ABS(H3158-J3158)^2</f>
        <v>8.7825867467340955E-8</v>
      </c>
      <c r="O3158">
        <f>AVERAGE(Tabela3[[#This Row],[APE Log(Theta)]:[APE Gamma]])</f>
        <v>0.46638229845619184</v>
      </c>
      <c r="P3158">
        <f>AVERAGE(Tabela3[[#This Row],[ASE Log(Theta)]:[ASE Gamma]])</f>
        <v>5.8501845423334849E-5</v>
      </c>
    </row>
    <row r="3159" spans="1:16" x14ac:dyDescent="0.35">
      <c r="A3159" s="1">
        <v>4382</v>
      </c>
      <c r="B3159">
        <v>328.21924168927347</v>
      </c>
      <c r="C3159">
        <v>332.62523880915529</v>
      </c>
      <c r="D3159">
        <v>807.64184472206261</v>
      </c>
      <c r="E3159">
        <v>879.57092989989087</v>
      </c>
      <c r="F3159">
        <v>916.92112848046906</v>
      </c>
      <c r="G3159">
        <v>2.905749414048131</v>
      </c>
      <c r="H3159">
        <v>3.5</v>
      </c>
      <c r="I3159">
        <v>2.9299616813659668</v>
      </c>
      <c r="J3159">
        <v>3.5034830570220952</v>
      </c>
      <c r="K3159">
        <v>0.83325379679263401</v>
      </c>
      <c r="L3159">
        <v>9.9515914916992188E-2</v>
      </c>
      <c r="M3159">
        <f>ABS(G3159-I3159)^2</f>
        <v>5.8623388867033797E-4</v>
      </c>
      <c r="N3159">
        <f>ABS(H3159-J3159)^2</f>
        <v>1.2131686219166478E-5</v>
      </c>
      <c r="O3159">
        <f>AVERAGE(Tabela3[[#This Row],[APE Log(Theta)]:[APE Gamma]])</f>
        <v>0.4663848558548131</v>
      </c>
      <c r="P3159">
        <f>AVERAGE(Tabela3[[#This Row],[ASE Log(Theta)]:[ASE Gamma]])</f>
        <v>2.9918278744475225E-4</v>
      </c>
    </row>
    <row r="3160" spans="1:16" x14ac:dyDescent="0.35">
      <c r="A3160" s="1">
        <v>486</v>
      </c>
      <c r="B3160">
        <v>1549.095756897518</v>
      </c>
      <c r="C3160">
        <v>2074.971078628379</v>
      </c>
      <c r="D3160">
        <v>2122.3996205890471</v>
      </c>
      <c r="E3160">
        <v>2248.6971140050782</v>
      </c>
      <c r="F3160">
        <v>3114.5294020443189</v>
      </c>
      <c r="G3160">
        <v>3.3430630897774471</v>
      </c>
      <c r="H3160">
        <v>3</v>
      </c>
      <c r="I3160">
        <v>3.3739886283874512</v>
      </c>
      <c r="J3160">
        <v>3.0002365112304692</v>
      </c>
      <c r="K3160">
        <v>0.92506595835924776</v>
      </c>
      <c r="L3160">
        <v>7.8837076822916661E-3</v>
      </c>
      <c r="M3160">
        <f>ABS(G3160-I3160)^2</f>
        <v>9.5638893831884945E-4</v>
      </c>
      <c r="N3160">
        <f>ABS(H3160-J3160)^2</f>
        <v>5.5937562138052243E-8</v>
      </c>
      <c r="O3160">
        <f>AVERAGE(Tabela3[[#This Row],[APE Log(Theta)]:[APE Gamma]])</f>
        <v>0.4664748330207697</v>
      </c>
      <c r="P3160">
        <f>AVERAGE(Tabela3[[#This Row],[ASE Log(Theta)]:[ASE Gamma]])</f>
        <v>4.7822243794049375E-4</v>
      </c>
    </row>
    <row r="3161" spans="1:16" x14ac:dyDescent="0.35">
      <c r="A3161" s="1">
        <v>2147</v>
      </c>
      <c r="B3161">
        <v>22.55934542452594</v>
      </c>
      <c r="C3161">
        <v>26.571675957663231</v>
      </c>
      <c r="D3161">
        <v>63.945861700976003</v>
      </c>
      <c r="E3161">
        <v>65.976573371573494</v>
      </c>
      <c r="F3161">
        <v>87.536195702101296</v>
      </c>
      <c r="G3161">
        <v>1.8497590904602139</v>
      </c>
      <c r="H3161">
        <v>2</v>
      </c>
      <c r="I3161">
        <v>1.8639804124832151</v>
      </c>
      <c r="J3161">
        <v>2.0032846927642818</v>
      </c>
      <c r="K3161">
        <v>0.76882022617676105</v>
      </c>
      <c r="L3161">
        <v>0.1642346382141113</v>
      </c>
      <c r="M3161">
        <f>ABS(G3161-I3161)^2</f>
        <v>2.0224600008189874E-4</v>
      </c>
      <c r="N3161">
        <f>ABS(H3161-J3161)^2</f>
        <v>1.0789206555725098E-5</v>
      </c>
      <c r="O3161">
        <f>AVERAGE(Tabela3[[#This Row],[APE Log(Theta)]:[APE Gamma]])</f>
        <v>0.46652743219543619</v>
      </c>
      <c r="P3161">
        <f>AVERAGE(Tabela3[[#This Row],[ASE Log(Theta)]:[ASE Gamma]])</f>
        <v>1.0651760331881191E-4</v>
      </c>
    </row>
    <row r="3162" spans="1:16" x14ac:dyDescent="0.35">
      <c r="A3162" s="1">
        <v>468</v>
      </c>
      <c r="B3162">
        <v>51.307871814962937</v>
      </c>
      <c r="C3162">
        <v>52.929368377516838</v>
      </c>
      <c r="D3162">
        <v>419.41614205521171</v>
      </c>
      <c r="E3162">
        <v>511.79959368514648</v>
      </c>
      <c r="F3162">
        <v>563.95250941733536</v>
      </c>
      <c r="G3162">
        <v>2.6192165457188281</v>
      </c>
      <c r="H3162">
        <v>1.5</v>
      </c>
      <c r="I3162">
        <v>2.6435620784759521</v>
      </c>
      <c r="J3162">
        <v>1.499946117401123</v>
      </c>
      <c r="K3162">
        <v>0.9294967534057994</v>
      </c>
      <c r="L3162">
        <v>3.592173258463542E-3</v>
      </c>
      <c r="M3162">
        <f>ABS(G3162-I3162)^2</f>
        <v>5.9270496522819934E-4</v>
      </c>
      <c r="N3162">
        <f>ABS(H3162-J3162)^2</f>
        <v>2.9033344617346302E-9</v>
      </c>
      <c r="O3162">
        <f>AVERAGE(Tabela3[[#This Row],[APE Log(Theta)]:[APE Gamma]])</f>
        <v>0.46654446333213145</v>
      </c>
      <c r="P3162">
        <f>AVERAGE(Tabela3[[#This Row],[ASE Log(Theta)]:[ASE Gamma]])</f>
        <v>2.9635393428133054E-4</v>
      </c>
    </row>
    <row r="3163" spans="1:16" x14ac:dyDescent="0.35">
      <c r="A3163" s="1">
        <v>1339</v>
      </c>
      <c r="B3163">
        <v>16.04151023151292</v>
      </c>
      <c r="C3163">
        <v>18.894600163349281</v>
      </c>
      <c r="D3163">
        <v>45.470654198322002</v>
      </c>
      <c r="E3163">
        <v>46.914653633062997</v>
      </c>
      <c r="F3163">
        <v>62.245280284433747</v>
      </c>
      <c r="G3163">
        <v>1.701677848952325</v>
      </c>
      <c r="H3163">
        <v>2</v>
      </c>
      <c r="I3163">
        <v>1.714353561401367</v>
      </c>
      <c r="J3163">
        <v>2.0037684440612789</v>
      </c>
      <c r="K3163">
        <v>0.74489495510835235</v>
      </c>
      <c r="L3163">
        <v>0.18842220306396479</v>
      </c>
      <c r="M3163">
        <f>ABS(G3163-I3163)^2</f>
        <v>1.6067368609079774E-4</v>
      </c>
      <c r="N3163">
        <f>ABS(H3163-J3163)^2</f>
        <v>1.4201170642987854E-5</v>
      </c>
      <c r="O3163">
        <f>AVERAGE(Tabela3[[#This Row],[APE Log(Theta)]:[APE Gamma]])</f>
        <v>0.4666585790861586</v>
      </c>
      <c r="P3163">
        <f>AVERAGE(Tabela3[[#This Row],[ASE Log(Theta)]:[ASE Gamma]])</f>
        <v>8.7437428366892789E-5</v>
      </c>
    </row>
    <row r="3164" spans="1:16" x14ac:dyDescent="0.35">
      <c r="A3164" s="1">
        <v>3656</v>
      </c>
      <c r="B3164">
        <v>1.369822272154783</v>
      </c>
      <c r="C3164">
        <v>11.75489330747186</v>
      </c>
      <c r="D3164">
        <v>12.91736374885415</v>
      </c>
      <c r="E3164">
        <v>19.79003347831398</v>
      </c>
      <c r="F3164">
        <v>21.794811225485009</v>
      </c>
      <c r="G3164">
        <v>1.1423573217736711</v>
      </c>
      <c r="H3164">
        <v>1.5</v>
      </c>
      <c r="I3164">
        <v>1.151101231575012</v>
      </c>
      <c r="J3164">
        <v>1.502519369125366</v>
      </c>
      <c r="K3164">
        <v>0.76542686204041166</v>
      </c>
      <c r="L3164">
        <v>0.16795794169108069</v>
      </c>
      <c r="M3164">
        <f>ABS(G3164-I3164)^2</f>
        <v>7.6455958613985052E-5</v>
      </c>
      <c r="N3164">
        <f>ABS(H3164-J3164)^2</f>
        <v>6.3472207898473878E-6</v>
      </c>
      <c r="O3164">
        <f>AVERAGE(Tabela3[[#This Row],[APE Log(Theta)]:[APE Gamma]])</f>
        <v>0.46669240186574618</v>
      </c>
      <c r="P3164">
        <f>AVERAGE(Tabela3[[#This Row],[ASE Log(Theta)]:[ASE Gamma]])</f>
        <v>4.1401589701916217E-5</v>
      </c>
    </row>
    <row r="3165" spans="1:16" x14ac:dyDescent="0.35">
      <c r="A3165" s="1">
        <v>1199</v>
      </c>
      <c r="B3165">
        <v>28.171440245246242</v>
      </c>
      <c r="C3165">
        <v>67.703387803165029</v>
      </c>
      <c r="D3165">
        <v>72.452893696936982</v>
      </c>
      <c r="E3165">
        <v>86.172192904171538</v>
      </c>
      <c r="F3165">
        <v>228.95575412784331</v>
      </c>
      <c r="G3165">
        <v>1.9087635267653551</v>
      </c>
      <c r="H3165">
        <v>1</v>
      </c>
      <c r="I3165">
        <v>1.9244517087936399</v>
      </c>
      <c r="J3165">
        <v>1.001118063926697</v>
      </c>
      <c r="K3165">
        <v>0.82190286058486639</v>
      </c>
      <c r="L3165">
        <v>0.11180639266967771</v>
      </c>
      <c r="M3165">
        <f>ABS(G3165-I3165)^2</f>
        <v>2.4611905535259864E-4</v>
      </c>
      <c r="N3165">
        <f>ABS(H3165-J3165)^2</f>
        <v>1.2500669441811133E-6</v>
      </c>
      <c r="O3165">
        <f>AVERAGE(Tabela3[[#This Row],[APE Log(Theta)]:[APE Gamma]])</f>
        <v>0.46685462662727206</v>
      </c>
      <c r="P3165">
        <f>AVERAGE(Tabela3[[#This Row],[ASE Log(Theta)]:[ASE Gamma]])</f>
        <v>1.2368456114838987E-4</v>
      </c>
    </row>
    <row r="3166" spans="1:16" x14ac:dyDescent="0.35">
      <c r="A3166" s="1">
        <v>3202</v>
      </c>
      <c r="B3166">
        <v>73.579550439847594</v>
      </c>
      <c r="C3166">
        <v>91.526544849897221</v>
      </c>
      <c r="D3166">
        <v>295.16967013295528</v>
      </c>
      <c r="E3166">
        <v>307.73352549491682</v>
      </c>
      <c r="F3166">
        <v>448.64761392443688</v>
      </c>
      <c r="G3166">
        <v>2.528667258467987</v>
      </c>
      <c r="H3166">
        <v>1.5</v>
      </c>
      <c r="I3166">
        <v>2.5481595993041992</v>
      </c>
      <c r="J3166">
        <v>1.502444744110107</v>
      </c>
      <c r="K3166">
        <v>0.77085432141917298</v>
      </c>
      <c r="L3166">
        <v>0.1629829406738281</v>
      </c>
      <c r="M3166">
        <f>ABS(G3166-I3166)^2</f>
        <v>3.7995135127506601E-4</v>
      </c>
      <c r="N3166">
        <f>ABS(H3166-J3166)^2</f>
        <v>5.9767737639027583E-6</v>
      </c>
      <c r="O3166">
        <f>AVERAGE(Tabela3[[#This Row],[APE Log(Theta)]:[APE Gamma]])</f>
        <v>0.46691863104650055</v>
      </c>
      <c r="P3166">
        <f>AVERAGE(Tabela3[[#This Row],[ASE Log(Theta)]:[ASE Gamma]])</f>
        <v>1.9296406251948439E-4</v>
      </c>
    </row>
    <row r="3167" spans="1:16" x14ac:dyDescent="0.35">
      <c r="A3167" s="1">
        <v>479</v>
      </c>
      <c r="B3167">
        <v>18.982828108936278</v>
      </c>
      <c r="C3167">
        <v>19.582747564516101</v>
      </c>
      <c r="D3167">
        <v>155.17510762209031</v>
      </c>
      <c r="E3167">
        <v>189.355032073563</v>
      </c>
      <c r="F3167">
        <v>208.6505085707048</v>
      </c>
      <c r="G3167">
        <v>2.1873934598540412</v>
      </c>
      <c r="H3167">
        <v>1.5</v>
      </c>
      <c r="I3167">
        <v>2.2060666084289551</v>
      </c>
      <c r="J3167">
        <v>1.5012035369873049</v>
      </c>
      <c r="K3167">
        <v>0.85367122639929061</v>
      </c>
      <c r="L3167">
        <v>8.0235799153645829E-2</v>
      </c>
      <c r="M3167">
        <f>ABS(G3167-I3167)^2</f>
        <v>3.486864777008078E-4</v>
      </c>
      <c r="N3167">
        <f>ABS(H3167-J3167)^2</f>
        <v>1.448501279810978E-6</v>
      </c>
      <c r="O3167">
        <f>AVERAGE(Tabela3[[#This Row],[APE Log(Theta)]:[APE Gamma]])</f>
        <v>0.46695351277646824</v>
      </c>
      <c r="P3167">
        <f>AVERAGE(Tabela3[[#This Row],[ASE Log(Theta)]:[ASE Gamma]])</f>
        <v>1.7506748949030939E-4</v>
      </c>
    </row>
    <row r="3168" spans="1:16" x14ac:dyDescent="0.35">
      <c r="A3168" s="1">
        <v>3083</v>
      </c>
      <c r="B3168">
        <v>261.05917607374442</v>
      </c>
      <c r="C3168">
        <v>269.30949988669352</v>
      </c>
      <c r="D3168">
        <v>2134.027949392178</v>
      </c>
      <c r="E3168">
        <v>2604.0834576841039</v>
      </c>
      <c r="F3168">
        <v>2869.4422950178741</v>
      </c>
      <c r="G3168">
        <v>3.3257715076767118</v>
      </c>
      <c r="H3168">
        <v>1.5</v>
      </c>
      <c r="I3168">
        <v>3.3561375141143799</v>
      </c>
      <c r="J3168">
        <v>1.4996857643127439</v>
      </c>
      <c r="K3168">
        <v>0.91305149399397212</v>
      </c>
      <c r="L3168">
        <v>2.0949045817057289E-2</v>
      </c>
      <c r="M3168">
        <f>ABS(G3168-I3168)^2</f>
        <v>9.2209434697249862E-4</v>
      </c>
      <c r="N3168">
        <f>ABS(H3168-J3168)^2</f>
        <v>9.8744067145301811E-8</v>
      </c>
      <c r="O3168">
        <f>AVERAGE(Tabela3[[#This Row],[APE Log(Theta)]:[APE Gamma]])</f>
        <v>0.46700026990551469</v>
      </c>
      <c r="P3168">
        <f>AVERAGE(Tabela3[[#This Row],[ASE Log(Theta)]:[ASE Gamma]])</f>
        <v>4.6109654551982195E-4</v>
      </c>
    </row>
    <row r="3169" spans="1:16" x14ac:dyDescent="0.35">
      <c r="A3169" s="1">
        <v>4481</v>
      </c>
      <c r="B3169">
        <v>238.72985016797219</v>
      </c>
      <c r="C3169">
        <v>266.25740466999451</v>
      </c>
      <c r="D3169">
        <v>478.14985171500268</v>
      </c>
      <c r="E3169">
        <v>488.22000024525789</v>
      </c>
      <c r="F3169">
        <v>589.49597160079418</v>
      </c>
      <c r="G3169">
        <v>2.7088617896896321</v>
      </c>
      <c r="H3169">
        <v>3</v>
      </c>
      <c r="I3169">
        <v>2.7313909530639648</v>
      </c>
      <c r="J3169">
        <v>3.0030713081359859</v>
      </c>
      <c r="K3169">
        <v>0.83168375219741386</v>
      </c>
      <c r="L3169">
        <v>0.1023769378662109</v>
      </c>
      <c r="M3169">
        <f>ABS(G3169-I3169)^2</f>
        <v>5.0756320234737621E-4</v>
      </c>
      <c r="N3169">
        <f>ABS(H3169-J3169)^2</f>
        <v>9.432933666173086E-6</v>
      </c>
      <c r="O3169">
        <f>AVERAGE(Tabela3[[#This Row],[APE Log(Theta)]:[APE Gamma]])</f>
        <v>0.4670303450318124</v>
      </c>
      <c r="P3169">
        <f>AVERAGE(Tabela3[[#This Row],[ASE Log(Theta)]:[ASE Gamma]])</f>
        <v>2.5849806800677465E-4</v>
      </c>
    </row>
    <row r="3170" spans="1:16" x14ac:dyDescent="0.35">
      <c r="A3170" s="1">
        <v>613</v>
      </c>
      <c r="B3170">
        <v>61.213445435008893</v>
      </c>
      <c r="C3170">
        <v>109.8283329347004</v>
      </c>
      <c r="D3170">
        <v>114.90650481512129</v>
      </c>
      <c r="E3170">
        <v>128.98886490185191</v>
      </c>
      <c r="F3170">
        <v>247.44299642840329</v>
      </c>
      <c r="G3170">
        <v>2.092816475515348</v>
      </c>
      <c r="H3170">
        <v>1.5</v>
      </c>
      <c r="I3170">
        <v>2.1111965179443359</v>
      </c>
      <c r="J3170">
        <v>1.499161005020142</v>
      </c>
      <c r="K3170">
        <v>0.87824434889647585</v>
      </c>
      <c r="L3170">
        <v>5.5932998657226563E-2</v>
      </c>
      <c r="M3170">
        <f>ABS(G3170-I3170)^2</f>
        <v>3.3782595969139697E-4</v>
      </c>
      <c r="N3170">
        <f>ABS(H3170-J3170)^2</f>
        <v>7.0391257622684922E-7</v>
      </c>
      <c r="O3170">
        <f>AVERAGE(Tabela3[[#This Row],[APE Log(Theta)]:[APE Gamma]])</f>
        <v>0.4670886737768512</v>
      </c>
      <c r="P3170">
        <f>AVERAGE(Tabela3[[#This Row],[ASE Log(Theta)]:[ASE Gamma]])</f>
        <v>1.692649361338119E-4</v>
      </c>
    </row>
    <row r="3171" spans="1:16" x14ac:dyDescent="0.35">
      <c r="A3171" s="1">
        <v>2</v>
      </c>
      <c r="B3171">
        <v>90.572053143410983</v>
      </c>
      <c r="C3171">
        <v>99.45313365899429</v>
      </c>
      <c r="D3171">
        <v>164.26975623355511</v>
      </c>
      <c r="E3171">
        <v>167.23072652380441</v>
      </c>
      <c r="F3171">
        <v>196.55600307662041</v>
      </c>
      <c r="G3171">
        <v>2.2406699820420188</v>
      </c>
      <c r="H3171">
        <v>3.5</v>
      </c>
      <c r="I3171">
        <v>2.2606666088104248</v>
      </c>
      <c r="J3171">
        <v>3.5014712810516362</v>
      </c>
      <c r="K3171">
        <v>0.892439624249448</v>
      </c>
      <c r="L3171">
        <v>4.2036601475306919E-2</v>
      </c>
      <c r="M3171">
        <f>ABS(G3171-I3171)^2</f>
        <v>3.998650821149301E-4</v>
      </c>
      <c r="N3171">
        <f>ABS(H3171-J3171)^2</f>
        <v>2.1646679329036824E-6</v>
      </c>
      <c r="O3171">
        <f>AVERAGE(Tabela3[[#This Row],[APE Log(Theta)]:[APE Gamma]])</f>
        <v>0.46723811286237749</v>
      </c>
      <c r="P3171">
        <f>AVERAGE(Tabela3[[#This Row],[ASE Log(Theta)]:[ASE Gamma]])</f>
        <v>2.0101487502391689E-4</v>
      </c>
    </row>
    <row r="3172" spans="1:16" x14ac:dyDescent="0.35">
      <c r="A3172" s="1">
        <v>404</v>
      </c>
      <c r="B3172">
        <v>21.58092442703855</v>
      </c>
      <c r="C3172">
        <v>22.090450703537741</v>
      </c>
      <c r="D3172">
        <v>104.3316075247005</v>
      </c>
      <c r="E3172">
        <v>121.1314722413556</v>
      </c>
      <c r="F3172">
        <v>130.27585833342059</v>
      </c>
      <c r="G3172">
        <v>2.015844452416292</v>
      </c>
      <c r="H3172">
        <v>2</v>
      </c>
      <c r="I3172">
        <v>2.0340087413787842</v>
      </c>
      <c r="J3172">
        <v>2.0006732940673828</v>
      </c>
      <c r="K3172">
        <v>0.90107592084893262</v>
      </c>
      <c r="L3172">
        <v>3.3664703369140618E-2</v>
      </c>
      <c r="M3172">
        <f>ABS(G3172-I3172)^2</f>
        <v>3.299413935129169E-4</v>
      </c>
      <c r="N3172">
        <f>ABS(H3172-J3172)^2</f>
        <v>4.5332490117289126E-7</v>
      </c>
      <c r="O3172">
        <f>AVERAGE(Tabela3[[#This Row],[APE Log(Theta)]:[APE Gamma]])</f>
        <v>0.46737031210903662</v>
      </c>
      <c r="P3172">
        <f>AVERAGE(Tabela3[[#This Row],[ASE Log(Theta)]:[ASE Gamma]])</f>
        <v>1.651973592070449E-4</v>
      </c>
    </row>
    <row r="3173" spans="1:16" x14ac:dyDescent="0.35">
      <c r="A3173" s="1">
        <v>978</v>
      </c>
      <c r="B3173">
        <v>21.90983550844172</v>
      </c>
      <c r="C3173">
        <v>22.20395194003919</v>
      </c>
      <c r="D3173">
        <v>53.913048718658096</v>
      </c>
      <c r="E3173">
        <v>58.714578380379983</v>
      </c>
      <c r="F3173">
        <v>61.207840819523703</v>
      </c>
      <c r="G3173">
        <v>1.730224493325802</v>
      </c>
      <c r="H3173">
        <v>3.5</v>
      </c>
      <c r="I3173">
        <v>1.7435727119445801</v>
      </c>
      <c r="J3173">
        <v>3.5057258605957031</v>
      </c>
      <c r="K3173">
        <v>0.77147322039814814</v>
      </c>
      <c r="L3173">
        <v>0.1635960170200893</v>
      </c>
      <c r="M3173">
        <f>ABS(G3173-I3173)^2</f>
        <v>1.7817494029469453E-4</v>
      </c>
      <c r="N3173">
        <f>ABS(H3173-J3173)^2</f>
        <v>3.2785479561425745E-5</v>
      </c>
      <c r="O3173">
        <f>AVERAGE(Tabela3[[#This Row],[APE Log(Theta)]:[APE Gamma]])</f>
        <v>0.46753461870911872</v>
      </c>
      <c r="P3173">
        <f>AVERAGE(Tabela3[[#This Row],[ASE Log(Theta)]:[ASE Gamma]])</f>
        <v>1.0548020992806014E-4</v>
      </c>
    </row>
    <row r="3174" spans="1:16" x14ac:dyDescent="0.35">
      <c r="A3174" s="1">
        <v>1714</v>
      </c>
      <c r="B3174">
        <v>229.14942145643849</v>
      </c>
      <c r="C3174">
        <v>355.23801958201369</v>
      </c>
      <c r="D3174">
        <v>367.48710762804592</v>
      </c>
      <c r="E3174">
        <v>400.7724064506591</v>
      </c>
      <c r="F3174">
        <v>653.26594850960123</v>
      </c>
      <c r="G3174">
        <v>2.5895960032045928</v>
      </c>
      <c r="H3174">
        <v>2</v>
      </c>
      <c r="I3174">
        <v>2.6119260787963872</v>
      </c>
      <c r="J3174">
        <v>2.001455545425415</v>
      </c>
      <c r="K3174">
        <v>0.86229958511523441</v>
      </c>
      <c r="L3174">
        <v>7.2777271270751953E-2</v>
      </c>
      <c r="M3174">
        <f>ABS(G3174-I3174)^2</f>
        <v>4.9863227593524941E-4</v>
      </c>
      <c r="N3174">
        <f>ABS(H3174-J3174)^2</f>
        <v>2.118612485446647E-6</v>
      </c>
      <c r="O3174">
        <f>AVERAGE(Tabela3[[#This Row],[APE Log(Theta)]:[APE Gamma]])</f>
        <v>0.46753842819299318</v>
      </c>
      <c r="P3174">
        <f>AVERAGE(Tabela3[[#This Row],[ASE Log(Theta)]:[ASE Gamma]])</f>
        <v>2.5037544421034803E-4</v>
      </c>
    </row>
    <row r="3175" spans="1:16" x14ac:dyDescent="0.35">
      <c r="A3175" s="1">
        <v>4874</v>
      </c>
      <c r="B3175">
        <v>185.56743972803579</v>
      </c>
      <c r="C3175">
        <v>206.96492231062879</v>
      </c>
      <c r="D3175">
        <v>371.67134200713718</v>
      </c>
      <c r="E3175">
        <v>379.49898349866271</v>
      </c>
      <c r="F3175">
        <v>458.22195298569369</v>
      </c>
      <c r="G3175">
        <v>2.599456840052262</v>
      </c>
      <c r="H3175">
        <v>3</v>
      </c>
      <c r="I3175">
        <v>2.6217575073242192</v>
      </c>
      <c r="J3175">
        <v>3.0023186206817631</v>
      </c>
      <c r="K3175">
        <v>0.85789719330398395</v>
      </c>
      <c r="L3175">
        <v>7.7287356058756515E-2</v>
      </c>
      <c r="M3175">
        <f>ABS(G3175-I3175)^2</f>
        <v>4.9731976077454435E-4</v>
      </c>
      <c r="N3175">
        <f>ABS(H3175-J3175)^2</f>
        <v>5.3760018658997651E-6</v>
      </c>
      <c r="O3175">
        <f>AVERAGE(Tabela3[[#This Row],[APE Log(Theta)]:[APE Gamma]])</f>
        <v>0.46759227468137021</v>
      </c>
      <c r="P3175">
        <f>AVERAGE(Tabela3[[#This Row],[ASE Log(Theta)]:[ASE Gamma]])</f>
        <v>2.5134788132022206E-4</v>
      </c>
    </row>
    <row r="3176" spans="1:16" x14ac:dyDescent="0.35">
      <c r="A3176" s="1">
        <v>3142</v>
      </c>
      <c r="B3176">
        <v>8.9701539973469835</v>
      </c>
      <c r="C3176">
        <v>12.4447107214287</v>
      </c>
      <c r="D3176">
        <v>72.072867092339649</v>
      </c>
      <c r="E3176">
        <v>76.723149491016272</v>
      </c>
      <c r="F3176">
        <v>135.05860120861641</v>
      </c>
      <c r="G3176">
        <v>1.9456650916260669</v>
      </c>
      <c r="H3176">
        <v>1</v>
      </c>
      <c r="I3176">
        <v>1.960129857063293</v>
      </c>
      <c r="J3176">
        <v>1.001921653747559</v>
      </c>
      <c r="K3176">
        <v>0.74343552235589339</v>
      </c>
      <c r="L3176">
        <v>0.1921653747558594</v>
      </c>
      <c r="M3176">
        <f>ABS(G3176-I3176)^2</f>
        <v>2.0922943915397017E-4</v>
      </c>
      <c r="N3176">
        <f>ABS(H3176-J3176)^2</f>
        <v>3.6927531255076943E-6</v>
      </c>
      <c r="O3176">
        <f>AVERAGE(Tabela3[[#This Row],[APE Log(Theta)]:[APE Gamma]])</f>
        <v>0.46780044855587638</v>
      </c>
      <c r="P3176">
        <f>AVERAGE(Tabela3[[#This Row],[ASE Log(Theta)]:[ASE Gamma]])</f>
        <v>1.0646109613973893E-4</v>
      </c>
    </row>
    <row r="3177" spans="1:16" x14ac:dyDescent="0.35">
      <c r="A3177" s="1">
        <v>4441</v>
      </c>
      <c r="B3177">
        <v>262.25456777986028</v>
      </c>
      <c r="C3177">
        <v>905.966100178018</v>
      </c>
      <c r="D3177">
        <v>1059.849855798094</v>
      </c>
      <c r="E3177">
        <v>1095.2906855945159</v>
      </c>
      <c r="F3177">
        <v>1313.879399254623</v>
      </c>
      <c r="G3177">
        <v>3.009556423736595</v>
      </c>
      <c r="H3177">
        <v>3.5</v>
      </c>
      <c r="I3177">
        <v>3.0366613864898682</v>
      </c>
      <c r="J3177">
        <v>3.5012249946594238</v>
      </c>
      <c r="K3177">
        <v>0.90062982502983713</v>
      </c>
      <c r="L3177">
        <v>3.4999847412109382E-2</v>
      </c>
      <c r="M3177">
        <f>ABS(G3177-I3177)^2</f>
        <v>7.3467900585632315E-4</v>
      </c>
      <c r="N3177">
        <f>ABS(H3177-J3177)^2</f>
        <v>1.5006119156169007E-6</v>
      </c>
      <c r="O3177">
        <f>AVERAGE(Tabela3[[#This Row],[APE Log(Theta)]:[APE Gamma]])</f>
        <v>0.46781483622097325</v>
      </c>
      <c r="P3177">
        <f>AVERAGE(Tabela3[[#This Row],[ASE Log(Theta)]:[ASE Gamma]])</f>
        <v>3.6808980888597002E-4</v>
      </c>
    </row>
    <row r="3178" spans="1:16" x14ac:dyDescent="0.35">
      <c r="A3178" s="1">
        <v>3979</v>
      </c>
      <c r="B3178">
        <v>292.89907907086888</v>
      </c>
      <c r="C3178">
        <v>392.33024512709079</v>
      </c>
      <c r="D3178">
        <v>401.29791300694859</v>
      </c>
      <c r="E3178">
        <v>425.17792129294509</v>
      </c>
      <c r="F3178">
        <v>588.88728442774732</v>
      </c>
      <c r="G3178">
        <v>2.6197028315843052</v>
      </c>
      <c r="H3178">
        <v>3</v>
      </c>
      <c r="I3178">
        <v>2.641135454177856</v>
      </c>
      <c r="J3178">
        <v>3.003532886505127</v>
      </c>
      <c r="K3178">
        <v>0.81813182530285589</v>
      </c>
      <c r="L3178">
        <v>0.11776288350423179</v>
      </c>
      <c r="M3178">
        <f>ABS(G3178-I3178)^2</f>
        <v>4.5935731123758559E-4</v>
      </c>
      <c r="N3178">
        <f>ABS(H3178-J3178)^2</f>
        <v>1.2481287058108137E-5</v>
      </c>
      <c r="O3178">
        <f>AVERAGE(Tabela3[[#This Row],[APE Log(Theta)]:[APE Gamma]])</f>
        <v>0.46794735440354385</v>
      </c>
      <c r="P3178">
        <f>AVERAGE(Tabela3[[#This Row],[ASE Log(Theta)]:[ASE Gamma]])</f>
        <v>2.3591929914784686E-4</v>
      </c>
    </row>
    <row r="3179" spans="1:16" x14ac:dyDescent="0.35">
      <c r="A3179" s="1">
        <v>155</v>
      </c>
      <c r="B3179">
        <v>3.933907049529616</v>
      </c>
      <c r="C3179">
        <v>14.287517496661369</v>
      </c>
      <c r="D3179">
        <v>15.119237663076211</v>
      </c>
      <c r="E3179">
        <v>19.529605815552561</v>
      </c>
      <c r="F3179">
        <v>20.6936656241406</v>
      </c>
      <c r="G3179">
        <v>1.1982399533301209</v>
      </c>
      <c r="H3179">
        <v>2.5</v>
      </c>
      <c r="I3179">
        <v>1.2067826986312871</v>
      </c>
      <c r="J3179">
        <v>2.505573987960815</v>
      </c>
      <c r="K3179">
        <v>0.71294111646201752</v>
      </c>
      <c r="L3179">
        <v>0.22295951843261719</v>
      </c>
      <c r="M3179">
        <f>ABS(G3179-I3179)^2</f>
        <v>7.2978497280596602E-5</v>
      </c>
      <c r="N3179">
        <f>ABS(H3179-J3179)^2</f>
        <v>3.1069341787310399E-5</v>
      </c>
      <c r="O3179">
        <f>AVERAGE(Tabela3[[#This Row],[APE Log(Theta)]:[APE Gamma]])</f>
        <v>0.46795031744731735</v>
      </c>
      <c r="P3179">
        <f>AVERAGE(Tabela3[[#This Row],[ASE Log(Theta)]:[ASE Gamma]])</f>
        <v>5.2023919533953497E-5</v>
      </c>
    </row>
    <row r="3180" spans="1:16" x14ac:dyDescent="0.35">
      <c r="A3180" s="1">
        <v>3721</v>
      </c>
      <c r="B3180">
        <v>32.183442268301143</v>
      </c>
      <c r="C3180">
        <v>580.59491495320231</v>
      </c>
      <c r="D3180">
        <v>837.23778957967477</v>
      </c>
      <c r="E3180">
        <v>904.02534058031154</v>
      </c>
      <c r="F3180">
        <v>1382.212633713825</v>
      </c>
      <c r="G3180">
        <v>2.8862436726775869</v>
      </c>
      <c r="H3180">
        <v>1.5</v>
      </c>
      <c r="I3180">
        <v>2.9128034114837651</v>
      </c>
      <c r="J3180">
        <v>1.5002355575561519</v>
      </c>
      <c r="K3180">
        <v>0.92021817345512447</v>
      </c>
      <c r="L3180">
        <v>1.5703837076822921E-2</v>
      </c>
      <c r="M3180">
        <f>ABS(G3180-I3180)^2</f>
        <v>7.0541972545241005E-4</v>
      </c>
      <c r="N3180">
        <f>ABS(H3180-J3180)^2</f>
        <v>5.5487362260255362E-8</v>
      </c>
      <c r="O3180">
        <f>AVERAGE(Tabela3[[#This Row],[APE Log(Theta)]:[APE Gamma]])</f>
        <v>0.46796100526597367</v>
      </c>
      <c r="P3180">
        <f>AVERAGE(Tabela3[[#This Row],[ASE Log(Theta)]:[ASE Gamma]])</f>
        <v>3.5273760640733515E-4</v>
      </c>
    </row>
    <row r="3181" spans="1:16" x14ac:dyDescent="0.35">
      <c r="A3181" s="1">
        <v>3700</v>
      </c>
      <c r="B3181">
        <v>7.5279618035659306</v>
      </c>
      <c r="C3181">
        <v>9.3641280698726899</v>
      </c>
      <c r="D3181">
        <v>30.198961383279759</v>
      </c>
      <c r="E3181">
        <v>31.48437591360765</v>
      </c>
      <c r="F3181">
        <v>45.901369071903112</v>
      </c>
      <c r="G3181">
        <v>1.5385875352799281</v>
      </c>
      <c r="H3181">
        <v>1.5</v>
      </c>
      <c r="I3181">
        <v>1.5494382381439209</v>
      </c>
      <c r="J3181">
        <v>1.503467798233032</v>
      </c>
      <c r="K3181">
        <v>0.70523792863164281</v>
      </c>
      <c r="L3181">
        <v>0.23118654886881509</v>
      </c>
      <c r="M3181">
        <f>ABS(G3181-I3181)^2</f>
        <v>1.177377526426618E-4</v>
      </c>
      <c r="N3181">
        <f>ABS(H3181-J3181)^2</f>
        <v>1.2025624585019893E-5</v>
      </c>
      <c r="O3181">
        <f>AVERAGE(Tabela3[[#This Row],[APE Log(Theta)]:[APE Gamma]])</f>
        <v>0.46821223875022894</v>
      </c>
      <c r="P3181">
        <f>AVERAGE(Tabela3[[#This Row],[ASE Log(Theta)]:[ASE Gamma]])</f>
        <v>6.4881688613840853E-5</v>
      </c>
    </row>
    <row r="3182" spans="1:16" x14ac:dyDescent="0.35">
      <c r="A3182" s="1">
        <v>1167</v>
      </c>
      <c r="B3182">
        <v>39.991082651275548</v>
      </c>
      <c r="C3182">
        <v>145.2432113663821</v>
      </c>
      <c r="D3182">
        <v>153.69826368435841</v>
      </c>
      <c r="E3182">
        <v>198.53292680364191</v>
      </c>
      <c r="F3182">
        <v>210.36645805645551</v>
      </c>
      <c r="G3182">
        <v>2.2053790207989028</v>
      </c>
      <c r="H3182">
        <v>2.5</v>
      </c>
      <c r="I3182">
        <v>2.2236125469207759</v>
      </c>
      <c r="J3182">
        <v>2.502745389938354</v>
      </c>
      <c r="K3182">
        <v>0.82677516879925872</v>
      </c>
      <c r="L3182">
        <v>0.1098155975341797</v>
      </c>
      <c r="M3182">
        <f>ABS(G3182-I3182)^2</f>
        <v>3.3246147483702949E-4</v>
      </c>
      <c r="N3182">
        <f>ABS(H3182-J3182)^2</f>
        <v>7.5371659136156438E-6</v>
      </c>
      <c r="O3182">
        <f>AVERAGE(Tabela3[[#This Row],[APE Log(Theta)]:[APE Gamma]])</f>
        <v>0.4682953831667192</v>
      </c>
      <c r="P3182">
        <f>AVERAGE(Tabela3[[#This Row],[ASE Log(Theta)]:[ASE Gamma]])</f>
        <v>1.6999932037532257E-4</v>
      </c>
    </row>
    <row r="3183" spans="1:16" x14ac:dyDescent="0.35">
      <c r="A3183" s="1">
        <v>1033</v>
      </c>
      <c r="B3183">
        <v>42.440528659872648</v>
      </c>
      <c r="C3183">
        <v>65.79326823224342</v>
      </c>
      <c r="D3183">
        <v>68.061909230639998</v>
      </c>
      <c r="E3183">
        <v>74.226645190499653</v>
      </c>
      <c r="F3183">
        <v>120.99071441692971</v>
      </c>
      <c r="G3183">
        <v>1.8572580231510181</v>
      </c>
      <c r="H3183">
        <v>2</v>
      </c>
      <c r="I3183">
        <v>1.8740987777709961</v>
      </c>
      <c r="J3183">
        <v>2.0006065368652339</v>
      </c>
      <c r="K3183">
        <v>0.90675363412381738</v>
      </c>
      <c r="L3183">
        <v>3.032684326171875E-2</v>
      </c>
      <c r="M3183">
        <f>ABS(G3183-I3183)^2</f>
        <v>2.8361101617031126E-4</v>
      </c>
      <c r="N3183">
        <f>ABS(H3183-J3183)^2</f>
        <v>3.6788696888780367E-7</v>
      </c>
      <c r="O3183">
        <f>AVERAGE(Tabela3[[#This Row],[APE Log(Theta)]:[APE Gamma]])</f>
        <v>0.46854023869276806</v>
      </c>
      <c r="P3183">
        <f>AVERAGE(Tabela3[[#This Row],[ASE Log(Theta)]:[ASE Gamma]])</f>
        <v>1.4198945156959953E-4</v>
      </c>
    </row>
    <row r="3184" spans="1:16" x14ac:dyDescent="0.35">
      <c r="A3184" s="1">
        <v>3328</v>
      </c>
      <c r="B3184">
        <v>38.313799946038841</v>
      </c>
      <c r="C3184">
        <v>68.742099820776872</v>
      </c>
      <c r="D3184">
        <v>71.920552857285315</v>
      </c>
      <c r="E3184">
        <v>80.734772074923129</v>
      </c>
      <c r="F3184">
        <v>154.87580213519919</v>
      </c>
      <c r="G3184">
        <v>1.889324878063529</v>
      </c>
      <c r="H3184">
        <v>1.5</v>
      </c>
      <c r="I3184">
        <v>1.905933618545532</v>
      </c>
      <c r="J3184">
        <v>1.500885486602783</v>
      </c>
      <c r="K3184">
        <v>0.8790833527279025</v>
      </c>
      <c r="L3184">
        <v>5.9032440185546882E-2</v>
      </c>
      <c r="M3184">
        <f>ABS(G3184-I3184)^2</f>
        <v>2.7585026039852534E-4</v>
      </c>
      <c r="N3184">
        <f>ABS(H3184-J3184)^2</f>
        <v>7.8408652370814492E-7</v>
      </c>
      <c r="O3184">
        <f>AVERAGE(Tabela3[[#This Row],[APE Log(Theta)]:[APE Gamma]])</f>
        <v>0.46905789645672469</v>
      </c>
      <c r="P3184">
        <f>AVERAGE(Tabela3[[#This Row],[ASE Log(Theta)]:[ASE Gamma]])</f>
        <v>1.3831717346111675E-4</v>
      </c>
    </row>
    <row r="3185" spans="1:16" x14ac:dyDescent="0.35">
      <c r="A3185" s="1">
        <v>1384</v>
      </c>
      <c r="B3185">
        <v>1.341173430239992</v>
      </c>
      <c r="C3185">
        <v>11.50904821724621</v>
      </c>
      <c r="D3185">
        <v>12.647206430259351</v>
      </c>
      <c r="E3185">
        <v>19.3761392439059</v>
      </c>
      <c r="F3185">
        <v>21.338988514718729</v>
      </c>
      <c r="G3185">
        <v>1.1331780396878841</v>
      </c>
      <c r="H3185">
        <v>1.5</v>
      </c>
      <c r="I3185">
        <v>1.141895532608032</v>
      </c>
      <c r="J3185">
        <v>1.5025336742401121</v>
      </c>
      <c r="K3185">
        <v>0.76929596363773622</v>
      </c>
      <c r="L3185">
        <v>0.168911616007487</v>
      </c>
      <c r="M3185">
        <f>ABS(G3185-I3185)^2</f>
        <v>7.599468281282869E-5</v>
      </c>
      <c r="N3185">
        <f>ABS(H3185-J3185)^2</f>
        <v>6.4195051550075397E-6</v>
      </c>
      <c r="O3185">
        <f>AVERAGE(Tabela3[[#This Row],[APE Log(Theta)]:[APE Gamma]])</f>
        <v>0.46910378982261158</v>
      </c>
      <c r="P3185">
        <f>AVERAGE(Tabela3[[#This Row],[ASE Log(Theta)]:[ASE Gamma]])</f>
        <v>4.1207093983918115E-5</v>
      </c>
    </row>
    <row r="3186" spans="1:16" x14ac:dyDescent="0.35">
      <c r="A3186" s="1">
        <v>3601</v>
      </c>
      <c r="B3186">
        <v>15.938531288119609</v>
      </c>
      <c r="C3186">
        <v>16.31484049246151</v>
      </c>
      <c r="D3186">
        <v>77.053816507917134</v>
      </c>
      <c r="E3186">
        <v>89.461309538526294</v>
      </c>
      <c r="F3186">
        <v>96.214870273691872</v>
      </c>
      <c r="G3186">
        <v>1.884222707818241</v>
      </c>
      <c r="H3186">
        <v>2</v>
      </c>
      <c r="I3186">
        <v>1.900492310523987</v>
      </c>
      <c r="J3186">
        <v>1.9984967708587651</v>
      </c>
      <c r="K3186">
        <v>0.86346495232427001</v>
      </c>
      <c r="L3186">
        <v>7.5161457061767578E-2</v>
      </c>
      <c r="M3186">
        <f>ABS(G3186-I3186)^2</f>
        <v>2.6469997220281974E-4</v>
      </c>
      <c r="N3186">
        <f>ABS(H3186-J3186)^2</f>
        <v>2.2596978510578376E-6</v>
      </c>
      <c r="O3186">
        <f>AVERAGE(Tabela3[[#This Row],[APE Log(Theta)]:[APE Gamma]])</f>
        <v>0.46931320469301879</v>
      </c>
      <c r="P3186">
        <f>AVERAGE(Tabela3[[#This Row],[ASE Log(Theta)]:[ASE Gamma]])</f>
        <v>1.3347983502693878E-4</v>
      </c>
    </row>
    <row r="3187" spans="1:16" x14ac:dyDescent="0.35">
      <c r="A3187" s="1">
        <v>1196</v>
      </c>
      <c r="B3187">
        <v>313.76978175418861</v>
      </c>
      <c r="C3187">
        <v>445.58612168802898</v>
      </c>
      <c r="D3187">
        <v>457.83584292521471</v>
      </c>
      <c r="E3187">
        <v>490.72067204753762</v>
      </c>
      <c r="F3187">
        <v>725.41765399488963</v>
      </c>
      <c r="G3187">
        <v>2.6801929061229979</v>
      </c>
      <c r="H3187">
        <v>2.5</v>
      </c>
      <c r="I3187">
        <v>2.7036218643188481</v>
      </c>
      <c r="J3187">
        <v>2.501614093780518</v>
      </c>
      <c r="K3187">
        <v>0.87415193668804492</v>
      </c>
      <c r="L3187">
        <v>6.4563751220703125E-2</v>
      </c>
      <c r="M3187">
        <f>ABS(G3187-I3187)^2</f>
        <v>5.489160821428974E-4</v>
      </c>
      <c r="N3187">
        <f>ABS(H3187-J3187)^2</f>
        <v>2.6052987323069613E-6</v>
      </c>
      <c r="O3187">
        <f>AVERAGE(Tabela3[[#This Row],[APE Log(Theta)]:[APE Gamma]])</f>
        <v>0.46935784395437402</v>
      </c>
      <c r="P3187">
        <f>AVERAGE(Tabela3[[#This Row],[ASE Log(Theta)]:[ASE Gamma]])</f>
        <v>2.7576069043760217E-4</v>
      </c>
    </row>
    <row r="3188" spans="1:16" x14ac:dyDescent="0.35">
      <c r="A3188" s="1">
        <v>4687</v>
      </c>
      <c r="B3188">
        <v>0.84583976940338612</v>
      </c>
      <c r="C3188">
        <v>21.26276814067668</v>
      </c>
      <c r="D3188">
        <v>24.49359880639437</v>
      </c>
      <c r="E3188">
        <v>46.447416146125732</v>
      </c>
      <c r="F3188">
        <v>53.68110334876939</v>
      </c>
      <c r="G3188">
        <v>1.4358277486701461</v>
      </c>
      <c r="H3188">
        <v>1</v>
      </c>
      <c r="I3188">
        <v>1.4447987079620359</v>
      </c>
      <c r="J3188">
        <v>1.003140449523926</v>
      </c>
      <c r="K3188">
        <v>0.62479355899054811</v>
      </c>
      <c r="L3188">
        <v>0.31404495239257813</v>
      </c>
      <c r="M3188">
        <f>ABS(G3188-I3188)^2</f>
        <v>8.0478110616744765E-5</v>
      </c>
      <c r="N3188">
        <f>ABS(H3188-J3188)^2</f>
        <v>9.8624232123270603E-6</v>
      </c>
      <c r="O3188">
        <f>AVERAGE(Tabela3[[#This Row],[APE Log(Theta)]:[APE Gamma]])</f>
        <v>0.46941925569156312</v>
      </c>
      <c r="P3188">
        <f>AVERAGE(Tabela3[[#This Row],[ASE Log(Theta)]:[ASE Gamma]])</f>
        <v>4.5170266914535914E-5</v>
      </c>
    </row>
    <row r="3189" spans="1:16" x14ac:dyDescent="0.35">
      <c r="A3189" s="1">
        <v>2702</v>
      </c>
      <c r="B3189">
        <v>574.5492650175654</v>
      </c>
      <c r="C3189">
        <v>738.12116616610513</v>
      </c>
      <c r="D3189">
        <v>752.55910056323728</v>
      </c>
      <c r="E3189">
        <v>790.78451699302639</v>
      </c>
      <c r="F3189">
        <v>1045.468250314465</v>
      </c>
      <c r="G3189">
        <v>2.8904571237666401</v>
      </c>
      <c r="H3189">
        <v>3.5</v>
      </c>
      <c r="I3189">
        <v>2.9157314300537109</v>
      </c>
      <c r="J3189">
        <v>3.5022552013397221</v>
      </c>
      <c r="K3189">
        <v>0.87440516170449678</v>
      </c>
      <c r="L3189">
        <v>6.4434323992047987E-2</v>
      </c>
      <c r="M3189">
        <f>ABS(G3189-I3189)^2</f>
        <v>6.3879055829266836E-4</v>
      </c>
      <c r="N3189">
        <f>ABS(H3189-J3189)^2</f>
        <v>5.0859330826844621E-6</v>
      </c>
      <c r="O3189">
        <f>AVERAGE(Tabela3[[#This Row],[APE Log(Theta)]:[APE Gamma]])</f>
        <v>0.46941974284827237</v>
      </c>
      <c r="P3189">
        <f>AVERAGE(Tabela3[[#This Row],[ASE Log(Theta)]:[ASE Gamma]])</f>
        <v>3.2193824568767639E-4</v>
      </c>
    </row>
    <row r="3190" spans="1:16" x14ac:dyDescent="0.35">
      <c r="A3190" s="1">
        <v>3591</v>
      </c>
      <c r="B3190">
        <v>1.336092624589426</v>
      </c>
      <c r="C3190">
        <v>11.46544816083564</v>
      </c>
      <c r="D3190">
        <v>12.59929465654993</v>
      </c>
      <c r="E3190">
        <v>19.302736061635141</v>
      </c>
      <c r="F3190">
        <v>21.258149414436549</v>
      </c>
      <c r="G3190">
        <v>1.1315296652182161</v>
      </c>
      <c r="H3190">
        <v>1.5</v>
      </c>
      <c r="I3190">
        <v>1.1402407884597781</v>
      </c>
      <c r="J3190">
        <v>1.502537727355957</v>
      </c>
      <c r="K3190">
        <v>0.76985372185375389</v>
      </c>
      <c r="L3190">
        <v>0.16918182373046881</v>
      </c>
      <c r="M3190">
        <f>ABS(G3190-I3190)^2</f>
        <v>7.5883668129681292E-5</v>
      </c>
      <c r="N3190">
        <f>ABS(H3190-J3190)^2</f>
        <v>6.4400601331726648E-6</v>
      </c>
      <c r="O3190">
        <f>AVERAGE(Tabela3[[#This Row],[APE Log(Theta)]:[APE Gamma]])</f>
        <v>0.46951777279211138</v>
      </c>
      <c r="P3190">
        <f>AVERAGE(Tabela3[[#This Row],[ASE Log(Theta)]:[ASE Gamma]])</f>
        <v>4.1161864131426978E-5</v>
      </c>
    </row>
    <row r="3191" spans="1:16" x14ac:dyDescent="0.35">
      <c r="A3191" s="1">
        <v>433</v>
      </c>
      <c r="B3191">
        <v>4.0746003313412356</v>
      </c>
      <c r="C3191">
        <v>23.111570432317599</v>
      </c>
      <c r="D3191">
        <v>28.788220044452611</v>
      </c>
      <c r="E3191">
        <v>30.144902441776761</v>
      </c>
      <c r="F3191">
        <v>38.891118634299438</v>
      </c>
      <c r="G3191">
        <v>1.437251723730625</v>
      </c>
      <c r="H3191">
        <v>2.5</v>
      </c>
      <c r="I3191">
        <v>1.447195768356323</v>
      </c>
      <c r="J3191">
        <v>2.506195068359375</v>
      </c>
      <c r="K3191">
        <v>0.69187912329558976</v>
      </c>
      <c r="L3191">
        <v>0.247802734375</v>
      </c>
      <c r="M3191">
        <f>ABS(G3191-I3191)^2</f>
        <v>9.8884023517872854E-5</v>
      </c>
      <c r="N3191">
        <f>ABS(H3191-J3191)^2</f>
        <v>3.8378871977329254E-5</v>
      </c>
      <c r="O3191">
        <f>AVERAGE(Tabela3[[#This Row],[APE Log(Theta)]:[APE Gamma]])</f>
        <v>0.46984092883529488</v>
      </c>
      <c r="P3191">
        <f>AVERAGE(Tabela3[[#This Row],[ASE Log(Theta)]:[ASE Gamma]])</f>
        <v>6.8631447747601054E-5</v>
      </c>
    </row>
    <row r="3192" spans="1:16" x14ac:dyDescent="0.35">
      <c r="A3192" s="1">
        <v>3867</v>
      </c>
      <c r="B3192">
        <v>9.327321200973504</v>
      </c>
      <c r="C3192">
        <v>12.940225350233099</v>
      </c>
      <c r="D3192">
        <v>74.942613186367723</v>
      </c>
      <c r="E3192">
        <v>79.778057217821242</v>
      </c>
      <c r="F3192">
        <v>140.43626840737991</v>
      </c>
      <c r="G3192">
        <v>1.962622125293392</v>
      </c>
      <c r="H3192">
        <v>1</v>
      </c>
      <c r="I3192">
        <v>1.977449893951416</v>
      </c>
      <c r="J3192">
        <v>1.001843214035034</v>
      </c>
      <c r="K3192">
        <v>0.75550807600354775</v>
      </c>
      <c r="L3192">
        <v>0.184321403503418</v>
      </c>
      <c r="M3192">
        <f>ABS(G3192-I3192)^2</f>
        <v>2.1986272337588014E-4</v>
      </c>
      <c r="N3192">
        <f>ABS(H3192-J3192)^2</f>
        <v>3.3974379789461635E-6</v>
      </c>
      <c r="O3192">
        <f>AVERAGE(Tabela3[[#This Row],[APE Log(Theta)]:[APE Gamma]])</f>
        <v>0.46991473975348286</v>
      </c>
      <c r="P3192">
        <f>AVERAGE(Tabela3[[#This Row],[ASE Log(Theta)]:[ASE Gamma]])</f>
        <v>1.1163008067741316E-4</v>
      </c>
    </row>
    <row r="3193" spans="1:16" x14ac:dyDescent="0.35">
      <c r="A3193" s="1">
        <v>3689</v>
      </c>
      <c r="B3193">
        <v>22.388378587456518</v>
      </c>
      <c r="C3193">
        <v>26.370301524645502</v>
      </c>
      <c r="D3193">
        <v>63.461245613365207</v>
      </c>
      <c r="E3193">
        <v>65.476567460154044</v>
      </c>
      <c r="F3193">
        <v>86.872799392206261</v>
      </c>
      <c r="G3193">
        <v>1.84645523854577</v>
      </c>
      <c r="H3193">
        <v>2</v>
      </c>
      <c r="I3193">
        <v>1.860767126083374</v>
      </c>
      <c r="J3193">
        <v>2.0033049583435059</v>
      </c>
      <c r="K3193">
        <v>0.77510070316547652</v>
      </c>
      <c r="L3193">
        <v>0.165247917175293</v>
      </c>
      <c r="M3193">
        <f>ABS(G3193-I3193)^2</f>
        <v>2.0483012488902583E-4</v>
      </c>
      <c r="N3193">
        <f>ABS(H3193-J3193)^2</f>
        <v>1.0922749652308994E-5</v>
      </c>
      <c r="O3193">
        <f>AVERAGE(Tabela3[[#This Row],[APE Log(Theta)]:[APE Gamma]])</f>
        <v>0.47017431017038475</v>
      </c>
      <c r="P3193">
        <f>AVERAGE(Tabela3[[#This Row],[ASE Log(Theta)]:[ASE Gamma]])</f>
        <v>1.0787643727066741E-4</v>
      </c>
    </row>
    <row r="3194" spans="1:16" x14ac:dyDescent="0.35">
      <c r="A3194" s="1">
        <v>4283</v>
      </c>
      <c r="B3194">
        <v>66.022741888093492</v>
      </c>
      <c r="C3194">
        <v>71.653891719373945</v>
      </c>
      <c r="D3194">
        <v>111.15692684856729</v>
      </c>
      <c r="E3194">
        <v>112.9081228784418</v>
      </c>
      <c r="F3194">
        <v>130.05412858988549</v>
      </c>
      <c r="G3194">
        <v>2.067909854544256</v>
      </c>
      <c r="H3194">
        <v>4</v>
      </c>
      <c r="I3194">
        <v>2.0855765342712398</v>
      </c>
      <c r="J3194">
        <v>3.9965448379516602</v>
      </c>
      <c r="K3194">
        <v>0.85432542855586668</v>
      </c>
      <c r="L3194">
        <v>8.6379051208496094E-2</v>
      </c>
      <c r="M3194">
        <f>ABS(G3194-I3194)^2</f>
        <v>3.1211157257581934E-4</v>
      </c>
      <c r="N3194">
        <f>ABS(H3194-J3194)^2</f>
        <v>1.1938144780287985E-5</v>
      </c>
      <c r="O3194">
        <f>AVERAGE(Tabela3[[#This Row],[APE Log(Theta)]:[APE Gamma]])</f>
        <v>0.47035223988218139</v>
      </c>
      <c r="P3194">
        <f>AVERAGE(Tabela3[[#This Row],[ASE Log(Theta)]:[ASE Gamma]])</f>
        <v>1.6202485867805366E-4</v>
      </c>
    </row>
    <row r="3195" spans="1:16" x14ac:dyDescent="0.35">
      <c r="A3195" s="1">
        <v>1782</v>
      </c>
      <c r="B3195">
        <v>42.383967002755298</v>
      </c>
      <c r="C3195">
        <v>43.723438985733218</v>
      </c>
      <c r="D3195">
        <v>346.46769192455281</v>
      </c>
      <c r="E3195">
        <v>422.78302185296923</v>
      </c>
      <c r="F3195">
        <v>465.86505549221943</v>
      </c>
      <c r="G3195">
        <v>2.5362341475121029</v>
      </c>
      <c r="H3195">
        <v>1.5</v>
      </c>
      <c r="I3195">
        <v>2.560020923614502</v>
      </c>
      <c r="J3195">
        <v>1.500042676925659</v>
      </c>
      <c r="K3195">
        <v>0.93787776360209218</v>
      </c>
      <c r="L3195">
        <v>2.845128377278646E-3</v>
      </c>
      <c r="M3195">
        <f>ABS(G3195-I3195)^2</f>
        <v>5.6581071734566489E-4</v>
      </c>
      <c r="N3195">
        <f>ABS(H3195-J3195)^2</f>
        <v>1.8213199837001972E-9</v>
      </c>
      <c r="O3195">
        <f>AVERAGE(Tabela3[[#This Row],[APE Log(Theta)]:[APE Gamma]])</f>
        <v>0.47036144598968543</v>
      </c>
      <c r="P3195">
        <f>AVERAGE(Tabela3[[#This Row],[ASE Log(Theta)]:[ASE Gamma]])</f>
        <v>2.829062693328243E-4</v>
      </c>
    </row>
    <row r="3196" spans="1:16" x14ac:dyDescent="0.35">
      <c r="A3196" s="1">
        <v>4515</v>
      </c>
      <c r="B3196">
        <v>11.60561404445399</v>
      </c>
      <c r="C3196">
        <v>12.16010119790619</v>
      </c>
      <c r="D3196">
        <v>271.24380856136531</v>
      </c>
      <c r="E3196">
        <v>365.63017235503258</v>
      </c>
      <c r="F3196">
        <v>422.91775898435611</v>
      </c>
      <c r="G3196">
        <v>2.4282169406056031</v>
      </c>
      <c r="H3196">
        <v>1</v>
      </c>
      <c r="I3196">
        <v>2.4490253925323491</v>
      </c>
      <c r="J3196">
        <v>1.0008382797241211</v>
      </c>
      <c r="K3196">
        <v>0.85694369307693907</v>
      </c>
      <c r="L3196">
        <v>8.3827972412109375E-2</v>
      </c>
      <c r="M3196">
        <f>ABS(G3196-I3196)^2</f>
        <v>4.3299167158769781E-4</v>
      </c>
      <c r="N3196">
        <f>ABS(H3196-J3196)^2</f>
        <v>7.0271289587253705E-7</v>
      </c>
      <c r="O3196">
        <f>AVERAGE(Tabela3[[#This Row],[APE Log(Theta)]:[APE Gamma]])</f>
        <v>0.47038583274452422</v>
      </c>
      <c r="P3196">
        <f>AVERAGE(Tabela3[[#This Row],[ASE Log(Theta)]:[ASE Gamma]])</f>
        <v>2.1684719224178517E-4</v>
      </c>
    </row>
    <row r="3197" spans="1:16" x14ac:dyDescent="0.35">
      <c r="A3197" s="1">
        <v>1449</v>
      </c>
      <c r="B3197">
        <v>87.32181096655097</v>
      </c>
      <c r="C3197">
        <v>764.36938618149804</v>
      </c>
      <c r="D3197">
        <v>1005.854077375271</v>
      </c>
      <c r="E3197">
        <v>1065.4518237543409</v>
      </c>
      <c r="F3197">
        <v>1464.972618823188</v>
      </c>
      <c r="G3197">
        <v>2.9750811184163002</v>
      </c>
      <c r="H3197">
        <v>2</v>
      </c>
      <c r="I3197">
        <v>3.0011646747589111</v>
      </c>
      <c r="J3197">
        <v>2.00128173828125</v>
      </c>
      <c r="K3197">
        <v>0.87673429074417264</v>
      </c>
      <c r="L3197">
        <v>6.40869140625E-2</v>
      </c>
      <c r="M3197">
        <f>ABS(G3197-I3197)^2</f>
        <v>6.8035191147815981E-4</v>
      </c>
      <c r="N3197">
        <f>ABS(H3197-J3197)^2</f>
        <v>1.6428530216217041E-6</v>
      </c>
      <c r="O3197">
        <f>AVERAGE(Tabela3[[#This Row],[APE Log(Theta)]:[APE Gamma]])</f>
        <v>0.47041060240333632</v>
      </c>
      <c r="P3197">
        <f>AVERAGE(Tabela3[[#This Row],[ASE Log(Theta)]:[ASE Gamma]])</f>
        <v>3.4099738224989076E-4</v>
      </c>
    </row>
    <row r="3198" spans="1:16" x14ac:dyDescent="0.35">
      <c r="A3198" s="1">
        <v>3844</v>
      </c>
      <c r="B3198">
        <v>43.19240453758492</v>
      </c>
      <c r="C3198">
        <v>77.495225960457347</v>
      </c>
      <c r="D3198">
        <v>81.078400418483952</v>
      </c>
      <c r="E3198">
        <v>91.014959117108376</v>
      </c>
      <c r="F3198">
        <v>174.5965763857387</v>
      </c>
      <c r="G3198">
        <v>1.941377032865679</v>
      </c>
      <c r="H3198">
        <v>1.5</v>
      </c>
      <c r="I3198">
        <v>1.959033727645874</v>
      </c>
      <c r="J3198">
        <v>1.4995298385620119</v>
      </c>
      <c r="K3198">
        <v>0.90949333804221888</v>
      </c>
      <c r="L3198">
        <v>3.1344095865885407E-2</v>
      </c>
      <c r="M3198">
        <f>ABS(G3198-I3198)^2</f>
        <v>3.1175887056096704E-4</v>
      </c>
      <c r="N3198">
        <f>ABS(H3198-J3198)^2</f>
        <v>2.2105177777099964E-7</v>
      </c>
      <c r="O3198">
        <f>AVERAGE(Tabela3[[#This Row],[APE Log(Theta)]:[APE Gamma]])</f>
        <v>0.47041871695405213</v>
      </c>
      <c r="P3198">
        <f>AVERAGE(Tabela3[[#This Row],[ASE Log(Theta)]:[ASE Gamma]])</f>
        <v>1.5598996116936902E-4</v>
      </c>
    </row>
    <row r="3199" spans="1:16" x14ac:dyDescent="0.35">
      <c r="A3199" s="1">
        <v>4835</v>
      </c>
      <c r="B3199">
        <v>71.085886335472665</v>
      </c>
      <c r="C3199">
        <v>100.94944204599619</v>
      </c>
      <c r="D3199">
        <v>103.72466879549241</v>
      </c>
      <c r="E3199">
        <v>111.1748675115122</v>
      </c>
      <c r="F3199">
        <v>164.34647278438121</v>
      </c>
      <c r="G3199">
        <v>2.0353651732800362</v>
      </c>
      <c r="H3199">
        <v>2.5</v>
      </c>
      <c r="I3199">
        <v>2.052238941192627</v>
      </c>
      <c r="J3199">
        <v>2.4972000122070308</v>
      </c>
      <c r="K3199">
        <v>0.82902901818833385</v>
      </c>
      <c r="L3199">
        <v>0.11199951171875</v>
      </c>
      <c r="M3199">
        <f>ABS(G3199-I3199)^2</f>
        <v>2.8472404356797771E-4</v>
      </c>
      <c r="N3199">
        <f>ABS(H3199-J3199)^2</f>
        <v>7.8399316407764985E-6</v>
      </c>
      <c r="O3199">
        <f>AVERAGE(Tabela3[[#This Row],[APE Log(Theta)]:[APE Gamma]])</f>
        <v>0.47051426495354193</v>
      </c>
      <c r="P3199">
        <f>AVERAGE(Tabela3[[#This Row],[ASE Log(Theta)]:[ASE Gamma]])</f>
        <v>1.4628198760437711E-4</v>
      </c>
    </row>
    <row r="3200" spans="1:16" x14ac:dyDescent="0.35">
      <c r="A3200" s="1">
        <v>2972</v>
      </c>
      <c r="B3200">
        <v>62.626604493110158</v>
      </c>
      <c r="C3200">
        <v>150.5082187449737</v>
      </c>
      <c r="D3200">
        <v>161.06662202707579</v>
      </c>
      <c r="E3200">
        <v>191.5653511617746</v>
      </c>
      <c r="F3200">
        <v>508.9807739810459</v>
      </c>
      <c r="G3200">
        <v>2.255713341848351</v>
      </c>
      <c r="H3200">
        <v>1</v>
      </c>
      <c r="I3200">
        <v>2.2392044067382808</v>
      </c>
      <c r="J3200">
        <v>1.0020918846130371</v>
      </c>
      <c r="K3200">
        <v>0.73187203372846232</v>
      </c>
      <c r="L3200">
        <v>0.20918846130371091</v>
      </c>
      <c r="M3200">
        <f>ABS(G3200-I3200)^2</f>
        <v>2.7254493846850966E-4</v>
      </c>
      <c r="N3200">
        <f>ABS(H3200-J3200)^2</f>
        <v>4.3759812342614168E-6</v>
      </c>
      <c r="O3200">
        <f>AVERAGE(Tabela3[[#This Row],[APE Log(Theta)]:[APE Gamma]])</f>
        <v>0.47053024751608663</v>
      </c>
      <c r="P3200">
        <f>AVERAGE(Tabela3[[#This Row],[ASE Log(Theta)]:[ASE Gamma]])</f>
        <v>1.3846045985138554E-4</v>
      </c>
    </row>
    <row r="3201" spans="1:16" x14ac:dyDescent="0.35">
      <c r="A3201" s="1">
        <v>4043</v>
      </c>
      <c r="B3201">
        <v>3.89297591092294</v>
      </c>
      <c r="C3201">
        <v>3.9663345463843478</v>
      </c>
      <c r="D3201">
        <v>13.73277803146034</v>
      </c>
      <c r="E3201">
        <v>15.475022096620901</v>
      </c>
      <c r="F3201">
        <v>16.402756425575859</v>
      </c>
      <c r="G3201">
        <v>1.1357012431880109</v>
      </c>
      <c r="H3201">
        <v>2.5</v>
      </c>
      <c r="I3201">
        <v>1.1445610523223879</v>
      </c>
      <c r="J3201">
        <v>2.5040256977081299</v>
      </c>
      <c r="K3201">
        <v>0.78011793924840112</v>
      </c>
      <c r="L3201">
        <v>0.16102790832519531</v>
      </c>
      <c r="M3201">
        <f>ABS(G3201-I3201)^2</f>
        <v>7.8496217897590232E-5</v>
      </c>
      <c r="N3201">
        <f>ABS(H3201-J3201)^2</f>
        <v>1.6206242037242191E-5</v>
      </c>
      <c r="O3201">
        <f>AVERAGE(Tabela3[[#This Row],[APE Log(Theta)]:[APE Gamma]])</f>
        <v>0.47057292378679821</v>
      </c>
      <c r="P3201">
        <f>AVERAGE(Tabela3[[#This Row],[ASE Log(Theta)]:[ASE Gamma]])</f>
        <v>4.7351229967416212E-5</v>
      </c>
    </row>
    <row r="3202" spans="1:16" x14ac:dyDescent="0.35">
      <c r="A3202" s="1">
        <v>3404</v>
      </c>
      <c r="B3202">
        <v>291.03014058119578</v>
      </c>
      <c r="C3202">
        <v>2497.424900537706</v>
      </c>
      <c r="D3202">
        <v>2744.4014192103009</v>
      </c>
      <c r="E3202">
        <v>4204.557293582604</v>
      </c>
      <c r="F3202">
        <v>4630.4890085600873</v>
      </c>
      <c r="G3202">
        <v>3.4696310676702482</v>
      </c>
      <c r="H3202">
        <v>1.5</v>
      </c>
      <c r="I3202">
        <v>3.438470840454102</v>
      </c>
      <c r="J3202">
        <v>1.5006475448608401</v>
      </c>
      <c r="K3202">
        <v>0.89808474181866793</v>
      </c>
      <c r="L3202">
        <v>4.3169657389322907E-2</v>
      </c>
      <c r="M3202">
        <f>ABS(G3202-I3202)^2</f>
        <v>9.7095976016185813E-4</v>
      </c>
      <c r="N3202">
        <f>ABS(H3202-J3202)^2</f>
        <v>4.1931434680038018E-7</v>
      </c>
      <c r="O3202">
        <f>AVERAGE(Tabela3[[#This Row],[APE Log(Theta)]:[APE Gamma]])</f>
        <v>0.47062719960399541</v>
      </c>
      <c r="P3202">
        <f>AVERAGE(Tabela3[[#This Row],[ASE Log(Theta)]:[ASE Gamma]])</f>
        <v>4.8568953725432927E-4</v>
      </c>
    </row>
    <row r="3203" spans="1:16" x14ac:dyDescent="0.35">
      <c r="A3203" s="1">
        <v>1463</v>
      </c>
      <c r="B3203">
        <v>45.214656365757342</v>
      </c>
      <c r="C3203">
        <v>132.45137426911009</v>
      </c>
      <c r="D3203">
        <v>138.8462221559349</v>
      </c>
      <c r="E3203">
        <v>171.85825088374591</v>
      </c>
      <c r="F3203">
        <v>180.35312791217819</v>
      </c>
      <c r="G3203">
        <v>2.1581257838144841</v>
      </c>
      <c r="H3203">
        <v>3</v>
      </c>
      <c r="I3203">
        <v>2.1769402027130131</v>
      </c>
      <c r="J3203">
        <v>2.9979135990142818</v>
      </c>
      <c r="K3203">
        <v>0.87179436155357837</v>
      </c>
      <c r="L3203">
        <v>6.9546699523925781E-2</v>
      </c>
      <c r="M3203">
        <f>ABS(G3203-I3203)^2</f>
        <v>3.5398235848932836E-4</v>
      </c>
      <c r="N3203">
        <f>ABS(H3203-J3203)^2</f>
        <v>4.3530690732059499E-6</v>
      </c>
      <c r="O3203">
        <f>AVERAGE(Tabela3[[#This Row],[APE Log(Theta)]:[APE Gamma]])</f>
        <v>0.47067053053875207</v>
      </c>
      <c r="P3203">
        <f>AVERAGE(Tabela3[[#This Row],[ASE Log(Theta)]:[ASE Gamma]])</f>
        <v>1.7916771378126715E-4</v>
      </c>
    </row>
    <row r="3204" spans="1:16" x14ac:dyDescent="0.35">
      <c r="A3204" s="1">
        <v>1503</v>
      </c>
      <c r="B3204">
        <v>22.364959124872431</v>
      </c>
      <c r="C3204">
        <v>26.342716753936219</v>
      </c>
      <c r="D3204">
        <v>63.394861696308588</v>
      </c>
      <c r="E3204">
        <v>65.408075406753326</v>
      </c>
      <c r="F3204">
        <v>86.781925715624766</v>
      </c>
      <c r="G3204">
        <v>1.8460007051045679</v>
      </c>
      <c r="H3204">
        <v>2</v>
      </c>
      <c r="I3204">
        <v>1.8603252172470091</v>
      </c>
      <c r="J3204">
        <v>2.0033080577850342</v>
      </c>
      <c r="K3204">
        <v>0.77597544263288498</v>
      </c>
      <c r="L3204">
        <v>0.16540288925170901</v>
      </c>
      <c r="M3204">
        <f>ABS(G3204-I3204)^2</f>
        <v>2.0519164811894325E-4</v>
      </c>
      <c r="N3204">
        <f>ABS(H3204-J3204)^2</f>
        <v>1.0943246309125243E-5</v>
      </c>
      <c r="O3204">
        <f>AVERAGE(Tabela3[[#This Row],[APE Log(Theta)]:[APE Gamma]])</f>
        <v>0.47068916594229698</v>
      </c>
      <c r="P3204">
        <f>AVERAGE(Tabela3[[#This Row],[ASE Log(Theta)]:[ASE Gamma]])</f>
        <v>1.0806744721403424E-4</v>
      </c>
    </row>
    <row r="3205" spans="1:16" x14ac:dyDescent="0.35">
      <c r="A3205" s="1">
        <v>4939</v>
      </c>
      <c r="B3205">
        <v>8.6889957043853112</v>
      </c>
      <c r="C3205">
        <v>12.054646780065649</v>
      </c>
      <c r="D3205">
        <v>69.813832934561646</v>
      </c>
      <c r="E3205">
        <v>74.318358029474211</v>
      </c>
      <c r="F3205">
        <v>130.82535774625919</v>
      </c>
      <c r="G3205">
        <v>1.9318347751785621</v>
      </c>
      <c r="H3205">
        <v>1</v>
      </c>
      <c r="I3205">
        <v>1.9461826086044309</v>
      </c>
      <c r="J3205">
        <v>1.001987218856812</v>
      </c>
      <c r="K3205">
        <v>0.74270499787140987</v>
      </c>
      <c r="L3205">
        <v>0.19872188568115229</v>
      </c>
      <c r="M3205">
        <f>ABS(G3205-I3205)^2</f>
        <v>2.0586032401648011E-4</v>
      </c>
      <c r="N3205">
        <f>ABS(H3205-J3205)^2</f>
        <v>3.9490387848690633E-6</v>
      </c>
      <c r="O3205">
        <f>AVERAGE(Tabela3[[#This Row],[APE Log(Theta)]:[APE Gamma]])</f>
        <v>0.47071344177628105</v>
      </c>
      <c r="P3205">
        <f>AVERAGE(Tabela3[[#This Row],[ASE Log(Theta)]:[ASE Gamma]])</f>
        <v>1.0490468140067458E-4</v>
      </c>
    </row>
    <row r="3206" spans="1:16" x14ac:dyDescent="0.35">
      <c r="A3206" s="1">
        <v>2529</v>
      </c>
      <c r="B3206">
        <v>9.3940252381149012</v>
      </c>
      <c r="C3206">
        <v>13.032766955028469</v>
      </c>
      <c r="D3206">
        <v>75.478562870713873</v>
      </c>
      <c r="E3206">
        <v>80.348587424411605</v>
      </c>
      <c r="F3206">
        <v>141.4405938575282</v>
      </c>
      <c r="G3206">
        <v>1.9657169152897851</v>
      </c>
      <c r="H3206">
        <v>1</v>
      </c>
      <c r="I3206">
        <v>1.9806393384933469</v>
      </c>
      <c r="J3206">
        <v>1.0018296241760249</v>
      </c>
      <c r="K3206">
        <v>0.75913388583534758</v>
      </c>
      <c r="L3206">
        <v>0.18296241760253909</v>
      </c>
      <c r="M3206">
        <f>ABS(G3206-I3206)^2</f>
        <v>2.2267871426620117E-4</v>
      </c>
      <c r="N3206">
        <f>ABS(H3206-J3206)^2</f>
        <v>3.3475246254949645E-6</v>
      </c>
      <c r="O3206">
        <f>AVERAGE(Tabela3[[#This Row],[APE Log(Theta)]:[APE Gamma]])</f>
        <v>0.47104815171894332</v>
      </c>
      <c r="P3206">
        <f>AVERAGE(Tabela3[[#This Row],[ASE Log(Theta)]:[ASE Gamma]])</f>
        <v>1.1301311944584807E-4</v>
      </c>
    </row>
    <row r="3207" spans="1:16" x14ac:dyDescent="0.35">
      <c r="A3207" s="1">
        <v>4107</v>
      </c>
      <c r="B3207">
        <v>28.903122258649631</v>
      </c>
      <c r="C3207">
        <v>69.461812316459472</v>
      </c>
      <c r="D3207">
        <v>74.334674630945941</v>
      </c>
      <c r="E3207">
        <v>88.410297987000916</v>
      </c>
      <c r="F3207">
        <v>234.90230161360131</v>
      </c>
      <c r="G3207">
        <v>1.919899236144434</v>
      </c>
      <c r="H3207">
        <v>1</v>
      </c>
      <c r="I3207">
        <v>1.9355564117431641</v>
      </c>
      <c r="J3207">
        <v>1.001268744468689</v>
      </c>
      <c r="K3207">
        <v>0.81552069525132853</v>
      </c>
      <c r="L3207">
        <v>0.12687444686889651</v>
      </c>
      <c r="M3207">
        <f>ABS(G3207-I3207)^2</f>
        <v>2.451471477294672E-4</v>
      </c>
      <c r="N3207">
        <f>ABS(H3207-J3207)^2</f>
        <v>1.6097125268288437E-6</v>
      </c>
      <c r="O3207">
        <f>AVERAGE(Tabela3[[#This Row],[APE Log(Theta)]:[APE Gamma]])</f>
        <v>0.47119757106011251</v>
      </c>
      <c r="P3207">
        <f>AVERAGE(Tabela3[[#This Row],[ASE Log(Theta)]:[ASE Gamma]])</f>
        <v>1.2337843012814802E-4</v>
      </c>
    </row>
    <row r="3208" spans="1:16" x14ac:dyDescent="0.35">
      <c r="A3208" s="1">
        <v>1770</v>
      </c>
      <c r="B3208">
        <v>186.46148011467949</v>
      </c>
      <c r="C3208">
        <v>207.96205305423049</v>
      </c>
      <c r="D3208">
        <v>373.4620073889489</v>
      </c>
      <c r="E3208">
        <v>381.32736146429761</v>
      </c>
      <c r="F3208">
        <v>460.42960823284449</v>
      </c>
      <c r="G3208">
        <v>2.601544191509416</v>
      </c>
      <c r="H3208">
        <v>3</v>
      </c>
      <c r="I3208">
        <v>2.6240334510803218</v>
      </c>
      <c r="J3208">
        <v>3.002339124679565</v>
      </c>
      <c r="K3208">
        <v>0.86445810316441474</v>
      </c>
      <c r="L3208">
        <v>7.7970822652180985E-2</v>
      </c>
      <c r="M3208">
        <f>ABS(G3208-I3208)^2</f>
        <v>5.0576679604758088E-4</v>
      </c>
      <c r="N3208">
        <f>ABS(H3208-J3208)^2</f>
        <v>5.4715042665499963E-6</v>
      </c>
      <c r="O3208">
        <f>AVERAGE(Tabela3[[#This Row],[APE Log(Theta)]:[APE Gamma]])</f>
        <v>0.47121446290829788</v>
      </c>
      <c r="P3208">
        <f>AVERAGE(Tabela3[[#This Row],[ASE Log(Theta)]:[ASE Gamma]])</f>
        <v>2.5561915015706545E-4</v>
      </c>
    </row>
    <row r="3209" spans="1:16" x14ac:dyDescent="0.35">
      <c r="A3209" s="1">
        <v>2044</v>
      </c>
      <c r="B3209">
        <v>41.610643037509639</v>
      </c>
      <c r="C3209">
        <v>121.8938127043579</v>
      </c>
      <c r="D3209">
        <v>127.7789339036725</v>
      </c>
      <c r="E3209">
        <v>158.15960808650831</v>
      </c>
      <c r="F3209">
        <v>165.9773672842833</v>
      </c>
      <c r="G3209">
        <v>2.1220509765824138</v>
      </c>
      <c r="H3209">
        <v>3</v>
      </c>
      <c r="I3209">
        <v>2.1406245231628418</v>
      </c>
      <c r="J3209">
        <v>2.9979770183563228</v>
      </c>
      <c r="K3209">
        <v>0.8752639208668247</v>
      </c>
      <c r="L3209">
        <v>6.7432721455891922E-2</v>
      </c>
      <c r="M3209">
        <f>ABS(G3209-I3209)^2</f>
        <v>3.4497663257532788E-4</v>
      </c>
      <c r="N3209">
        <f>ABS(H3209-J3209)^2</f>
        <v>4.0924547306549133E-6</v>
      </c>
      <c r="O3209">
        <f>AVERAGE(Tabela3[[#This Row],[APE Log(Theta)]:[APE Gamma]])</f>
        <v>0.47134832116135833</v>
      </c>
      <c r="P3209">
        <f>AVERAGE(Tabela3[[#This Row],[ASE Log(Theta)]:[ASE Gamma]])</f>
        <v>1.7453454365299139E-4</v>
      </c>
    </row>
    <row r="3210" spans="1:16" x14ac:dyDescent="0.35">
      <c r="A3210" s="1">
        <v>4293</v>
      </c>
      <c r="B3210">
        <v>1.982815786814236</v>
      </c>
      <c r="C3210">
        <v>11.246743971128071</v>
      </c>
      <c r="D3210">
        <v>14.00916225803994</v>
      </c>
      <c r="E3210">
        <v>14.669362291504781</v>
      </c>
      <c r="F3210">
        <v>18.925518510810772</v>
      </c>
      <c r="G3210">
        <v>1.1244490755835539</v>
      </c>
      <c r="H3210">
        <v>2.5</v>
      </c>
      <c r="I3210">
        <v>1.134009838104248</v>
      </c>
      <c r="J3210">
        <v>2.4976885318756099</v>
      </c>
      <c r="K3210">
        <v>0.85026193967320562</v>
      </c>
      <c r="L3210">
        <v>9.2458724975585938E-2</v>
      </c>
      <c r="M3210">
        <f>ABS(G3210-I3210)^2</f>
        <v>9.1408179977110055E-5</v>
      </c>
      <c r="N3210">
        <f>ABS(H3210-J3210)^2</f>
        <v>5.3428848900714525E-6</v>
      </c>
      <c r="O3210">
        <f>AVERAGE(Tabela3[[#This Row],[APE Log(Theta)]:[APE Gamma]])</f>
        <v>0.47136033232439578</v>
      </c>
      <c r="P3210">
        <f>AVERAGE(Tabela3[[#This Row],[ASE Log(Theta)]:[ASE Gamma]])</f>
        <v>4.8375532433590757E-5</v>
      </c>
    </row>
    <row r="3211" spans="1:16" x14ac:dyDescent="0.35">
      <c r="A3211" s="1">
        <v>3354</v>
      </c>
      <c r="B3211">
        <v>12.075691794035681</v>
      </c>
      <c r="C3211">
        <v>15.03530898794134</v>
      </c>
      <c r="D3211">
        <v>15.292331056486409</v>
      </c>
      <c r="E3211">
        <v>15.969875987118179</v>
      </c>
      <c r="F3211">
        <v>20.38908085452071</v>
      </c>
      <c r="G3211">
        <v>1.196650639115739</v>
      </c>
      <c r="H3211">
        <v>4</v>
      </c>
      <c r="I3211">
        <v>1.206098198890686</v>
      </c>
      <c r="J3211">
        <v>3.9938702583312988</v>
      </c>
      <c r="K3211">
        <v>0.78950024895555881</v>
      </c>
      <c r="L3211">
        <v>0.1532435417175293</v>
      </c>
      <c r="M3211">
        <f>ABS(G3211-I3211)^2</f>
        <v>8.9256385701197462E-5</v>
      </c>
      <c r="N3211">
        <f>ABS(H3211-J3211)^2</f>
        <v>3.7573732925011427E-5</v>
      </c>
      <c r="O3211">
        <f>AVERAGE(Tabela3[[#This Row],[APE Log(Theta)]:[APE Gamma]])</f>
        <v>0.47137189533654406</v>
      </c>
      <c r="P3211">
        <f>AVERAGE(Tabela3[[#This Row],[ASE Log(Theta)]:[ASE Gamma]])</f>
        <v>6.3415059313104438E-5</v>
      </c>
    </row>
    <row r="3212" spans="1:16" x14ac:dyDescent="0.35">
      <c r="A3212" s="1">
        <v>3146</v>
      </c>
      <c r="B3212">
        <v>262.99699748697009</v>
      </c>
      <c r="C3212">
        <v>288.78527796616072</v>
      </c>
      <c r="D3212">
        <v>476.99539944109603</v>
      </c>
      <c r="E3212">
        <v>485.59326455463878</v>
      </c>
      <c r="F3212">
        <v>570.74601770746642</v>
      </c>
      <c r="G3212">
        <v>2.7036265597135212</v>
      </c>
      <c r="H3212">
        <v>3.5</v>
      </c>
      <c r="I3212">
        <v>2.7272031307220459</v>
      </c>
      <c r="J3212">
        <v>3.5024921894073491</v>
      </c>
      <c r="K3212">
        <v>0.87203504211110139</v>
      </c>
      <c r="L3212">
        <v>7.1205411638532362E-2</v>
      </c>
      <c r="M3212">
        <f>ABS(G3212-I3212)^2</f>
        <v>5.5585470052000869E-4</v>
      </c>
      <c r="N3212">
        <f>ABS(H3212-J3212)^2</f>
        <v>6.211008042102943E-6</v>
      </c>
      <c r="O3212">
        <f>AVERAGE(Tabela3[[#This Row],[APE Log(Theta)]:[APE Gamma]])</f>
        <v>0.47162022687481686</v>
      </c>
      <c r="P3212">
        <f>AVERAGE(Tabela3[[#This Row],[ASE Log(Theta)]:[ASE Gamma]])</f>
        <v>2.810328542810558E-4</v>
      </c>
    </row>
    <row r="3213" spans="1:16" x14ac:dyDescent="0.35">
      <c r="A3213" s="1">
        <v>2284</v>
      </c>
      <c r="B3213">
        <v>16.20247899069615</v>
      </c>
      <c r="C3213">
        <v>19.084198293429509</v>
      </c>
      <c r="D3213">
        <v>45.926930114985723</v>
      </c>
      <c r="E3213">
        <v>47.385419382287168</v>
      </c>
      <c r="F3213">
        <v>62.8698814215957</v>
      </c>
      <c r="G3213">
        <v>1.7060140633177661</v>
      </c>
      <c r="H3213">
        <v>2</v>
      </c>
      <c r="I3213">
        <v>1.7188993692398069</v>
      </c>
      <c r="J3213">
        <v>2.0037631988525391</v>
      </c>
      <c r="K3213">
        <v>0.75528720419703965</v>
      </c>
      <c r="L3213">
        <v>0.1881599426269531</v>
      </c>
      <c r="M3213">
        <f>ABS(G3213-I3213)^2</f>
        <v>1.660311087045809E-4</v>
      </c>
      <c r="N3213">
        <f>ABS(H3213-J3213)^2</f>
        <v>1.4161665603751317E-5</v>
      </c>
      <c r="O3213">
        <f>AVERAGE(Tabela3[[#This Row],[APE Log(Theta)]:[APE Gamma]])</f>
        <v>0.47172357341199639</v>
      </c>
      <c r="P3213">
        <f>AVERAGE(Tabela3[[#This Row],[ASE Log(Theta)]:[ASE Gamma]])</f>
        <v>9.0096387154166107E-5</v>
      </c>
    </row>
    <row r="3214" spans="1:16" x14ac:dyDescent="0.35">
      <c r="A3214" s="1">
        <v>2561</v>
      </c>
      <c r="B3214">
        <v>29.08365434145102</v>
      </c>
      <c r="C3214">
        <v>69.895678441386394</v>
      </c>
      <c r="D3214">
        <v>74.798977190212597</v>
      </c>
      <c r="E3214">
        <v>88.962518438959478</v>
      </c>
      <c r="F3214">
        <v>236.3695272436093</v>
      </c>
      <c r="G3214">
        <v>1.9226034506321139</v>
      </c>
      <c r="H3214">
        <v>1</v>
      </c>
      <c r="I3214">
        <v>1.9382519721984861</v>
      </c>
      <c r="J3214">
        <v>1.0013053417205811</v>
      </c>
      <c r="K3214">
        <v>0.81392351403652663</v>
      </c>
      <c r="L3214">
        <v>0.1305341720581055</v>
      </c>
      <c r="M3214">
        <f>ABS(G3214-I3214)^2</f>
        <v>2.4487622721321579E-4</v>
      </c>
      <c r="N3214">
        <f>ABS(H3214-J3214)^2</f>
        <v>1.7039170074895083E-6</v>
      </c>
      <c r="O3214">
        <f>AVERAGE(Tabela3[[#This Row],[APE Log(Theta)]:[APE Gamma]])</f>
        <v>0.47222884304731605</v>
      </c>
      <c r="P3214">
        <f>AVERAGE(Tabela3[[#This Row],[ASE Log(Theta)]:[ASE Gamma]])</f>
        <v>1.2329007211035265E-4</v>
      </c>
    </row>
    <row r="3215" spans="1:16" x14ac:dyDescent="0.35">
      <c r="A3215" s="1">
        <v>2139</v>
      </c>
      <c r="B3215">
        <v>306.34893418405659</v>
      </c>
      <c r="C3215">
        <v>410.34595541959078</v>
      </c>
      <c r="D3215">
        <v>419.72541644700601</v>
      </c>
      <c r="E3215">
        <v>444.70198895767408</v>
      </c>
      <c r="F3215">
        <v>615.92884658860123</v>
      </c>
      <c r="G3215">
        <v>2.639201199123514</v>
      </c>
      <c r="H3215">
        <v>3</v>
      </c>
      <c r="I3215">
        <v>2.6610426902771001</v>
      </c>
      <c r="J3215">
        <v>3.0035088062286381</v>
      </c>
      <c r="K3215">
        <v>0.82757961616716447</v>
      </c>
      <c r="L3215">
        <v>0.1169602076212565</v>
      </c>
      <c r="M3215">
        <f>ABS(G3215-I3215)^2</f>
        <v>4.7705073581217651E-4</v>
      </c>
      <c r="N3215">
        <f>ABS(H3215-J3215)^2</f>
        <v>1.2311721150129804E-5</v>
      </c>
      <c r="O3215">
        <f>AVERAGE(Tabela3[[#This Row],[APE Log(Theta)]:[APE Gamma]])</f>
        <v>0.47226991189421047</v>
      </c>
      <c r="P3215">
        <f>AVERAGE(Tabela3[[#This Row],[ASE Log(Theta)]:[ASE Gamma]])</f>
        <v>2.4468122848115317E-4</v>
      </c>
    </row>
    <row r="3216" spans="1:16" x14ac:dyDescent="0.35">
      <c r="A3216" s="1">
        <v>2006</v>
      </c>
      <c r="B3216">
        <v>45.544893676256919</v>
      </c>
      <c r="C3216">
        <v>46.156285833919888</v>
      </c>
      <c r="D3216">
        <v>112.0713147621792</v>
      </c>
      <c r="E3216">
        <v>122.05245578180291</v>
      </c>
      <c r="F3216">
        <v>127.23530494806231</v>
      </c>
      <c r="G3216">
        <v>2.0480250688470032</v>
      </c>
      <c r="H3216">
        <v>3.5</v>
      </c>
      <c r="I3216">
        <v>2.0642518997192378</v>
      </c>
      <c r="J3216">
        <v>3.505341768264771</v>
      </c>
      <c r="K3216">
        <v>0.79231602772179277</v>
      </c>
      <c r="L3216">
        <v>0.15262195042201451</v>
      </c>
      <c r="M3216">
        <f>ABS(G3216-I3216)^2</f>
        <v>2.6331004015610733E-4</v>
      </c>
      <c r="N3216">
        <f>ABS(H3216-J3216)^2</f>
        <v>2.8534488194514065E-5</v>
      </c>
      <c r="O3216">
        <f>AVERAGE(Tabela3[[#This Row],[APE Log(Theta)]:[APE Gamma]])</f>
        <v>0.47246898907190366</v>
      </c>
      <c r="P3216">
        <f>AVERAGE(Tabela3[[#This Row],[ASE Log(Theta)]:[ASE Gamma]])</f>
        <v>1.4592226417531069E-4</v>
      </c>
    </row>
    <row r="3217" spans="1:16" x14ac:dyDescent="0.35">
      <c r="A3217" s="1">
        <v>1308</v>
      </c>
      <c r="B3217">
        <v>9.4844458237294127</v>
      </c>
      <c r="C3217">
        <v>13.158211627613531</v>
      </c>
      <c r="D3217">
        <v>76.205068887370174</v>
      </c>
      <c r="E3217">
        <v>81.121969030705003</v>
      </c>
      <c r="F3217">
        <v>142.80200613842899</v>
      </c>
      <c r="G3217">
        <v>1.969877152794375</v>
      </c>
      <c r="H3217">
        <v>1</v>
      </c>
      <c r="I3217">
        <v>1.984940886497498</v>
      </c>
      <c r="J3217">
        <v>1.001811146736145</v>
      </c>
      <c r="K3217">
        <v>0.76470421933437949</v>
      </c>
      <c r="L3217">
        <v>0.18111467361450201</v>
      </c>
      <c r="M3217">
        <f>ABS(G3217-I3217)^2</f>
        <v>2.2691607307860295E-4</v>
      </c>
      <c r="N3217">
        <f>ABS(H3217-J3217)^2</f>
        <v>3.280252499848757E-6</v>
      </c>
      <c r="O3217">
        <f>AVERAGE(Tabela3[[#This Row],[APE Log(Theta)]:[APE Gamma]])</f>
        <v>0.47290944647444078</v>
      </c>
      <c r="P3217">
        <f>AVERAGE(Tabela3[[#This Row],[ASE Log(Theta)]:[ASE Gamma]])</f>
        <v>1.1509816278922585E-4</v>
      </c>
    </row>
    <row r="3218" spans="1:16" x14ac:dyDescent="0.35">
      <c r="A3218" s="1">
        <v>2228</v>
      </c>
      <c r="B3218">
        <v>242.46632003167031</v>
      </c>
      <c r="C3218">
        <v>1375.2949926826841</v>
      </c>
      <c r="D3218">
        <v>1713.094096800098</v>
      </c>
      <c r="E3218">
        <v>1793.825889265901</v>
      </c>
      <c r="F3218">
        <v>2314.2849973876341</v>
      </c>
      <c r="G3218">
        <v>3.2118181286868359</v>
      </c>
      <c r="H3218">
        <v>2.5</v>
      </c>
      <c r="I3218">
        <v>3.2419958114624019</v>
      </c>
      <c r="J3218">
        <v>2.5001575946807861</v>
      </c>
      <c r="K3218">
        <v>0.93958255313493388</v>
      </c>
      <c r="L3218">
        <v>6.3037872314453116E-3</v>
      </c>
      <c r="M3218">
        <f>ABS(G3218-I3218)^2</f>
        <v>9.1069253770269189E-4</v>
      </c>
      <c r="N3218">
        <f>ABS(H3218-J3218)^2</f>
        <v>2.4836083412083099E-8</v>
      </c>
      <c r="O3218">
        <f>AVERAGE(Tabela3[[#This Row],[APE Log(Theta)]:[APE Gamma]])</f>
        <v>0.4729431701831896</v>
      </c>
      <c r="P3218">
        <f>AVERAGE(Tabela3[[#This Row],[ASE Log(Theta)]:[ASE Gamma]])</f>
        <v>4.5535868689305199E-4</v>
      </c>
    </row>
    <row r="3219" spans="1:16" x14ac:dyDescent="0.35">
      <c r="A3219" s="1">
        <v>4714</v>
      </c>
      <c r="B3219">
        <v>11.639250242448799</v>
      </c>
      <c r="C3219">
        <v>12.19534444914331</v>
      </c>
      <c r="D3219">
        <v>272.02994623703592</v>
      </c>
      <c r="E3219">
        <v>366.689867156454</v>
      </c>
      <c r="F3219">
        <v>424.14348865468912</v>
      </c>
      <c r="G3219">
        <v>2.4294738225729109</v>
      </c>
      <c r="H3219">
        <v>1</v>
      </c>
      <c r="I3219">
        <v>2.4504270553588872</v>
      </c>
      <c r="J3219">
        <v>1.000835537910461</v>
      </c>
      <c r="K3219">
        <v>0.86245970593688093</v>
      </c>
      <c r="L3219">
        <v>8.3553791046142578E-2</v>
      </c>
      <c r="M3219">
        <f>ABS(G3219-I3219)^2</f>
        <v>4.3903796418331097E-4</v>
      </c>
      <c r="N3219">
        <f>ABS(H3219-J3219)^2</f>
        <v>6.9812359981750346E-7</v>
      </c>
      <c r="O3219">
        <f>AVERAGE(Tabela3[[#This Row],[APE Log(Theta)]:[APE Gamma]])</f>
        <v>0.47300674849151175</v>
      </c>
      <c r="P3219">
        <f>AVERAGE(Tabela3[[#This Row],[ASE Log(Theta)]:[ASE Gamma]])</f>
        <v>2.1986804389156423E-4</v>
      </c>
    </row>
    <row r="3220" spans="1:16" x14ac:dyDescent="0.35">
      <c r="A3220" s="1">
        <v>1894</v>
      </c>
      <c r="B3220">
        <v>44.595519200106452</v>
      </c>
      <c r="C3220">
        <v>45.435870260855047</v>
      </c>
      <c r="D3220">
        <v>157.31419366209181</v>
      </c>
      <c r="E3220">
        <v>177.27226184359239</v>
      </c>
      <c r="F3220">
        <v>187.89981131376109</v>
      </c>
      <c r="G3220">
        <v>2.1947107513345401</v>
      </c>
      <c r="H3220">
        <v>2.5</v>
      </c>
      <c r="I3220">
        <v>2.2133243083953862</v>
      </c>
      <c r="J3220">
        <v>2.5024535655975342</v>
      </c>
      <c r="K3220">
        <v>0.84810980442535766</v>
      </c>
      <c r="L3220">
        <v>9.8142623901367188E-2</v>
      </c>
      <c r="M3220">
        <f>ABS(G3220-I3220)^2</f>
        <v>3.4646450645737403E-4</v>
      </c>
      <c r="N3220">
        <f>ABS(H3220-J3220)^2</f>
        <v>6.0199841414032562E-6</v>
      </c>
      <c r="O3220">
        <f>AVERAGE(Tabela3[[#This Row],[APE Log(Theta)]:[APE Gamma]])</f>
        <v>0.47312621416336242</v>
      </c>
      <c r="P3220">
        <f>AVERAGE(Tabela3[[#This Row],[ASE Log(Theta)]:[ASE Gamma]])</f>
        <v>1.7624224529938864E-4</v>
      </c>
    </row>
    <row r="3221" spans="1:16" x14ac:dyDescent="0.35">
      <c r="A3221" s="1">
        <v>4492</v>
      </c>
      <c r="B3221">
        <v>0.27456209349005217</v>
      </c>
      <c r="C3221">
        <v>21.037865741350849</v>
      </c>
      <c r="D3221">
        <v>36.430494906071047</v>
      </c>
      <c r="E3221">
        <v>40.875468546459643</v>
      </c>
      <c r="F3221">
        <v>77.27768879064665</v>
      </c>
      <c r="G3221">
        <v>1.5065573465139619</v>
      </c>
      <c r="H3221">
        <v>1</v>
      </c>
      <c r="I3221">
        <v>1.517772793769836</v>
      </c>
      <c r="J3221">
        <v>1.0020197629928591</v>
      </c>
      <c r="K3221">
        <v>0.74444210715417303</v>
      </c>
      <c r="L3221">
        <v>0.2019762992858887</v>
      </c>
      <c r="M3221">
        <f>ABS(G3221-I3221)^2</f>
        <v>1.2578625714929363E-4</v>
      </c>
      <c r="N3221">
        <f>ABS(H3221-J3221)^2</f>
        <v>4.0794425473231843E-6</v>
      </c>
      <c r="O3221">
        <f>AVERAGE(Tabela3[[#This Row],[APE Log(Theta)]:[APE Gamma]])</f>
        <v>0.47320920322003085</v>
      </c>
      <c r="P3221">
        <f>AVERAGE(Tabela3[[#This Row],[ASE Log(Theta)]:[ASE Gamma]])</f>
        <v>6.4932849848308406E-5</v>
      </c>
    </row>
    <row r="3222" spans="1:16" x14ac:dyDescent="0.35">
      <c r="A3222" s="1">
        <v>694</v>
      </c>
      <c r="B3222">
        <v>4.9910559784825024</v>
      </c>
      <c r="C3222">
        <v>5.0496317426862829</v>
      </c>
      <c r="D3222">
        <v>10.97401042343683</v>
      </c>
      <c r="E3222">
        <v>11.82458525083336</v>
      </c>
      <c r="F3222">
        <v>12.26279280816104</v>
      </c>
      <c r="G3222">
        <v>1.0390796450873101</v>
      </c>
      <c r="H3222">
        <v>4</v>
      </c>
      <c r="I3222">
        <v>1.0456621646881099</v>
      </c>
      <c r="J3222">
        <v>3.9874823093414311</v>
      </c>
      <c r="K3222">
        <v>0.63349519278160304</v>
      </c>
      <c r="L3222">
        <v>0.3129422664642334</v>
      </c>
      <c r="M3222">
        <f>ABS(G3222-I3222)^2</f>
        <v>4.3329564294913658E-5</v>
      </c>
      <c r="N3222">
        <f>ABS(H3222-J3222)^2</f>
        <v>1.566925794236229E-4</v>
      </c>
      <c r="O3222">
        <f>AVERAGE(Tabela3[[#This Row],[APE Log(Theta)]:[APE Gamma]])</f>
        <v>0.47321872962291822</v>
      </c>
      <c r="P3222">
        <f>AVERAGE(Tabela3[[#This Row],[ASE Log(Theta)]:[ASE Gamma]])</f>
        <v>1.0001107185926828E-4</v>
      </c>
    </row>
    <row r="3223" spans="1:16" x14ac:dyDescent="0.35">
      <c r="A3223" s="1">
        <v>3362</v>
      </c>
      <c r="B3223">
        <v>43.409701682042439</v>
      </c>
      <c r="C3223">
        <v>77.885097547616709</v>
      </c>
      <c r="D3223">
        <v>81.486298637551357</v>
      </c>
      <c r="E3223">
        <v>91.472847278946077</v>
      </c>
      <c r="F3223">
        <v>175.47495622790899</v>
      </c>
      <c r="G3223">
        <v>1.9435564521185931</v>
      </c>
      <c r="H3223">
        <v>1.5</v>
      </c>
      <c r="I3223">
        <v>1.9612828493118291</v>
      </c>
      <c r="J3223">
        <v>1.499482154846191</v>
      </c>
      <c r="K3223">
        <v>0.91205980530756936</v>
      </c>
      <c r="L3223">
        <v>3.452301025390625E-2</v>
      </c>
      <c r="M3223">
        <f>ABS(G3223-I3223)^2</f>
        <v>3.1422515745236468E-4</v>
      </c>
      <c r="N3223">
        <f>ABS(H3223-J3223)^2</f>
        <v>2.6816360332350606E-7</v>
      </c>
      <c r="O3223">
        <f>AVERAGE(Tabela3[[#This Row],[APE Log(Theta)]:[APE Gamma]])</f>
        <v>0.47329140778073781</v>
      </c>
      <c r="P3223">
        <f>AVERAGE(Tabela3[[#This Row],[ASE Log(Theta)]:[ASE Gamma]])</f>
        <v>1.5724666052784408E-4</v>
      </c>
    </row>
    <row r="3224" spans="1:16" x14ac:dyDescent="0.35">
      <c r="A3224" s="1">
        <v>3298</v>
      </c>
      <c r="B3224">
        <v>2.6480946930489679</v>
      </c>
      <c r="C3224">
        <v>2.710616288605646</v>
      </c>
      <c r="D3224">
        <v>12.802045488713111</v>
      </c>
      <c r="E3224">
        <v>14.863478619185351</v>
      </c>
      <c r="F3224">
        <v>15.98554363375206</v>
      </c>
      <c r="G3224">
        <v>1.1047079194569669</v>
      </c>
      <c r="H3224">
        <v>2</v>
      </c>
      <c r="I3224">
        <v>1.114632368087769</v>
      </c>
      <c r="J3224">
        <v>2.0009667873382568</v>
      </c>
      <c r="K3224">
        <v>0.89837761239913538</v>
      </c>
      <c r="L3224">
        <v>4.8339366912841797E-2</v>
      </c>
      <c r="M3224">
        <f>ABS(G3224-I3224)^2</f>
        <v>9.8494680625429819E-5</v>
      </c>
      <c r="N3224">
        <f>ABS(H3224-J3224)^2</f>
        <v>9.3467775741373771E-7</v>
      </c>
      <c r="O3224">
        <f>AVERAGE(Tabela3[[#This Row],[APE Log(Theta)]:[APE Gamma]])</f>
        <v>0.47335848965598859</v>
      </c>
      <c r="P3224">
        <f>AVERAGE(Tabela3[[#This Row],[ASE Log(Theta)]:[ASE Gamma]])</f>
        <v>4.9714679191421778E-5</v>
      </c>
    </row>
    <row r="3225" spans="1:16" x14ac:dyDescent="0.35">
      <c r="A3225" s="1">
        <v>922</v>
      </c>
      <c r="B3225">
        <v>1.832556434214639</v>
      </c>
      <c r="C3225">
        <v>33.059637878380236</v>
      </c>
      <c r="D3225">
        <v>47.673132211002162</v>
      </c>
      <c r="E3225">
        <v>51.476080176956827</v>
      </c>
      <c r="F3225">
        <v>78.704528690514763</v>
      </c>
      <c r="G3225">
        <v>1.641668537042448</v>
      </c>
      <c r="H3225">
        <v>1.5</v>
      </c>
      <c r="I3225">
        <v>1.654034495353699</v>
      </c>
      <c r="J3225">
        <v>1.5029077529907231</v>
      </c>
      <c r="K3225">
        <v>0.75325548563711164</v>
      </c>
      <c r="L3225">
        <v>0.19385019938151041</v>
      </c>
      <c r="M3225">
        <f>ABS(G3225-I3225)^2</f>
        <v>1.5291692495559718E-4</v>
      </c>
      <c r="N3225">
        <f>ABS(H3225-J3225)^2</f>
        <v>8.4550274550591336E-6</v>
      </c>
      <c r="O3225">
        <f>AVERAGE(Tabela3[[#This Row],[APE Log(Theta)]:[APE Gamma]])</f>
        <v>0.47355284250931101</v>
      </c>
      <c r="P3225">
        <f>AVERAGE(Tabela3[[#This Row],[ASE Log(Theta)]:[ASE Gamma]])</f>
        <v>8.0685976205328153E-5</v>
      </c>
    </row>
    <row r="3226" spans="1:16" x14ac:dyDescent="0.35">
      <c r="A3226" s="1">
        <v>3585</v>
      </c>
      <c r="B3226">
        <v>276.86602442642231</v>
      </c>
      <c r="C3226">
        <v>344.39719257042759</v>
      </c>
      <c r="D3226">
        <v>1110.6680132243971</v>
      </c>
      <c r="E3226">
        <v>1157.943440496525</v>
      </c>
      <c r="F3226">
        <v>1688.176680791317</v>
      </c>
      <c r="G3226">
        <v>3.1041797930713839</v>
      </c>
      <c r="H3226">
        <v>1.5</v>
      </c>
      <c r="I3226">
        <v>3.1325218677520752</v>
      </c>
      <c r="J3226">
        <v>1.500513553619385</v>
      </c>
      <c r="K3226">
        <v>0.91302941743102572</v>
      </c>
      <c r="L3226">
        <v>3.4236907958984382E-2</v>
      </c>
      <c r="M3226">
        <f>ABS(G3226-I3226)^2</f>
        <v>8.0327319720588147E-4</v>
      </c>
      <c r="N3226">
        <f>ABS(H3226-J3226)^2</f>
        <v>2.6373731998342078E-7</v>
      </c>
      <c r="O3226">
        <f>AVERAGE(Tabela3[[#This Row],[APE Log(Theta)]:[APE Gamma]])</f>
        <v>0.47363316269500505</v>
      </c>
      <c r="P3226">
        <f>AVERAGE(Tabela3[[#This Row],[ASE Log(Theta)]:[ASE Gamma]])</f>
        <v>4.0176846726293244E-4</v>
      </c>
    </row>
    <row r="3227" spans="1:16" x14ac:dyDescent="0.35">
      <c r="A3227" s="1">
        <v>4444</v>
      </c>
      <c r="B3227">
        <v>1.1610530766653879</v>
      </c>
      <c r="C3227">
        <v>10.163250369083769</v>
      </c>
      <c r="D3227">
        <v>13.374092432191251</v>
      </c>
      <c r="E3227">
        <v>14.16651927297503</v>
      </c>
      <c r="F3227">
        <v>19.478649692306028</v>
      </c>
      <c r="G3227">
        <v>1.0988104580919069</v>
      </c>
      <c r="H3227">
        <v>2</v>
      </c>
      <c r="I3227">
        <v>1.109099745750427</v>
      </c>
      <c r="J3227">
        <v>1.9997801780700679</v>
      </c>
      <c r="K3227">
        <v>0.93640241433338367</v>
      </c>
      <c r="L3227">
        <v>1.099109649658203E-2</v>
      </c>
      <c r="M3227">
        <f>ABS(G3227-I3227)^2</f>
        <v>1.0586944051977419E-4</v>
      </c>
      <c r="N3227">
        <f>ABS(H3227-J3227)^2</f>
        <v>4.8321680879066362E-8</v>
      </c>
      <c r="O3227">
        <f>AVERAGE(Tabela3[[#This Row],[APE Log(Theta)]:[APE Gamma]])</f>
        <v>0.47369675541498285</v>
      </c>
      <c r="P3227">
        <f>AVERAGE(Tabela3[[#This Row],[ASE Log(Theta)]:[ASE Gamma]])</f>
        <v>5.2958881100326628E-5</v>
      </c>
    </row>
    <row r="3228" spans="1:16" x14ac:dyDescent="0.35">
      <c r="A3228" s="1">
        <v>4432</v>
      </c>
      <c r="B3228">
        <v>32.562681815734429</v>
      </c>
      <c r="C3228">
        <v>78.256697410199038</v>
      </c>
      <c r="D3228">
        <v>83.746535624166413</v>
      </c>
      <c r="E3228">
        <v>99.604339518144485</v>
      </c>
      <c r="F3228">
        <v>264.64438121173242</v>
      </c>
      <c r="G3228">
        <v>1.9716746417696249</v>
      </c>
      <c r="H3228">
        <v>1</v>
      </c>
      <c r="I3228">
        <v>1.986542820930481</v>
      </c>
      <c r="J3228">
        <v>1.001934289932251</v>
      </c>
      <c r="K3228">
        <v>0.75408887682967241</v>
      </c>
      <c r="L3228">
        <v>0.19342899322509771</v>
      </c>
      <c r="M3228">
        <f>ABS(G3228-I3228)^2</f>
        <v>2.210627515593136E-4</v>
      </c>
      <c r="N3228">
        <f>ABS(H3228-J3228)^2</f>
        <v>3.7414775420074875E-6</v>
      </c>
      <c r="O3228">
        <f>AVERAGE(Tabela3[[#This Row],[APE Log(Theta)]:[APE Gamma]])</f>
        <v>0.47375893502738509</v>
      </c>
      <c r="P3228">
        <f>AVERAGE(Tabela3[[#This Row],[ASE Log(Theta)]:[ASE Gamma]])</f>
        <v>1.1240211455066054E-4</v>
      </c>
    </row>
    <row r="3229" spans="1:16" x14ac:dyDescent="0.35">
      <c r="A3229" s="1">
        <v>4532</v>
      </c>
      <c r="B3229">
        <v>2.8846666683275202</v>
      </c>
      <c r="C3229">
        <v>2.9758315699565681</v>
      </c>
      <c r="D3229">
        <v>23.580704526363789</v>
      </c>
      <c r="E3229">
        <v>28.774750862626011</v>
      </c>
      <c r="F3229">
        <v>31.706928174741019</v>
      </c>
      <c r="G3229">
        <v>1.3691281810637499</v>
      </c>
      <c r="H3229">
        <v>1.5</v>
      </c>
      <c r="I3229">
        <v>1.380729556083679</v>
      </c>
      <c r="J3229">
        <v>1.501508951187134</v>
      </c>
      <c r="K3229">
        <v>0.84735492121092482</v>
      </c>
      <c r="L3229">
        <v>0.10059674580891929</v>
      </c>
      <c r="M3229">
        <f>ABS(G3229-I3229)^2</f>
        <v>1.3459190235303454E-4</v>
      </c>
      <c r="N3229">
        <f>ABS(H3229-J3229)^2</f>
        <v>2.2769336851531413E-6</v>
      </c>
      <c r="O3229">
        <f>AVERAGE(Tabela3[[#This Row],[APE Log(Theta)]:[APE Gamma]])</f>
        <v>0.47397583350992206</v>
      </c>
      <c r="P3229">
        <f>AVERAGE(Tabela3[[#This Row],[ASE Log(Theta)]:[ASE Gamma]])</f>
        <v>6.8434418019093843E-5</v>
      </c>
    </row>
    <row r="3230" spans="1:16" x14ac:dyDescent="0.35">
      <c r="A3230" s="1">
        <v>2207</v>
      </c>
      <c r="B3230">
        <v>435.86430287301238</v>
      </c>
      <c r="C3230">
        <v>478.60315921266709</v>
      </c>
      <c r="D3230">
        <v>790.52334907864429</v>
      </c>
      <c r="E3230">
        <v>804.77257062763249</v>
      </c>
      <c r="F3230">
        <v>945.89602734129232</v>
      </c>
      <c r="G3230">
        <v>2.9230270712462132</v>
      </c>
      <c r="H3230">
        <v>3.5</v>
      </c>
      <c r="I3230">
        <v>2.9479649066925049</v>
      </c>
      <c r="J3230">
        <v>3.503334760665894</v>
      </c>
      <c r="K3230">
        <v>0.8531510259212074</v>
      </c>
      <c r="L3230">
        <v>9.5278876168387275E-2</v>
      </c>
      <c r="M3230">
        <f>ABS(G3230-I3230)^2</f>
        <v>6.2189563674632225E-4</v>
      </c>
      <c r="N3230">
        <f>ABS(H3230-J3230)^2</f>
        <v>1.1120628698793786E-5</v>
      </c>
      <c r="O3230">
        <f>AVERAGE(Tabela3[[#This Row],[APE Log(Theta)]:[APE Gamma]])</f>
        <v>0.47421495104479733</v>
      </c>
      <c r="P3230">
        <f>AVERAGE(Tabela3[[#This Row],[ASE Log(Theta)]:[ASE Gamma]])</f>
        <v>3.16508132722558E-4</v>
      </c>
    </row>
    <row r="3231" spans="1:16" x14ac:dyDescent="0.35">
      <c r="A3231" s="1">
        <v>1221</v>
      </c>
      <c r="B3231">
        <v>60.798757961745451</v>
      </c>
      <c r="C3231">
        <v>109.08430629882371</v>
      </c>
      <c r="D3231">
        <v>114.128076353781</v>
      </c>
      <c r="E3231">
        <v>128.11503618521709</v>
      </c>
      <c r="F3231">
        <v>245.76670602788059</v>
      </c>
      <c r="G3231">
        <v>2.089864358107413</v>
      </c>
      <c r="H3231">
        <v>1.5</v>
      </c>
      <c r="I3231">
        <v>2.108465433120728</v>
      </c>
      <c r="J3231">
        <v>1.4991216659545901</v>
      </c>
      <c r="K3231">
        <v>0.89006135451583679</v>
      </c>
      <c r="L3231">
        <v>5.855560302734375E-2</v>
      </c>
      <c r="M3231">
        <f>ABS(G3231-I3231)^2</f>
        <v>3.4599999165097097E-4</v>
      </c>
      <c r="N3231">
        <f>ABS(H3231-J3231)^2</f>
        <v>7.7147069532618036E-7</v>
      </c>
      <c r="O3231">
        <f>AVERAGE(Tabela3[[#This Row],[APE Log(Theta)]:[APE Gamma]])</f>
        <v>0.47430847877159027</v>
      </c>
      <c r="P3231">
        <f>AVERAGE(Tabela3[[#This Row],[ASE Log(Theta)]:[ASE Gamma]])</f>
        <v>1.7338573117314858E-4</v>
      </c>
    </row>
    <row r="3232" spans="1:16" x14ac:dyDescent="0.35">
      <c r="A3232" s="1">
        <v>328</v>
      </c>
      <c r="B3232">
        <v>15.794805049577491</v>
      </c>
      <c r="C3232">
        <v>16.167720873093309</v>
      </c>
      <c r="D3232">
        <v>76.358981142487153</v>
      </c>
      <c r="E3232">
        <v>88.654589190045442</v>
      </c>
      <c r="F3232">
        <v>95.347249465583687</v>
      </c>
      <c r="G3232">
        <v>1.880288678413981</v>
      </c>
      <c r="H3232">
        <v>2</v>
      </c>
      <c r="I3232">
        <v>1.8966860771179199</v>
      </c>
      <c r="J3232">
        <v>1.99846887588501</v>
      </c>
      <c r="K3232">
        <v>0.87206815060813625</v>
      </c>
      <c r="L3232">
        <v>7.6556205749511719E-2</v>
      </c>
      <c r="M3232">
        <f>ABS(G3232-I3232)^2</f>
        <v>2.688746842559394E-4</v>
      </c>
      <c r="N3232">
        <f>ABS(H3232-J3232)^2</f>
        <v>2.3443410555039483E-6</v>
      </c>
      <c r="O3232">
        <f>AVERAGE(Tabela3[[#This Row],[APE Log(Theta)]:[APE Gamma]])</f>
        <v>0.47431217817882398</v>
      </c>
      <c r="P3232">
        <f>AVERAGE(Tabela3[[#This Row],[ASE Log(Theta)]:[ASE Gamma]])</f>
        <v>1.3560951265572166E-4</v>
      </c>
    </row>
    <row r="3233" spans="1:16" x14ac:dyDescent="0.35">
      <c r="A3233" s="1">
        <v>4566</v>
      </c>
      <c r="B3233">
        <v>87.979754389282846</v>
      </c>
      <c r="C3233">
        <v>770.12867821414227</v>
      </c>
      <c r="D3233">
        <v>1013.43288348467</v>
      </c>
      <c r="E3233">
        <v>1073.479680848892</v>
      </c>
      <c r="F3233">
        <v>1476.0107442166959</v>
      </c>
      <c r="G3233">
        <v>2.978341129689257</v>
      </c>
      <c r="H3233">
        <v>2</v>
      </c>
      <c r="I3233">
        <v>3.0047357082366939</v>
      </c>
      <c r="J3233">
        <v>2.0012493133544922</v>
      </c>
      <c r="K3233">
        <v>0.88621744112270906</v>
      </c>
      <c r="L3233">
        <v>6.2465667724609382E-2</v>
      </c>
      <c r="M3233">
        <f>ABS(G3233-I3233)^2</f>
        <v>6.9667377669681491E-4</v>
      </c>
      <c r="N3233">
        <f>ABS(H3233-J3233)^2</f>
        <v>1.5607838577125221E-6</v>
      </c>
      <c r="O3233">
        <f>AVERAGE(Tabela3[[#This Row],[APE Log(Theta)]:[APE Gamma]])</f>
        <v>0.47434155442365922</v>
      </c>
      <c r="P3233">
        <f>AVERAGE(Tabela3[[#This Row],[ASE Log(Theta)]:[ASE Gamma]])</f>
        <v>3.4911728027726372E-4</v>
      </c>
    </row>
    <row r="3234" spans="1:16" x14ac:dyDescent="0.35">
      <c r="A3234" s="1">
        <v>2990</v>
      </c>
      <c r="B3234">
        <v>67.352003389765301</v>
      </c>
      <c r="C3234">
        <v>68.142456369299026</v>
      </c>
      <c r="D3234">
        <v>148.0892200819118</v>
      </c>
      <c r="E3234">
        <v>159.56733591652491</v>
      </c>
      <c r="F3234">
        <v>165.48074522585671</v>
      </c>
      <c r="G3234">
        <v>2.1692377226205251</v>
      </c>
      <c r="H3234">
        <v>4</v>
      </c>
      <c r="I3234">
        <v>2.184482097625732</v>
      </c>
      <c r="J3234">
        <v>4.0098528861999512</v>
      </c>
      <c r="K3234">
        <v>0.70275262347879319</v>
      </c>
      <c r="L3234">
        <v>0.2463221549987793</v>
      </c>
      <c r="M3234">
        <f>ABS(G3234-I3234)^2</f>
        <v>2.3239096929937757E-4</v>
      </c>
      <c r="N3234">
        <f>ABS(H3234-J3234)^2</f>
        <v>9.7079366469188244E-5</v>
      </c>
      <c r="O3234">
        <f>AVERAGE(Tabela3[[#This Row],[APE Log(Theta)]:[APE Gamma]])</f>
        <v>0.47453738923878624</v>
      </c>
      <c r="P3234">
        <f>AVERAGE(Tabela3[[#This Row],[ASE Log(Theta)]:[ASE Gamma]])</f>
        <v>1.6473516788428292E-4</v>
      </c>
    </row>
    <row r="3235" spans="1:16" x14ac:dyDescent="0.35">
      <c r="A3235" s="1">
        <v>3193</v>
      </c>
      <c r="B3235">
        <v>40.301825051745098</v>
      </c>
      <c r="C3235">
        <v>55.912591295861027</v>
      </c>
      <c r="D3235">
        <v>323.81473956770799</v>
      </c>
      <c r="E3235">
        <v>344.70790012304582</v>
      </c>
      <c r="F3235">
        <v>606.80208157551374</v>
      </c>
      <c r="G3235">
        <v>2.598189906094861</v>
      </c>
      <c r="H3235">
        <v>1</v>
      </c>
      <c r="I3235">
        <v>2.6210911273956299</v>
      </c>
      <c r="J3235">
        <v>1.0006799697875981</v>
      </c>
      <c r="K3235">
        <v>0.88142984648839395</v>
      </c>
      <c r="L3235">
        <v>6.7996978759765625E-2</v>
      </c>
      <c r="M3235">
        <f>ABS(G3235-I3235)^2</f>
        <v>5.2446593706679037E-4</v>
      </c>
      <c r="N3235">
        <f>ABS(H3235-J3235)^2</f>
        <v>4.6235891204620569E-7</v>
      </c>
      <c r="O3235">
        <f>AVERAGE(Tabela3[[#This Row],[APE Log(Theta)]:[APE Gamma]])</f>
        <v>0.47471341262407979</v>
      </c>
      <c r="P3235">
        <f>AVERAGE(Tabela3[[#This Row],[ASE Log(Theta)]:[ASE Gamma]])</f>
        <v>2.6246414798941831E-4</v>
      </c>
    </row>
    <row r="3236" spans="1:16" x14ac:dyDescent="0.35">
      <c r="A3236" s="1">
        <v>687</v>
      </c>
      <c r="B3236">
        <v>29.60441056426226</v>
      </c>
      <c r="C3236">
        <v>71.147192747966827</v>
      </c>
      <c r="D3236">
        <v>76.138287318658314</v>
      </c>
      <c r="E3236">
        <v>90.555433295192657</v>
      </c>
      <c r="F3236">
        <v>240.6018324673592</v>
      </c>
      <c r="G3236">
        <v>1.930310894735384</v>
      </c>
      <c r="H3236">
        <v>1</v>
      </c>
      <c r="I3236">
        <v>1.9459273815155029</v>
      </c>
      <c r="J3236">
        <v>1.0014092922210689</v>
      </c>
      <c r="K3236">
        <v>0.80901407243312151</v>
      </c>
      <c r="L3236">
        <v>0.14092922210693359</v>
      </c>
      <c r="M3236">
        <f>ABS(G3236-I3236)^2</f>
        <v>2.4387465935363006E-4</v>
      </c>
      <c r="N3236">
        <f>ABS(H3236-J3236)^2</f>
        <v>1.9861045643652901E-6</v>
      </c>
      <c r="O3236">
        <f>AVERAGE(Tabela3[[#This Row],[APE Log(Theta)]:[APE Gamma]])</f>
        <v>0.47497164727002755</v>
      </c>
      <c r="P3236">
        <f>AVERAGE(Tabela3[[#This Row],[ASE Log(Theta)]:[ASE Gamma]])</f>
        <v>1.2293038195899768E-4</v>
      </c>
    </row>
    <row r="3237" spans="1:16" x14ac:dyDescent="0.35">
      <c r="A3237" s="1">
        <v>2296</v>
      </c>
      <c r="B3237">
        <v>590.4475729937966</v>
      </c>
      <c r="C3237">
        <v>2144.4406092459212</v>
      </c>
      <c r="D3237">
        <v>2269.2750670728692</v>
      </c>
      <c r="E3237">
        <v>2931.2355910131</v>
      </c>
      <c r="F3237">
        <v>3105.951536292645</v>
      </c>
      <c r="G3237">
        <v>3.3745972009448448</v>
      </c>
      <c r="H3237">
        <v>2.5</v>
      </c>
      <c r="I3237">
        <v>3.4064538478851318</v>
      </c>
      <c r="J3237">
        <v>2.5001556873321529</v>
      </c>
      <c r="K3237">
        <v>0.94401331605939642</v>
      </c>
      <c r="L3237">
        <v>6.2274932861328116E-3</v>
      </c>
      <c r="M3237">
        <f>ABS(G3237-I3237)^2</f>
        <v>1.0148459542780972E-3</v>
      </c>
      <c r="N3237">
        <f>ABS(H3237-J3237)^2</f>
        <v>2.4238545392880007E-8</v>
      </c>
      <c r="O3237">
        <f>AVERAGE(Tabela3[[#This Row],[APE Log(Theta)]:[APE Gamma]])</f>
        <v>0.47512040467276462</v>
      </c>
      <c r="P3237">
        <f>AVERAGE(Tabela3[[#This Row],[ASE Log(Theta)]:[ASE Gamma]])</f>
        <v>5.07435096411745E-4</v>
      </c>
    </row>
    <row r="3238" spans="1:16" x14ac:dyDescent="0.35">
      <c r="A3238" s="1">
        <v>2891</v>
      </c>
      <c r="B3238">
        <v>10.82141989295171</v>
      </c>
      <c r="C3238">
        <v>10.96668604077407</v>
      </c>
      <c r="D3238">
        <v>26.62802911820015</v>
      </c>
      <c r="E3238">
        <v>28.999537958507741</v>
      </c>
      <c r="F3238">
        <v>30.23097758966809</v>
      </c>
      <c r="G3238">
        <v>1.4238696251555929</v>
      </c>
      <c r="H3238">
        <v>3.5</v>
      </c>
      <c r="I3238">
        <v>1.436385035514832</v>
      </c>
      <c r="J3238">
        <v>3.5024957656860352</v>
      </c>
      <c r="K3238">
        <v>0.87897165148607104</v>
      </c>
      <c r="L3238">
        <v>7.1307591029575887E-2</v>
      </c>
      <c r="M3238">
        <f>ABS(G3238-I3238)^2</f>
        <v>1.5663549646014905E-4</v>
      </c>
      <c r="N3238">
        <f>ABS(H3238-J3238)^2</f>
        <v>6.2288463595905341E-6</v>
      </c>
      <c r="O3238">
        <f>AVERAGE(Tabela3[[#This Row],[APE Log(Theta)]:[APE Gamma]])</f>
        <v>0.47513962125782344</v>
      </c>
      <c r="P3238">
        <f>AVERAGE(Tabela3[[#This Row],[ASE Log(Theta)]:[ASE Gamma]])</f>
        <v>8.1432171409869794E-5</v>
      </c>
    </row>
    <row r="3239" spans="1:16" x14ac:dyDescent="0.35">
      <c r="A3239" s="1">
        <v>2952</v>
      </c>
      <c r="B3239">
        <v>0.3950643756934904</v>
      </c>
      <c r="C3239">
        <v>30.271153564508261</v>
      </c>
      <c r="D3239">
        <v>52.419438325681689</v>
      </c>
      <c r="E3239">
        <v>58.815261994901228</v>
      </c>
      <c r="F3239">
        <v>111.1940162206652</v>
      </c>
      <c r="G3239">
        <v>1.6645846385375229</v>
      </c>
      <c r="H3239">
        <v>1</v>
      </c>
      <c r="I3239">
        <v>1.677456855773926</v>
      </c>
      <c r="J3239">
        <v>1.001772403717041</v>
      </c>
      <c r="K3239">
        <v>0.77329905241178853</v>
      </c>
      <c r="L3239">
        <v>0.17724037170410159</v>
      </c>
      <c r="M3239">
        <f>ABS(G3239-I3239)^2</f>
        <v>1.6569397658115263E-4</v>
      </c>
      <c r="N3239">
        <f>ABS(H3239-J3239)^2</f>
        <v>3.1414149361808086E-6</v>
      </c>
      <c r="O3239">
        <f>AVERAGE(Tabela3[[#This Row],[APE Log(Theta)]:[APE Gamma]])</f>
        <v>0.47526971205794505</v>
      </c>
      <c r="P3239">
        <f>AVERAGE(Tabela3[[#This Row],[ASE Log(Theta)]:[ASE Gamma]])</f>
        <v>8.4417695758666719E-5</v>
      </c>
    </row>
    <row r="3240" spans="1:16" x14ac:dyDescent="0.35">
      <c r="A3240" s="1">
        <v>2094</v>
      </c>
      <c r="B3240">
        <v>1.2613021618733069</v>
      </c>
      <c r="C3240">
        <v>10.823646718768639</v>
      </c>
      <c r="D3240">
        <v>11.894023884211331</v>
      </c>
      <c r="E3240">
        <v>18.22222672031576</v>
      </c>
      <c r="F3240">
        <v>20.068181891277241</v>
      </c>
      <c r="G3240">
        <v>1.1065122386938111</v>
      </c>
      <c r="H3240">
        <v>1.5</v>
      </c>
      <c r="I3240">
        <v>1.115065932273865</v>
      </c>
      <c r="J3240">
        <v>1.502665519714355</v>
      </c>
      <c r="K3240">
        <v>0.77303199015230983</v>
      </c>
      <c r="L3240">
        <v>0.17770131429036459</v>
      </c>
      <c r="M3240">
        <f>ABS(G3240-I3240)^2</f>
        <v>7.3165673861454736E-5</v>
      </c>
      <c r="N3240">
        <f>ABS(H3240-J3240)^2</f>
        <v>7.1049953476152923E-6</v>
      </c>
      <c r="O3240">
        <f>AVERAGE(Tabela3[[#This Row],[APE Log(Theta)]:[APE Gamma]])</f>
        <v>0.47536665222133723</v>
      </c>
      <c r="P3240">
        <f>AVERAGE(Tabela3[[#This Row],[ASE Log(Theta)]:[ASE Gamma]])</f>
        <v>4.0135334604535012E-5</v>
      </c>
    </row>
    <row r="3241" spans="1:16" x14ac:dyDescent="0.35">
      <c r="A3241" s="1">
        <v>4296</v>
      </c>
      <c r="B3241">
        <v>40.357041337130383</v>
      </c>
      <c r="C3241">
        <v>55.989195409785381</v>
      </c>
      <c r="D3241">
        <v>324.2583881381878</v>
      </c>
      <c r="E3241">
        <v>345.18017376731171</v>
      </c>
      <c r="F3241">
        <v>607.63344236043201</v>
      </c>
      <c r="G3241">
        <v>2.5987845123142028</v>
      </c>
      <c r="H3241">
        <v>1</v>
      </c>
      <c r="I3241">
        <v>2.6217281818389888</v>
      </c>
      <c r="J3241">
        <v>1.0006811618804929</v>
      </c>
      <c r="K3241">
        <v>0.88286156147495387</v>
      </c>
      <c r="L3241">
        <v>6.8116188049316406E-2</v>
      </c>
      <c r="M3241">
        <f>ABS(G3241-I3241)^2</f>
        <v>5.2641197126259353E-4</v>
      </c>
      <c r="N3241">
        <f>ABS(H3241-J3241)^2</f>
        <v>4.6398150743668102E-7</v>
      </c>
      <c r="O3241">
        <f>AVERAGE(Tabela3[[#This Row],[APE Log(Theta)]:[APE Gamma]])</f>
        <v>0.47548887476213514</v>
      </c>
      <c r="P3241">
        <f>AVERAGE(Tabela3[[#This Row],[ASE Log(Theta)]:[ASE Gamma]])</f>
        <v>2.6343797638501509E-4</v>
      </c>
    </row>
    <row r="3242" spans="1:16" x14ac:dyDescent="0.35">
      <c r="A3242" s="1">
        <v>458</v>
      </c>
      <c r="B3242">
        <v>42.187558902213247</v>
      </c>
      <c r="C3242">
        <v>65.401102827007406</v>
      </c>
      <c r="D3242">
        <v>67.656221431086507</v>
      </c>
      <c r="E3242">
        <v>73.784212048438818</v>
      </c>
      <c r="F3242">
        <v>120.26954074941069</v>
      </c>
      <c r="G3242">
        <v>1.854661634641565</v>
      </c>
      <c r="H3242">
        <v>2</v>
      </c>
      <c r="I3242">
        <v>1.8717139959335329</v>
      </c>
      <c r="J3242">
        <v>2.0006382465362549</v>
      </c>
      <c r="K3242">
        <v>0.91943247077860168</v>
      </c>
      <c r="L3242">
        <v>3.1912326812744141E-2</v>
      </c>
      <c r="M3242">
        <f>ABS(G3242-I3242)^2</f>
        <v>2.9078302563180741E-4</v>
      </c>
      <c r="N3242">
        <f>ABS(H3242-J3242)^2</f>
        <v>4.0735864104135544E-7</v>
      </c>
      <c r="O3242">
        <f>AVERAGE(Tabela3[[#This Row],[APE Log(Theta)]:[APE Gamma]])</f>
        <v>0.47567239879567291</v>
      </c>
      <c r="P3242">
        <f>AVERAGE(Tabela3[[#This Row],[ASE Log(Theta)]:[ASE Gamma]])</f>
        <v>1.4559519213642438E-4</v>
      </c>
    </row>
    <row r="3243" spans="1:16" x14ac:dyDescent="0.35">
      <c r="A3243" s="1">
        <v>2975</v>
      </c>
      <c r="B3243">
        <v>2.9907850575520172</v>
      </c>
      <c r="C3243">
        <v>3.085303647363101</v>
      </c>
      <c r="D3243">
        <v>24.448169183057502</v>
      </c>
      <c r="E3243">
        <v>29.833289183675241</v>
      </c>
      <c r="F3243">
        <v>32.873332661645271</v>
      </c>
      <c r="G3243">
        <v>1.384817746844943</v>
      </c>
      <c r="H3243">
        <v>1.5</v>
      </c>
      <c r="I3243">
        <v>1.396758556365967</v>
      </c>
      <c r="J3243">
        <v>1.5013401508331301</v>
      </c>
      <c r="K3243">
        <v>0.86226577816675221</v>
      </c>
      <c r="L3243">
        <v>8.9343388875325516E-2</v>
      </c>
      <c r="M3243">
        <f>ABS(G3243-I3243)^2</f>
        <v>1.425829320173787E-4</v>
      </c>
      <c r="N3243">
        <f>ABS(H3243-J3243)^2</f>
        <v>1.796004255539314E-6</v>
      </c>
      <c r="O3243">
        <f>AVERAGE(Tabela3[[#This Row],[APE Log(Theta)]:[APE Gamma]])</f>
        <v>0.47580458352103888</v>
      </c>
      <c r="P3243">
        <f>AVERAGE(Tabela3[[#This Row],[ASE Log(Theta)]:[ASE Gamma]])</f>
        <v>7.218946813645901E-5</v>
      </c>
    </row>
    <row r="3244" spans="1:16" x14ac:dyDescent="0.35">
      <c r="A3244" s="1">
        <v>630</v>
      </c>
      <c r="B3244">
        <v>1217.4154240069281</v>
      </c>
      <c r="C3244">
        <v>2725.9741012159129</v>
      </c>
      <c r="D3244">
        <v>2824.0990488565062</v>
      </c>
      <c r="E3244">
        <v>3314.0355617484779</v>
      </c>
      <c r="F3244">
        <v>3436.1501494722561</v>
      </c>
      <c r="G3244">
        <v>3.4625737116999589</v>
      </c>
      <c r="H3244">
        <v>4</v>
      </c>
      <c r="I3244">
        <v>3.4336364269256592</v>
      </c>
      <c r="J3244">
        <v>4.0046734809875488</v>
      </c>
      <c r="K3244">
        <v>0.83571606509115604</v>
      </c>
      <c r="L3244">
        <v>0.1168370246887207</v>
      </c>
      <c r="M3244">
        <f>ABS(G3244-I3244)^2</f>
        <v>8.3736645010891648E-4</v>
      </c>
      <c r="N3244">
        <f>ABS(H3244-J3244)^2</f>
        <v>2.184142454098037E-5</v>
      </c>
      <c r="O3244">
        <f>AVERAGE(Tabela3[[#This Row],[APE Log(Theta)]:[APE Gamma]])</f>
        <v>0.47627654488993837</v>
      </c>
      <c r="P3244">
        <f>AVERAGE(Tabela3[[#This Row],[ASE Log(Theta)]:[ASE Gamma]])</f>
        <v>4.2960393732494842E-4</v>
      </c>
    </row>
    <row r="3245" spans="1:16" x14ac:dyDescent="0.35">
      <c r="A3245" s="1">
        <v>3247</v>
      </c>
      <c r="B3245">
        <v>0.27367417399448879</v>
      </c>
      <c r="C3245">
        <v>20.969830380389901</v>
      </c>
      <c r="D3245">
        <v>36.312680584913508</v>
      </c>
      <c r="E3245">
        <v>40.743279412295699</v>
      </c>
      <c r="F3245">
        <v>77.027776774107551</v>
      </c>
      <c r="G3245">
        <v>1.5051505848772799</v>
      </c>
      <c r="H3245">
        <v>1</v>
      </c>
      <c r="I3245">
        <v>1.5164469480514531</v>
      </c>
      <c r="J3245">
        <v>1.0020210742950439</v>
      </c>
      <c r="K3245">
        <v>0.75051382151864487</v>
      </c>
      <c r="L3245">
        <v>0.2021074295043945</v>
      </c>
      <c r="M3245">
        <f>ABS(G3245-I3245)^2</f>
        <v>1.2760782096281532E-4</v>
      </c>
      <c r="N3245">
        <f>ABS(H3245-J3245)^2</f>
        <v>4.0847413060873805E-6</v>
      </c>
      <c r="O3245">
        <f>AVERAGE(Tabela3[[#This Row],[APE Log(Theta)]:[APE Gamma]])</f>
        <v>0.4763106255115197</v>
      </c>
      <c r="P3245">
        <f>AVERAGE(Tabela3[[#This Row],[ASE Log(Theta)]:[ASE Gamma]])</f>
        <v>6.584628113445135E-5</v>
      </c>
    </row>
    <row r="3246" spans="1:16" x14ac:dyDescent="0.35">
      <c r="A3246" s="1">
        <v>4175</v>
      </c>
      <c r="B3246">
        <v>45.744833303814502</v>
      </c>
      <c r="C3246">
        <v>46.35890944008468</v>
      </c>
      <c r="D3246">
        <v>112.5633017913446</v>
      </c>
      <c r="E3246">
        <v>122.5882594818832</v>
      </c>
      <c r="F3246">
        <v>127.7938610765345</v>
      </c>
      <c r="G3246">
        <v>2.049927425632927</v>
      </c>
      <c r="H3246">
        <v>3.5</v>
      </c>
      <c r="I3246">
        <v>2.0663013458251949</v>
      </c>
      <c r="J3246">
        <v>3.5053994655609131</v>
      </c>
      <c r="K3246">
        <v>0.79875609192422081</v>
      </c>
      <c r="L3246">
        <v>0.15427044459751671</v>
      </c>
      <c r="M3246">
        <f>ABS(G3246-I3246)^2</f>
        <v>2.6810526246275881E-4</v>
      </c>
      <c r="N3246">
        <f>ABS(H3246-J3246)^2</f>
        <v>2.9154228343486466E-5</v>
      </c>
      <c r="O3246">
        <f>AVERAGE(Tabela3[[#This Row],[APE Log(Theta)]:[APE Gamma]])</f>
        <v>0.47651326826086876</v>
      </c>
      <c r="P3246">
        <f>AVERAGE(Tabela3[[#This Row],[ASE Log(Theta)]:[ASE Gamma]])</f>
        <v>1.4862974540312264E-4</v>
      </c>
    </row>
    <row r="3247" spans="1:16" x14ac:dyDescent="0.35">
      <c r="A3247" s="1">
        <v>3469</v>
      </c>
      <c r="B3247">
        <v>40.45879109182038</v>
      </c>
      <c r="C3247">
        <v>56.130357564132773</v>
      </c>
      <c r="D3247">
        <v>325.07592109789169</v>
      </c>
      <c r="E3247">
        <v>346.05045555311648</v>
      </c>
      <c r="F3247">
        <v>609.16543161566835</v>
      </c>
      <c r="G3247">
        <v>2.599878094574458</v>
      </c>
      <c r="H3247">
        <v>1</v>
      </c>
      <c r="I3247">
        <v>2.6228983402252202</v>
      </c>
      <c r="J3247">
        <v>1.000683546066284</v>
      </c>
      <c r="K3247">
        <v>0.88543557864507005</v>
      </c>
      <c r="L3247">
        <v>6.8354606628417969E-2</v>
      </c>
      <c r="M3247">
        <f>ABS(G3247-I3247)^2</f>
        <v>5.2993170982143674E-4</v>
      </c>
      <c r="N3247">
        <f>ABS(H3247-J3247)^2</f>
        <v>4.6723522473227262E-7</v>
      </c>
      <c r="O3247">
        <f>AVERAGE(Tabela3[[#This Row],[APE Log(Theta)]:[APE Gamma]])</f>
        <v>0.47689509263674401</v>
      </c>
      <c r="P3247">
        <f>AVERAGE(Tabela3[[#This Row],[ASE Log(Theta)]:[ASE Gamma]])</f>
        <v>2.651994725230845E-4</v>
      </c>
    </row>
    <row r="3248" spans="1:16" x14ac:dyDescent="0.35">
      <c r="A3248" s="1">
        <v>3698</v>
      </c>
      <c r="B3248">
        <v>6.3838987391272513</v>
      </c>
      <c r="C3248">
        <v>6.6889054217747184</v>
      </c>
      <c r="D3248">
        <v>149.20304956190199</v>
      </c>
      <c r="E3248">
        <v>201.1221454843743</v>
      </c>
      <c r="F3248">
        <v>232.63432145797981</v>
      </c>
      <c r="G3248">
        <v>2.1686348066602181</v>
      </c>
      <c r="H3248">
        <v>1</v>
      </c>
      <c r="I3248">
        <v>2.1867878437042241</v>
      </c>
      <c r="J3248">
        <v>1.0011681318283081</v>
      </c>
      <c r="K3248">
        <v>0.83707210583610836</v>
      </c>
      <c r="L3248">
        <v>0.11681318283081051</v>
      </c>
      <c r="M3248">
        <f>ABS(G3248-I3248)^2</f>
        <v>3.2953275392105222E-4</v>
      </c>
      <c r="N3248">
        <f>ABS(H3248-J3248)^2</f>
        <v>1.3645319683064372E-6</v>
      </c>
      <c r="O3248">
        <f>AVERAGE(Tabela3[[#This Row],[APE Log(Theta)]:[APE Gamma]])</f>
        <v>0.47694264433345945</v>
      </c>
      <c r="P3248">
        <f>AVERAGE(Tabela3[[#This Row],[ASE Log(Theta)]:[ASE Gamma]])</f>
        <v>1.6544864294467933E-4</v>
      </c>
    </row>
    <row r="3249" spans="1:16" x14ac:dyDescent="0.35">
      <c r="A3249" s="1">
        <v>4007</v>
      </c>
      <c r="B3249">
        <v>47.221770827088903</v>
      </c>
      <c r="C3249">
        <v>58.795299470437783</v>
      </c>
      <c r="D3249">
        <v>59.800379545794968</v>
      </c>
      <c r="E3249">
        <v>62.449906544749361</v>
      </c>
      <c r="F3249">
        <v>79.731125960229022</v>
      </c>
      <c r="G3249">
        <v>1.7888808882417371</v>
      </c>
      <c r="H3249">
        <v>4</v>
      </c>
      <c r="I3249">
        <v>1.8058352470397949</v>
      </c>
      <c r="J3249">
        <v>4.0002493858337402</v>
      </c>
      <c r="K3249">
        <v>0.94776342625707277</v>
      </c>
      <c r="L3249">
        <v>6.2346458435058594E-3</v>
      </c>
      <c r="M3249">
        <f>ABS(G3249-I3249)^2</f>
        <v>2.8745028225328142E-4</v>
      </c>
      <c r="N3249">
        <f>ABS(H3249-J3249)^2</f>
        <v>6.2193294070311822E-8</v>
      </c>
      <c r="O3249">
        <f>AVERAGE(Tabela3[[#This Row],[APE Log(Theta)]:[APE Gamma]])</f>
        <v>0.47699903605028932</v>
      </c>
      <c r="P3249">
        <f>AVERAGE(Tabela3[[#This Row],[ASE Log(Theta)]:[ASE Gamma]])</f>
        <v>1.4375623777367587E-4</v>
      </c>
    </row>
    <row r="3250" spans="1:16" x14ac:dyDescent="0.35">
      <c r="A3250" s="1">
        <v>3139</v>
      </c>
      <c r="B3250">
        <v>1.230861122366556</v>
      </c>
      <c r="C3250">
        <v>10.562422194358261</v>
      </c>
      <c r="D3250">
        <v>11.60696622118809</v>
      </c>
      <c r="E3250">
        <v>17.78244033108906</v>
      </c>
      <c r="F3250">
        <v>19.583844088451539</v>
      </c>
      <c r="G3250">
        <v>1.095902152980186</v>
      </c>
      <c r="H3250">
        <v>1.5</v>
      </c>
      <c r="I3250">
        <v>1.104349613189697</v>
      </c>
      <c r="J3250">
        <v>1.502762079238892</v>
      </c>
      <c r="K3250">
        <v>0.77082248506760531</v>
      </c>
      <c r="L3250">
        <v>0.18413861592610681</v>
      </c>
      <c r="M3250">
        <f>ABS(G3250-I3250)^2</f>
        <v>7.1359583991272257E-5</v>
      </c>
      <c r="N3250">
        <f>ABS(H3250-J3250)^2</f>
        <v>7.629081721918462E-6</v>
      </c>
      <c r="O3250">
        <f>AVERAGE(Tabela3[[#This Row],[APE Log(Theta)]:[APE Gamma]])</f>
        <v>0.47748055049685606</v>
      </c>
      <c r="P3250">
        <f>AVERAGE(Tabela3[[#This Row],[ASE Log(Theta)]:[ASE Gamma]])</f>
        <v>3.949433285659536E-5</v>
      </c>
    </row>
    <row r="3251" spans="1:16" x14ac:dyDescent="0.35">
      <c r="A3251" s="1">
        <v>4286</v>
      </c>
      <c r="B3251">
        <v>31.8532808836333</v>
      </c>
      <c r="C3251">
        <v>76.551820201371413</v>
      </c>
      <c r="D3251">
        <v>81.92205842759482</v>
      </c>
      <c r="E3251">
        <v>97.434388907339894</v>
      </c>
      <c r="F3251">
        <v>258.87891718240871</v>
      </c>
      <c r="G3251">
        <v>1.962108647457611</v>
      </c>
      <c r="H3251">
        <v>1</v>
      </c>
      <c r="I3251">
        <v>1.9772768020629881</v>
      </c>
      <c r="J3251">
        <v>1.0018208026885991</v>
      </c>
      <c r="K3251">
        <v>0.77305375647935048</v>
      </c>
      <c r="L3251">
        <v>0.18208026885986331</v>
      </c>
      <c r="M3251">
        <f>ABS(G3251-I3251)^2</f>
        <v>2.3007291413261997E-4</v>
      </c>
      <c r="N3251">
        <f>ABS(H3251-J3251)^2</f>
        <v>3.3153224308096268E-6</v>
      </c>
      <c r="O3251">
        <f>AVERAGE(Tabela3[[#This Row],[APE Log(Theta)]:[APE Gamma]])</f>
        <v>0.47756701266960688</v>
      </c>
      <c r="P3251">
        <f>AVERAGE(Tabela3[[#This Row],[ASE Log(Theta)]:[ASE Gamma]])</f>
        <v>1.166941182817148E-4</v>
      </c>
    </row>
    <row r="3252" spans="1:16" x14ac:dyDescent="0.35">
      <c r="A3252" s="1">
        <v>3739</v>
      </c>
      <c r="B3252">
        <v>240.8250983389307</v>
      </c>
      <c r="C3252">
        <v>341.99699210693632</v>
      </c>
      <c r="D3252">
        <v>351.39891827419478</v>
      </c>
      <c r="E3252">
        <v>376.6387363438858</v>
      </c>
      <c r="F3252">
        <v>556.77374947781641</v>
      </c>
      <c r="G3252">
        <v>2.5652835367825211</v>
      </c>
      <c r="H3252">
        <v>2.5</v>
      </c>
      <c r="I3252">
        <v>2.5884501934051509</v>
      </c>
      <c r="J3252">
        <v>2.501306295394897</v>
      </c>
      <c r="K3252">
        <v>0.90308366659877348</v>
      </c>
      <c r="L3252">
        <v>5.2251815795898438E-2</v>
      </c>
      <c r="M3252">
        <f>ABS(G3252-I3252)^2</f>
        <v>5.3669397907083925E-4</v>
      </c>
      <c r="N3252">
        <f>ABS(H3252-J3252)^2</f>
        <v>1.7064076587291532E-6</v>
      </c>
      <c r="O3252">
        <f>AVERAGE(Tabela3[[#This Row],[APE Log(Theta)]:[APE Gamma]])</f>
        <v>0.47766774119733596</v>
      </c>
      <c r="P3252">
        <f>AVERAGE(Tabela3[[#This Row],[ASE Log(Theta)]:[ASE Gamma]])</f>
        <v>2.6920019336478418E-4</v>
      </c>
    </row>
    <row r="3253" spans="1:16" x14ac:dyDescent="0.35">
      <c r="A3253" s="1">
        <v>2612</v>
      </c>
      <c r="B3253">
        <v>31.808600432661962</v>
      </c>
      <c r="C3253">
        <v>76.444441314349717</v>
      </c>
      <c r="D3253">
        <v>81.807146732048707</v>
      </c>
      <c r="E3253">
        <v>97.297718136991278</v>
      </c>
      <c r="F3253">
        <v>258.5157889128613</v>
      </c>
      <c r="G3253">
        <v>1.9614990369311649</v>
      </c>
      <c r="H3253">
        <v>1</v>
      </c>
      <c r="I3253">
        <v>1.9766831398010249</v>
      </c>
      <c r="J3253">
        <v>1.0018130540847781</v>
      </c>
      <c r="K3253">
        <v>0.77410707749398455</v>
      </c>
      <c r="L3253">
        <v>0.1813054084777832</v>
      </c>
      <c r="M3253">
        <f>ABS(G3253-I3253)^2</f>
        <v>2.3055697996249221E-4</v>
      </c>
      <c r="N3253">
        <f>ABS(H3253-J3253)^2</f>
        <v>3.2871651143303872E-6</v>
      </c>
      <c r="O3253">
        <f>AVERAGE(Tabela3[[#This Row],[APE Log(Theta)]:[APE Gamma]])</f>
        <v>0.47770624298588388</v>
      </c>
      <c r="P3253">
        <f>AVERAGE(Tabela3[[#This Row],[ASE Log(Theta)]:[ASE Gamma]])</f>
        <v>1.169220725384113E-4</v>
      </c>
    </row>
    <row r="3254" spans="1:16" x14ac:dyDescent="0.35">
      <c r="A3254" s="1">
        <v>3768</v>
      </c>
      <c r="B3254">
        <v>101.2721510939261</v>
      </c>
      <c r="C3254">
        <v>103.6631896351343</v>
      </c>
      <c r="D3254">
        <v>489.59377791415483</v>
      </c>
      <c r="E3254">
        <v>568.42999476365151</v>
      </c>
      <c r="F3254">
        <v>611.34157870008994</v>
      </c>
      <c r="G3254">
        <v>2.6872644433100898</v>
      </c>
      <c r="H3254">
        <v>2</v>
      </c>
      <c r="I3254">
        <v>2.7123880386352539</v>
      </c>
      <c r="J3254">
        <v>2.0004100799560551</v>
      </c>
      <c r="K3254">
        <v>0.93491339818486885</v>
      </c>
      <c r="L3254">
        <v>2.0503997802734378E-2</v>
      </c>
      <c r="M3254">
        <f>ABS(G3254-I3254)^2</f>
        <v>6.3119504206260544E-4</v>
      </c>
      <c r="N3254">
        <f>ABS(H3254-J3254)^2</f>
        <v>1.6816557035817866E-7</v>
      </c>
      <c r="O3254">
        <f>AVERAGE(Tabela3[[#This Row],[APE Log(Theta)]:[APE Gamma]])</f>
        <v>0.47770869799380161</v>
      </c>
      <c r="P3254">
        <f>AVERAGE(Tabela3[[#This Row],[ASE Log(Theta)]:[ASE Gamma]])</f>
        <v>3.1568160381648179E-4</v>
      </c>
    </row>
    <row r="3255" spans="1:16" x14ac:dyDescent="0.35">
      <c r="A3255" s="1">
        <v>2444</v>
      </c>
      <c r="B3255">
        <v>3.402289651611345</v>
      </c>
      <c r="C3255">
        <v>61.377899059264337</v>
      </c>
      <c r="D3255">
        <v>88.509036531201616</v>
      </c>
      <c r="E3255">
        <v>95.569517872246365</v>
      </c>
      <c r="F3255">
        <v>146.12134093073351</v>
      </c>
      <c r="G3255">
        <v>1.910382463488582</v>
      </c>
      <c r="H3255">
        <v>1.5</v>
      </c>
      <c r="I3255">
        <v>1.9267421960830691</v>
      </c>
      <c r="J3255">
        <v>1.5014874935150151</v>
      </c>
      <c r="K3255">
        <v>0.85635902271695263</v>
      </c>
      <c r="L3255">
        <v>9.9166234334309891E-2</v>
      </c>
      <c r="M3255">
        <f>ABS(G3255-I3255)^2</f>
        <v>2.6764085056312317E-4</v>
      </c>
      <c r="N3255">
        <f>ABS(H3255-J3255)^2</f>
        <v>2.2126369572119555E-6</v>
      </c>
      <c r="O3255">
        <f>AVERAGE(Tabela3[[#This Row],[APE Log(Theta)]:[APE Gamma]])</f>
        <v>0.47776262852563128</v>
      </c>
      <c r="P3255">
        <f>AVERAGE(Tabela3[[#This Row],[ASE Log(Theta)]:[ASE Gamma]])</f>
        <v>1.3492674376016755E-4</v>
      </c>
    </row>
    <row r="3256" spans="1:16" x14ac:dyDescent="0.35">
      <c r="A3256" s="1">
        <v>4813</v>
      </c>
      <c r="B3256">
        <v>173.05615643750039</v>
      </c>
      <c r="C3256">
        <v>175.0871688439326</v>
      </c>
      <c r="D3256">
        <v>380.5046612926306</v>
      </c>
      <c r="E3256">
        <v>409.996859141409</v>
      </c>
      <c r="F3256">
        <v>425.19094149991838</v>
      </c>
      <c r="G3256">
        <v>2.5790742580941601</v>
      </c>
      <c r="H3256">
        <v>4</v>
      </c>
      <c r="I3256">
        <v>2.6007430553436279</v>
      </c>
      <c r="J3256">
        <v>4.004615306854248</v>
      </c>
      <c r="K3256">
        <v>0.84017733035264486</v>
      </c>
      <c r="L3256">
        <v>0.1153826713562012</v>
      </c>
      <c r="M3256">
        <f>ABS(G3256-I3256)^2</f>
        <v>4.6953677423854318E-4</v>
      </c>
      <c r="N3256">
        <f>ABS(H3256-J3256)^2</f>
        <v>2.1301057358869002E-5</v>
      </c>
      <c r="O3256">
        <f>AVERAGE(Tabela3[[#This Row],[APE Log(Theta)]:[APE Gamma]])</f>
        <v>0.47778000085442301</v>
      </c>
      <c r="P3256">
        <f>AVERAGE(Tabela3[[#This Row],[ASE Log(Theta)]:[ASE Gamma]])</f>
        <v>2.4541891579870609E-4</v>
      </c>
    </row>
    <row r="3257" spans="1:16" x14ac:dyDescent="0.35">
      <c r="A3257" s="1">
        <v>176</v>
      </c>
      <c r="B3257">
        <v>88.713998218684338</v>
      </c>
      <c r="C3257">
        <v>776.55586403375548</v>
      </c>
      <c r="D3257">
        <v>1021.890588855371</v>
      </c>
      <c r="E3257">
        <v>1082.438512765649</v>
      </c>
      <c r="F3257">
        <v>1488.328939335498</v>
      </c>
      <c r="G3257">
        <v>2.9819505372007158</v>
      </c>
      <c r="H3257">
        <v>2</v>
      </c>
      <c r="I3257">
        <v>3.0086407661437988</v>
      </c>
      <c r="J3257">
        <v>2.0012137889862061</v>
      </c>
      <c r="K3257">
        <v>0.89505941195585004</v>
      </c>
      <c r="L3257">
        <v>6.0689449310302727E-2</v>
      </c>
      <c r="M3257">
        <f>ABS(G3257-I3257)^2</f>
        <v>7.1236832103418752E-4</v>
      </c>
      <c r="N3257">
        <f>ABS(H3257-J3257)^2</f>
        <v>1.473283703035122E-6</v>
      </c>
      <c r="O3257">
        <f>AVERAGE(Tabela3[[#This Row],[APE Log(Theta)]:[APE Gamma]])</f>
        <v>0.47787443063307639</v>
      </c>
      <c r="P3257">
        <f>AVERAGE(Tabela3[[#This Row],[ASE Log(Theta)]:[ASE Gamma]])</f>
        <v>3.5692080236861132E-4</v>
      </c>
    </row>
    <row r="3258" spans="1:16" x14ac:dyDescent="0.35">
      <c r="A3258" s="1">
        <v>432</v>
      </c>
      <c r="B3258">
        <v>1.809310679005431</v>
      </c>
      <c r="C3258">
        <v>32.640280397716772</v>
      </c>
      <c r="D3258">
        <v>47.068404334281631</v>
      </c>
      <c r="E3258">
        <v>50.823112368390582</v>
      </c>
      <c r="F3258">
        <v>77.706171328287141</v>
      </c>
      <c r="G3258">
        <v>1.6361243257864211</v>
      </c>
      <c r="H3258">
        <v>1.5</v>
      </c>
      <c r="I3258">
        <v>1.6486895084381099</v>
      </c>
      <c r="J3258">
        <v>1.5028173923492429</v>
      </c>
      <c r="K3258">
        <v>0.76798458733566433</v>
      </c>
      <c r="L3258">
        <v>0.18782615661621091</v>
      </c>
      <c r="M3258">
        <f>ABS(G3258-I3258)^2</f>
        <v>1.5788381507030174E-4</v>
      </c>
      <c r="N3258">
        <f>ABS(H3258-J3258)^2</f>
        <v>7.937699649572663E-6</v>
      </c>
      <c r="O3258">
        <f>AVERAGE(Tabela3[[#This Row],[APE Log(Theta)]:[APE Gamma]])</f>
        <v>0.47790537197593763</v>
      </c>
      <c r="P3258">
        <f>AVERAGE(Tabela3[[#This Row],[ASE Log(Theta)]:[ASE Gamma]])</f>
        <v>8.2910757359937206E-5</v>
      </c>
    </row>
    <row r="3259" spans="1:16" x14ac:dyDescent="0.35">
      <c r="A3259" s="1">
        <v>115</v>
      </c>
      <c r="B3259">
        <v>3.070997370794573</v>
      </c>
      <c r="C3259">
        <v>3.1680509320553871</v>
      </c>
      <c r="D3259">
        <v>25.10386464996061</v>
      </c>
      <c r="E3259">
        <v>30.633412593083811</v>
      </c>
      <c r="F3259">
        <v>33.754989486205218</v>
      </c>
      <c r="G3259">
        <v>1.3963119892967659</v>
      </c>
      <c r="H3259">
        <v>1.5</v>
      </c>
      <c r="I3259">
        <v>1.408507227897644</v>
      </c>
      <c r="J3259">
        <v>1.501237630844116</v>
      </c>
      <c r="K3259">
        <v>0.87338923495314913</v>
      </c>
      <c r="L3259">
        <v>8.2508722941080734E-2</v>
      </c>
      <c r="M3259">
        <f>ABS(G3259-I3259)^2</f>
        <v>1.4872384453234777E-4</v>
      </c>
      <c r="N3259">
        <f>ABS(H3259-J3259)^2</f>
        <v>1.5317301063072551E-6</v>
      </c>
      <c r="O3259">
        <f>AVERAGE(Tabela3[[#This Row],[APE Log(Theta)]:[APE Gamma]])</f>
        <v>0.47794897894711491</v>
      </c>
      <c r="P3259">
        <f>AVERAGE(Tabela3[[#This Row],[ASE Log(Theta)]:[ASE Gamma]])</f>
        <v>7.5127787319327518E-5</v>
      </c>
    </row>
    <row r="3260" spans="1:16" x14ac:dyDescent="0.35">
      <c r="A3260" s="1">
        <v>2826</v>
      </c>
      <c r="B3260">
        <v>3.0737362570439322</v>
      </c>
      <c r="C3260">
        <v>3.1708763760683301</v>
      </c>
      <c r="D3260">
        <v>25.126253672611501</v>
      </c>
      <c r="E3260">
        <v>30.660733174117201</v>
      </c>
      <c r="F3260">
        <v>33.785094063118962</v>
      </c>
      <c r="G3260">
        <v>1.396699144651407</v>
      </c>
      <c r="H3260">
        <v>1.5</v>
      </c>
      <c r="I3260">
        <v>1.4089028835296631</v>
      </c>
      <c r="J3260">
        <v>1.5012340545654299</v>
      </c>
      <c r="K3260">
        <v>0.87375573508366045</v>
      </c>
      <c r="L3260">
        <v>8.2270304361979171E-2</v>
      </c>
      <c r="M3260">
        <f>ABS(G3260-I3260)^2</f>
        <v>1.4893124260865941E-4</v>
      </c>
      <c r="N3260">
        <f>ABS(H3260-J3260)^2</f>
        <v>1.5228906704584029E-6</v>
      </c>
      <c r="O3260">
        <f>AVERAGE(Tabela3[[#This Row],[APE Log(Theta)]:[APE Gamma]])</f>
        <v>0.47801301972281979</v>
      </c>
      <c r="P3260">
        <f>AVERAGE(Tabela3[[#This Row],[ASE Log(Theta)]:[ASE Gamma]])</f>
        <v>7.5227066639558905E-5</v>
      </c>
    </row>
    <row r="3261" spans="1:16" x14ac:dyDescent="0.35">
      <c r="A3261" s="1">
        <v>2869</v>
      </c>
      <c r="B3261">
        <v>31.63588404361624</v>
      </c>
      <c r="C3261">
        <v>76.029358359210491</v>
      </c>
      <c r="D3261">
        <v>81.362945013346717</v>
      </c>
      <c r="E3261">
        <v>96.769404715135906</v>
      </c>
      <c r="F3261">
        <v>257.11208321801757</v>
      </c>
      <c r="G3261">
        <v>1.9591344512428399</v>
      </c>
      <c r="H3261">
        <v>1</v>
      </c>
      <c r="I3261">
        <v>1.9743772745132451</v>
      </c>
      <c r="J3261">
        <v>1.001783967018127</v>
      </c>
      <c r="K3261">
        <v>0.77803865174924269</v>
      </c>
      <c r="L3261">
        <v>0.17839670181274411</v>
      </c>
      <c r="M3261">
        <f>ABS(G3261-I3261)^2</f>
        <v>2.3234366125280504E-4</v>
      </c>
      <c r="N3261">
        <f>ABS(H3261-J3261)^2</f>
        <v>3.1825383217649305E-6</v>
      </c>
      <c r="O3261">
        <f>AVERAGE(Tabela3[[#This Row],[APE Log(Theta)]:[APE Gamma]])</f>
        <v>0.47821767678099342</v>
      </c>
      <c r="P3261">
        <f>AVERAGE(Tabela3[[#This Row],[ASE Log(Theta)]:[ASE Gamma]])</f>
        <v>1.1776309978728499E-4</v>
      </c>
    </row>
    <row r="3262" spans="1:16" x14ac:dyDescent="0.35">
      <c r="A3262" s="1">
        <v>725</v>
      </c>
      <c r="B3262">
        <v>21.99868606296311</v>
      </c>
      <c r="C3262">
        <v>25.911299577155241</v>
      </c>
      <c r="D3262">
        <v>62.356638019118762</v>
      </c>
      <c r="E3262">
        <v>64.336881137223699</v>
      </c>
      <c r="F3262">
        <v>85.360689867493932</v>
      </c>
      <c r="G3262">
        <v>1.838829338395366</v>
      </c>
      <c r="H3262">
        <v>2</v>
      </c>
      <c r="I3262">
        <v>1.8533385992050171</v>
      </c>
      <c r="J3262">
        <v>2.0033502578735352</v>
      </c>
      <c r="K3262">
        <v>0.78904879896643576</v>
      </c>
      <c r="L3262">
        <v>0.16751289367675781</v>
      </c>
      <c r="M3262">
        <f>ABS(G3262-I3262)^2</f>
        <v>2.1051864924247706E-4</v>
      </c>
      <c r="N3262">
        <f>ABS(H3262-J3262)^2</f>
        <v>1.1224227819184307E-5</v>
      </c>
      <c r="O3262">
        <f>AVERAGE(Tabela3[[#This Row],[APE Log(Theta)]:[APE Gamma]])</f>
        <v>0.47828084632159679</v>
      </c>
      <c r="P3262">
        <f>AVERAGE(Tabela3[[#This Row],[ASE Log(Theta)]:[ASE Gamma]])</f>
        <v>1.1087143853083068E-4</v>
      </c>
    </row>
    <row r="3263" spans="1:16" x14ac:dyDescent="0.35">
      <c r="A3263" s="1">
        <v>4256</v>
      </c>
      <c r="B3263">
        <v>1489.8246783555869</v>
      </c>
      <c r="C3263">
        <v>1635.91005969975</v>
      </c>
      <c r="D3263">
        <v>2702.0822455763341</v>
      </c>
      <c r="E3263">
        <v>2750.7874085619419</v>
      </c>
      <c r="F3263">
        <v>3233.1604937652801</v>
      </c>
      <c r="G3263">
        <v>3.4568109332451402</v>
      </c>
      <c r="H3263">
        <v>3.5</v>
      </c>
      <c r="I3263">
        <v>3.4274857044219971</v>
      </c>
      <c r="J3263">
        <v>3.5037989616394039</v>
      </c>
      <c r="K3263">
        <v>0.84833186973328589</v>
      </c>
      <c r="L3263">
        <v>0.10854176112583699</v>
      </c>
      <c r="M3263">
        <f>ABS(G3263-I3263)^2</f>
        <v>8.5996904552970558E-4</v>
      </c>
      <c r="N3263">
        <f>ABS(H3263-J3263)^2</f>
        <v>1.4432109537662008E-5</v>
      </c>
      <c r="O3263">
        <f>AVERAGE(Tabela3[[#This Row],[APE Log(Theta)]:[APE Gamma]])</f>
        <v>0.47843681542956146</v>
      </c>
      <c r="P3263">
        <f>AVERAGE(Tabela3[[#This Row],[ASE Log(Theta)]:[ASE Gamma]])</f>
        <v>4.372005775336838E-4</v>
      </c>
    </row>
    <row r="3264" spans="1:16" x14ac:dyDescent="0.35">
      <c r="A3264" s="1">
        <v>48</v>
      </c>
      <c r="B3264">
        <v>495.69161474839689</v>
      </c>
      <c r="C3264">
        <v>616.59714605183569</v>
      </c>
      <c r="D3264">
        <v>1988.5026415399141</v>
      </c>
      <c r="E3264">
        <v>2073.1429759073731</v>
      </c>
      <c r="F3264">
        <v>3022.454729198535</v>
      </c>
      <c r="G3264">
        <v>3.3571217007656822</v>
      </c>
      <c r="H3264">
        <v>1.5</v>
      </c>
      <c r="I3264">
        <v>3.3886737823486328</v>
      </c>
      <c r="J3264">
        <v>1.5002589225769041</v>
      </c>
      <c r="K3264">
        <v>0.93985516151393433</v>
      </c>
      <c r="L3264">
        <v>1.7261505126953122E-2</v>
      </c>
      <c r="M3264">
        <f>ABS(G3264-I3264)^2</f>
        <v>9.9553385221717318E-4</v>
      </c>
      <c r="N3264">
        <f>ABS(H3264-J3264)^2</f>
        <v>6.7040900830646545E-8</v>
      </c>
      <c r="O3264">
        <f>AVERAGE(Tabela3[[#This Row],[APE Log(Theta)]:[APE Gamma]])</f>
        <v>0.47855833332044373</v>
      </c>
      <c r="P3264">
        <f>AVERAGE(Tabela3[[#This Row],[ASE Log(Theta)]:[ASE Gamma]])</f>
        <v>4.9780044655900186E-4</v>
      </c>
    </row>
    <row r="3265" spans="1:16" x14ac:dyDescent="0.35">
      <c r="A3265" s="1">
        <v>3676</v>
      </c>
      <c r="B3265">
        <v>139.69334006272149</v>
      </c>
      <c r="C3265">
        <v>173.9306175765401</v>
      </c>
      <c r="D3265">
        <v>176.9038858445017</v>
      </c>
      <c r="E3265">
        <v>184.74182308377979</v>
      </c>
      <c r="F3265">
        <v>235.8638208026851</v>
      </c>
      <c r="G3265">
        <v>2.2599143204925261</v>
      </c>
      <c r="H3265">
        <v>4</v>
      </c>
      <c r="I3265">
        <v>2.2756402492523189</v>
      </c>
      <c r="J3265">
        <v>3.989544153213501</v>
      </c>
      <c r="K3265">
        <v>0.69586393684013526</v>
      </c>
      <c r="L3265">
        <v>0.26139616966247559</v>
      </c>
      <c r="M3265">
        <f>ABS(G3265-I3265)^2</f>
        <v>2.4730483535807959E-4</v>
      </c>
      <c r="N3265">
        <f>ABS(H3265-J3265)^2</f>
        <v>1.0932473202274196E-4</v>
      </c>
      <c r="O3265">
        <f>AVERAGE(Tabela3[[#This Row],[APE Log(Theta)]:[APE Gamma]])</f>
        <v>0.47863005325130542</v>
      </c>
      <c r="P3265">
        <f>AVERAGE(Tabela3[[#This Row],[ASE Log(Theta)]:[ASE Gamma]])</f>
        <v>1.7831478369041077E-4</v>
      </c>
    </row>
    <row r="3266" spans="1:16" x14ac:dyDescent="0.35">
      <c r="A3266" s="1">
        <v>2174</v>
      </c>
      <c r="B3266">
        <v>93.913570810552343</v>
      </c>
      <c r="C3266">
        <v>822.07019849911262</v>
      </c>
      <c r="D3266">
        <v>1081.7841164202371</v>
      </c>
      <c r="E3266">
        <v>1145.8807849703669</v>
      </c>
      <c r="F3266">
        <v>1575.560656043571</v>
      </c>
      <c r="G3266">
        <v>3.0066867381937672</v>
      </c>
      <c r="H3266">
        <v>2</v>
      </c>
      <c r="I3266">
        <v>3.0340242385864258</v>
      </c>
      <c r="J3266">
        <v>2.0009639263153081</v>
      </c>
      <c r="K3266">
        <v>0.90922343340235301</v>
      </c>
      <c r="L3266">
        <v>4.8196315765380859E-2</v>
      </c>
      <c r="M3266">
        <f>ABS(G3266-I3266)^2</f>
        <v>7.4733892771860838E-4</v>
      </c>
      <c r="N3266">
        <f>ABS(H3266-J3266)^2</f>
        <v>9.2915394134337597E-7</v>
      </c>
      <c r="O3266">
        <f>AVERAGE(Tabela3[[#This Row],[APE Log(Theta)]:[APE Gamma]])</f>
        <v>0.47870987458386693</v>
      </c>
      <c r="P3266">
        <f>AVERAGE(Tabela3[[#This Row],[ASE Log(Theta)]:[ASE Gamma]])</f>
        <v>3.7413404082997588E-4</v>
      </c>
    </row>
    <row r="3267" spans="1:16" x14ac:dyDescent="0.35">
      <c r="A3267" s="1">
        <v>1508</v>
      </c>
      <c r="B3267">
        <v>43.108398432874871</v>
      </c>
      <c r="C3267">
        <v>44.470764818450149</v>
      </c>
      <c r="D3267">
        <v>352.38955585802591</v>
      </c>
      <c r="E3267">
        <v>430.00927580723709</v>
      </c>
      <c r="F3267">
        <v>473.82767230840898</v>
      </c>
      <c r="G3267">
        <v>2.5435944328763171</v>
      </c>
      <c r="H3267">
        <v>1.5</v>
      </c>
      <c r="I3267">
        <v>2.5679035186767578</v>
      </c>
      <c r="J3267">
        <v>1.500026941299438</v>
      </c>
      <c r="K3267">
        <v>0.95569818388664085</v>
      </c>
      <c r="L3267">
        <v>1.796086629231771E-3</v>
      </c>
      <c r="M3267">
        <f>ABS(G3267-I3267)^2</f>
        <v>5.9093165245318604E-4</v>
      </c>
      <c r="N3267">
        <f>ABS(H3267-J3267)^2</f>
        <v>7.2583361540972886E-10</v>
      </c>
      <c r="O3267">
        <f>AVERAGE(Tabela3[[#This Row],[APE Log(Theta)]:[APE Gamma]])</f>
        <v>0.47874713525793633</v>
      </c>
      <c r="P3267">
        <f>AVERAGE(Tabela3[[#This Row],[ASE Log(Theta)]:[ASE Gamma]])</f>
        <v>2.9546618914340074E-4</v>
      </c>
    </row>
    <row r="3268" spans="1:16" x14ac:dyDescent="0.35">
      <c r="A3268" s="1">
        <v>1336</v>
      </c>
      <c r="B3268">
        <v>44.055324930457239</v>
      </c>
      <c r="C3268">
        <v>129.05524004668629</v>
      </c>
      <c r="D3268">
        <v>135.2861201236226</v>
      </c>
      <c r="E3268">
        <v>167.45170024995389</v>
      </c>
      <c r="F3268">
        <v>175.72876343726341</v>
      </c>
      <c r="G3268">
        <v>2.146844958023475</v>
      </c>
      <c r="H3268">
        <v>3</v>
      </c>
      <c r="I3268">
        <v>2.1659038066864009</v>
      </c>
      <c r="J3268">
        <v>2.997907161712646</v>
      </c>
      <c r="K3268">
        <v>0.88776083208510836</v>
      </c>
      <c r="L3268">
        <v>6.9761276245117188E-2</v>
      </c>
      <c r="M3268">
        <f>ABS(G3268-I3268)^2</f>
        <v>3.6323971235631441E-4</v>
      </c>
      <c r="N3268">
        <f>ABS(H3268-J3268)^2</f>
        <v>4.3799720970146548E-6</v>
      </c>
      <c r="O3268">
        <f>AVERAGE(Tabela3[[#This Row],[APE Log(Theta)]:[APE Gamma]])</f>
        <v>0.47876105416511278</v>
      </c>
      <c r="P3268">
        <f>AVERAGE(Tabela3[[#This Row],[ASE Log(Theta)]:[ASE Gamma]])</f>
        <v>1.8380984222666452E-4</v>
      </c>
    </row>
    <row r="3269" spans="1:16" x14ac:dyDescent="0.35">
      <c r="A3269" s="1">
        <v>4045</v>
      </c>
      <c r="B3269">
        <v>309.57019526665391</v>
      </c>
      <c r="C3269">
        <v>439.62226677117781</v>
      </c>
      <c r="D3269">
        <v>451.70803415819938</v>
      </c>
      <c r="E3269">
        <v>484.15272311388509</v>
      </c>
      <c r="F3269">
        <v>715.70845204273121</v>
      </c>
      <c r="G3269">
        <v>2.6743409315956281</v>
      </c>
      <c r="H3269">
        <v>2.5</v>
      </c>
      <c r="I3269">
        <v>2.698236227035522</v>
      </c>
      <c r="J3269">
        <v>2.5016026496887211</v>
      </c>
      <c r="K3269">
        <v>0.89350221423105369</v>
      </c>
      <c r="L3269">
        <v>6.4105987548828125E-2</v>
      </c>
      <c r="M3269">
        <f>ABS(G3269-I3269)^2</f>
        <v>5.7098514415981341E-4</v>
      </c>
      <c r="N3269">
        <f>ABS(H3269-J3269)^2</f>
        <v>2.5684860247579901E-6</v>
      </c>
      <c r="O3269">
        <f>AVERAGE(Tabela3[[#This Row],[APE Log(Theta)]:[APE Gamma]])</f>
        <v>0.47880410088994091</v>
      </c>
      <c r="P3269">
        <f>AVERAGE(Tabela3[[#This Row],[ASE Log(Theta)]:[ASE Gamma]])</f>
        <v>2.8677681509228569E-4</v>
      </c>
    </row>
    <row r="3270" spans="1:16" x14ac:dyDescent="0.35">
      <c r="A3270" s="1">
        <v>3499</v>
      </c>
      <c r="B3270">
        <v>31.198343119205109</v>
      </c>
      <c r="C3270">
        <v>74.977832323364296</v>
      </c>
      <c r="D3270">
        <v>80.237652667323758</v>
      </c>
      <c r="E3270">
        <v>95.43103292393198</v>
      </c>
      <c r="F3270">
        <v>253.5560878042848</v>
      </c>
      <c r="G3270">
        <v>1.9530860063401609</v>
      </c>
      <c r="H3270">
        <v>1</v>
      </c>
      <c r="I3270">
        <v>1.968454957008362</v>
      </c>
      <c r="J3270">
        <v>1.001708388328552</v>
      </c>
      <c r="K3270">
        <v>0.78690598459616068</v>
      </c>
      <c r="L3270">
        <v>0.17083883285522461</v>
      </c>
      <c r="M3270">
        <f>ABS(G3270-I3270)^2</f>
        <v>2.3620464464159898E-4</v>
      </c>
      <c r="N3270">
        <f>ABS(H3270-J3270)^2</f>
        <v>2.9185906811327786E-6</v>
      </c>
      <c r="O3270">
        <f>AVERAGE(Tabela3[[#This Row],[APE Log(Theta)]:[APE Gamma]])</f>
        <v>0.47887240872569264</v>
      </c>
      <c r="P3270">
        <f>AVERAGE(Tabela3[[#This Row],[ASE Log(Theta)]:[ASE Gamma]])</f>
        <v>1.1956161766136588E-4</v>
      </c>
    </row>
    <row r="3271" spans="1:16" x14ac:dyDescent="0.35">
      <c r="A3271" s="1">
        <v>3631</v>
      </c>
      <c r="B3271">
        <v>42.735303462257889</v>
      </c>
      <c r="C3271">
        <v>125.1883820059351</v>
      </c>
      <c r="D3271">
        <v>131.23256738750109</v>
      </c>
      <c r="E3271">
        <v>162.43437624734261</v>
      </c>
      <c r="F3271">
        <v>170.46343533711931</v>
      </c>
      <c r="G3271">
        <v>2.1336333415099258</v>
      </c>
      <c r="H3271">
        <v>3</v>
      </c>
      <c r="I3271">
        <v>2.1526081562042241</v>
      </c>
      <c r="J3271">
        <v>2.9979290962219238</v>
      </c>
      <c r="K3271">
        <v>0.88931937484955992</v>
      </c>
      <c r="L3271">
        <v>6.9030125935872391E-2</v>
      </c>
      <c r="M3271">
        <f>ABS(G3271-I3271)^2</f>
        <v>3.6004359268295837E-4</v>
      </c>
      <c r="N3271">
        <f>ABS(H3271-J3271)^2</f>
        <v>4.2886424580501625E-6</v>
      </c>
      <c r="O3271">
        <f>AVERAGE(Tabela3[[#This Row],[APE Log(Theta)]:[APE Gamma]])</f>
        <v>0.47917475039271618</v>
      </c>
      <c r="P3271">
        <f>AVERAGE(Tabela3[[#This Row],[ASE Log(Theta)]:[ASE Gamma]])</f>
        <v>1.8216611757050427E-4</v>
      </c>
    </row>
    <row r="3272" spans="1:16" x14ac:dyDescent="0.35">
      <c r="A3272" s="1">
        <v>4297</v>
      </c>
      <c r="B3272">
        <v>8.0592696707786278</v>
      </c>
      <c r="C3272">
        <v>70.546624527564362</v>
      </c>
      <c r="D3272">
        <v>92.834186204919135</v>
      </c>
      <c r="E3272">
        <v>98.334694090899433</v>
      </c>
      <c r="F3272">
        <v>135.2080226545626</v>
      </c>
      <c r="G3272">
        <v>1.9402540723739869</v>
      </c>
      <c r="H3272">
        <v>2</v>
      </c>
      <c r="I3272">
        <v>1.9568438529968259</v>
      </c>
      <c r="J3272">
        <v>2.0020663738250728</v>
      </c>
      <c r="K3272">
        <v>0.85503135177244549</v>
      </c>
      <c r="L3272">
        <v>0.1033186912536621</v>
      </c>
      <c r="M3272">
        <f>ABS(G3272-I3272)^2</f>
        <v>2.7522082111392437E-4</v>
      </c>
      <c r="N3272">
        <f>ABS(H3272-J3272)^2</f>
        <v>4.2699007849459866E-6</v>
      </c>
      <c r="O3272">
        <f>AVERAGE(Tabela3[[#This Row],[APE Log(Theta)]:[APE Gamma]])</f>
        <v>0.4791750215130538</v>
      </c>
      <c r="P3272">
        <f>AVERAGE(Tabela3[[#This Row],[ASE Log(Theta)]:[ASE Gamma]])</f>
        <v>1.3974536094943517E-4</v>
      </c>
    </row>
    <row r="3273" spans="1:16" x14ac:dyDescent="0.35">
      <c r="A3273" s="1">
        <v>1568</v>
      </c>
      <c r="B3273">
        <v>940.57768847403395</v>
      </c>
      <c r="C3273">
        <v>1208.3564326986791</v>
      </c>
      <c r="D3273">
        <v>1231.992350083726</v>
      </c>
      <c r="E3273">
        <v>1294.570054060754</v>
      </c>
      <c r="F3273">
        <v>1711.505296632324</v>
      </c>
      <c r="G3273">
        <v>3.104524522940217</v>
      </c>
      <c r="H3273">
        <v>3.5</v>
      </c>
      <c r="I3273">
        <v>3.1328763961791992</v>
      </c>
      <c r="J3273">
        <v>3.501581192016602</v>
      </c>
      <c r="K3273">
        <v>0.91324365549320596</v>
      </c>
      <c r="L3273">
        <v>4.5176914760044637E-2</v>
      </c>
      <c r="M3273">
        <f>ABS(G3273-I3273)^2</f>
        <v>8.0382871615931786E-4</v>
      </c>
      <c r="N3273">
        <f>ABS(H3273-J3273)^2</f>
        <v>2.5001681933659203E-6</v>
      </c>
      <c r="O3273">
        <f>AVERAGE(Tabela3[[#This Row],[APE Log(Theta)]:[APE Gamma]])</f>
        <v>0.47921028512662528</v>
      </c>
      <c r="P3273">
        <f>AVERAGE(Tabela3[[#This Row],[ASE Log(Theta)]:[ASE Gamma]])</f>
        <v>4.0316444217634189E-4</v>
      </c>
    </row>
    <row r="3274" spans="1:16" x14ac:dyDescent="0.35">
      <c r="A3274" s="1">
        <v>378</v>
      </c>
      <c r="B3274">
        <v>460.23822577162468</v>
      </c>
      <c r="C3274">
        <v>466.41643850154452</v>
      </c>
      <c r="D3274">
        <v>1132.4980453940029</v>
      </c>
      <c r="E3274">
        <v>1233.35902591799</v>
      </c>
      <c r="F3274">
        <v>1285.73252187292</v>
      </c>
      <c r="G3274">
        <v>3.052568063093418</v>
      </c>
      <c r="H3274">
        <v>3.5</v>
      </c>
      <c r="I3274">
        <v>3.07939600944519</v>
      </c>
      <c r="J3274">
        <v>3.50278639793396</v>
      </c>
      <c r="K3274">
        <v>0.87886480488777285</v>
      </c>
      <c r="L3274">
        <v>7.9611369541713176E-2</v>
      </c>
      <c r="M3274">
        <f>ABS(G3274-I3274)^2</f>
        <v>7.1973870545355618E-4</v>
      </c>
      <c r="N3274">
        <f>ABS(H3274-J3274)^2</f>
        <v>7.7640134463763388E-6</v>
      </c>
      <c r="O3274">
        <f>AVERAGE(Tabela3[[#This Row],[APE Log(Theta)]:[APE Gamma]])</f>
        <v>0.47923808721474304</v>
      </c>
      <c r="P3274">
        <f>AVERAGE(Tabela3[[#This Row],[ASE Log(Theta)]:[ASE Gamma]])</f>
        <v>3.6375135944996626E-4</v>
      </c>
    </row>
    <row r="3275" spans="1:16" x14ac:dyDescent="0.35">
      <c r="A3275" s="1">
        <v>1412</v>
      </c>
      <c r="B3275">
        <v>9.3538112837095131</v>
      </c>
      <c r="C3275">
        <v>16.782481243705149</v>
      </c>
      <c r="D3275">
        <v>17.558458826704129</v>
      </c>
      <c r="E3275">
        <v>19.710334738024532</v>
      </c>
      <c r="F3275">
        <v>37.810893924019751</v>
      </c>
      <c r="G3275">
        <v>1.27695825442977</v>
      </c>
      <c r="H3275">
        <v>1.5</v>
      </c>
      <c r="I3275">
        <v>1.2852522134780879</v>
      </c>
      <c r="J3275">
        <v>1.5046346187591551</v>
      </c>
      <c r="K3275">
        <v>0.64950902032597124</v>
      </c>
      <c r="L3275">
        <v>0.30897458394368488</v>
      </c>
      <c r="M3275">
        <f>ABS(G3275-I3275)^2</f>
        <v>6.8789756695175657E-5</v>
      </c>
      <c r="N3275">
        <f>ABS(H3275-J3275)^2</f>
        <v>2.147969104271191E-5</v>
      </c>
      <c r="O3275">
        <f>AVERAGE(Tabela3[[#This Row],[APE Log(Theta)]:[APE Gamma]])</f>
        <v>0.47924180213482803</v>
      </c>
      <c r="P3275">
        <f>AVERAGE(Tabela3[[#This Row],[ASE Log(Theta)]:[ASE Gamma]])</f>
        <v>4.5134723868943782E-5</v>
      </c>
    </row>
    <row r="3276" spans="1:16" x14ac:dyDescent="0.35">
      <c r="A3276" s="1">
        <v>67</v>
      </c>
      <c r="B3276">
        <v>262.19809199193219</v>
      </c>
      <c r="C3276">
        <v>308.83177707597889</v>
      </c>
      <c r="D3276">
        <v>743.21672961963657</v>
      </c>
      <c r="E3276">
        <v>766.81886502723341</v>
      </c>
      <c r="F3276">
        <v>1017.397582306209</v>
      </c>
      <c r="G3276">
        <v>2.9150621233467429</v>
      </c>
      <c r="H3276">
        <v>2</v>
      </c>
      <c r="I3276">
        <v>2.94049072265625</v>
      </c>
      <c r="J3276">
        <v>2.001724481582642</v>
      </c>
      <c r="K3276">
        <v>0.87231757792910813</v>
      </c>
      <c r="L3276">
        <v>8.6224079132080078E-2</v>
      </c>
      <c r="M3276">
        <f>ABS(G3276-I3276)^2</f>
        <v>6.4661366284346695E-4</v>
      </c>
      <c r="N3276">
        <f>ABS(H3276-J3276)^2</f>
        <v>2.9738367288716143E-6</v>
      </c>
      <c r="O3276">
        <f>AVERAGE(Tabela3[[#This Row],[APE Log(Theta)]:[APE Gamma]])</f>
        <v>0.47927082853059411</v>
      </c>
      <c r="P3276">
        <f>AVERAGE(Tabela3[[#This Row],[ASE Log(Theta)]:[ASE Gamma]])</f>
        <v>3.2479374978616927E-4</v>
      </c>
    </row>
    <row r="3277" spans="1:16" x14ac:dyDescent="0.35">
      <c r="A3277" s="1">
        <v>1295</v>
      </c>
      <c r="B3277">
        <v>578.30161708461878</v>
      </c>
      <c r="C3277">
        <v>2456.2624776531911</v>
      </c>
      <c r="D3277">
        <v>2949.5962416345319</v>
      </c>
      <c r="E3277">
        <v>3064.9857672675462</v>
      </c>
      <c r="F3277">
        <v>3789.8811353290139</v>
      </c>
      <c r="G3277">
        <v>3.4514599963444281</v>
      </c>
      <c r="H3277">
        <v>3</v>
      </c>
      <c r="I3277">
        <v>3.4197788238525391</v>
      </c>
      <c r="J3277">
        <v>3.0012261867523189</v>
      </c>
      <c r="K3277">
        <v>0.91790640846029781</v>
      </c>
      <c r="L3277">
        <v>4.0872891743977867E-2</v>
      </c>
      <c r="M3277">
        <f>ABS(G3277-I3277)^2</f>
        <v>1.0036966904608284E-3</v>
      </c>
      <c r="N3277">
        <f>ABS(H3277-J3277)^2</f>
        <v>1.5035339515623514E-6</v>
      </c>
      <c r="O3277">
        <f>AVERAGE(Tabela3[[#This Row],[APE Log(Theta)]:[APE Gamma]])</f>
        <v>0.47938965010213785</v>
      </c>
      <c r="P3277">
        <f>AVERAGE(Tabela3[[#This Row],[ASE Log(Theta)]:[ASE Gamma]])</f>
        <v>5.0260011220619536E-4</v>
      </c>
    </row>
    <row r="3278" spans="1:16" x14ac:dyDescent="0.35">
      <c r="A3278" s="1">
        <v>74</v>
      </c>
      <c r="B3278">
        <v>2.5684783701136129</v>
      </c>
      <c r="C3278">
        <v>2.6496506873586769</v>
      </c>
      <c r="D3278">
        <v>20.996023628310919</v>
      </c>
      <c r="E3278">
        <v>25.620750573206831</v>
      </c>
      <c r="F3278">
        <v>28.2315319456944</v>
      </c>
      <c r="G3278">
        <v>1.3187084574291461</v>
      </c>
      <c r="H3278">
        <v>1.5</v>
      </c>
      <c r="I3278">
        <v>1.3294306993484499</v>
      </c>
      <c r="J3278">
        <v>1.502193927764893</v>
      </c>
      <c r="K3278">
        <v>0.81308661204819055</v>
      </c>
      <c r="L3278">
        <v>0.1462618509928385</v>
      </c>
      <c r="M3278">
        <f>ABS(G3278-I3278)^2</f>
        <v>1.1496647177607609E-4</v>
      </c>
      <c r="N3278">
        <f>ABS(H3278-J3278)^2</f>
        <v>4.8133190375684917E-6</v>
      </c>
      <c r="O3278">
        <f>AVERAGE(Tabela3[[#This Row],[APE Log(Theta)]:[APE Gamma]])</f>
        <v>0.47967423152051453</v>
      </c>
      <c r="P3278">
        <f>AVERAGE(Tabela3[[#This Row],[ASE Log(Theta)]:[ASE Gamma]])</f>
        <v>5.9889895406822291E-5</v>
      </c>
    </row>
    <row r="3279" spans="1:16" x14ac:dyDescent="0.35">
      <c r="A3279" s="1">
        <v>4597</v>
      </c>
      <c r="B3279">
        <v>21.293733162334139</v>
      </c>
      <c r="C3279">
        <v>21.579579069788881</v>
      </c>
      <c r="D3279">
        <v>52.397019272039053</v>
      </c>
      <c r="E3279">
        <v>57.063530408023837</v>
      </c>
      <c r="F3279">
        <v>59.486682560961782</v>
      </c>
      <c r="G3279">
        <v>1.7178371837883659</v>
      </c>
      <c r="H3279">
        <v>3.5</v>
      </c>
      <c r="I3279">
        <v>1.7313451766967769</v>
      </c>
      <c r="J3279">
        <v>3.5060563087463379</v>
      </c>
      <c r="K3279">
        <v>0.78633720563796938</v>
      </c>
      <c r="L3279">
        <v>0.17303739275251109</v>
      </c>
      <c r="M3279">
        <f>ABS(G3279-I3279)^2</f>
        <v>1.8246587241368137E-4</v>
      </c>
      <c r="N3279">
        <f>ABS(H3279-J3279)^2</f>
        <v>3.6678875630968832E-5</v>
      </c>
      <c r="O3279">
        <f>AVERAGE(Tabela3[[#This Row],[APE Log(Theta)]:[APE Gamma]])</f>
        <v>0.47968729919524022</v>
      </c>
      <c r="P3279">
        <f>AVERAGE(Tabela3[[#This Row],[ASE Log(Theta)]:[ASE Gamma]])</f>
        <v>1.095723740223251E-4</v>
      </c>
    </row>
    <row r="3280" spans="1:16" x14ac:dyDescent="0.35">
      <c r="A3280" s="1">
        <v>3393</v>
      </c>
      <c r="B3280">
        <v>76.488184520038246</v>
      </c>
      <c r="C3280">
        <v>85.307913877948948</v>
      </c>
      <c r="D3280">
        <v>153.1974910572479</v>
      </c>
      <c r="E3280">
        <v>156.4239303918531</v>
      </c>
      <c r="F3280">
        <v>188.87238700102</v>
      </c>
      <c r="G3280">
        <v>2.214549417098139</v>
      </c>
      <c r="H3280">
        <v>3</v>
      </c>
      <c r="I3280">
        <v>2.2324519157409668</v>
      </c>
      <c r="J3280">
        <v>3.0045416355133061</v>
      </c>
      <c r="K3280">
        <v>0.80840366462837987</v>
      </c>
      <c r="L3280">
        <v>0.1513878504435221</v>
      </c>
      <c r="M3280">
        <f>ABS(G3280-I3280)^2</f>
        <v>3.2049945765645052E-4</v>
      </c>
      <c r="N3280">
        <f>ABS(H3280-J3280)^2</f>
        <v>2.0626453135723238E-5</v>
      </c>
      <c r="O3280">
        <f>AVERAGE(Tabela3[[#This Row],[APE Log(Theta)]:[APE Gamma]])</f>
        <v>0.47989575753595098</v>
      </c>
      <c r="P3280">
        <f>AVERAGE(Tabela3[[#This Row],[ASE Log(Theta)]:[ASE Gamma]])</f>
        <v>1.7056295539608687E-4</v>
      </c>
    </row>
    <row r="3281" spans="1:16" x14ac:dyDescent="0.35">
      <c r="A3281" s="1">
        <v>2696</v>
      </c>
      <c r="B3281">
        <v>1.1893862365501029</v>
      </c>
      <c r="C3281">
        <v>10.20651262300556</v>
      </c>
      <c r="D3281">
        <v>11.215859872996971</v>
      </c>
      <c r="E3281">
        <v>17.183246263726051</v>
      </c>
      <c r="F3281">
        <v>18.923950228245701</v>
      </c>
      <c r="G3281">
        <v>1.0810160071636079</v>
      </c>
      <c r="H3281">
        <v>1.5</v>
      </c>
      <c r="I3281">
        <v>1.089269876480103</v>
      </c>
      <c r="J3281">
        <v>1.502946138381958</v>
      </c>
      <c r="K3281">
        <v>0.76352887115439716</v>
      </c>
      <c r="L3281">
        <v>0.19640922546386719</v>
      </c>
      <c r="M3281">
        <f>ABS(G3281-I3281)^2</f>
        <v>6.8126358693778907E-5</v>
      </c>
      <c r="N3281">
        <f>ABS(H3281-J3281)^2</f>
        <v>8.6797313656461483E-6</v>
      </c>
      <c r="O3281">
        <f>AVERAGE(Tabela3[[#This Row],[APE Log(Theta)]:[APE Gamma]])</f>
        <v>0.47996904830913217</v>
      </c>
      <c r="P3281">
        <f>AVERAGE(Tabela3[[#This Row],[ASE Log(Theta)]:[ASE Gamma]])</f>
        <v>3.8403045029712528E-5</v>
      </c>
    </row>
    <row r="3282" spans="1:16" x14ac:dyDescent="0.35">
      <c r="A3282" s="1">
        <v>2579</v>
      </c>
      <c r="B3282">
        <v>578.25909087897435</v>
      </c>
      <c r="C3282">
        <v>742.88716476330569</v>
      </c>
      <c r="D3282">
        <v>757.41832392926631</v>
      </c>
      <c r="E3282">
        <v>795.89055929533924</v>
      </c>
      <c r="F3282">
        <v>1052.2187683090881</v>
      </c>
      <c r="G3282">
        <v>2.8932523194363262</v>
      </c>
      <c r="H3282">
        <v>3.5</v>
      </c>
      <c r="I3282">
        <v>2.9191687107086182</v>
      </c>
      <c r="J3282">
        <v>3.50224781036377</v>
      </c>
      <c r="K3282">
        <v>0.89575289020561721</v>
      </c>
      <c r="L3282">
        <v>6.4223153250558038E-2</v>
      </c>
      <c r="M3282">
        <f>ABS(G3282-I3282)^2</f>
        <v>6.7165933657853036E-4</v>
      </c>
      <c r="N3282">
        <f>ABS(H3282-J3282)^2</f>
        <v>5.0526514314717089E-6</v>
      </c>
      <c r="O3282">
        <f>AVERAGE(Tabela3[[#This Row],[APE Log(Theta)]:[APE Gamma]])</f>
        <v>0.47998802172808763</v>
      </c>
      <c r="P3282">
        <f>AVERAGE(Tabela3[[#This Row],[ASE Log(Theta)]:[ASE Gamma]])</f>
        <v>3.3835599400500101E-4</v>
      </c>
    </row>
    <row r="3283" spans="1:16" x14ac:dyDescent="0.35">
      <c r="A3283" s="1">
        <v>4086</v>
      </c>
      <c r="B3283">
        <v>1.187178943050051</v>
      </c>
      <c r="C3283">
        <v>10.187571114958271</v>
      </c>
      <c r="D3283">
        <v>11.19504519242108</v>
      </c>
      <c r="E3283">
        <v>17.151357154350009</v>
      </c>
      <c r="F3283">
        <v>18.888830675782021</v>
      </c>
      <c r="G3283">
        <v>1.0802092835181689</v>
      </c>
      <c r="H3283">
        <v>1.5</v>
      </c>
      <c r="I3283">
        <v>1.0884509086608889</v>
      </c>
      <c r="J3283">
        <v>1.502957820892334</v>
      </c>
      <c r="K3283">
        <v>0.76296559087858762</v>
      </c>
      <c r="L3283">
        <v>0.19718805948893231</v>
      </c>
      <c r="M3283">
        <f>ABS(G3283-I3283)^2</f>
        <v>6.7924384993114085E-5</v>
      </c>
      <c r="N3283">
        <f>ABS(H3283-J3283)^2</f>
        <v>8.7487044311274076E-6</v>
      </c>
      <c r="O3283">
        <f>AVERAGE(Tabela3[[#This Row],[APE Log(Theta)]:[APE Gamma]])</f>
        <v>0.48007682518375994</v>
      </c>
      <c r="P3283">
        <f>AVERAGE(Tabela3[[#This Row],[ASE Log(Theta)]:[ASE Gamma]])</f>
        <v>3.8336544712120746E-5</v>
      </c>
    </row>
    <row r="3284" spans="1:16" x14ac:dyDescent="0.35">
      <c r="A3284" s="1">
        <v>1379</v>
      </c>
      <c r="B3284">
        <v>89.845043353071588</v>
      </c>
      <c r="C3284">
        <v>98.654836619889551</v>
      </c>
      <c r="D3284">
        <v>162.9511848101011</v>
      </c>
      <c r="E3284">
        <v>165.88838778675631</v>
      </c>
      <c r="F3284">
        <v>194.97827425600491</v>
      </c>
      <c r="G3284">
        <v>2.2371698919138829</v>
      </c>
      <c r="H3284">
        <v>3.5</v>
      </c>
      <c r="I3284">
        <v>2.2576694488525391</v>
      </c>
      <c r="J3284">
        <v>3.501539945602417</v>
      </c>
      <c r="K3284">
        <v>0.91631650384490482</v>
      </c>
      <c r="L3284">
        <v>4.3998445783342631E-2</v>
      </c>
      <c r="M3284">
        <f>ABS(G3284-I3284)^2</f>
        <v>4.2023183468120455E-4</v>
      </c>
      <c r="N3284">
        <f>ABS(H3284-J3284)^2</f>
        <v>2.371432458403433E-6</v>
      </c>
      <c r="O3284">
        <f>AVERAGE(Tabela3[[#This Row],[APE Log(Theta)]:[APE Gamma]])</f>
        <v>0.48015747481412374</v>
      </c>
      <c r="P3284">
        <f>AVERAGE(Tabela3[[#This Row],[ASE Log(Theta)]:[ASE Gamma]])</f>
        <v>2.1130163356980399E-4</v>
      </c>
    </row>
    <row r="3285" spans="1:16" x14ac:dyDescent="0.35">
      <c r="A3285" s="1">
        <v>843</v>
      </c>
      <c r="B3285">
        <v>76.458435695554741</v>
      </c>
      <c r="C3285">
        <v>85.274734764430519</v>
      </c>
      <c r="D3285">
        <v>153.13790740650009</v>
      </c>
      <c r="E3285">
        <v>156.3630918704599</v>
      </c>
      <c r="F3285">
        <v>188.79892818478669</v>
      </c>
      <c r="G3285">
        <v>2.214380472528314</v>
      </c>
      <c r="H3285">
        <v>3</v>
      </c>
      <c r="I3285">
        <v>2.232303142547607</v>
      </c>
      <c r="J3285">
        <v>3.0045468807220459</v>
      </c>
      <c r="K3285">
        <v>0.80937626761266546</v>
      </c>
      <c r="L3285">
        <v>0.15156269073486331</v>
      </c>
      <c r="M3285">
        <f>ABS(G3285-I3285)^2</f>
        <v>3.2122210062046164E-4</v>
      </c>
      <c r="N3285">
        <f>ABS(H3285-J3285)^2</f>
        <v>2.0674124300512631E-5</v>
      </c>
      <c r="O3285">
        <f>AVERAGE(Tabela3[[#This Row],[APE Log(Theta)]:[APE Gamma]])</f>
        <v>0.48046947917376437</v>
      </c>
      <c r="P3285">
        <f>AVERAGE(Tabela3[[#This Row],[ASE Log(Theta)]:[ASE Gamma]])</f>
        <v>1.7094811246048713E-4</v>
      </c>
    </row>
    <row r="3286" spans="1:16" x14ac:dyDescent="0.35">
      <c r="A3286" s="1">
        <v>3023</v>
      </c>
      <c r="B3286">
        <v>16.394216401932521</v>
      </c>
      <c r="C3286">
        <v>16.586621327544549</v>
      </c>
      <c r="D3286">
        <v>36.046540542626232</v>
      </c>
      <c r="E3286">
        <v>38.840439838986143</v>
      </c>
      <c r="F3286">
        <v>40.279828528426663</v>
      </c>
      <c r="G3286">
        <v>1.555577867681426</v>
      </c>
      <c r="H3286">
        <v>4</v>
      </c>
      <c r="I3286">
        <v>1.5698645114898679</v>
      </c>
      <c r="J3286">
        <v>3.9982891082763672</v>
      </c>
      <c r="K3286">
        <v>0.91841392869237981</v>
      </c>
      <c r="L3286">
        <v>4.2772293090820313E-2</v>
      </c>
      <c r="M3286">
        <f>ABS(G3286-I3286)^2</f>
        <v>2.0410819130929161E-4</v>
      </c>
      <c r="N3286">
        <f>ABS(H3286-J3286)^2</f>
        <v>2.9271504899952561E-6</v>
      </c>
      <c r="O3286">
        <f>AVERAGE(Tabela3[[#This Row],[APE Log(Theta)]:[APE Gamma]])</f>
        <v>0.48059311089160006</v>
      </c>
      <c r="P3286">
        <f>AVERAGE(Tabela3[[#This Row],[ASE Log(Theta)]:[ASE Gamma]])</f>
        <v>1.0351767089964344E-4</v>
      </c>
    </row>
    <row r="3287" spans="1:16" x14ac:dyDescent="0.35">
      <c r="A3287" s="1">
        <v>3620</v>
      </c>
      <c r="B3287">
        <v>174.16911045493481</v>
      </c>
      <c r="C3287">
        <v>176.2131846527746</v>
      </c>
      <c r="D3287">
        <v>382.95175245746339</v>
      </c>
      <c r="E3287">
        <v>412.63361972196481</v>
      </c>
      <c r="F3287">
        <v>427.92541784713768</v>
      </c>
      <c r="G3287">
        <v>2.581858337997113</v>
      </c>
      <c r="H3287">
        <v>4</v>
      </c>
      <c r="I3287">
        <v>2.6037502288818359</v>
      </c>
      <c r="J3287">
        <v>4.0045480728149414</v>
      </c>
      <c r="K3287">
        <v>0.84791216320976426</v>
      </c>
      <c r="L3287">
        <v>0.1137018203735352</v>
      </c>
      <c r="M3287">
        <f>ABS(G3287-I3287)^2</f>
        <v>4.7925488650861736E-4</v>
      </c>
      <c r="N3287">
        <f>ABS(H3287-J3287)^2</f>
        <v>2.0684966330009047E-5</v>
      </c>
      <c r="O3287">
        <f>AVERAGE(Tabela3[[#This Row],[APE Log(Theta)]:[APE Gamma]])</f>
        <v>0.48080699179164971</v>
      </c>
      <c r="P3287">
        <f>AVERAGE(Tabela3[[#This Row],[ASE Log(Theta)]:[ASE Gamma]])</f>
        <v>2.4996992641931318E-4</v>
      </c>
    </row>
    <row r="3288" spans="1:16" x14ac:dyDescent="0.35">
      <c r="A3288" s="1">
        <v>2555</v>
      </c>
      <c r="B3288">
        <v>4.1407741231434221</v>
      </c>
      <c r="C3288">
        <v>23.486915282276499</v>
      </c>
      <c r="D3288">
        <v>29.255756863934991</v>
      </c>
      <c r="E3288">
        <v>30.6344725433486</v>
      </c>
      <c r="F3288">
        <v>39.522732186103461</v>
      </c>
      <c r="G3288">
        <v>1.4442482481972521</v>
      </c>
      <c r="H3288">
        <v>2.5</v>
      </c>
      <c r="I3288">
        <v>1.4546883106231689</v>
      </c>
      <c r="J3288">
        <v>2.505984783172607</v>
      </c>
      <c r="K3288">
        <v>0.72287173890973666</v>
      </c>
      <c r="L3288">
        <v>0.2393913269042969</v>
      </c>
      <c r="M3288">
        <f>ABS(G3288-I3288)^2</f>
        <v>1.0899490345704155E-4</v>
      </c>
      <c r="N3288">
        <f>ABS(H3288-J3288)^2</f>
        <v>3.5817629623119645E-5</v>
      </c>
      <c r="O3288">
        <f>AVERAGE(Tabela3[[#This Row],[APE Log(Theta)]:[APE Gamma]])</f>
        <v>0.48113153290701677</v>
      </c>
      <c r="P3288">
        <f>AVERAGE(Tabela3[[#This Row],[ASE Log(Theta)]:[ASE Gamma]])</f>
        <v>7.24062665400806E-5</v>
      </c>
    </row>
    <row r="3289" spans="1:16" x14ac:dyDescent="0.35">
      <c r="A3289" s="1">
        <v>2740</v>
      </c>
      <c r="B3289">
        <v>3.1694182575101282</v>
      </c>
      <c r="C3289">
        <v>3.269582240697392</v>
      </c>
      <c r="D3289">
        <v>25.908406080810849</v>
      </c>
      <c r="E3289">
        <v>31.615167790664671</v>
      </c>
      <c r="F3289">
        <v>34.83678656877548</v>
      </c>
      <c r="G3289">
        <v>1.410012100030879</v>
      </c>
      <c r="H3289">
        <v>1.5</v>
      </c>
      <c r="I3289">
        <v>1.422507166862488</v>
      </c>
      <c r="J3289">
        <v>1.5011425018310549</v>
      </c>
      <c r="K3289">
        <v>0.88616734787844709</v>
      </c>
      <c r="L3289">
        <v>7.6166788736979171E-2</v>
      </c>
      <c r="M3289">
        <f>ABS(G3289-I3289)^2</f>
        <v>1.5612669512637684E-4</v>
      </c>
      <c r="N3289">
        <f>ABS(H3289-J3289)^2</f>
        <v>1.3053104339638211E-6</v>
      </c>
      <c r="O3289">
        <f>AVERAGE(Tabela3[[#This Row],[APE Log(Theta)]:[APE Gamma]])</f>
        <v>0.48116706830771311</v>
      </c>
      <c r="P3289">
        <f>AVERAGE(Tabela3[[#This Row],[ASE Log(Theta)]:[ASE Gamma]])</f>
        <v>7.8716002780170337E-5</v>
      </c>
    </row>
    <row r="3290" spans="1:16" x14ac:dyDescent="0.35">
      <c r="A3290" s="1">
        <v>4623</v>
      </c>
      <c r="B3290">
        <v>60.381752107614581</v>
      </c>
      <c r="C3290">
        <v>108.3361200554627</v>
      </c>
      <c r="D3290">
        <v>113.3452959556984</v>
      </c>
      <c r="E3290">
        <v>127.236322180483</v>
      </c>
      <c r="F3290">
        <v>244.08104404069701</v>
      </c>
      <c r="G3290">
        <v>2.0868753616733051</v>
      </c>
      <c r="H3290">
        <v>1.5</v>
      </c>
      <c r="I3290">
        <v>2.1056876182556148</v>
      </c>
      <c r="J3290">
        <v>1.4990828037261961</v>
      </c>
      <c r="K3290">
        <v>0.90145568479116123</v>
      </c>
      <c r="L3290">
        <v>6.1146418253580727E-2</v>
      </c>
      <c r="M3290">
        <f>ABS(G3290-I3290)^2</f>
        <v>3.5390099771865361E-4</v>
      </c>
      <c r="N3290">
        <f>ABS(H3290-J3290)^2</f>
        <v>8.412490046798192E-7</v>
      </c>
      <c r="O3290">
        <f>AVERAGE(Tabela3[[#This Row],[APE Log(Theta)]:[APE Gamma]])</f>
        <v>0.48130105152237096</v>
      </c>
      <c r="P3290">
        <f>AVERAGE(Tabela3[[#This Row],[ASE Log(Theta)]:[ASE Gamma]])</f>
        <v>1.7737112336166673E-4</v>
      </c>
    </row>
    <row r="3291" spans="1:16" x14ac:dyDescent="0.35">
      <c r="A3291" s="1">
        <v>4056</v>
      </c>
      <c r="B3291">
        <v>0.88794530310226105</v>
      </c>
      <c r="C3291">
        <v>22.321219437084881</v>
      </c>
      <c r="D3291">
        <v>25.71287943997914</v>
      </c>
      <c r="E3291">
        <v>48.759548202940493</v>
      </c>
      <c r="F3291">
        <v>56.353325190074727</v>
      </c>
      <c r="G3291">
        <v>1.45692586219372</v>
      </c>
      <c r="H3291">
        <v>1</v>
      </c>
      <c r="I3291">
        <v>1.466270923614502</v>
      </c>
      <c r="J3291">
        <v>1.0032134056091311</v>
      </c>
      <c r="K3291">
        <v>0.64142326409875949</v>
      </c>
      <c r="L3291">
        <v>0.32134056091308588</v>
      </c>
      <c r="M3291">
        <f>ABS(G3291-I3291)^2</f>
        <v>8.7330172958187207E-5</v>
      </c>
      <c r="N3291">
        <f>ABS(H3291-J3291)^2</f>
        <v>1.0325975608795096E-5</v>
      </c>
      <c r="O3291">
        <f>AVERAGE(Tabela3[[#This Row],[APE Log(Theta)]:[APE Gamma]])</f>
        <v>0.48138191250592266</v>
      </c>
      <c r="P3291">
        <f>AVERAGE(Tabela3[[#This Row],[ASE Log(Theta)]:[ASE Gamma]])</f>
        <v>4.882807428349115E-5</v>
      </c>
    </row>
    <row r="3292" spans="1:16" x14ac:dyDescent="0.35">
      <c r="A3292" s="1">
        <v>3261</v>
      </c>
      <c r="B3292">
        <v>35.035296620851327</v>
      </c>
      <c r="C3292">
        <v>43.622056538313842</v>
      </c>
      <c r="D3292">
        <v>44.367756624335307</v>
      </c>
      <c r="E3292">
        <v>46.333522894584348</v>
      </c>
      <c r="F3292">
        <v>59.154995651468461</v>
      </c>
      <c r="G3292">
        <v>1.6592444177837009</v>
      </c>
      <c r="H3292">
        <v>4</v>
      </c>
      <c r="I3292">
        <v>1.6744455099105831</v>
      </c>
      <c r="J3292">
        <v>3.9981245994567871</v>
      </c>
      <c r="K3292">
        <v>0.91614544330889536</v>
      </c>
      <c r="L3292">
        <v>4.6885013580322273E-2</v>
      </c>
      <c r="M3292">
        <f>ABS(G3292-I3292)^2</f>
        <v>2.3107320184995829E-4</v>
      </c>
      <c r="N3292">
        <f>ABS(H3292-J3292)^2</f>
        <v>3.5171271974832052E-6</v>
      </c>
      <c r="O3292">
        <f>AVERAGE(Tabela3[[#This Row],[APE Log(Theta)]:[APE Gamma]])</f>
        <v>0.48151522844460881</v>
      </c>
      <c r="P3292">
        <f>AVERAGE(Tabela3[[#This Row],[ASE Log(Theta)]:[ASE Gamma]])</f>
        <v>1.1729516452372075E-4</v>
      </c>
    </row>
    <row r="3293" spans="1:16" x14ac:dyDescent="0.35">
      <c r="A3293" s="1">
        <v>466</v>
      </c>
      <c r="B3293">
        <v>5.6099266924848088</v>
      </c>
      <c r="C3293">
        <v>10.065254326774269</v>
      </c>
      <c r="D3293">
        <v>10.530645088208299</v>
      </c>
      <c r="E3293">
        <v>11.821227691136761</v>
      </c>
      <c r="F3293">
        <v>22.676996216557129</v>
      </c>
      <c r="G3293">
        <v>1.0549268369719489</v>
      </c>
      <c r="H3293">
        <v>1.5</v>
      </c>
      <c r="I3293">
        <v>1.06439733505249</v>
      </c>
      <c r="J3293">
        <v>1.5009860992431641</v>
      </c>
      <c r="K3293">
        <v>0.89773980039462886</v>
      </c>
      <c r="L3293">
        <v>6.5739949544270829E-2</v>
      </c>
      <c r="M3293">
        <f>ABS(G3293-I3293)^2</f>
        <v>8.9690333893533092E-5</v>
      </c>
      <c r="N3293">
        <f>ABS(H3293-J3293)^2</f>
        <v>9.7239171736873686E-7</v>
      </c>
      <c r="O3293">
        <f>AVERAGE(Tabela3[[#This Row],[APE Log(Theta)]:[APE Gamma]])</f>
        <v>0.48173987496944987</v>
      </c>
      <c r="P3293">
        <f>AVERAGE(Tabela3[[#This Row],[ASE Log(Theta)]:[ASE Gamma]])</f>
        <v>4.5331362805450914E-5</v>
      </c>
    </row>
    <row r="3294" spans="1:16" x14ac:dyDescent="0.35">
      <c r="A3294" s="1">
        <v>126</v>
      </c>
      <c r="B3294">
        <v>2.923658163448458</v>
      </c>
      <c r="C3294">
        <v>3.063343223326227</v>
      </c>
      <c r="D3294">
        <v>68.331082883481869</v>
      </c>
      <c r="E3294">
        <v>92.108666901575447</v>
      </c>
      <c r="F3294">
        <v>106.54041688667181</v>
      </c>
      <c r="G3294">
        <v>1.829475410186955</v>
      </c>
      <c r="H3294">
        <v>1</v>
      </c>
      <c r="I3294">
        <v>1.8451768159866331</v>
      </c>
      <c r="J3294">
        <v>1.0010542869567871</v>
      </c>
      <c r="K3294">
        <v>0.85824634276301837</v>
      </c>
      <c r="L3294">
        <v>0.1054286956787109</v>
      </c>
      <c r="M3294">
        <f>ABS(G3294-I3294)^2</f>
        <v>2.4653414408616343E-4</v>
      </c>
      <c r="N3294">
        <f>ABS(H3294-J3294)^2</f>
        <v>1.1115209872514242E-6</v>
      </c>
      <c r="O3294">
        <f>AVERAGE(Tabela3[[#This Row],[APE Log(Theta)]:[APE Gamma]])</f>
        <v>0.48183751922086465</v>
      </c>
      <c r="P3294">
        <f>AVERAGE(Tabela3[[#This Row],[ASE Log(Theta)]:[ASE Gamma]])</f>
        <v>1.2382283253670743E-4</v>
      </c>
    </row>
    <row r="3295" spans="1:16" x14ac:dyDescent="0.35">
      <c r="A3295" s="1">
        <v>2474</v>
      </c>
      <c r="B3295">
        <v>7.6815082706812996</v>
      </c>
      <c r="C3295">
        <v>9.555126486212119</v>
      </c>
      <c r="D3295">
        <v>30.81492410359531</v>
      </c>
      <c r="E3295">
        <v>32.126557000203583</v>
      </c>
      <c r="F3295">
        <v>46.837610944624991</v>
      </c>
      <c r="G3295">
        <v>1.54735663093499</v>
      </c>
      <c r="H3295">
        <v>1.5</v>
      </c>
      <c r="I3295">
        <v>1.558830142021179</v>
      </c>
      <c r="J3295">
        <v>1.5033378601074221</v>
      </c>
      <c r="K3295">
        <v>0.74149106009623311</v>
      </c>
      <c r="L3295">
        <v>0.22252400716145829</v>
      </c>
      <c r="M3295">
        <f>ABS(G3295-I3295)^2</f>
        <v>1.3164145664490171E-4</v>
      </c>
      <c r="N3295">
        <f>ABS(H3295-J3295)^2</f>
        <v>1.1141310096719853E-5</v>
      </c>
      <c r="O3295">
        <f>AVERAGE(Tabela3[[#This Row],[APE Log(Theta)]:[APE Gamma]])</f>
        <v>0.48200753362884569</v>
      </c>
      <c r="P3295">
        <f>AVERAGE(Tabela3[[#This Row],[ASE Log(Theta)]:[ASE Gamma]])</f>
        <v>7.1391383370810786E-5</v>
      </c>
    </row>
    <row r="3296" spans="1:16" x14ac:dyDescent="0.35">
      <c r="A3296" s="1">
        <v>1676</v>
      </c>
      <c r="B3296">
        <v>233.39352771428929</v>
      </c>
      <c r="C3296">
        <v>260.30575946936239</v>
      </c>
      <c r="D3296">
        <v>467.46177987088009</v>
      </c>
      <c r="E3296">
        <v>477.3068306193702</v>
      </c>
      <c r="F3296">
        <v>576.31898268468012</v>
      </c>
      <c r="G3296">
        <v>2.6990438725832639</v>
      </c>
      <c r="H3296">
        <v>3</v>
      </c>
      <c r="I3296">
        <v>2.7223560810089111</v>
      </c>
      <c r="J3296">
        <v>3.00303053855896</v>
      </c>
      <c r="K3296">
        <v>0.86372098884539406</v>
      </c>
      <c r="L3296">
        <v>0.101017951965332</v>
      </c>
      <c r="M3296">
        <f>ABS(G3296-I3296)^2</f>
        <v>5.4345906168081555E-4</v>
      </c>
      <c r="N3296">
        <f>ABS(H3296-J3296)^2</f>
        <v>9.1841639573431166E-6</v>
      </c>
      <c r="O3296">
        <f>AVERAGE(Tabela3[[#This Row],[APE Log(Theta)]:[APE Gamma]])</f>
        <v>0.48236947040536304</v>
      </c>
      <c r="P3296">
        <f>AVERAGE(Tabela3[[#This Row],[ASE Log(Theta)]:[ASE Gamma]])</f>
        <v>2.7632161281907934E-4</v>
      </c>
    </row>
    <row r="3297" spans="1:16" x14ac:dyDescent="0.35">
      <c r="A3297" s="1">
        <v>1991</v>
      </c>
      <c r="B3297">
        <v>245.0906011025713</v>
      </c>
      <c r="C3297">
        <v>250.8771975853559</v>
      </c>
      <c r="D3297">
        <v>1184.8749338183641</v>
      </c>
      <c r="E3297">
        <v>1375.667916564186</v>
      </c>
      <c r="F3297">
        <v>1479.519032469593</v>
      </c>
      <c r="G3297">
        <v>3.071101065460681</v>
      </c>
      <c r="H3297">
        <v>2</v>
      </c>
      <c r="I3297">
        <v>3.100691556930542</v>
      </c>
      <c r="J3297">
        <v>1.9999744892120359</v>
      </c>
      <c r="K3297">
        <v>0.96351408954437356</v>
      </c>
      <c r="L3297">
        <v>1.2755393981933589E-3</v>
      </c>
      <c r="M3297">
        <f>ABS(G3297-I3297)^2</f>
        <v>8.7559718542791866E-4</v>
      </c>
      <c r="N3297">
        <f>ABS(H3297-J3297)^2</f>
        <v>6.5080030254872003E-10</v>
      </c>
      <c r="O3297">
        <f>AVERAGE(Tabela3[[#This Row],[APE Log(Theta)]:[APE Gamma]])</f>
        <v>0.48239481447128346</v>
      </c>
      <c r="P3297">
        <f>AVERAGE(Tabela3[[#This Row],[ASE Log(Theta)]:[ASE Gamma]])</f>
        <v>4.377989181141106E-4</v>
      </c>
    </row>
    <row r="3298" spans="1:16" x14ac:dyDescent="0.35">
      <c r="A3298" s="1">
        <v>1087</v>
      </c>
      <c r="B3298">
        <v>0.89140219987984559</v>
      </c>
      <c r="C3298">
        <v>22.408119104524111</v>
      </c>
      <c r="D3298">
        <v>25.8129833199906</v>
      </c>
      <c r="E3298">
        <v>48.949376027323723</v>
      </c>
      <c r="F3298">
        <v>56.572716663372837</v>
      </c>
      <c r="G3298">
        <v>1.458613349411777</v>
      </c>
      <c r="H3298">
        <v>1</v>
      </c>
      <c r="I3298">
        <v>1.467994809150696</v>
      </c>
      <c r="J3298">
        <v>1.003218293190002</v>
      </c>
      <c r="K3298">
        <v>0.64317659938475868</v>
      </c>
      <c r="L3298">
        <v>0.32182931900024409</v>
      </c>
      <c r="M3298">
        <f>ABS(G3298-I3298)^2</f>
        <v>8.8011786832958483E-5</v>
      </c>
      <c r="N3298">
        <f>ABS(H3298-J3298)^2</f>
        <v>1.0357411056813233E-5</v>
      </c>
      <c r="O3298">
        <f>AVERAGE(Tabela3[[#This Row],[APE Log(Theta)]:[APE Gamma]])</f>
        <v>0.48250295919250141</v>
      </c>
      <c r="P3298">
        <f>AVERAGE(Tabela3[[#This Row],[ASE Log(Theta)]:[ASE Gamma]])</f>
        <v>4.9184598944885857E-5</v>
      </c>
    </row>
    <row r="3299" spans="1:16" x14ac:dyDescent="0.35">
      <c r="A3299" s="1">
        <v>1099</v>
      </c>
      <c r="B3299">
        <v>64.829435222984102</v>
      </c>
      <c r="C3299">
        <v>65.699702009921737</v>
      </c>
      <c r="D3299">
        <v>159.5243605655173</v>
      </c>
      <c r="E3299">
        <v>173.7316993680337</v>
      </c>
      <c r="F3299">
        <v>181.1090617279697</v>
      </c>
      <c r="G3299">
        <v>2.201357614447327</v>
      </c>
      <c r="H3299">
        <v>3.5</v>
      </c>
      <c r="I3299">
        <v>2.2177822589874272</v>
      </c>
      <c r="J3299">
        <v>3.5076663494110112</v>
      </c>
      <c r="K3299">
        <v>0.74611432655494747</v>
      </c>
      <c r="L3299">
        <v>0.21903855460030691</v>
      </c>
      <c r="M3299">
        <f>ABS(G3299-I3299)^2</f>
        <v>2.6976894826864247E-4</v>
      </c>
      <c r="N3299">
        <f>ABS(H3299-J3299)^2</f>
        <v>5.8772913291711564E-5</v>
      </c>
      <c r="O3299">
        <f>AVERAGE(Tabela3[[#This Row],[APE Log(Theta)]:[APE Gamma]])</f>
        <v>0.48257644057762716</v>
      </c>
      <c r="P3299">
        <f>AVERAGE(Tabela3[[#This Row],[ASE Log(Theta)]:[ASE Gamma]])</f>
        <v>1.6427093078017702E-4</v>
      </c>
    </row>
    <row r="3300" spans="1:16" x14ac:dyDescent="0.35">
      <c r="A3300" s="1">
        <v>4619</v>
      </c>
      <c r="B3300">
        <v>1.0735510167042519</v>
      </c>
      <c r="C3300">
        <v>9.2124926846425819</v>
      </c>
      <c r="D3300">
        <v>10.123538847055681</v>
      </c>
      <c r="E3300">
        <v>15.509756990470731</v>
      </c>
      <c r="F3300">
        <v>17.08093248709628</v>
      </c>
      <c r="G3300">
        <v>1.036515786147914</v>
      </c>
      <c r="H3300">
        <v>1.5</v>
      </c>
      <c r="I3300">
        <v>1.0438277721405029</v>
      </c>
      <c r="J3300">
        <v>1.5038983821868901</v>
      </c>
      <c r="K3300">
        <v>0.7054389417225464</v>
      </c>
      <c r="L3300">
        <v>0.25989214579264319</v>
      </c>
      <c r="M3300">
        <f>ABS(G3300-I3300)^2</f>
        <v>5.34651391558174E-5</v>
      </c>
      <c r="N3300">
        <f>ABS(H3300-J3300)^2</f>
        <v>1.5197383675061981E-5</v>
      </c>
      <c r="O3300">
        <f>AVERAGE(Tabela3[[#This Row],[APE Log(Theta)]:[APE Gamma]])</f>
        <v>0.48266554375759479</v>
      </c>
      <c r="P3300">
        <f>AVERAGE(Tabela3[[#This Row],[ASE Log(Theta)]:[ASE Gamma]])</f>
        <v>3.433126141543969E-5</v>
      </c>
    </row>
    <row r="3301" spans="1:16" x14ac:dyDescent="0.35">
      <c r="A3301" s="1">
        <v>4476</v>
      </c>
      <c r="B3301">
        <v>90.435584746230631</v>
      </c>
      <c r="C3301">
        <v>791.62573057400596</v>
      </c>
      <c r="D3301">
        <v>1041.7214284717199</v>
      </c>
      <c r="E3301">
        <v>1103.4443472212331</v>
      </c>
      <c r="F3301">
        <v>1517.2114956621899</v>
      </c>
      <c r="G3301">
        <v>2.99029773548392</v>
      </c>
      <c r="H3301">
        <v>2</v>
      </c>
      <c r="I3301">
        <v>3.0174756050109859</v>
      </c>
      <c r="J3301">
        <v>2.001130104064941</v>
      </c>
      <c r="K3301">
        <v>0.90886834459874144</v>
      </c>
      <c r="L3301">
        <v>5.6505203247070313E-2</v>
      </c>
      <c r="M3301">
        <f>ABS(G3301-I3301)^2</f>
        <v>7.3863659203021791E-4</v>
      </c>
      <c r="N3301">
        <f>ABS(H3301-J3301)^2</f>
        <v>1.2771351975960864E-6</v>
      </c>
      <c r="O3301">
        <f>AVERAGE(Tabela3[[#This Row],[APE Log(Theta)]:[APE Gamma]])</f>
        <v>0.48268677392290588</v>
      </c>
      <c r="P3301">
        <f>AVERAGE(Tabela3[[#This Row],[ASE Log(Theta)]:[ASE Gamma]])</f>
        <v>3.6995686361390701E-4</v>
      </c>
    </row>
    <row r="3302" spans="1:16" x14ac:dyDescent="0.35">
      <c r="A3302" s="1">
        <v>1278</v>
      </c>
      <c r="B3302">
        <v>0.27189292996847769</v>
      </c>
      <c r="C3302">
        <v>20.83334550662067</v>
      </c>
      <c r="D3302">
        <v>36.076334771144367</v>
      </c>
      <c r="E3302">
        <v>40.478096468673442</v>
      </c>
      <c r="F3302">
        <v>76.526431450896467</v>
      </c>
      <c r="G3302">
        <v>1.502314683685368</v>
      </c>
      <c r="H3302">
        <v>1</v>
      </c>
      <c r="I3302">
        <v>1.5137786865234379</v>
      </c>
      <c r="J3302">
        <v>1.002023458480835</v>
      </c>
      <c r="K3302">
        <v>0.76308931561174831</v>
      </c>
      <c r="L3302">
        <v>0.20234584808349609</v>
      </c>
      <c r="M3302">
        <f>ABS(G3302-I3302)^2</f>
        <v>1.3142336107127518E-4</v>
      </c>
      <c r="N3302">
        <f>ABS(H3302-J3302)^2</f>
        <v>4.094384223662928E-6</v>
      </c>
      <c r="O3302">
        <f>AVERAGE(Tabela3[[#This Row],[APE Log(Theta)]:[APE Gamma]])</f>
        <v>0.4827175818476222</v>
      </c>
      <c r="P3302">
        <f>AVERAGE(Tabela3[[#This Row],[ASE Log(Theta)]:[ASE Gamma]])</f>
        <v>6.7758872647469054E-5</v>
      </c>
    </row>
    <row r="3303" spans="1:16" x14ac:dyDescent="0.35">
      <c r="A3303" s="1">
        <v>1577</v>
      </c>
      <c r="B3303">
        <v>1.081447756658682</v>
      </c>
      <c r="C3303">
        <v>9.2802571950671044</v>
      </c>
      <c r="D3303">
        <v>10.198004757338349</v>
      </c>
      <c r="E3303">
        <v>15.623842409611919</v>
      </c>
      <c r="F3303">
        <v>17.206575032192891</v>
      </c>
      <c r="G3303">
        <v>1.0396986426579911</v>
      </c>
      <c r="H3303">
        <v>1.5</v>
      </c>
      <c r="I3303">
        <v>1.04709780216217</v>
      </c>
      <c r="J3303">
        <v>1.5038080215454099</v>
      </c>
      <c r="K3303">
        <v>0.71166386110338586</v>
      </c>
      <c r="L3303">
        <v>0.25386810302734381</v>
      </c>
      <c r="M3303">
        <f>ABS(G3303-I3303)^2</f>
        <v>5.4747561368281087E-5</v>
      </c>
      <c r="N3303">
        <f>ABS(H3303-J3303)^2</f>
        <v>1.4501028090306264E-5</v>
      </c>
      <c r="O3303">
        <f>AVERAGE(Tabela3[[#This Row],[APE Log(Theta)]:[APE Gamma]])</f>
        <v>0.48276598206536481</v>
      </c>
      <c r="P3303">
        <f>AVERAGE(Tabela3[[#This Row],[ASE Log(Theta)]:[ASE Gamma]])</f>
        <v>3.4624294729293677E-5</v>
      </c>
    </row>
    <row r="3304" spans="1:16" x14ac:dyDescent="0.35">
      <c r="A3304" s="1">
        <v>641</v>
      </c>
      <c r="B3304">
        <v>228.95814444928891</v>
      </c>
      <c r="C3304">
        <v>972.4705630238592</v>
      </c>
      <c r="D3304">
        <v>1167.7886805224371</v>
      </c>
      <c r="E3304">
        <v>1213.4730965733661</v>
      </c>
      <c r="F3304">
        <v>1500.469870381371</v>
      </c>
      <c r="G3304">
        <v>3.049061686403931</v>
      </c>
      <c r="H3304">
        <v>3</v>
      </c>
      <c r="I3304">
        <v>3.0775148868560791</v>
      </c>
      <c r="J3304">
        <v>3.000970840454102</v>
      </c>
      <c r="K3304">
        <v>0.93317890480942711</v>
      </c>
      <c r="L3304">
        <v>3.2361348470052093E-2</v>
      </c>
      <c r="M3304">
        <f>ABS(G3304-I3304)^2</f>
        <v>8.0958461597011814E-4</v>
      </c>
      <c r="N3304">
        <f>ABS(H3304-J3304)^2</f>
        <v>9.4253118732099036E-7</v>
      </c>
      <c r="O3304">
        <f>AVERAGE(Tabela3[[#This Row],[APE Log(Theta)]:[APE Gamma]])</f>
        <v>0.48277012663973962</v>
      </c>
      <c r="P3304">
        <f>AVERAGE(Tabela3[[#This Row],[ASE Log(Theta)]:[ASE Gamma]])</f>
        <v>4.0526357357871957E-4</v>
      </c>
    </row>
    <row r="3305" spans="1:16" x14ac:dyDescent="0.35">
      <c r="A3305" s="1">
        <v>138</v>
      </c>
      <c r="B3305">
        <v>1.084951061145075</v>
      </c>
      <c r="C3305">
        <v>9.3103201976173295</v>
      </c>
      <c r="D3305">
        <v>10.23104076448587</v>
      </c>
      <c r="E3305">
        <v>15.67445518944459</v>
      </c>
      <c r="F3305">
        <v>17.262315007734561</v>
      </c>
      <c r="G3305">
        <v>1.0411032474986139</v>
      </c>
      <c r="H3305">
        <v>1.5</v>
      </c>
      <c r="I3305">
        <v>1.0485397577285771</v>
      </c>
      <c r="J3305">
        <v>1.5037689208984379</v>
      </c>
      <c r="K3305">
        <v>0.71429132968607167</v>
      </c>
      <c r="L3305">
        <v>0.25126139322916669</v>
      </c>
      <c r="M3305">
        <f>ABS(G3305-I3305)^2</f>
        <v>5.5301684400346832E-5</v>
      </c>
      <c r="N3305">
        <f>ABS(H3305-J3305)^2</f>
        <v>1.420476473868228E-5</v>
      </c>
      <c r="O3305">
        <f>AVERAGE(Tabela3[[#This Row],[APE Log(Theta)]:[APE Gamma]])</f>
        <v>0.48277636145761915</v>
      </c>
      <c r="P3305">
        <f>AVERAGE(Tabela3[[#This Row],[ASE Log(Theta)]:[ASE Gamma]])</f>
        <v>3.4753224569514552E-5</v>
      </c>
    </row>
    <row r="3306" spans="1:16" x14ac:dyDescent="0.35">
      <c r="A3306" s="1">
        <v>1312</v>
      </c>
      <c r="B3306">
        <v>189.61739948707779</v>
      </c>
      <c r="C3306">
        <v>211.48187640623831</v>
      </c>
      <c r="D3306">
        <v>379.78296967697042</v>
      </c>
      <c r="E3306">
        <v>387.7814473512625</v>
      </c>
      <c r="F3306">
        <v>468.22252460009707</v>
      </c>
      <c r="G3306">
        <v>2.6088332503575549</v>
      </c>
      <c r="H3306">
        <v>3</v>
      </c>
      <c r="I3306">
        <v>2.6319329738616939</v>
      </c>
      <c r="J3306">
        <v>3.0024106502532959</v>
      </c>
      <c r="K3306">
        <v>0.88544269745770543</v>
      </c>
      <c r="L3306">
        <v>8.035500844319661E-2</v>
      </c>
      <c r="M3306">
        <f>ABS(G3306-I3306)^2</f>
        <v>5.3359722596767287E-4</v>
      </c>
      <c r="N3306">
        <f>ABS(H3306-J3306)^2</f>
        <v>5.8112346437155793E-6</v>
      </c>
      <c r="O3306">
        <f>AVERAGE(Tabela3[[#This Row],[APE Log(Theta)]:[APE Gamma]])</f>
        <v>0.48289885295045104</v>
      </c>
      <c r="P3306">
        <f>AVERAGE(Tabela3[[#This Row],[ASE Log(Theta)]:[ASE Gamma]])</f>
        <v>2.6970423030569423E-4</v>
      </c>
    </row>
    <row r="3307" spans="1:16" x14ac:dyDescent="0.35">
      <c r="A3307" s="1">
        <v>846</v>
      </c>
      <c r="B3307">
        <v>56.876506510882457</v>
      </c>
      <c r="C3307">
        <v>62.453556122073607</v>
      </c>
      <c r="D3307">
        <v>103.1564322072407</v>
      </c>
      <c r="E3307">
        <v>105.0158318801755</v>
      </c>
      <c r="F3307">
        <v>123.4312174754286</v>
      </c>
      <c r="G3307">
        <v>2.038608682481279</v>
      </c>
      <c r="H3307">
        <v>3.5</v>
      </c>
      <c r="I3307">
        <v>2.0565338134765621</v>
      </c>
      <c r="J3307">
        <v>3.5030286312103271</v>
      </c>
      <c r="K3307">
        <v>0.87928257881576488</v>
      </c>
      <c r="L3307">
        <v>8.6532320295061388E-2</v>
      </c>
      <c r="M3307">
        <f>ABS(G3307-I3307)^2</f>
        <v>3.2131032119805654E-4</v>
      </c>
      <c r="N3307">
        <f>ABS(H3307-J3307)^2</f>
        <v>9.172607008167688E-6</v>
      </c>
      <c r="O3307">
        <f>AVERAGE(Tabela3[[#This Row],[APE Log(Theta)]:[APE Gamma]])</f>
        <v>0.48290744955541315</v>
      </c>
      <c r="P3307">
        <f>AVERAGE(Tabela3[[#This Row],[ASE Log(Theta)]:[ASE Gamma]])</f>
        <v>1.6524146410311211E-4</v>
      </c>
    </row>
    <row r="3308" spans="1:16" x14ac:dyDescent="0.35">
      <c r="A3308" s="1">
        <v>3492</v>
      </c>
      <c r="B3308">
        <v>267.8119420001031</v>
      </c>
      <c r="C3308">
        <v>925.16421250134454</v>
      </c>
      <c r="D3308">
        <v>1082.3088822158329</v>
      </c>
      <c r="E3308">
        <v>1118.500730213852</v>
      </c>
      <c r="F3308">
        <v>1341.72150535687</v>
      </c>
      <c r="G3308">
        <v>3.018663301275132</v>
      </c>
      <c r="H3308">
        <v>3.5</v>
      </c>
      <c r="I3308">
        <v>3.0467474460601811</v>
      </c>
      <c r="J3308">
        <v>3.5012462139129639</v>
      </c>
      <c r="K3308">
        <v>0.93035035650333775</v>
      </c>
      <c r="L3308">
        <v>3.5606111798967631E-2</v>
      </c>
      <c r="M3308">
        <f>ABS(G3308-I3308)^2</f>
        <v>7.8871918830759826E-4</v>
      </c>
      <c r="N3308">
        <f>ABS(H3308-J3308)^2</f>
        <v>1.5530491168647131E-6</v>
      </c>
      <c r="O3308">
        <f>AVERAGE(Tabela3[[#This Row],[APE Log(Theta)]:[APE Gamma]])</f>
        <v>0.48297823415115271</v>
      </c>
      <c r="P3308">
        <f>AVERAGE(Tabela3[[#This Row],[ASE Log(Theta)]:[ASE Gamma]])</f>
        <v>3.9513611871223148E-4</v>
      </c>
    </row>
    <row r="3309" spans="1:16" x14ac:dyDescent="0.35">
      <c r="A3309" s="1">
        <v>2104</v>
      </c>
      <c r="B3309">
        <v>73.172997394951764</v>
      </c>
      <c r="C3309">
        <v>74.900614069992002</v>
      </c>
      <c r="D3309">
        <v>353.75020525307758</v>
      </c>
      <c r="E3309">
        <v>410.71238318495392</v>
      </c>
      <c r="F3309">
        <v>441.71764164620708</v>
      </c>
      <c r="G3309">
        <v>2.5461252539617729</v>
      </c>
      <c r="H3309">
        <v>2</v>
      </c>
      <c r="I3309">
        <v>2.5704553127288818</v>
      </c>
      <c r="J3309">
        <v>2.0002260208129878</v>
      </c>
      <c r="K3309">
        <v>0.95557195111479021</v>
      </c>
      <c r="L3309">
        <v>1.1301040649414061E-2</v>
      </c>
      <c r="M3309">
        <f>ABS(G3309-I3309)^2</f>
        <v>5.9195175961097358E-4</v>
      </c>
      <c r="N3309">
        <f>ABS(H3309-J3309)^2</f>
        <v>5.1085407903682859E-8</v>
      </c>
      <c r="O3309">
        <f>AVERAGE(Tabela3[[#This Row],[APE Log(Theta)]:[APE Gamma]])</f>
        <v>0.48343649588210214</v>
      </c>
      <c r="P3309">
        <f>AVERAGE(Tabela3[[#This Row],[ASE Log(Theta)]:[ASE Gamma]])</f>
        <v>2.9600142250943862E-4</v>
      </c>
    </row>
    <row r="3310" spans="1:16" x14ac:dyDescent="0.35">
      <c r="A3310" s="1">
        <v>2019</v>
      </c>
      <c r="B3310">
        <v>56.89836812189904</v>
      </c>
      <c r="C3310">
        <v>62.477561382493072</v>
      </c>
      <c r="D3310">
        <v>103.1960824237029</v>
      </c>
      <c r="E3310">
        <v>105.0561967937045</v>
      </c>
      <c r="F3310">
        <v>123.47866070690119</v>
      </c>
      <c r="G3310">
        <v>2.0387755800881102</v>
      </c>
      <c r="H3310">
        <v>3.5</v>
      </c>
      <c r="I3310">
        <v>2.0567235946655269</v>
      </c>
      <c r="J3310">
        <v>3.5030312538146968</v>
      </c>
      <c r="K3310">
        <v>0.88033301716520773</v>
      </c>
      <c r="L3310">
        <v>8.66072518484933E-2</v>
      </c>
      <c r="M3310">
        <f>ABS(G3310-I3310)^2</f>
        <v>3.2213122727116171E-4</v>
      </c>
      <c r="N3310">
        <f>ABS(H3310-J3310)^2</f>
        <v>9.1884996891140329E-6</v>
      </c>
      <c r="O3310">
        <f>AVERAGE(Tabela3[[#This Row],[APE Log(Theta)]:[APE Gamma]])</f>
        <v>0.4834701345068505</v>
      </c>
      <c r="P3310">
        <f>AVERAGE(Tabela3[[#This Row],[ASE Log(Theta)]:[ASE Gamma]])</f>
        <v>1.6565986348013786E-4</v>
      </c>
    </row>
    <row r="3311" spans="1:16" x14ac:dyDescent="0.35">
      <c r="A3311" s="1">
        <v>4494</v>
      </c>
      <c r="B3311">
        <v>4.1622664915978804</v>
      </c>
      <c r="C3311">
        <v>5.1774965794592136</v>
      </c>
      <c r="D3311">
        <v>16.697232043226169</v>
      </c>
      <c r="E3311">
        <v>17.407947369234119</v>
      </c>
      <c r="F3311">
        <v>25.37921091947479</v>
      </c>
      <c r="G3311">
        <v>1.2812400111690789</v>
      </c>
      <c r="H3311">
        <v>1.5</v>
      </c>
      <c r="I3311">
        <v>1.289379477500916</v>
      </c>
      <c r="J3311">
        <v>1.5049757957458501</v>
      </c>
      <c r="K3311">
        <v>0.63528037376928848</v>
      </c>
      <c r="L3311">
        <v>0.33171971638997388</v>
      </c>
      <c r="M3311">
        <f>ABS(G3311-I3311)^2</f>
        <v>6.6250912167108758E-5</v>
      </c>
      <c r="N3311">
        <f>ABS(H3311-J3311)^2</f>
        <v>2.4758543304419489E-5</v>
      </c>
      <c r="O3311">
        <f>AVERAGE(Tabela3[[#This Row],[APE Log(Theta)]:[APE Gamma]])</f>
        <v>0.48350004507963118</v>
      </c>
      <c r="P3311">
        <f>AVERAGE(Tabela3[[#This Row],[ASE Log(Theta)]:[ASE Gamma]])</f>
        <v>4.5504727735764123E-5</v>
      </c>
    </row>
    <row r="3312" spans="1:16" x14ac:dyDescent="0.35">
      <c r="A3312" s="1">
        <v>4019</v>
      </c>
      <c r="B3312">
        <v>197.4784510533606</v>
      </c>
      <c r="C3312">
        <v>199.79608708751829</v>
      </c>
      <c r="D3312">
        <v>434.20281992562218</v>
      </c>
      <c r="E3312">
        <v>467.85706066012852</v>
      </c>
      <c r="F3312">
        <v>485.19538546233957</v>
      </c>
      <c r="G3312">
        <v>2.6364069163699031</v>
      </c>
      <c r="H3312">
        <v>4</v>
      </c>
      <c r="I3312">
        <v>2.659700870513916</v>
      </c>
      <c r="J3312">
        <v>4.003352165222168</v>
      </c>
      <c r="K3312">
        <v>0.88354927304191011</v>
      </c>
      <c r="L3312">
        <v>8.3804130554199219E-2</v>
      </c>
      <c r="M3312">
        <f>ABS(G3312-I3312)^2</f>
        <v>5.4260829966337656E-4</v>
      </c>
      <c r="N3312">
        <f>ABS(H3312-J3312)^2</f>
        <v>1.1237011676712427E-5</v>
      </c>
      <c r="O3312">
        <f>AVERAGE(Tabela3[[#This Row],[APE Log(Theta)]:[APE Gamma]])</f>
        <v>0.48367670179805466</v>
      </c>
      <c r="P3312">
        <f>AVERAGE(Tabela3[[#This Row],[ASE Log(Theta)]:[ASE Gamma]])</f>
        <v>2.7692265567004449E-4</v>
      </c>
    </row>
    <row r="3313" spans="1:16" x14ac:dyDescent="0.35">
      <c r="A3313" s="1">
        <v>4415</v>
      </c>
      <c r="B3313">
        <v>20.84461593066812</v>
      </c>
      <c r="C3313">
        <v>37.399126973827798</v>
      </c>
      <c r="D3313">
        <v>39.128363773440363</v>
      </c>
      <c r="E3313">
        <v>43.923738144532201</v>
      </c>
      <c r="F3313">
        <v>84.260152138632861</v>
      </c>
      <c r="G3313">
        <v>1.6249635483146809</v>
      </c>
      <c r="H3313">
        <v>1.5</v>
      </c>
      <c r="I3313">
        <v>1.639629721641541</v>
      </c>
      <c r="J3313">
        <v>1.500980138778687</v>
      </c>
      <c r="K3313">
        <v>0.90255398910766427</v>
      </c>
      <c r="L3313">
        <v>6.5342585245768234E-2</v>
      </c>
      <c r="M3313">
        <f>ABS(G3313-I3313)^2</f>
        <v>2.1509664005350099E-4</v>
      </c>
      <c r="N3313">
        <f>ABS(H3313-J3313)^2</f>
        <v>9.6067202548598031E-7</v>
      </c>
      <c r="O3313">
        <f>AVERAGE(Tabela3[[#This Row],[APE Log(Theta)]:[APE Gamma]])</f>
        <v>0.48394828717671623</v>
      </c>
      <c r="P3313">
        <f>AVERAGE(Tabela3[[#This Row],[ASE Log(Theta)]:[ASE Gamma]])</f>
        <v>1.0802865603949348E-4</v>
      </c>
    </row>
    <row r="3314" spans="1:16" x14ac:dyDescent="0.35">
      <c r="A3314" s="1">
        <v>3696</v>
      </c>
      <c r="B3314">
        <v>20.559255075715491</v>
      </c>
      <c r="C3314">
        <v>36.887136401143202</v>
      </c>
      <c r="D3314">
        <v>38.592700109671028</v>
      </c>
      <c r="E3314">
        <v>43.322426251267807</v>
      </c>
      <c r="F3314">
        <v>83.10663848634519</v>
      </c>
      <c r="G3314">
        <v>1.6189770256057681</v>
      </c>
      <c r="H3314">
        <v>1.5</v>
      </c>
      <c r="I3314">
        <v>1.633728504180908</v>
      </c>
      <c r="J3314">
        <v>1.500851631164551</v>
      </c>
      <c r="K3314">
        <v>0.91116046378858417</v>
      </c>
      <c r="L3314">
        <v>5.6775410970052093E-2</v>
      </c>
      <c r="M3314">
        <f>ABS(G3314-I3314)^2</f>
        <v>2.1760612015281209E-4</v>
      </c>
      <c r="N3314">
        <f>ABS(H3314-J3314)^2</f>
        <v>7.2527564043449805E-7</v>
      </c>
      <c r="O3314">
        <f>AVERAGE(Tabela3[[#This Row],[APE Log(Theta)]:[APE Gamma]])</f>
        <v>0.48396793737931815</v>
      </c>
      <c r="P3314">
        <f>AVERAGE(Tabela3[[#This Row],[ASE Log(Theta)]:[ASE Gamma]])</f>
        <v>1.0916569789662329E-4</v>
      </c>
    </row>
    <row r="3315" spans="1:16" x14ac:dyDescent="0.35">
      <c r="A3315" s="1">
        <v>729</v>
      </c>
      <c r="B3315">
        <v>20.483909247860218</v>
      </c>
      <c r="C3315">
        <v>36.751951939492287</v>
      </c>
      <c r="D3315">
        <v>38.451265075754463</v>
      </c>
      <c r="E3315">
        <v>43.163657654906743</v>
      </c>
      <c r="F3315">
        <v>82.802068186790976</v>
      </c>
      <c r="G3315">
        <v>1.6173824938697321</v>
      </c>
      <c r="H3315">
        <v>1.5</v>
      </c>
      <c r="I3315">
        <v>1.632158041000366</v>
      </c>
      <c r="J3315">
        <v>1.5008177757263179</v>
      </c>
      <c r="K3315">
        <v>0.91354686888457026</v>
      </c>
      <c r="L3315">
        <v>5.4518381754557289E-2</v>
      </c>
      <c r="M3315">
        <f>ABS(G3315-I3315)^2</f>
        <v>2.1831679300958346E-4</v>
      </c>
      <c r="N3315">
        <f>ABS(H3315-J3315)^2</f>
        <v>6.6875713855479388E-7</v>
      </c>
      <c r="O3315">
        <f>AVERAGE(Tabela3[[#This Row],[APE Log(Theta)]:[APE Gamma]])</f>
        <v>0.48403262531956376</v>
      </c>
      <c r="P3315">
        <f>AVERAGE(Tabela3[[#This Row],[ASE Log(Theta)]:[ASE Gamma]])</f>
        <v>1.0949277507406912E-4</v>
      </c>
    </row>
    <row r="3316" spans="1:16" x14ac:dyDescent="0.35">
      <c r="A3316" s="1">
        <v>1266</v>
      </c>
      <c r="B3316">
        <v>43.673646282639623</v>
      </c>
      <c r="C3316">
        <v>45.053876349029608</v>
      </c>
      <c r="D3316">
        <v>357.01017378792801</v>
      </c>
      <c r="E3316">
        <v>435.64766246424591</v>
      </c>
      <c r="F3316">
        <v>480.04061648327581</v>
      </c>
      <c r="G3316">
        <v>2.549251997052794</v>
      </c>
      <c r="H3316">
        <v>1.5</v>
      </c>
      <c r="I3316">
        <v>2.573907852172852</v>
      </c>
      <c r="J3316">
        <v>1.5000157356262209</v>
      </c>
      <c r="K3316">
        <v>0.96717998646513992</v>
      </c>
      <c r="L3316">
        <v>1.049041748046875E-3</v>
      </c>
      <c r="M3316">
        <f>ABS(G3316-I3316)^2</f>
        <v>6.0791119170128867E-4</v>
      </c>
      <c r="N3316">
        <f>ABS(H3316-J3316)^2</f>
        <v>2.4760993256466773E-10</v>
      </c>
      <c r="O3316">
        <f>AVERAGE(Tabela3[[#This Row],[APE Log(Theta)]:[APE Gamma]])</f>
        <v>0.4841145141065934</v>
      </c>
      <c r="P3316">
        <f>AVERAGE(Tabela3[[#This Row],[ASE Log(Theta)]:[ASE Gamma]])</f>
        <v>3.0395571965561062E-4</v>
      </c>
    </row>
    <row r="3317" spans="1:16" x14ac:dyDescent="0.35">
      <c r="A3317" s="1">
        <v>2302</v>
      </c>
      <c r="B3317">
        <v>109.6042149665012</v>
      </c>
      <c r="C3317">
        <v>114.84082967127689</v>
      </c>
      <c r="D3317">
        <v>2561.6451303668259</v>
      </c>
      <c r="E3317">
        <v>3453.0364231947278</v>
      </c>
      <c r="F3317">
        <v>3994.064320191957</v>
      </c>
      <c r="G3317">
        <v>3.4033760728103148</v>
      </c>
      <c r="H3317">
        <v>1</v>
      </c>
      <c r="I3317">
        <v>3.374333381652832</v>
      </c>
      <c r="J3317">
        <v>1.0011494159698491</v>
      </c>
      <c r="K3317">
        <v>0.85334945466373358</v>
      </c>
      <c r="L3317">
        <v>0.1149415969848633</v>
      </c>
      <c r="M3317">
        <f>ABS(G3317-I3317)^2</f>
        <v>8.4347790966893038E-4</v>
      </c>
      <c r="N3317">
        <f>ABS(H3317-J3317)^2</f>
        <v>1.3211570717440941E-6</v>
      </c>
      <c r="O3317">
        <f>AVERAGE(Tabela3[[#This Row],[APE Log(Theta)]:[APE Gamma]])</f>
        <v>0.48414552582429843</v>
      </c>
      <c r="P3317">
        <f>AVERAGE(Tabela3[[#This Row],[ASE Log(Theta)]:[ASE Gamma]])</f>
        <v>4.2239953337033721E-4</v>
      </c>
    </row>
    <row r="3318" spans="1:16" x14ac:dyDescent="0.35">
      <c r="A3318" s="1">
        <v>107</v>
      </c>
      <c r="B3318">
        <v>21.049146910360101</v>
      </c>
      <c r="C3318">
        <v>37.766093681443053</v>
      </c>
      <c r="D3318">
        <v>39.512298051862423</v>
      </c>
      <c r="E3318">
        <v>44.354725466357479</v>
      </c>
      <c r="F3318">
        <v>85.086927336757483</v>
      </c>
      <c r="G3318">
        <v>1.62920415004533</v>
      </c>
      <c r="H3318">
        <v>1.5</v>
      </c>
      <c r="I3318">
        <v>1.643815398216248</v>
      </c>
      <c r="J3318">
        <v>1.5010726451873779</v>
      </c>
      <c r="K3318">
        <v>0.89683347360188026</v>
      </c>
      <c r="L3318">
        <v>7.1509679158528641E-2</v>
      </c>
      <c r="M3318">
        <f>ABS(G3318-I3318)^2</f>
        <v>2.1348857311215364E-4</v>
      </c>
      <c r="N3318">
        <f>ABS(H3318-J3318)^2</f>
        <v>1.1505676980050339E-6</v>
      </c>
      <c r="O3318">
        <f>AVERAGE(Tabela3[[#This Row],[APE Log(Theta)]:[APE Gamma]])</f>
        <v>0.48417157638020447</v>
      </c>
      <c r="P3318">
        <f>AVERAGE(Tabela3[[#This Row],[ASE Log(Theta)]:[ASE Gamma]])</f>
        <v>1.0731957040507934E-4</v>
      </c>
    </row>
    <row r="3319" spans="1:16" x14ac:dyDescent="0.35">
      <c r="A3319" s="1">
        <v>635</v>
      </c>
      <c r="B3319">
        <v>0.82846464604579928</v>
      </c>
      <c r="C3319">
        <v>0.86804661056419052</v>
      </c>
      <c r="D3319">
        <v>19.362689900866709</v>
      </c>
      <c r="E3319">
        <v>26.10044329955381</v>
      </c>
      <c r="F3319">
        <v>30.18990724328722</v>
      </c>
      <c r="G3319">
        <v>1.281822797045804</v>
      </c>
      <c r="H3319">
        <v>1</v>
      </c>
      <c r="I3319">
        <v>1.2910581827163701</v>
      </c>
      <c r="J3319">
        <v>1.002483606338501</v>
      </c>
      <c r="K3319">
        <v>0.72048848654043518</v>
      </c>
      <c r="L3319">
        <v>0.24836063385009771</v>
      </c>
      <c r="M3319">
        <f>ABS(G3319-I3319)^2</f>
        <v>8.5292348484096393E-5</v>
      </c>
      <c r="N3319">
        <f>ABS(H3319-J3319)^2</f>
        <v>6.1683004446422274E-6</v>
      </c>
      <c r="O3319">
        <f>AVERAGE(Tabela3[[#This Row],[APE Log(Theta)]:[APE Gamma]])</f>
        <v>0.48442456019526647</v>
      </c>
      <c r="P3319">
        <f>AVERAGE(Tabela3[[#This Row],[ASE Log(Theta)]:[ASE Gamma]])</f>
        <v>4.573032446436931E-5</v>
      </c>
    </row>
    <row r="3320" spans="1:16" x14ac:dyDescent="0.35">
      <c r="A3320" s="1">
        <v>1793</v>
      </c>
      <c r="B3320">
        <v>3.2670568210469608</v>
      </c>
      <c r="C3320">
        <v>3.370306502189476</v>
      </c>
      <c r="D3320">
        <v>26.70655241169197</v>
      </c>
      <c r="E3320">
        <v>32.589119260068237</v>
      </c>
      <c r="F3320">
        <v>35.909984715077137</v>
      </c>
      <c r="G3320">
        <v>1.423189232513884</v>
      </c>
      <c r="H3320">
        <v>1.5</v>
      </c>
      <c r="I3320">
        <v>1.435960054397583</v>
      </c>
      <c r="J3320">
        <v>1.5010824203491211</v>
      </c>
      <c r="K3320">
        <v>0.89733828727336584</v>
      </c>
      <c r="L3320">
        <v>7.2161356608072921E-2</v>
      </c>
      <c r="M3320">
        <f>ABS(G3320-I3320)^2</f>
        <v>1.6309389158516646E-4</v>
      </c>
      <c r="N3320">
        <f>ABS(H3320-J3320)^2</f>
        <v>1.1716338121914305E-6</v>
      </c>
      <c r="O3320">
        <f>AVERAGE(Tabela3[[#This Row],[APE Log(Theta)]:[APE Gamma]])</f>
        <v>0.48474982194071936</v>
      </c>
      <c r="P3320">
        <f>AVERAGE(Tabela3[[#This Row],[ASE Log(Theta)]:[ASE Gamma]])</f>
        <v>8.2132762698678945E-5</v>
      </c>
    </row>
    <row r="3321" spans="1:16" x14ac:dyDescent="0.35">
      <c r="A3321" s="1">
        <v>4590</v>
      </c>
      <c r="B3321">
        <v>0.54425735229840655</v>
      </c>
      <c r="C3321">
        <v>0.5702606045921178</v>
      </c>
      <c r="D3321">
        <v>12.720260772887871</v>
      </c>
      <c r="E3321">
        <v>17.146607561144549</v>
      </c>
      <c r="F3321">
        <v>19.83316857368666</v>
      </c>
      <c r="G3321">
        <v>1.099353121583726</v>
      </c>
      <c r="H3321">
        <v>1</v>
      </c>
      <c r="I3321">
        <v>1.1093214750289919</v>
      </c>
      <c r="J3321">
        <v>1.0006283521652219</v>
      </c>
      <c r="K3321">
        <v>0.90674718155212108</v>
      </c>
      <c r="L3321">
        <v>6.2835216522216797E-2</v>
      </c>
      <c r="M3321">
        <f>ABS(G3321-I3321)^2</f>
        <v>9.9368070409744944E-5</v>
      </c>
      <c r="N3321">
        <f>ABS(H3321-J3321)^2</f>
        <v>3.9482644353910763E-7</v>
      </c>
      <c r="O3321">
        <f>AVERAGE(Tabela3[[#This Row],[APE Log(Theta)]:[APE Gamma]])</f>
        <v>0.48479119903716894</v>
      </c>
      <c r="P3321">
        <f>AVERAGE(Tabela3[[#This Row],[ASE Log(Theta)]:[ASE Gamma]])</f>
        <v>4.9881448426642023E-5</v>
      </c>
    </row>
    <row r="3322" spans="1:16" x14ac:dyDescent="0.35">
      <c r="A3322" s="1">
        <v>1613</v>
      </c>
      <c r="B3322">
        <v>491.80599502661801</v>
      </c>
      <c r="C3322">
        <v>497.57790223881562</v>
      </c>
      <c r="D3322">
        <v>1081.3511487346159</v>
      </c>
      <c r="E3322">
        <v>1165.164634525159</v>
      </c>
      <c r="F3322">
        <v>1208.344495598416</v>
      </c>
      <c r="G3322">
        <v>3.03268102265808</v>
      </c>
      <c r="H3322">
        <v>4</v>
      </c>
      <c r="I3322">
        <v>3.0615003108978271</v>
      </c>
      <c r="J3322">
        <v>4.0007777214050293</v>
      </c>
      <c r="K3322">
        <v>0.95029078311993453</v>
      </c>
      <c r="L3322">
        <v>1.9443035125732418E-2</v>
      </c>
      <c r="M3322">
        <f>ABS(G3322-I3322)^2</f>
        <v>8.3055137464562606E-4</v>
      </c>
      <c r="N3322">
        <f>ABS(H3322-J3322)^2</f>
        <v>6.0485058384074364E-7</v>
      </c>
      <c r="O3322">
        <f>AVERAGE(Tabela3[[#This Row],[APE Log(Theta)]:[APE Gamma]])</f>
        <v>0.48486690912283348</v>
      </c>
      <c r="P3322">
        <f>AVERAGE(Tabela3[[#This Row],[ASE Log(Theta)]:[ASE Gamma]])</f>
        <v>4.155781126147334E-4</v>
      </c>
    </row>
    <row r="3323" spans="1:16" x14ac:dyDescent="0.35">
      <c r="A3323" s="1">
        <v>2396</v>
      </c>
      <c r="B3323">
        <v>144.11856766086541</v>
      </c>
      <c r="C3323">
        <v>164.28348228551391</v>
      </c>
      <c r="D3323">
        <v>331.67191411064988</v>
      </c>
      <c r="E3323">
        <v>340.0717423705056</v>
      </c>
      <c r="F3323">
        <v>426.39183186867371</v>
      </c>
      <c r="G3323">
        <v>2.5558660142496259</v>
      </c>
      <c r="H3323">
        <v>2.5</v>
      </c>
      <c r="I3323">
        <v>2.5799756050109859</v>
      </c>
      <c r="J3323">
        <v>2.5006661415100102</v>
      </c>
      <c r="K3323">
        <v>0.94330417271261946</v>
      </c>
      <c r="L3323">
        <v>2.6645660400390622E-2</v>
      </c>
      <c r="M3323">
        <f>ABS(G3323-I3323)^2</f>
        <v>5.8127236668025493E-4</v>
      </c>
      <c r="N3323">
        <f>ABS(H3323-J3323)^2</f>
        <v>4.4374451135868233E-7</v>
      </c>
      <c r="O3323">
        <f>AVERAGE(Tabela3[[#This Row],[APE Log(Theta)]:[APE Gamma]])</f>
        <v>0.48497491655650504</v>
      </c>
      <c r="P3323">
        <f>AVERAGE(Tabela3[[#This Row],[ASE Log(Theta)]:[ASE Gamma]])</f>
        <v>2.9085805559580678E-4</v>
      </c>
    </row>
    <row r="3324" spans="1:16" x14ac:dyDescent="0.35">
      <c r="A3324" s="1">
        <v>4261</v>
      </c>
      <c r="B3324">
        <v>21.420027193857049</v>
      </c>
      <c r="C3324">
        <v>38.431522052046141</v>
      </c>
      <c r="D3324">
        <v>40.2084940718483</v>
      </c>
      <c r="E3324">
        <v>45.136243749518663</v>
      </c>
      <c r="F3324">
        <v>86.586136015709172</v>
      </c>
      <c r="G3324">
        <v>1.636789668662217</v>
      </c>
      <c r="H3324">
        <v>1.5</v>
      </c>
      <c r="I3324">
        <v>1.651315331459045</v>
      </c>
      <c r="J3324">
        <v>1.501240491867065</v>
      </c>
      <c r="K3324">
        <v>0.88744834323768462</v>
      </c>
      <c r="L3324">
        <v>8.2699457804361984E-2</v>
      </c>
      <c r="M3324">
        <f>ABS(G3324-I3324)^2</f>
        <v>2.1099487968715268E-4</v>
      </c>
      <c r="N3324">
        <f>ABS(H3324-J3324)^2</f>
        <v>1.5388200722543739E-6</v>
      </c>
      <c r="O3324">
        <f>AVERAGE(Tabela3[[#This Row],[APE Log(Theta)]:[APE Gamma]])</f>
        <v>0.48507390052102328</v>
      </c>
      <c r="P3324">
        <f>AVERAGE(Tabela3[[#This Row],[ASE Log(Theta)]:[ASE Gamma]])</f>
        <v>1.0626684987970352E-4</v>
      </c>
    </row>
    <row r="3325" spans="1:16" x14ac:dyDescent="0.35">
      <c r="A3325" s="1">
        <v>3593</v>
      </c>
      <c r="B3325">
        <v>21.032881253204788</v>
      </c>
      <c r="C3325">
        <v>21.3152254989214</v>
      </c>
      <c r="D3325">
        <v>51.75514673585193</v>
      </c>
      <c r="E3325">
        <v>56.364492304412963</v>
      </c>
      <c r="F3325">
        <v>58.757960424946347</v>
      </c>
      <c r="G3325">
        <v>1.712484146199448</v>
      </c>
      <c r="H3325">
        <v>3.5</v>
      </c>
      <c r="I3325">
        <v>1.726069569587708</v>
      </c>
      <c r="J3325">
        <v>3.5061905384063721</v>
      </c>
      <c r="K3325">
        <v>0.79331673921828338</v>
      </c>
      <c r="L3325">
        <v>0.17687252589634489</v>
      </c>
      <c r="M3325">
        <f>ABS(G3325-I3325)^2</f>
        <v>1.8456372863828087E-4</v>
      </c>
      <c r="N3325">
        <f>ABS(H3325-J3325)^2</f>
        <v>3.8322765760767652E-5</v>
      </c>
      <c r="O3325">
        <f>AVERAGE(Tabela3[[#This Row],[APE Log(Theta)]:[APE Gamma]])</f>
        <v>0.48509463255731411</v>
      </c>
      <c r="P3325">
        <f>AVERAGE(Tabela3[[#This Row],[ASE Log(Theta)]:[ASE Gamma]])</f>
        <v>1.1144324719952426E-4</v>
      </c>
    </row>
    <row r="3326" spans="1:16" x14ac:dyDescent="0.35">
      <c r="A3326" s="1">
        <v>3838</v>
      </c>
      <c r="B3326">
        <v>1.773718354504709</v>
      </c>
      <c r="C3326">
        <v>31.99818865239601</v>
      </c>
      <c r="D3326">
        <v>46.142486005143233</v>
      </c>
      <c r="E3326">
        <v>49.823332325890213</v>
      </c>
      <c r="F3326">
        <v>76.177554215859857</v>
      </c>
      <c r="G3326">
        <v>1.6274958394165659</v>
      </c>
      <c r="H3326">
        <v>1.5</v>
      </c>
      <c r="I3326">
        <v>1.6403898000717161</v>
      </c>
      <c r="J3326">
        <v>1.502671003341675</v>
      </c>
      <c r="K3326">
        <v>0.79225767236201727</v>
      </c>
      <c r="L3326">
        <v>0.178066889444987</v>
      </c>
      <c r="M3326">
        <f>ABS(G3326-I3326)^2</f>
        <v>1.6625422137655978E-4</v>
      </c>
      <c r="N3326">
        <f>ABS(H3326-J3326)^2</f>
        <v>7.1342588512391593E-6</v>
      </c>
      <c r="O3326">
        <f>AVERAGE(Tabela3[[#This Row],[APE Log(Theta)]:[APE Gamma]])</f>
        <v>0.48516228090350211</v>
      </c>
      <c r="P3326">
        <f>AVERAGE(Tabela3[[#This Row],[ASE Log(Theta)]:[ASE Gamma]])</f>
        <v>8.6694240113899474E-5</v>
      </c>
    </row>
    <row r="3327" spans="1:16" x14ac:dyDescent="0.35">
      <c r="A3327" s="1">
        <v>158</v>
      </c>
      <c r="B3327">
        <v>102.0244305387065</v>
      </c>
      <c r="C3327">
        <v>433.33577692467469</v>
      </c>
      <c r="D3327">
        <v>520.3701113425019</v>
      </c>
      <c r="E3327">
        <v>540.72722309015421</v>
      </c>
      <c r="F3327">
        <v>668.61383959220643</v>
      </c>
      <c r="G3327">
        <v>2.698009769023261</v>
      </c>
      <c r="H3327">
        <v>3</v>
      </c>
      <c r="I3327">
        <v>2.7235136032104492</v>
      </c>
      <c r="J3327">
        <v>3.000754594802856</v>
      </c>
      <c r="K3327">
        <v>0.94528324100254157</v>
      </c>
      <c r="L3327">
        <v>2.515316009521484E-2</v>
      </c>
      <c r="M3327">
        <f>ABS(G3327-I3327)^2</f>
        <v>6.5044555824759305E-4</v>
      </c>
      <c r="N3327">
        <f>ABS(H3327-J3327)^2</f>
        <v>5.6941331649728735E-7</v>
      </c>
      <c r="O3327">
        <f>AVERAGE(Tabela3[[#This Row],[APE Log(Theta)]:[APE Gamma]])</f>
        <v>0.48521820054887821</v>
      </c>
      <c r="P3327">
        <f>AVERAGE(Tabela3[[#This Row],[ASE Log(Theta)]:[ASE Gamma]])</f>
        <v>3.2550748578204518E-4</v>
      </c>
    </row>
    <row r="3328" spans="1:16" x14ac:dyDescent="0.35">
      <c r="A3328" s="1">
        <v>2400</v>
      </c>
      <c r="B3328">
        <v>1.149211638990463</v>
      </c>
      <c r="C3328">
        <v>10.059596627287741</v>
      </c>
      <c r="D3328">
        <v>13.237691706696999</v>
      </c>
      <c r="E3328">
        <v>14.022036683493971</v>
      </c>
      <c r="F3328">
        <v>19.279989337358611</v>
      </c>
      <c r="G3328">
        <v>1.094358400246622</v>
      </c>
      <c r="H3328">
        <v>2</v>
      </c>
      <c r="I3328">
        <v>1.104769229888916</v>
      </c>
      <c r="J3328">
        <v>1.999616861343384</v>
      </c>
      <c r="K3328">
        <v>0.95131810930933103</v>
      </c>
      <c r="L3328">
        <v>1.915693283081055E-2</v>
      </c>
      <c r="M3328">
        <f>ABS(G3328-I3328)^2</f>
        <v>1.0838537384086754E-4</v>
      </c>
      <c r="N3328">
        <f>ABS(H3328-J3328)^2</f>
        <v>1.4679523019350465E-7</v>
      </c>
      <c r="O3328">
        <f>AVERAGE(Tabela3[[#This Row],[APE Log(Theta)]:[APE Gamma]])</f>
        <v>0.48523752107007079</v>
      </c>
      <c r="P3328">
        <f>AVERAGE(Tabela3[[#This Row],[ASE Log(Theta)]:[ASE Gamma]])</f>
        <v>5.4266084535530518E-5</v>
      </c>
    </row>
    <row r="3329" spans="1:16" x14ac:dyDescent="0.35">
      <c r="A3329" s="1">
        <v>574</v>
      </c>
      <c r="B3329">
        <v>0.3304529765643458</v>
      </c>
      <c r="C3329">
        <v>8.3069456843347389</v>
      </c>
      <c r="D3329">
        <v>9.569167737354114</v>
      </c>
      <c r="E3329">
        <v>18.14609276416066</v>
      </c>
      <c r="F3329">
        <v>20.97215220723352</v>
      </c>
      <c r="G3329">
        <v>1.027649316014269</v>
      </c>
      <c r="H3329">
        <v>1</v>
      </c>
      <c r="I3329">
        <v>1.035030245780945</v>
      </c>
      <c r="J3329">
        <v>1.002524137496948</v>
      </c>
      <c r="K3329">
        <v>0.7182342898161701</v>
      </c>
      <c r="L3329">
        <v>0.25241374969482422</v>
      </c>
      <c r="M3329">
        <f>ABS(G3329-I3329)^2</f>
        <v>5.4478124220604373E-5</v>
      </c>
      <c r="N3329">
        <f>ABS(H3329-J3329)^2</f>
        <v>6.3712701034990167E-6</v>
      </c>
      <c r="O3329">
        <f>AVERAGE(Tabela3[[#This Row],[APE Log(Theta)]:[APE Gamma]])</f>
        <v>0.48532401975549716</v>
      </c>
      <c r="P3329">
        <f>AVERAGE(Tabela3[[#This Row],[ASE Log(Theta)]:[ASE Gamma]])</f>
        <v>3.0424697162051696E-5</v>
      </c>
    </row>
    <row r="3330" spans="1:16" x14ac:dyDescent="0.35">
      <c r="A3330" s="1">
        <v>4092</v>
      </c>
      <c r="B3330">
        <v>4.1471710928270724</v>
      </c>
      <c r="C3330">
        <v>5.1587192196579617</v>
      </c>
      <c r="D3330">
        <v>16.636675762995189</v>
      </c>
      <c r="E3330">
        <v>17.344813519479359</v>
      </c>
      <c r="F3330">
        <v>25.287167483502749</v>
      </c>
      <c r="G3330">
        <v>1.279662081126604</v>
      </c>
      <c r="H3330">
        <v>1.5</v>
      </c>
      <c r="I3330">
        <v>1.287861585617065</v>
      </c>
      <c r="J3330">
        <v>1.50494909286499</v>
      </c>
      <c r="K3330">
        <v>0.64075544719139421</v>
      </c>
      <c r="L3330">
        <v>0.32993952433268231</v>
      </c>
      <c r="M3330">
        <f>ABS(G3330-I3330)^2</f>
        <v>6.7231873889090588E-5</v>
      </c>
      <c r="N3330">
        <f>ABS(H3330-J3330)^2</f>
        <v>2.4493520186295047E-5</v>
      </c>
      <c r="O3330">
        <f>AVERAGE(Tabela3[[#This Row],[APE Log(Theta)]:[APE Gamma]])</f>
        <v>0.48534748576203823</v>
      </c>
      <c r="P3330">
        <f>AVERAGE(Tabela3[[#This Row],[ASE Log(Theta)]:[ASE Gamma]])</f>
        <v>4.5862697037692819E-5</v>
      </c>
    </row>
    <row r="3331" spans="1:16" x14ac:dyDescent="0.35">
      <c r="A3331" s="1">
        <v>195</v>
      </c>
      <c r="B3331">
        <v>100.4825701979334</v>
      </c>
      <c r="C3331">
        <v>102.8549667103773</v>
      </c>
      <c r="D3331">
        <v>485.7765992558347</v>
      </c>
      <c r="E3331">
        <v>563.99815975544345</v>
      </c>
      <c r="F3331">
        <v>606.57517820149769</v>
      </c>
      <c r="G3331">
        <v>2.6838651436590948</v>
      </c>
      <c r="H3331">
        <v>2</v>
      </c>
      <c r="I3331">
        <v>2.7093722820281978</v>
      </c>
      <c r="J3331">
        <v>2.0004086494445801</v>
      </c>
      <c r="K3331">
        <v>0.95038822756674912</v>
      </c>
      <c r="L3331">
        <v>2.043247222900391E-2</v>
      </c>
      <c r="M3331">
        <f>ABS(G3331-I3331)^2</f>
        <v>6.5061410778056701E-4</v>
      </c>
      <c r="N3331">
        <f>ABS(H3331-J3331)^2</f>
        <v>1.6699436855560634E-7</v>
      </c>
      <c r="O3331">
        <f>AVERAGE(Tabela3[[#This Row],[APE Log(Theta)]:[APE Gamma]])</f>
        <v>0.48541034989787651</v>
      </c>
      <c r="P3331">
        <f>AVERAGE(Tabela3[[#This Row],[ASE Log(Theta)]:[ASE Gamma]])</f>
        <v>3.2539055107456131E-4</v>
      </c>
    </row>
    <row r="3332" spans="1:16" x14ac:dyDescent="0.35">
      <c r="A3332" s="1">
        <v>737</v>
      </c>
      <c r="B3332">
        <v>19.89981809717349</v>
      </c>
      <c r="C3332">
        <v>35.703983524939588</v>
      </c>
      <c r="D3332">
        <v>37.35484137109448</v>
      </c>
      <c r="E3332">
        <v>41.932861806202418</v>
      </c>
      <c r="F3332">
        <v>80.440997616654769</v>
      </c>
      <c r="G3332">
        <v>1.604818757379002</v>
      </c>
      <c r="H3332">
        <v>1.5</v>
      </c>
      <c r="I3332">
        <v>1.6198035478591919</v>
      </c>
      <c r="J3332">
        <v>1.500561475753784</v>
      </c>
      <c r="K3332">
        <v>0.93373724673202929</v>
      </c>
      <c r="L3332">
        <v>3.7431716918945313E-2</v>
      </c>
      <c r="M3332">
        <f>ABS(G3332-I3332)^2</f>
        <v>2.245439457351886E-4</v>
      </c>
      <c r="N3332">
        <f>ABS(H3332-J3332)^2</f>
        <v>3.1525502208726343E-7</v>
      </c>
      <c r="O3332">
        <f>AVERAGE(Tabela3[[#This Row],[APE Log(Theta)]:[APE Gamma]])</f>
        <v>0.4855844818254873</v>
      </c>
      <c r="P3332">
        <f>AVERAGE(Tabela3[[#This Row],[ASE Log(Theta)]:[ASE Gamma]])</f>
        <v>1.1242960037863794E-4</v>
      </c>
    </row>
    <row r="3333" spans="1:16" x14ac:dyDescent="0.35">
      <c r="A3333" s="1">
        <v>3070</v>
      </c>
      <c r="B3333">
        <v>34.881915782373433</v>
      </c>
      <c r="C3333">
        <v>41.085897906596877</v>
      </c>
      <c r="D3333">
        <v>98.874950514288543</v>
      </c>
      <c r="E3333">
        <v>102.0148959399681</v>
      </c>
      <c r="F3333">
        <v>135.35101080860471</v>
      </c>
      <c r="G3333">
        <v>2.0390329255394279</v>
      </c>
      <c r="H3333">
        <v>2</v>
      </c>
      <c r="I3333">
        <v>2.0580308437347412</v>
      </c>
      <c r="J3333">
        <v>2.0007891654968262</v>
      </c>
      <c r="K3333">
        <v>0.93171218362191732</v>
      </c>
      <c r="L3333">
        <v>3.9458274841308587E-2</v>
      </c>
      <c r="M3333">
        <f>ABS(G3333-I3333)^2</f>
        <v>3.6092089575581493E-4</v>
      </c>
      <c r="N3333">
        <f>ABS(H3333-J3333)^2</f>
        <v>6.2278218138089869E-7</v>
      </c>
      <c r="O3333">
        <f>AVERAGE(Tabela3[[#This Row],[APE Log(Theta)]:[APE Gamma]])</f>
        <v>0.48558522923161296</v>
      </c>
      <c r="P3333">
        <f>AVERAGE(Tabela3[[#This Row],[ASE Log(Theta)]:[ASE Gamma]])</f>
        <v>1.8077183896859792E-4</v>
      </c>
    </row>
    <row r="3334" spans="1:16" x14ac:dyDescent="0.35">
      <c r="A3334" s="1">
        <v>1973</v>
      </c>
      <c r="B3334">
        <v>19.892287312552948</v>
      </c>
      <c r="C3334">
        <v>35.690471893390558</v>
      </c>
      <c r="D3334">
        <v>37.340704997408707</v>
      </c>
      <c r="E3334">
        <v>41.916992950052901</v>
      </c>
      <c r="F3334">
        <v>80.410555940014575</v>
      </c>
      <c r="G3334">
        <v>1.6046543741069701</v>
      </c>
      <c r="H3334">
        <v>1.5</v>
      </c>
      <c r="I3334">
        <v>1.619641900062561</v>
      </c>
      <c r="J3334">
        <v>1.500558137893677</v>
      </c>
      <c r="K3334">
        <v>0.93400337153175872</v>
      </c>
      <c r="L3334">
        <v>3.7209192911783852E-2</v>
      </c>
      <c r="M3334">
        <f>ABS(G3334-I3334)^2</f>
        <v>2.2462593426951215E-4</v>
      </c>
      <c r="N3334">
        <f>ABS(H3334-J3334)^2</f>
        <v>3.1151790835817567E-7</v>
      </c>
      <c r="O3334">
        <f>AVERAGE(Tabela3[[#This Row],[APE Log(Theta)]:[APE Gamma]])</f>
        <v>0.48560628222177127</v>
      </c>
      <c r="P3334">
        <f>AVERAGE(Tabela3[[#This Row],[ASE Log(Theta)]:[ASE Gamma]])</f>
        <v>1.1246872608893516E-4</v>
      </c>
    </row>
    <row r="3335" spans="1:16" x14ac:dyDescent="0.35">
      <c r="A3335" s="1">
        <v>2399</v>
      </c>
      <c r="B3335">
        <v>286.08500373502432</v>
      </c>
      <c r="C3335">
        <v>988.28904048220545</v>
      </c>
      <c r="D3335">
        <v>1156.1558394249921</v>
      </c>
      <c r="E3335">
        <v>1194.8170913929371</v>
      </c>
      <c r="F3335">
        <v>1433.2684308425451</v>
      </c>
      <c r="G3335">
        <v>3.047328455702853</v>
      </c>
      <c r="H3335">
        <v>3.5</v>
      </c>
      <c r="I3335">
        <v>3.075788259506226</v>
      </c>
      <c r="J3335">
        <v>3.501319408416748</v>
      </c>
      <c r="K3335">
        <v>0.93392636261811857</v>
      </c>
      <c r="L3335">
        <v>3.7697383335658481E-2</v>
      </c>
      <c r="M3335">
        <f>ABS(G3335-I3335)^2</f>
        <v>8.0996043252648346E-4</v>
      </c>
      <c r="N3335">
        <f>ABS(H3335-J3335)^2</f>
        <v>1.7408385701855877E-6</v>
      </c>
      <c r="O3335">
        <f>AVERAGE(Tabela3[[#This Row],[APE Log(Theta)]:[APE Gamma]])</f>
        <v>0.48581187297688855</v>
      </c>
      <c r="P3335">
        <f>AVERAGE(Tabela3[[#This Row],[ASE Log(Theta)]:[ASE Gamma]])</f>
        <v>4.0585063554833453E-4</v>
      </c>
    </row>
    <row r="3336" spans="1:16" x14ac:dyDescent="0.35">
      <c r="A3336" s="1">
        <v>1801</v>
      </c>
      <c r="B3336">
        <v>73.335697811010135</v>
      </c>
      <c r="C3336">
        <v>75.067155847779773</v>
      </c>
      <c r="D3336">
        <v>354.53677007376899</v>
      </c>
      <c r="E3336">
        <v>411.62560360783527</v>
      </c>
      <c r="F3336">
        <v>442.69980236989937</v>
      </c>
      <c r="G3336">
        <v>2.5470898372835382</v>
      </c>
      <c r="H3336">
        <v>2</v>
      </c>
      <c r="I3336">
        <v>2.571548223495483</v>
      </c>
      <c r="J3336">
        <v>2.0002279281616211</v>
      </c>
      <c r="K3336">
        <v>0.96024827447900152</v>
      </c>
      <c r="L3336">
        <v>1.1396408081054689E-2</v>
      </c>
      <c r="M3336">
        <f>ABS(G3336-I3336)^2</f>
        <v>5.9821265609264851E-4</v>
      </c>
      <c r="N3336">
        <f>ABS(H3336-J3336)^2</f>
        <v>5.1951246859971434E-8</v>
      </c>
      <c r="O3336">
        <f>AVERAGE(Tabela3[[#This Row],[APE Log(Theta)]:[APE Gamma]])</f>
        <v>0.4858223412800281</v>
      </c>
      <c r="P3336">
        <f>AVERAGE(Tabela3[[#This Row],[ASE Log(Theta)]:[ASE Gamma]])</f>
        <v>2.9913230366975424E-4</v>
      </c>
    </row>
    <row r="3337" spans="1:16" x14ac:dyDescent="0.35">
      <c r="A3337" s="1">
        <v>3115</v>
      </c>
      <c r="B3337">
        <v>3.816484510306807</v>
      </c>
      <c r="C3337">
        <v>3.8884017536553102</v>
      </c>
      <c r="D3337">
        <v>13.462948613037909</v>
      </c>
      <c r="E3337">
        <v>15.170960077789781</v>
      </c>
      <c r="F3337">
        <v>16.08046575600423</v>
      </c>
      <c r="G3337">
        <v>1.127083030883584</v>
      </c>
      <c r="H3337">
        <v>2.5</v>
      </c>
      <c r="I3337">
        <v>1.136157631874084</v>
      </c>
      <c r="J3337">
        <v>2.5041637420654301</v>
      </c>
      <c r="K3337">
        <v>0.80514041484471743</v>
      </c>
      <c r="L3337">
        <v>0.1665496826171875</v>
      </c>
      <c r="M3337">
        <f>ABS(G3337-I3337)^2</f>
        <v>8.234838313678466E-5</v>
      </c>
      <c r="N3337">
        <f>ABS(H3337-J3337)^2</f>
        <v>1.733674798743238E-5</v>
      </c>
      <c r="O3337">
        <f>AVERAGE(Tabela3[[#This Row],[APE Log(Theta)]:[APE Gamma]])</f>
        <v>0.48584504873095247</v>
      </c>
      <c r="P3337">
        <f>AVERAGE(Tabela3[[#This Row],[ASE Log(Theta)]:[ASE Gamma]])</f>
        <v>4.984256556210852E-5</v>
      </c>
    </row>
    <row r="3338" spans="1:16" x14ac:dyDescent="0.35">
      <c r="A3338" s="1">
        <v>752</v>
      </c>
      <c r="B3338">
        <v>23.657770621432451</v>
      </c>
      <c r="C3338">
        <v>29.428203772477449</v>
      </c>
      <c r="D3338">
        <v>94.904852077318566</v>
      </c>
      <c r="E3338">
        <v>98.944463715298511</v>
      </c>
      <c r="F3338">
        <v>144.25206836177151</v>
      </c>
      <c r="G3338">
        <v>2.0358839451294402</v>
      </c>
      <c r="H3338">
        <v>1.5</v>
      </c>
      <c r="I3338">
        <v>2.053823709487915</v>
      </c>
      <c r="J3338">
        <v>1.5013594627380371</v>
      </c>
      <c r="K3338">
        <v>0.88117814384229487</v>
      </c>
      <c r="L3338">
        <v>9.0630849202473954E-2</v>
      </c>
      <c r="M3338">
        <f>ABS(G3338-I3338)^2</f>
        <v>3.2183514523760582E-4</v>
      </c>
      <c r="N3338">
        <f>ABS(H3338-J3338)^2</f>
        <v>1.8481389361113543E-6</v>
      </c>
      <c r="O3338">
        <f>AVERAGE(Tabela3[[#This Row],[APE Log(Theta)]:[APE Gamma]])</f>
        <v>0.48590449652238443</v>
      </c>
      <c r="P3338">
        <f>AVERAGE(Tabela3[[#This Row],[ASE Log(Theta)]:[ASE Gamma]])</f>
        <v>1.6184164208685859E-4</v>
      </c>
    </row>
    <row r="3339" spans="1:16" x14ac:dyDescent="0.35">
      <c r="A3339" s="1">
        <v>1328</v>
      </c>
      <c r="B3339">
        <v>4.1693060165415359</v>
      </c>
      <c r="C3339">
        <v>23.648751244141451</v>
      </c>
      <c r="D3339">
        <v>29.457342874497009</v>
      </c>
      <c r="E3339">
        <v>30.84555855744172</v>
      </c>
      <c r="F3339">
        <v>39.795062515650642</v>
      </c>
      <c r="G3339">
        <v>1.4472304799792881</v>
      </c>
      <c r="H3339">
        <v>2.5</v>
      </c>
      <c r="I3339">
        <v>1.457889676094055</v>
      </c>
      <c r="J3339">
        <v>2.5058901309967041</v>
      </c>
      <c r="K3339">
        <v>0.73652374395262976</v>
      </c>
      <c r="L3339">
        <v>0.23560523986816409</v>
      </c>
      <c r="M3339">
        <f>ABS(G3339-I3339)^2</f>
        <v>1.1361846181306059E-4</v>
      </c>
      <c r="N3339">
        <f>ABS(H3339-J3339)^2</f>
        <v>3.4693643158334453E-5</v>
      </c>
      <c r="O3339">
        <f>AVERAGE(Tabela3[[#This Row],[APE Log(Theta)]:[APE Gamma]])</f>
        <v>0.48606449191039691</v>
      </c>
      <c r="P3339">
        <f>AVERAGE(Tabela3[[#This Row],[ASE Log(Theta)]:[ASE Gamma]])</f>
        <v>7.4156052485697523E-5</v>
      </c>
    </row>
    <row r="3340" spans="1:16" x14ac:dyDescent="0.35">
      <c r="A3340" s="1">
        <v>222</v>
      </c>
      <c r="B3340">
        <v>285.68848041438918</v>
      </c>
      <c r="C3340">
        <v>986.91923903521251</v>
      </c>
      <c r="D3340">
        <v>1154.553369017123</v>
      </c>
      <c r="E3340">
        <v>1193.1610352052819</v>
      </c>
      <c r="F3340">
        <v>1431.2818731756311</v>
      </c>
      <c r="G3340">
        <v>3.0467260915762231</v>
      </c>
      <c r="H3340">
        <v>3.5</v>
      </c>
      <c r="I3340">
        <v>3.0752189159393311</v>
      </c>
      <c r="J3340">
        <v>3.5013175010681148</v>
      </c>
      <c r="K3340">
        <v>0.93519481261826209</v>
      </c>
      <c r="L3340">
        <v>3.7642887660435269E-2</v>
      </c>
      <c r="M3340">
        <f>ABS(G3340-I3340)^2</f>
        <v>8.1184104018691857E-4</v>
      </c>
      <c r="N3340">
        <f>ABS(H3340-J3340)^2</f>
        <v>1.7358090644836133E-6</v>
      </c>
      <c r="O3340">
        <f>AVERAGE(Tabela3[[#This Row],[APE Log(Theta)]:[APE Gamma]])</f>
        <v>0.48641885013934866</v>
      </c>
      <c r="P3340">
        <f>AVERAGE(Tabela3[[#This Row],[ASE Log(Theta)]:[ASE Gamma]])</f>
        <v>4.0678842462570108E-4</v>
      </c>
    </row>
    <row r="3341" spans="1:16" x14ac:dyDescent="0.35">
      <c r="A3341" s="1">
        <v>996</v>
      </c>
      <c r="B3341">
        <v>21.562682338226189</v>
      </c>
      <c r="C3341">
        <v>25.39774967258008</v>
      </c>
      <c r="D3341">
        <v>61.120758459739967</v>
      </c>
      <c r="E3341">
        <v>63.061754080384958</v>
      </c>
      <c r="F3341">
        <v>83.668880701172895</v>
      </c>
      <c r="G3341">
        <v>1.8301353812410801</v>
      </c>
      <c r="H3341">
        <v>2</v>
      </c>
      <c r="I3341">
        <v>1.84484326839447</v>
      </c>
      <c r="J3341">
        <v>2.0033962726593022</v>
      </c>
      <c r="K3341">
        <v>0.80365022741739278</v>
      </c>
      <c r="L3341">
        <v>0.16981363296508789</v>
      </c>
      <c r="M3341">
        <f>ABS(G3341-I3341)^2</f>
        <v>2.1632194451685126E-4</v>
      </c>
      <c r="N3341">
        <f>ABS(H3341-J3341)^2</f>
        <v>1.1534667976323651E-5</v>
      </c>
      <c r="O3341">
        <f>AVERAGE(Tabela3[[#This Row],[APE Log(Theta)]:[APE Gamma]])</f>
        <v>0.48673193019124034</v>
      </c>
      <c r="P3341">
        <f>AVERAGE(Tabela3[[#This Row],[ASE Log(Theta)]:[ASE Gamma]])</f>
        <v>1.1392830624658745E-4</v>
      </c>
    </row>
    <row r="3342" spans="1:16" x14ac:dyDescent="0.35">
      <c r="A3342" s="1">
        <v>1024</v>
      </c>
      <c r="B3342">
        <v>593.06877763686816</v>
      </c>
      <c r="C3342">
        <v>737.7258457134842</v>
      </c>
      <c r="D3342">
        <v>2379.13814931963</v>
      </c>
      <c r="E3342">
        <v>2480.405828958641</v>
      </c>
      <c r="F3342">
        <v>3616.207090003722</v>
      </c>
      <c r="G3342">
        <v>3.4350151894534222</v>
      </c>
      <c r="H3342">
        <v>1.5</v>
      </c>
      <c r="I3342">
        <v>3.40216064453125</v>
      </c>
      <c r="J3342">
        <v>1.5002574920654299</v>
      </c>
      <c r="K3342">
        <v>0.95645996044052461</v>
      </c>
      <c r="L3342">
        <v>1.71661376953125E-2</v>
      </c>
      <c r="M3342">
        <f>ABS(G3342-I3342)^2</f>
        <v>1.079421122043032E-3</v>
      </c>
      <c r="N3342">
        <f>ABS(H3342-J3342)^2</f>
        <v>6.6302163759360818E-8</v>
      </c>
      <c r="O3342">
        <f>AVERAGE(Tabela3[[#This Row],[APE Log(Theta)]:[APE Gamma]])</f>
        <v>0.48681304906791856</v>
      </c>
      <c r="P3342">
        <f>AVERAGE(Tabela3[[#This Row],[ASE Log(Theta)]:[ASE Gamma]])</f>
        <v>5.3974371210339575E-4</v>
      </c>
    </row>
    <row r="3343" spans="1:16" x14ac:dyDescent="0.35">
      <c r="A3343" s="1">
        <v>235</v>
      </c>
      <c r="B3343">
        <v>62.049217783666442</v>
      </c>
      <c r="C3343">
        <v>83.113217358802132</v>
      </c>
      <c r="D3343">
        <v>85.012973339783727</v>
      </c>
      <c r="E3343">
        <v>90.071834704298439</v>
      </c>
      <c r="F3343">
        <v>124.7528516559389</v>
      </c>
      <c r="G3343">
        <v>1.94572113638889</v>
      </c>
      <c r="H3343">
        <v>3</v>
      </c>
      <c r="I3343">
        <v>1.956389427185059</v>
      </c>
      <c r="J3343">
        <v>3.012780904769897</v>
      </c>
      <c r="K3343">
        <v>0.54829495330292466</v>
      </c>
      <c r="L3343">
        <v>0.42603015899658198</v>
      </c>
      <c r="M3343">
        <f>ABS(G3343-I3343)^2</f>
        <v>1.1381242851162514E-4</v>
      </c>
      <c r="N3343">
        <f>ABS(H3343-J3343)^2</f>
        <v>1.6335152673717631E-4</v>
      </c>
      <c r="O3343">
        <f>AVERAGE(Tabela3[[#This Row],[APE Log(Theta)]:[APE Gamma]])</f>
        <v>0.48716255614975335</v>
      </c>
      <c r="P3343">
        <f>AVERAGE(Tabela3[[#This Row],[ASE Log(Theta)]:[ASE Gamma]])</f>
        <v>1.3858197762440074E-4</v>
      </c>
    </row>
    <row r="3344" spans="1:16" x14ac:dyDescent="0.35">
      <c r="A3344" s="1">
        <v>3569</v>
      </c>
      <c r="B3344">
        <v>1.2585912621890829</v>
      </c>
      <c r="C3344">
        <v>1.746102037834959</v>
      </c>
      <c r="D3344">
        <v>10.11245523657256</v>
      </c>
      <c r="E3344">
        <v>10.76493063391993</v>
      </c>
      <c r="F3344">
        <v>18.94990603449159</v>
      </c>
      <c r="G3344">
        <v>1.0927499049778919</v>
      </c>
      <c r="H3344">
        <v>1</v>
      </c>
      <c r="I3344">
        <v>1.101818442344666</v>
      </c>
      <c r="J3344">
        <v>1.0014469623565669</v>
      </c>
      <c r="K3344">
        <v>0.82988223796341309</v>
      </c>
      <c r="L3344">
        <v>0.14469623565673831</v>
      </c>
      <c r="M3344">
        <f>ABS(G3344-I3344)^2</f>
        <v>8.2238369972577091E-5</v>
      </c>
      <c r="N3344">
        <f>ABS(H3344-J3344)^2</f>
        <v>2.0937000613217489E-6</v>
      </c>
      <c r="O3344">
        <f>AVERAGE(Tabela3[[#This Row],[APE Log(Theta)]:[APE Gamma]])</f>
        <v>0.48728923681007569</v>
      </c>
      <c r="P3344">
        <f>AVERAGE(Tabela3[[#This Row],[ASE Log(Theta)]:[ASE Gamma]])</f>
        <v>4.2166035016949419E-5</v>
      </c>
    </row>
    <row r="3345" spans="1:16" x14ac:dyDescent="0.35">
      <c r="A3345" s="1">
        <v>1181</v>
      </c>
      <c r="B3345">
        <v>284.96164292131351</v>
      </c>
      <c r="C3345">
        <v>984.4083575865518</v>
      </c>
      <c r="D3345">
        <v>1151.6159993509</v>
      </c>
      <c r="E3345">
        <v>1190.1254414200289</v>
      </c>
      <c r="F3345">
        <v>1427.6404616385789</v>
      </c>
      <c r="G3345">
        <v>3.0456197685587529</v>
      </c>
      <c r="H3345">
        <v>3.5</v>
      </c>
      <c r="I3345">
        <v>3.0741686820983891</v>
      </c>
      <c r="J3345">
        <v>3.5013148784637451</v>
      </c>
      <c r="K3345">
        <v>0.93737615687810039</v>
      </c>
      <c r="L3345">
        <v>3.756795610700335E-2</v>
      </c>
      <c r="M3345">
        <f>ABS(G3345-I3345)^2</f>
        <v>8.1504046429362194E-4</v>
      </c>
      <c r="N3345">
        <f>ABS(H3345-J3345)^2</f>
        <v>1.7289053744207195E-6</v>
      </c>
      <c r="O3345">
        <f>AVERAGE(Tabela3[[#This Row],[APE Log(Theta)]:[APE Gamma]])</f>
        <v>0.48747205649255188</v>
      </c>
      <c r="P3345">
        <f>AVERAGE(Tabela3[[#This Row],[ASE Log(Theta)]:[ASE Gamma]])</f>
        <v>4.0838468483402133E-4</v>
      </c>
    </row>
    <row r="3346" spans="1:16" x14ac:dyDescent="0.35">
      <c r="A3346" s="1">
        <v>2725</v>
      </c>
      <c r="B3346">
        <v>0.82538621672504575</v>
      </c>
      <c r="C3346">
        <v>14.89011139044697</v>
      </c>
      <c r="D3346">
        <v>21.472051556183199</v>
      </c>
      <c r="E3346">
        <v>23.184905128066099</v>
      </c>
      <c r="F3346">
        <v>35.448639922967367</v>
      </c>
      <c r="G3346">
        <v>1.295268391512479</v>
      </c>
      <c r="H3346">
        <v>1.5</v>
      </c>
      <c r="I3346">
        <v>1.3059225082397461</v>
      </c>
      <c r="J3346">
        <v>1.5022890567779541</v>
      </c>
      <c r="K3346">
        <v>0.82254124296404418</v>
      </c>
      <c r="L3346">
        <v>0.15260378519694009</v>
      </c>
      <c r="M3346">
        <f>ABS(G3346-I3346)^2</f>
        <v>1.1351020323823318E-4</v>
      </c>
      <c r="N3346">
        <f>ABS(H3346-J3346)^2</f>
        <v>5.239780932697613E-6</v>
      </c>
      <c r="O3346">
        <f>AVERAGE(Tabela3[[#This Row],[APE Log(Theta)]:[APE Gamma]])</f>
        <v>0.48757251408049213</v>
      </c>
      <c r="P3346">
        <f>AVERAGE(Tabela3[[#This Row],[ASE Log(Theta)]:[ASE Gamma]])</f>
        <v>5.9374992085465399E-5</v>
      </c>
    </row>
    <row r="3347" spans="1:16" x14ac:dyDescent="0.35">
      <c r="A3347" s="1">
        <v>2365</v>
      </c>
      <c r="B3347">
        <v>30.751566496854391</v>
      </c>
      <c r="C3347">
        <v>111.6863054570871</v>
      </c>
      <c r="D3347">
        <v>118.1879074731639</v>
      </c>
      <c r="E3347">
        <v>152.66399646278609</v>
      </c>
      <c r="F3347">
        <v>161.76351563276529</v>
      </c>
      <c r="G3347">
        <v>2.0912831029543679</v>
      </c>
      <c r="H3347">
        <v>2.5</v>
      </c>
      <c r="I3347">
        <v>2.1085135936737061</v>
      </c>
      <c r="J3347">
        <v>2.5037846565246582</v>
      </c>
      <c r="K3347">
        <v>0.82391956856517978</v>
      </c>
      <c r="L3347">
        <v>0.1513862609863281</v>
      </c>
      <c r="M3347">
        <f>ABS(G3347-I3347)^2</f>
        <v>2.9688981042919749E-4</v>
      </c>
      <c r="N3347">
        <f>ABS(H3347-J3347)^2</f>
        <v>1.4323625009637908E-5</v>
      </c>
      <c r="O3347">
        <f>AVERAGE(Tabela3[[#This Row],[APE Log(Theta)]:[APE Gamma]])</f>
        <v>0.48765291477575395</v>
      </c>
      <c r="P3347">
        <f>AVERAGE(Tabela3[[#This Row],[ASE Log(Theta)]:[ASE Gamma]])</f>
        <v>1.556067177194177E-4</v>
      </c>
    </row>
    <row r="3348" spans="1:16" x14ac:dyDescent="0.35">
      <c r="A3348" s="1">
        <v>4152</v>
      </c>
      <c r="B3348">
        <v>1.238429272819815</v>
      </c>
      <c r="C3348">
        <v>1.7181303747683849</v>
      </c>
      <c r="D3348">
        <v>9.9504588672172307</v>
      </c>
      <c r="E3348">
        <v>10.59248194186045</v>
      </c>
      <c r="F3348">
        <v>18.6463382158564</v>
      </c>
      <c r="G3348">
        <v>1.085736401561914</v>
      </c>
      <c r="H3348">
        <v>1</v>
      </c>
      <c r="I3348">
        <v>1.0947810411453249</v>
      </c>
      <c r="J3348">
        <v>1.001422643661499</v>
      </c>
      <c r="K3348">
        <v>0.83304194005094889</v>
      </c>
      <c r="L3348">
        <v>0.14226436614990229</v>
      </c>
      <c r="M3348">
        <f>ABS(G3348-I3348)^2</f>
        <v>8.1805505193804237E-5</v>
      </c>
      <c r="N3348">
        <f>ABS(H3348-J3348)^2</f>
        <v>2.023914987603348E-6</v>
      </c>
      <c r="O3348">
        <f>AVERAGE(Tabela3[[#This Row],[APE Log(Theta)]:[APE Gamma]])</f>
        <v>0.48765315310042556</v>
      </c>
      <c r="P3348">
        <f>AVERAGE(Tabela3[[#This Row],[ASE Log(Theta)]:[ASE Gamma]])</f>
        <v>4.1914710090703792E-5</v>
      </c>
    </row>
    <row r="3349" spans="1:16" x14ac:dyDescent="0.35">
      <c r="A3349" s="1">
        <v>1887</v>
      </c>
      <c r="B3349">
        <v>1.233257867619874</v>
      </c>
      <c r="C3349">
        <v>1.710955844458695</v>
      </c>
      <c r="D3349">
        <v>9.9089079641038396</v>
      </c>
      <c r="E3349">
        <v>10.548250093181929</v>
      </c>
      <c r="F3349">
        <v>18.56847525466382</v>
      </c>
      <c r="G3349">
        <v>1.083919087402307</v>
      </c>
      <c r="H3349">
        <v>1</v>
      </c>
      <c r="I3349">
        <v>1.0929563045501709</v>
      </c>
      <c r="J3349">
        <v>1.001418828964233</v>
      </c>
      <c r="K3349">
        <v>0.83375385237677102</v>
      </c>
      <c r="L3349">
        <v>0.14188289642333979</v>
      </c>
      <c r="M3349">
        <f>ABS(G3349-I3349)^2</f>
        <v>8.1671293777644855E-5</v>
      </c>
      <c r="N3349">
        <f>ABS(H3349-J3349)^2</f>
        <v>2.0130756297463578E-6</v>
      </c>
      <c r="O3349">
        <f>AVERAGE(Tabela3[[#This Row],[APE Log(Theta)]:[APE Gamma]])</f>
        <v>0.48781837440005538</v>
      </c>
      <c r="P3349">
        <f>AVERAGE(Tabela3[[#This Row],[ASE Log(Theta)]:[ASE Gamma]])</f>
        <v>4.1842184703695606E-5</v>
      </c>
    </row>
    <row r="3350" spans="1:16" x14ac:dyDescent="0.35">
      <c r="A3350" s="1">
        <v>3403</v>
      </c>
      <c r="B3350">
        <v>1.943390487589975</v>
      </c>
      <c r="C3350">
        <v>11.02311944215818</v>
      </c>
      <c r="D3350">
        <v>13.73061121079825</v>
      </c>
      <c r="E3350">
        <v>14.37768416304843</v>
      </c>
      <c r="F3350">
        <v>18.549213139820239</v>
      </c>
      <c r="G3350">
        <v>1.115726780200202</v>
      </c>
      <c r="H3350">
        <v>2.5</v>
      </c>
      <c r="I3350">
        <v>1.1253954172134399</v>
      </c>
      <c r="J3350">
        <v>2.497272253036499</v>
      </c>
      <c r="K3350">
        <v>0.86657747979330935</v>
      </c>
      <c r="L3350">
        <v>0.1091098785400391</v>
      </c>
      <c r="M3350">
        <f>ABS(G3350-I3350)^2</f>
        <v>9.348254169375479E-5</v>
      </c>
      <c r="N3350">
        <f>ABS(H3350-J3350)^2</f>
        <v>7.440603496888798E-6</v>
      </c>
      <c r="O3350">
        <f>AVERAGE(Tabela3[[#This Row],[APE Log(Theta)]:[APE Gamma]])</f>
        <v>0.4878436791666742</v>
      </c>
      <c r="P3350">
        <f>AVERAGE(Tabela3[[#This Row],[ASE Log(Theta)]:[ASE Gamma]])</f>
        <v>5.0461572595321794E-5</v>
      </c>
    </row>
    <row r="3351" spans="1:16" x14ac:dyDescent="0.35">
      <c r="A3351" s="1">
        <v>4484</v>
      </c>
      <c r="B3351">
        <v>1.2308240775035519</v>
      </c>
      <c r="C3351">
        <v>1.707579334538881</v>
      </c>
      <c r="D3351">
        <v>9.88935309005862</v>
      </c>
      <c r="E3351">
        <v>10.5274335004033</v>
      </c>
      <c r="F3351">
        <v>18.53183103552967</v>
      </c>
      <c r="G3351">
        <v>1.083061176030131</v>
      </c>
      <c r="H3351">
        <v>1</v>
      </c>
      <c r="I3351">
        <v>1.0920946598052981</v>
      </c>
      <c r="J3351">
        <v>1.0014171600341799</v>
      </c>
      <c r="K3351">
        <v>0.83406957751715871</v>
      </c>
      <c r="L3351">
        <v>0.14171600341796881</v>
      </c>
      <c r="M3351">
        <f>ABS(G3351-I3351)^2</f>
        <v>8.1603829116207342E-5</v>
      </c>
      <c r="N3351">
        <f>ABS(H3351-J3351)^2</f>
        <v>2.0083425624768024E-6</v>
      </c>
      <c r="O3351">
        <f>AVERAGE(Tabela3[[#This Row],[APE Log(Theta)]:[APE Gamma]])</f>
        <v>0.48789279046756373</v>
      </c>
      <c r="P3351">
        <f>AVERAGE(Tabela3[[#This Row],[ASE Log(Theta)]:[ASE Gamma]])</f>
        <v>4.1806085839342069E-5</v>
      </c>
    </row>
    <row r="3352" spans="1:16" x14ac:dyDescent="0.35">
      <c r="A3352" s="1">
        <v>4081</v>
      </c>
      <c r="B3352">
        <v>1.2314093119101821</v>
      </c>
      <c r="C3352">
        <v>1.708391257377317</v>
      </c>
      <c r="D3352">
        <v>9.8940552971354823</v>
      </c>
      <c r="E3352">
        <v>10.532439103080851</v>
      </c>
      <c r="F3352">
        <v>18.540642583287031</v>
      </c>
      <c r="G3352">
        <v>1.0832676260598459</v>
      </c>
      <c r="H3352">
        <v>1</v>
      </c>
      <c r="I3352">
        <v>1.092302083969116</v>
      </c>
      <c r="J3352">
        <v>1.001417875289917</v>
      </c>
      <c r="K3352">
        <v>0.83400054538056978</v>
      </c>
      <c r="L3352">
        <v>0.14178752899169919</v>
      </c>
      <c r="M3352">
        <f>ABS(G3352-I3352)^2</f>
        <v>8.1621429714372047E-5</v>
      </c>
      <c r="N3352">
        <f>ABS(H3352-J3352)^2</f>
        <v>2.0103703377571946E-6</v>
      </c>
      <c r="O3352">
        <f>AVERAGE(Tabela3[[#This Row],[APE Log(Theta)]:[APE Gamma]])</f>
        <v>0.4878940371861345</v>
      </c>
      <c r="P3352">
        <f>AVERAGE(Tabela3[[#This Row],[ASE Log(Theta)]:[ASE Gamma]])</f>
        <v>4.1815900026064621E-5</v>
      </c>
    </row>
    <row r="3353" spans="1:16" x14ac:dyDescent="0.35">
      <c r="A3353" s="1">
        <v>599</v>
      </c>
      <c r="B3353">
        <v>1.2306366017954431</v>
      </c>
      <c r="C3353">
        <v>1.7073192407929529</v>
      </c>
      <c r="D3353">
        <v>9.887846771237605</v>
      </c>
      <c r="E3353">
        <v>10.52582999094477</v>
      </c>
      <c r="F3353">
        <v>18.529008318449741</v>
      </c>
      <c r="G3353">
        <v>1.082995020461313</v>
      </c>
      <c r="H3353">
        <v>1</v>
      </c>
      <c r="I3353">
        <v>1.0920283794403081</v>
      </c>
      <c r="J3353">
        <v>1.0014171600341799</v>
      </c>
      <c r="K3353">
        <v>0.83410900404202648</v>
      </c>
      <c r="L3353">
        <v>0.14171600341796881</v>
      </c>
      <c r="M3353">
        <f>ABS(G3353-I3353)^2</f>
        <v>8.1601574443390364E-5</v>
      </c>
      <c r="N3353">
        <f>ABS(H3353-J3353)^2</f>
        <v>2.0083425624768024E-6</v>
      </c>
      <c r="O3353">
        <f>AVERAGE(Tabela3[[#This Row],[APE Log(Theta)]:[APE Gamma]])</f>
        <v>0.48791250372999762</v>
      </c>
      <c r="P3353">
        <f>AVERAGE(Tabela3[[#This Row],[ASE Log(Theta)]:[ASE Gamma]])</f>
        <v>4.180495850293358E-5</v>
      </c>
    </row>
    <row r="3354" spans="1:16" x14ac:dyDescent="0.35">
      <c r="A3354" s="1">
        <v>2808</v>
      </c>
      <c r="B3354">
        <v>15.416671882668171</v>
      </c>
      <c r="C3354">
        <v>15.780659970710589</v>
      </c>
      <c r="D3354">
        <v>74.530920380056259</v>
      </c>
      <c r="E3354">
        <v>86.532167262946473</v>
      </c>
      <c r="F3354">
        <v>93.064602906582394</v>
      </c>
      <c r="G3354">
        <v>1.869765037795484</v>
      </c>
      <c r="H3354">
        <v>2</v>
      </c>
      <c r="I3354">
        <v>1.886520981788635</v>
      </c>
      <c r="J3354">
        <v>1.998404979705811</v>
      </c>
      <c r="K3354">
        <v>0.89615238569799671</v>
      </c>
      <c r="L3354">
        <v>7.9751014709472656E-2</v>
      </c>
      <c r="M3354">
        <f>ABS(G3354-I3354)^2</f>
        <v>2.8076165910161501E-4</v>
      </c>
      <c r="N3354">
        <f>ABS(H3354-J3354)^2</f>
        <v>2.5440897388747929E-6</v>
      </c>
      <c r="O3354">
        <f>AVERAGE(Tabela3[[#This Row],[APE Log(Theta)]:[APE Gamma]])</f>
        <v>0.48795170020373468</v>
      </c>
      <c r="P3354">
        <f>AVERAGE(Tabela3[[#This Row],[ASE Log(Theta)]:[ASE Gamma]])</f>
        <v>1.416528744202449E-4</v>
      </c>
    </row>
    <row r="3355" spans="1:16" x14ac:dyDescent="0.35">
      <c r="A3355" s="1">
        <v>3308</v>
      </c>
      <c r="B3355">
        <v>1.2275123035333411</v>
      </c>
      <c r="C3355">
        <v>1.702984756893255</v>
      </c>
      <c r="D3355">
        <v>9.8627438428522183</v>
      </c>
      <c r="E3355">
        <v>10.49910737250493</v>
      </c>
      <c r="F3355">
        <v>18.48196750363622</v>
      </c>
      <c r="G3355">
        <v>1.081891046472796</v>
      </c>
      <c r="H3355">
        <v>1</v>
      </c>
      <c r="I3355">
        <v>1.0909193754196169</v>
      </c>
      <c r="J3355">
        <v>1.0014157295227051</v>
      </c>
      <c r="K3355">
        <v>0.83449520876016636</v>
      </c>
      <c r="L3355">
        <v>0.14157295227050781</v>
      </c>
      <c r="M3355">
        <f>ABS(G3355-I3355)^2</f>
        <v>8.1510723572004705E-5</v>
      </c>
      <c r="N3355">
        <f>ABS(H3355-J3355)^2</f>
        <v>2.0042900814587483E-6</v>
      </c>
      <c r="O3355">
        <f>AVERAGE(Tabela3[[#This Row],[APE Log(Theta)]:[APE Gamma]])</f>
        <v>0.48803408051533709</v>
      </c>
      <c r="P3355">
        <f>AVERAGE(Tabela3[[#This Row],[ASE Log(Theta)]:[ASE Gamma]])</f>
        <v>4.1757506826731727E-5</v>
      </c>
    </row>
    <row r="3356" spans="1:16" x14ac:dyDescent="0.35">
      <c r="A3356" s="1">
        <v>3356</v>
      </c>
      <c r="B3356">
        <v>72.27314817816513</v>
      </c>
      <c r="C3356">
        <v>102.6354788496549</v>
      </c>
      <c r="D3356">
        <v>105.4570568651245</v>
      </c>
      <c r="E3356">
        <v>113.031687266701</v>
      </c>
      <c r="F3356">
        <v>167.09135374706841</v>
      </c>
      <c r="G3356">
        <v>2.0425587632400219</v>
      </c>
      <c r="H3356">
        <v>2.5</v>
      </c>
      <c r="I3356">
        <v>2.06025242805481</v>
      </c>
      <c r="J3356">
        <v>2.497252225875854</v>
      </c>
      <c r="K3356">
        <v>0.86624997690254624</v>
      </c>
      <c r="L3356">
        <v>0.1099109649658203</v>
      </c>
      <c r="M3356">
        <f>ABS(G3356-I3356)^2</f>
        <v>3.1306577457806929E-4</v>
      </c>
      <c r="N3356">
        <f>ABS(H3356-J3356)^2</f>
        <v>7.5502626373260529E-6</v>
      </c>
      <c r="O3356">
        <f>AVERAGE(Tabela3[[#This Row],[APE Log(Theta)]:[APE Gamma]])</f>
        <v>0.48808047093418327</v>
      </c>
      <c r="P3356">
        <f>AVERAGE(Tabela3[[#This Row],[ASE Log(Theta)]:[ASE Gamma]])</f>
        <v>1.6030801860769767E-4</v>
      </c>
    </row>
    <row r="3357" spans="1:16" x14ac:dyDescent="0.35">
      <c r="A3357" s="1">
        <v>1473</v>
      </c>
      <c r="B3357">
        <v>0.83307488107977756</v>
      </c>
      <c r="C3357">
        <v>0.87287711107407939</v>
      </c>
      <c r="D3357">
        <v>19.470439280105879</v>
      </c>
      <c r="E3357">
        <v>26.245686888011441</v>
      </c>
      <c r="F3357">
        <v>30.357907855878072</v>
      </c>
      <c r="G3357">
        <v>1.284232856801915</v>
      </c>
      <c r="H3357">
        <v>1</v>
      </c>
      <c r="I3357">
        <v>1.2935366630554199</v>
      </c>
      <c r="J3357">
        <v>1.002521276473999</v>
      </c>
      <c r="K3357">
        <v>0.7244641191219704</v>
      </c>
      <c r="L3357">
        <v>0.25212764739990229</v>
      </c>
      <c r="M3357">
        <f>ABS(G3357-I3357)^2</f>
        <v>8.6560810802757058E-5</v>
      </c>
      <c r="N3357">
        <f>ABS(H3357-J3357)^2</f>
        <v>6.3568350583409483E-6</v>
      </c>
      <c r="O3357">
        <f>AVERAGE(Tabela3[[#This Row],[APE Log(Theta)]:[APE Gamma]])</f>
        <v>0.48829588326093631</v>
      </c>
      <c r="P3357">
        <f>AVERAGE(Tabela3[[#This Row],[ASE Log(Theta)]:[ASE Gamma]])</f>
        <v>4.6458822930549003E-5</v>
      </c>
    </row>
    <row r="3358" spans="1:16" x14ac:dyDescent="0.35">
      <c r="A3358" s="1">
        <v>199</v>
      </c>
      <c r="B3358">
        <v>171.7753259441121</v>
      </c>
      <c r="C3358">
        <v>238.3118774868131</v>
      </c>
      <c r="D3358">
        <v>1380.170311476807</v>
      </c>
      <c r="E3358">
        <v>1469.2216003399751</v>
      </c>
      <c r="F3358">
        <v>2586.325190295227</v>
      </c>
      <c r="G3358">
        <v>3.2278259739481721</v>
      </c>
      <c r="H3358">
        <v>1</v>
      </c>
      <c r="I3358">
        <v>3.2557368278503418</v>
      </c>
      <c r="J3358">
        <v>1.0011216402053831</v>
      </c>
      <c r="K3358">
        <v>0.86469512691943828</v>
      </c>
      <c r="L3358">
        <v>0.11216402053833011</v>
      </c>
      <c r="M3358">
        <f>ABS(G3358-I3358)^2</f>
        <v>7.7901576554826387E-4</v>
      </c>
      <c r="N3358">
        <f>ABS(H3358-J3358)^2</f>
        <v>1.2580767503317951E-6</v>
      </c>
      <c r="O3358">
        <f>AVERAGE(Tabela3[[#This Row],[APE Log(Theta)]:[APE Gamma]])</f>
        <v>0.48842957372888418</v>
      </c>
      <c r="P3358">
        <f>AVERAGE(Tabela3[[#This Row],[ASE Log(Theta)]:[ASE Gamma]])</f>
        <v>3.9013692114929781E-4</v>
      </c>
    </row>
    <row r="3359" spans="1:16" x14ac:dyDescent="0.35">
      <c r="A3359" s="1">
        <v>1810</v>
      </c>
      <c r="B3359">
        <v>0.9093454335867116</v>
      </c>
      <c r="C3359">
        <v>22.859177132065401</v>
      </c>
      <c r="D3359">
        <v>26.332578618773191</v>
      </c>
      <c r="E3359">
        <v>49.934688935438523</v>
      </c>
      <c r="F3359">
        <v>57.711481495521603</v>
      </c>
      <c r="G3359">
        <v>1.467268538136469</v>
      </c>
      <c r="H3359">
        <v>1</v>
      </c>
      <c r="I3359">
        <v>1.4768522977828979</v>
      </c>
      <c r="J3359">
        <v>1.003241181373596</v>
      </c>
      <c r="K3359">
        <v>0.65317011830711091</v>
      </c>
      <c r="L3359">
        <v>0.32411813735961909</v>
      </c>
      <c r="M3359">
        <f>ABS(G3359-I3359)^2</f>
        <v>9.1848448960520743E-5</v>
      </c>
      <c r="N3359">
        <f>ABS(H3359-J3359)^2</f>
        <v>1.0505256696545454E-5</v>
      </c>
      <c r="O3359">
        <f>AVERAGE(Tabela3[[#This Row],[APE Log(Theta)]:[APE Gamma]])</f>
        <v>0.48864412783336497</v>
      </c>
      <c r="P3359">
        <f>AVERAGE(Tabela3[[#This Row],[ASE Log(Theta)]:[ASE Gamma]])</f>
        <v>5.11768528285331E-5</v>
      </c>
    </row>
    <row r="3360" spans="1:16" x14ac:dyDescent="0.35">
      <c r="A3360" s="1">
        <v>1629</v>
      </c>
      <c r="B3360">
        <v>47.283268738011202</v>
      </c>
      <c r="C3360">
        <v>65.598271956329384</v>
      </c>
      <c r="D3360">
        <v>379.90883372280621</v>
      </c>
      <c r="E3360">
        <v>404.42129498370548</v>
      </c>
      <c r="F3360">
        <v>711.91778181462894</v>
      </c>
      <c r="G3360">
        <v>2.6675726847673542</v>
      </c>
      <c r="H3360">
        <v>1</v>
      </c>
      <c r="I3360">
        <v>2.6913282871246338</v>
      </c>
      <c r="J3360">
        <v>1.0008780956268311</v>
      </c>
      <c r="K3360">
        <v>0.89053252392826054</v>
      </c>
      <c r="L3360">
        <v>8.7809562683105469E-2</v>
      </c>
      <c r="M3360">
        <f>ABS(G3360-I3360)^2</f>
        <v>5.6432864335718719E-4</v>
      </c>
      <c r="N3360">
        <f>ABS(H3360-J3360)^2</f>
        <v>7.7105192985982285E-7</v>
      </c>
      <c r="O3360">
        <f>AVERAGE(Tabela3[[#This Row],[APE Log(Theta)]:[APE Gamma]])</f>
        <v>0.48917104330568301</v>
      </c>
      <c r="P3360">
        <f>AVERAGE(Tabela3[[#This Row],[ASE Log(Theta)]:[ASE Gamma]])</f>
        <v>2.8254984764352351E-4</v>
      </c>
    </row>
    <row r="3361" spans="1:16" x14ac:dyDescent="0.35">
      <c r="A3361" s="1">
        <v>591</v>
      </c>
      <c r="B3361">
        <v>22.28199801288855</v>
      </c>
      <c r="C3361">
        <v>39.97805839581558</v>
      </c>
      <c r="D3361">
        <v>41.826538169246753</v>
      </c>
      <c r="E3361">
        <v>46.952587148183248</v>
      </c>
      <c r="F3361">
        <v>90.070479051447165</v>
      </c>
      <c r="G3361">
        <v>1.6539237819698029</v>
      </c>
      <c r="H3361">
        <v>1.5</v>
      </c>
      <c r="I3361">
        <v>1.6683235168457029</v>
      </c>
      <c r="J3361">
        <v>1.5016219615936279</v>
      </c>
      <c r="K3361">
        <v>0.87064077757865455</v>
      </c>
      <c r="L3361">
        <v>0.1081307729085286</v>
      </c>
      <c r="M3361">
        <f>ABS(G3361-I3361)^2</f>
        <v>2.0735236449620967E-4</v>
      </c>
      <c r="N3361">
        <f>ABS(H3361-J3361)^2</f>
        <v>2.6307594112040533E-6</v>
      </c>
      <c r="O3361">
        <f>AVERAGE(Tabela3[[#This Row],[APE Log(Theta)]:[APE Gamma]])</f>
        <v>0.48938577524359156</v>
      </c>
      <c r="P3361">
        <f>AVERAGE(Tabela3[[#This Row],[ASE Log(Theta)]:[ASE Gamma]])</f>
        <v>1.0499156195370686E-4</v>
      </c>
    </row>
    <row r="3362" spans="1:16" x14ac:dyDescent="0.35">
      <c r="A3362" s="1">
        <v>4678</v>
      </c>
      <c r="B3362">
        <v>23.409804013920191</v>
      </c>
      <c r="C3362">
        <v>56.259922309721958</v>
      </c>
      <c r="D3362">
        <v>60.206649959009333</v>
      </c>
      <c r="E3362">
        <v>71.607064806591936</v>
      </c>
      <c r="F3362">
        <v>190.2568447098314</v>
      </c>
      <c r="G3362">
        <v>1.828352254022606</v>
      </c>
      <c r="H3362">
        <v>1</v>
      </c>
      <c r="I3362">
        <v>1.845815896987915</v>
      </c>
      <c r="J3362">
        <v>1.0002367496490481</v>
      </c>
      <c r="K3362">
        <v>0.95515746087149123</v>
      </c>
      <c r="L3362">
        <v>2.367496490478516E-2</v>
      </c>
      <c r="M3362">
        <f>ABS(G3362-I3362)^2</f>
        <v>3.0497882561978653E-4</v>
      </c>
      <c r="N3362">
        <f>ABS(H3362-J3362)^2</f>
        <v>5.605039632438602E-8</v>
      </c>
      <c r="O3362">
        <f>AVERAGE(Tabela3[[#This Row],[APE Log(Theta)]:[APE Gamma]])</f>
        <v>0.48941621288813819</v>
      </c>
      <c r="P3362">
        <f>AVERAGE(Tabela3[[#This Row],[ASE Log(Theta)]:[ASE Gamma]])</f>
        <v>1.5251743800805546E-4</v>
      </c>
    </row>
    <row r="3363" spans="1:16" x14ac:dyDescent="0.35">
      <c r="A3363" s="1">
        <v>2678</v>
      </c>
      <c r="B3363">
        <v>581.5459528850015</v>
      </c>
      <c r="C3363">
        <v>747.10978336998278</v>
      </c>
      <c r="D3363">
        <v>761.7235385828011</v>
      </c>
      <c r="E3363">
        <v>800.41445261853312</v>
      </c>
      <c r="F3363">
        <v>1058.199647721337</v>
      </c>
      <c r="G3363">
        <v>2.895713888061537</v>
      </c>
      <c r="H3363">
        <v>3.5</v>
      </c>
      <c r="I3363">
        <v>2.922207117080688</v>
      </c>
      <c r="J3363">
        <v>3.502240896224976</v>
      </c>
      <c r="K3363">
        <v>0.91491183325735081</v>
      </c>
      <c r="L3363">
        <v>6.4025606427873888E-2</v>
      </c>
      <c r="M3363">
        <f>ABS(G3363-I3363)^2</f>
        <v>7.018911838611887E-4</v>
      </c>
      <c r="N3363">
        <f>ABS(H3363-J3363)^2</f>
        <v>5.0216158911118224E-6</v>
      </c>
      <c r="O3363">
        <f>AVERAGE(Tabela3[[#This Row],[APE Log(Theta)]:[APE Gamma]])</f>
        <v>0.48946871984261237</v>
      </c>
      <c r="P3363">
        <f>AVERAGE(Tabela3[[#This Row],[ASE Log(Theta)]:[ASE Gamma]])</f>
        <v>3.5345639987615024E-4</v>
      </c>
    </row>
    <row r="3364" spans="1:16" x14ac:dyDescent="0.35">
      <c r="A3364" s="1">
        <v>4617</v>
      </c>
      <c r="B3364">
        <v>17.072291819944589</v>
      </c>
      <c r="C3364">
        <v>17.393999444334479</v>
      </c>
      <c r="D3364">
        <v>60.223849162229229</v>
      </c>
      <c r="E3364">
        <v>67.864302065760313</v>
      </c>
      <c r="F3364">
        <v>71.932796594806732</v>
      </c>
      <c r="G3364">
        <v>1.777711352424759</v>
      </c>
      <c r="H3364">
        <v>2.5</v>
      </c>
      <c r="I3364">
        <v>1.79242467880249</v>
      </c>
      <c r="J3364">
        <v>2.496202707290649</v>
      </c>
      <c r="K3364">
        <v>0.82765553348481513</v>
      </c>
      <c r="L3364">
        <v>0.15189170837402341</v>
      </c>
      <c r="M3364">
        <f>ABS(G3364-I3364)^2</f>
        <v>2.16481973097636E-4</v>
      </c>
      <c r="N3364">
        <f>ABS(H3364-J3364)^2</f>
        <v>1.4419431920490486E-5</v>
      </c>
      <c r="O3364">
        <f>AVERAGE(Tabela3[[#This Row],[APE Log(Theta)]:[APE Gamma]])</f>
        <v>0.48977362092941928</v>
      </c>
      <c r="P3364">
        <f>AVERAGE(Tabela3[[#This Row],[ASE Log(Theta)]:[ASE Gamma]])</f>
        <v>1.1545070250906324E-4</v>
      </c>
    </row>
    <row r="3365" spans="1:16" x14ac:dyDescent="0.35">
      <c r="A3365" s="1">
        <v>1942</v>
      </c>
      <c r="B3365">
        <v>11.863004953766019</v>
      </c>
      <c r="C3365">
        <v>12.42978959980088</v>
      </c>
      <c r="D3365">
        <v>277.25949116664998</v>
      </c>
      <c r="E3365">
        <v>373.73916875745482</v>
      </c>
      <c r="F3365">
        <v>432.29728738606178</v>
      </c>
      <c r="G3365">
        <v>2.4377435287609921</v>
      </c>
      <c r="H3365">
        <v>1</v>
      </c>
      <c r="I3365">
        <v>2.459641695022583</v>
      </c>
      <c r="J3365">
        <v>1.000818252563477</v>
      </c>
      <c r="K3365">
        <v>0.89829656004546454</v>
      </c>
      <c r="L3365">
        <v>8.182525634765625E-2</v>
      </c>
      <c r="M3365">
        <f>ABS(G3365-I3365)^2</f>
        <v>4.7952968562027851E-4</v>
      </c>
      <c r="N3365">
        <f>ABS(H3365-J3365)^2</f>
        <v>6.695372576366927E-7</v>
      </c>
      <c r="O3365">
        <f>AVERAGE(Tabela3[[#This Row],[APE Log(Theta)]:[APE Gamma]])</f>
        <v>0.4900609081965604</v>
      </c>
      <c r="P3365">
        <f>AVERAGE(Tabela3[[#This Row],[ASE Log(Theta)]:[ASE Gamma]])</f>
        <v>2.4009961143895759E-4</v>
      </c>
    </row>
    <row r="3366" spans="1:16" x14ac:dyDescent="0.35">
      <c r="A3366" s="1">
        <v>3418</v>
      </c>
      <c r="B3366">
        <v>1.1939092680550549</v>
      </c>
      <c r="C3366">
        <v>1.6563657070962441</v>
      </c>
      <c r="D3366">
        <v>9.5927521447562913</v>
      </c>
      <c r="E3366">
        <v>10.211695281796681</v>
      </c>
      <c r="F3366">
        <v>17.976025357113091</v>
      </c>
      <c r="G3366">
        <v>1.069836516203122</v>
      </c>
      <c r="H3366">
        <v>1</v>
      </c>
      <c r="I3366">
        <v>1.0787961483001709</v>
      </c>
      <c r="J3366">
        <v>1.0014281272888179</v>
      </c>
      <c r="K3366">
        <v>0.8374767510130271</v>
      </c>
      <c r="L3366">
        <v>0.14281272888183591</v>
      </c>
      <c r="M3366">
        <f>ABS(G3366-I3366)^2</f>
        <v>8.0275007314468231E-5</v>
      </c>
      <c r="N3366">
        <f>ABS(H3366-J3366)^2</f>
        <v>2.0395475530664092E-6</v>
      </c>
      <c r="O3366">
        <f>AVERAGE(Tabela3[[#This Row],[APE Log(Theta)]:[APE Gamma]])</f>
        <v>0.49014473994743152</v>
      </c>
      <c r="P3366">
        <f>AVERAGE(Tabela3[[#This Row],[ASE Log(Theta)]:[ASE Gamma]])</f>
        <v>4.1157277433767317E-5</v>
      </c>
    </row>
    <row r="3367" spans="1:16" x14ac:dyDescent="0.35">
      <c r="A3367" s="1">
        <v>4381</v>
      </c>
      <c r="B3367">
        <v>3.4078942419689451</v>
      </c>
      <c r="C3367">
        <v>3.5155948462510418</v>
      </c>
      <c r="D3367">
        <v>27.857827755037579</v>
      </c>
      <c r="E3367">
        <v>33.993982339626221</v>
      </c>
      <c r="F3367">
        <v>37.458004816851371</v>
      </c>
      <c r="G3367">
        <v>1.4415186534055879</v>
      </c>
      <c r="H3367">
        <v>1.5</v>
      </c>
      <c r="I3367">
        <v>1.454635858535767</v>
      </c>
      <c r="J3367">
        <v>1.501055955886841</v>
      </c>
      <c r="K3367">
        <v>0.90995736331189803</v>
      </c>
      <c r="L3367">
        <v>7.0397059122721359E-2</v>
      </c>
      <c r="M3367">
        <f>ABS(G3367-I3367)^2</f>
        <v>1.7206107042719716E-4</v>
      </c>
      <c r="N3367">
        <f>ABS(H3367-J3367)^2</f>
        <v>1.1150428349542521E-6</v>
      </c>
      <c r="O3367">
        <f>AVERAGE(Tabela3[[#This Row],[APE Log(Theta)]:[APE Gamma]])</f>
        <v>0.49017721121730967</v>
      </c>
      <c r="P3367">
        <f>AVERAGE(Tabela3[[#This Row],[ASE Log(Theta)]:[ASE Gamma]])</f>
        <v>8.6588056631075702E-5</v>
      </c>
    </row>
    <row r="3368" spans="1:16" x14ac:dyDescent="0.35">
      <c r="A3368" s="1">
        <v>2304</v>
      </c>
      <c r="B3368">
        <v>4.8793521741786972</v>
      </c>
      <c r="C3368">
        <v>4.9366169661694279</v>
      </c>
      <c r="D3368">
        <v>10.728403337871701</v>
      </c>
      <c r="E3368">
        <v>11.559941623807889</v>
      </c>
      <c r="F3368">
        <v>11.9883417473101</v>
      </c>
      <c r="G3368">
        <v>1.0292493693165721</v>
      </c>
      <c r="H3368">
        <v>4</v>
      </c>
      <c r="I3368">
        <v>1.035627484321594</v>
      </c>
      <c r="J3368">
        <v>3.9855599403381352</v>
      </c>
      <c r="K3368">
        <v>0.61968607367301809</v>
      </c>
      <c r="L3368">
        <v>0.36100149154663091</v>
      </c>
      <c r="M3368">
        <f>ABS(G3368-I3368)^2</f>
        <v>4.0680351017286083E-5</v>
      </c>
      <c r="N3368">
        <f>ABS(H3368-J3368)^2</f>
        <v>2.0851532303821469E-4</v>
      </c>
      <c r="O3368">
        <f>AVERAGE(Tabela3[[#This Row],[APE Log(Theta)]:[APE Gamma]])</f>
        <v>0.49034378260982447</v>
      </c>
      <c r="P3368">
        <f>AVERAGE(Tabela3[[#This Row],[ASE Log(Theta)]:[ASE Gamma]])</f>
        <v>1.2459783702775039E-4</v>
      </c>
    </row>
    <row r="3369" spans="1:16" x14ac:dyDescent="0.35">
      <c r="A3369" s="1">
        <v>361</v>
      </c>
      <c r="B3369">
        <v>17.10901889544499</v>
      </c>
      <c r="C3369">
        <v>17.43141859916053</v>
      </c>
      <c r="D3369">
        <v>60.353406803255623</v>
      </c>
      <c r="E3369">
        <v>68.010296368812206</v>
      </c>
      <c r="F3369">
        <v>72.087543320047587</v>
      </c>
      <c r="G3369">
        <v>1.778644632748462</v>
      </c>
      <c r="H3369">
        <v>2.5</v>
      </c>
      <c r="I3369">
        <v>1.7933763265609739</v>
      </c>
      <c r="J3369">
        <v>2.4961783885955811</v>
      </c>
      <c r="K3369">
        <v>0.8282539154405405</v>
      </c>
      <c r="L3369">
        <v>0.15286445617675781</v>
      </c>
      <c r="M3369">
        <f>ABS(G3369-I3369)^2</f>
        <v>2.1702280258560248E-4</v>
      </c>
      <c r="N3369">
        <f>ABS(H3369-J3369)^2</f>
        <v>1.4604713726384944E-5</v>
      </c>
      <c r="O3369">
        <f>AVERAGE(Tabela3[[#This Row],[APE Log(Theta)]:[APE Gamma]])</f>
        <v>0.49055918580864916</v>
      </c>
      <c r="P3369">
        <f>AVERAGE(Tabela3[[#This Row],[ASE Log(Theta)]:[ASE Gamma]])</f>
        <v>1.1581375815599371E-4</v>
      </c>
    </row>
    <row r="3370" spans="1:16" x14ac:dyDescent="0.35">
      <c r="A3370" s="1">
        <v>4207</v>
      </c>
      <c r="B3370">
        <v>352.4570307646805</v>
      </c>
      <c r="C3370">
        <v>359.09867649465542</v>
      </c>
      <c r="D3370">
        <v>1243.319835485813</v>
      </c>
      <c r="E3370">
        <v>1401.056791512417</v>
      </c>
      <c r="F3370">
        <v>1485.0507576719469</v>
      </c>
      <c r="G3370">
        <v>3.0925257050396699</v>
      </c>
      <c r="H3370">
        <v>2.5</v>
      </c>
      <c r="I3370">
        <v>3.1211445331573491</v>
      </c>
      <c r="J3370">
        <v>2.5014045238494869</v>
      </c>
      <c r="K3370">
        <v>0.92541924780255214</v>
      </c>
      <c r="L3370">
        <v>5.6180953979492188E-2</v>
      </c>
      <c r="M3370">
        <f>ABS(G3370-I3370)^2</f>
        <v>8.1903732282926159E-4</v>
      </c>
      <c r="N3370">
        <f>ABS(H3370-J3370)^2</f>
        <v>1.9726872437773892E-6</v>
      </c>
      <c r="O3370">
        <f>AVERAGE(Tabela3[[#This Row],[APE Log(Theta)]:[APE Gamma]])</f>
        <v>0.49080010089102216</v>
      </c>
      <c r="P3370">
        <f>AVERAGE(Tabela3[[#This Row],[ASE Log(Theta)]:[ASE Gamma]])</f>
        <v>4.1050500503651946E-4</v>
      </c>
    </row>
    <row r="3371" spans="1:16" x14ac:dyDescent="0.35">
      <c r="A3371" s="1">
        <v>655</v>
      </c>
      <c r="B3371">
        <v>19.28138533494759</v>
      </c>
      <c r="C3371">
        <v>21.504690821499889</v>
      </c>
      <c r="D3371">
        <v>38.618511812738028</v>
      </c>
      <c r="E3371">
        <v>39.431842923428171</v>
      </c>
      <c r="F3371">
        <v>47.611553284337141</v>
      </c>
      <c r="G3371">
        <v>1.6160932982321721</v>
      </c>
      <c r="H3371">
        <v>3</v>
      </c>
      <c r="I3371">
        <v>1.631008386611938</v>
      </c>
      <c r="J3371">
        <v>2.998235940933228</v>
      </c>
      <c r="K3371">
        <v>0.92291010649458594</v>
      </c>
      <c r="L3371">
        <v>5.8801968892415367E-2</v>
      </c>
      <c r="M3371">
        <f>ABS(G3371-I3371)^2</f>
        <v>2.2245986137622961E-4</v>
      </c>
      <c r="N3371">
        <f>ABS(H3371-J3371)^2</f>
        <v>3.1119043910605588E-6</v>
      </c>
      <c r="O3371">
        <f>AVERAGE(Tabela3[[#This Row],[APE Log(Theta)]:[APE Gamma]])</f>
        <v>0.49085603769350067</v>
      </c>
      <c r="P3371">
        <f>AVERAGE(Tabela3[[#This Row],[ASE Log(Theta)]:[ASE Gamma]])</f>
        <v>1.1278588288364508E-4</v>
      </c>
    </row>
    <row r="3372" spans="1:16" x14ac:dyDescent="0.35">
      <c r="A3372" s="1">
        <v>3647</v>
      </c>
      <c r="B3372">
        <v>47.064338478446182</v>
      </c>
      <c r="C3372">
        <v>65.294539852147025</v>
      </c>
      <c r="D3372">
        <v>378.14978571707638</v>
      </c>
      <c r="E3372">
        <v>402.54874975898792</v>
      </c>
      <c r="F3372">
        <v>708.62147111273498</v>
      </c>
      <c r="G3372">
        <v>2.66555715141974</v>
      </c>
      <c r="H3372">
        <v>1</v>
      </c>
      <c r="I3372">
        <v>2.6894092559814449</v>
      </c>
      <c r="J3372">
        <v>1.0008711814880371</v>
      </c>
      <c r="K3372">
        <v>0.89482622981844795</v>
      </c>
      <c r="L3372">
        <v>8.7118148803710938E-2</v>
      </c>
      <c r="M3372">
        <f>ABS(G3372-I3372)^2</f>
        <v>5.689228920225006E-4</v>
      </c>
      <c r="N3372">
        <f>ABS(H3372-J3372)^2</f>
        <v>7.5895718509855215E-7</v>
      </c>
      <c r="O3372">
        <f>AVERAGE(Tabela3[[#This Row],[APE Log(Theta)]:[APE Gamma]])</f>
        <v>0.49097218931107944</v>
      </c>
      <c r="P3372">
        <f>AVERAGE(Tabela3[[#This Row],[ASE Log(Theta)]:[ASE Gamma]])</f>
        <v>2.8484092460379957E-4</v>
      </c>
    </row>
    <row r="3373" spans="1:16" x14ac:dyDescent="0.35">
      <c r="A3373" s="1">
        <v>837</v>
      </c>
      <c r="B3373">
        <v>273.37487317702329</v>
      </c>
      <c r="C3373">
        <v>944.38152149458051</v>
      </c>
      <c r="D3373">
        <v>1104.7903659725721</v>
      </c>
      <c r="E3373">
        <v>1141.733983133963</v>
      </c>
      <c r="F3373">
        <v>1369.591451473354</v>
      </c>
      <c r="G3373">
        <v>3.0275919571152752</v>
      </c>
      <c r="H3373">
        <v>3.5</v>
      </c>
      <c r="I3373">
        <v>3.0562293529510498</v>
      </c>
      <c r="J3373">
        <v>3.5012683868408199</v>
      </c>
      <c r="K3373">
        <v>0.94588029831670806</v>
      </c>
      <c r="L3373">
        <v>3.62396240234375E-2</v>
      </c>
      <c r="M3373">
        <f>ABS(G3373-I3373)^2</f>
        <v>8.2010044025484184E-4</v>
      </c>
      <c r="N3373">
        <f>ABS(H3373-J3373)^2</f>
        <v>1.6088051779650062E-6</v>
      </c>
      <c r="O3373">
        <f>AVERAGE(Tabela3[[#This Row],[APE Log(Theta)]:[APE Gamma]])</f>
        <v>0.49105996117007278</v>
      </c>
      <c r="P3373">
        <f>AVERAGE(Tabela3[[#This Row],[ASE Log(Theta)]:[ASE Gamma]])</f>
        <v>4.1085462271640345E-4</v>
      </c>
    </row>
    <row r="3374" spans="1:16" x14ac:dyDescent="0.35">
      <c r="A3374" s="1">
        <v>3686</v>
      </c>
      <c r="B3374">
        <v>48.625177803953299</v>
      </c>
      <c r="C3374">
        <v>50.161892461443507</v>
      </c>
      <c r="D3374">
        <v>397.48646279527111</v>
      </c>
      <c r="E3374">
        <v>485.03953414169251</v>
      </c>
      <c r="F3374">
        <v>534.46557172161658</v>
      </c>
      <c r="G3374">
        <v>2.5958937470586072</v>
      </c>
      <c r="H3374">
        <v>1.5</v>
      </c>
      <c r="I3374">
        <v>2.621334552764893</v>
      </c>
      <c r="J3374">
        <v>1.499957323074341</v>
      </c>
      <c r="K3374">
        <v>0.98004033235613786</v>
      </c>
      <c r="L3374">
        <v>2.845128377278646E-3</v>
      </c>
      <c r="M3374">
        <f>ABS(G3374-I3374)^2</f>
        <v>6.4723459498498511E-4</v>
      </c>
      <c r="N3374">
        <f>ABS(H3374-J3374)^2</f>
        <v>1.8213199837001972E-9</v>
      </c>
      <c r="O3374">
        <f>AVERAGE(Tabela3[[#This Row],[APE Log(Theta)]:[APE Gamma]])</f>
        <v>0.49144273036670827</v>
      </c>
      <c r="P3374">
        <f>AVERAGE(Tabela3[[#This Row],[ASE Log(Theta)]:[ASE Gamma]])</f>
        <v>3.2361820815248442E-4</v>
      </c>
    </row>
    <row r="3375" spans="1:16" x14ac:dyDescent="0.35">
      <c r="A3375" s="1">
        <v>1542</v>
      </c>
      <c r="B3375">
        <v>6.073016122552195</v>
      </c>
      <c r="C3375">
        <v>6.1545399582884679</v>
      </c>
      <c r="D3375">
        <v>14.943736750474541</v>
      </c>
      <c r="E3375">
        <v>16.274635242949049</v>
      </c>
      <c r="F3375">
        <v>16.96572317854034</v>
      </c>
      <c r="G3375">
        <v>1.1729898103700021</v>
      </c>
      <c r="H3375">
        <v>3.5</v>
      </c>
      <c r="I3375">
        <v>1.183164119720459</v>
      </c>
      <c r="J3375">
        <v>3.5040547847747798</v>
      </c>
      <c r="K3375">
        <v>0.86738258597895235</v>
      </c>
      <c r="L3375">
        <v>0.1158509935651507</v>
      </c>
      <c r="M3375">
        <f>ABS(G3375-I3375)^2</f>
        <v>1.035165707587954E-4</v>
      </c>
      <c r="N3375">
        <f>ABS(H3375-J3375)^2</f>
        <v>1.6441279569786311E-5</v>
      </c>
      <c r="O3375">
        <f>AVERAGE(Tabela3[[#This Row],[APE Log(Theta)]:[APE Gamma]])</f>
        <v>0.49161678977205153</v>
      </c>
      <c r="P3375">
        <f>AVERAGE(Tabela3[[#This Row],[ASE Log(Theta)]:[ASE Gamma]])</f>
        <v>5.9978925164290854E-5</v>
      </c>
    </row>
    <row r="3376" spans="1:16" x14ac:dyDescent="0.35">
      <c r="A3376" s="1">
        <v>2801</v>
      </c>
      <c r="B3376">
        <v>12.26918835508808</v>
      </c>
      <c r="C3376">
        <v>17.423539082825162</v>
      </c>
      <c r="D3376">
        <v>17.902534020821118</v>
      </c>
      <c r="E3376">
        <v>19.188413624239239</v>
      </c>
      <c r="F3376">
        <v>28.36565644789215</v>
      </c>
      <c r="G3376">
        <v>1.2723976242322941</v>
      </c>
      <c r="H3376">
        <v>2.5</v>
      </c>
      <c r="I3376">
        <v>1.2841944694519041</v>
      </c>
      <c r="J3376">
        <v>2.5014066696166992</v>
      </c>
      <c r="K3376">
        <v>0.92713511837369944</v>
      </c>
      <c r="L3376">
        <v>5.626678466796875E-2</v>
      </c>
      <c r="M3376">
        <f>ABS(G3376-I3376)^2</f>
        <v>1.3916555713543524E-4</v>
      </c>
      <c r="N3376">
        <f>ABS(H3376-J3376)^2</f>
        <v>1.978719410544727E-6</v>
      </c>
      <c r="O3376">
        <f>AVERAGE(Tabela3[[#This Row],[APE Log(Theta)]:[APE Gamma]])</f>
        <v>0.4917009515208341</v>
      </c>
      <c r="P3376">
        <f>AVERAGE(Tabela3[[#This Row],[ASE Log(Theta)]:[ASE Gamma]])</f>
        <v>7.0572138272989983E-5</v>
      </c>
    </row>
    <row r="3377" spans="1:16" x14ac:dyDescent="0.35">
      <c r="A3377" s="1">
        <v>2638</v>
      </c>
      <c r="B3377">
        <v>48.576607394775493</v>
      </c>
      <c r="C3377">
        <v>50.111787068475927</v>
      </c>
      <c r="D3377">
        <v>397.08942403855042</v>
      </c>
      <c r="E3377">
        <v>484.55504092840988</v>
      </c>
      <c r="F3377">
        <v>533.93170814142286</v>
      </c>
      <c r="G3377">
        <v>2.595459724938495</v>
      </c>
      <c r="H3377">
        <v>1.5</v>
      </c>
      <c r="I3377">
        <v>2.6209113597869869</v>
      </c>
      <c r="J3377">
        <v>1.4999575614929199</v>
      </c>
      <c r="K3377">
        <v>0.98062145229764508</v>
      </c>
      <c r="L3377">
        <v>2.829233805338542E-3</v>
      </c>
      <c r="M3377">
        <f>ABS(G3377-I3377)^2</f>
        <v>6.4778571646096673E-4</v>
      </c>
      <c r="N3377">
        <f>ABS(H3377-J3377)^2</f>
        <v>1.8010268831858411E-9</v>
      </c>
      <c r="O3377">
        <f>AVERAGE(Tabela3[[#This Row],[APE Log(Theta)]:[APE Gamma]])</f>
        <v>0.49172534305149179</v>
      </c>
      <c r="P3377">
        <f>AVERAGE(Tabela3[[#This Row],[ASE Log(Theta)]:[ASE Gamma]])</f>
        <v>3.2389375874392496E-4</v>
      </c>
    </row>
    <row r="3378" spans="1:16" x14ac:dyDescent="0.35">
      <c r="A3378" s="1">
        <v>3251</v>
      </c>
      <c r="B3378">
        <v>44.762738266623813</v>
      </c>
      <c r="C3378">
        <v>46.177387201812422</v>
      </c>
      <c r="D3378">
        <v>365.91295502027469</v>
      </c>
      <c r="E3378">
        <v>446.51143083294869</v>
      </c>
      <c r="F3378">
        <v>492.01141425031682</v>
      </c>
      <c r="G3378">
        <v>2.5599491903935978</v>
      </c>
      <c r="H3378">
        <v>1.5</v>
      </c>
      <c r="I3378">
        <v>2.5851213932037349</v>
      </c>
      <c r="J3378">
        <v>1.499997138977051</v>
      </c>
      <c r="K3378">
        <v>0.98330868849265185</v>
      </c>
      <c r="L3378">
        <v>1.9073486328125E-4</v>
      </c>
      <c r="M3378">
        <f>ABS(G3378-I3378)^2</f>
        <v>6.3363979431467412E-4</v>
      </c>
      <c r="N3378">
        <f>ABS(H3378-J3378)^2</f>
        <v>8.1854523146858047E-12</v>
      </c>
      <c r="O3378">
        <f>AVERAGE(Tabela3[[#This Row],[APE Log(Theta)]:[APE Gamma]])</f>
        <v>0.49174971167796655</v>
      </c>
      <c r="P3378">
        <f>AVERAGE(Tabela3[[#This Row],[ASE Log(Theta)]:[ASE Gamma]])</f>
        <v>3.1681990125006322E-4</v>
      </c>
    </row>
    <row r="3379" spans="1:16" x14ac:dyDescent="0.35">
      <c r="A3379" s="1">
        <v>2718</v>
      </c>
      <c r="B3379">
        <v>10.17469330741287</v>
      </c>
      <c r="C3379">
        <v>10.496246894404541</v>
      </c>
      <c r="D3379">
        <v>83.173019317195198</v>
      </c>
      <c r="E3379">
        <v>101.4932741584937</v>
      </c>
      <c r="F3379">
        <v>111.8355453128318</v>
      </c>
      <c r="G3379">
        <v>1.916553871962942</v>
      </c>
      <c r="H3379">
        <v>1.5</v>
      </c>
      <c r="I3379">
        <v>1.9342647790908809</v>
      </c>
      <c r="J3379">
        <v>1.500896215438843</v>
      </c>
      <c r="K3379">
        <v>0.92410171125530338</v>
      </c>
      <c r="L3379">
        <v>5.9747695922851563E-2</v>
      </c>
      <c r="M3379">
        <f>ABS(G3379-I3379)^2</f>
        <v>3.1367623129447623E-4</v>
      </c>
      <c r="N3379">
        <f>ABS(H3379-J3379)^2</f>
        <v>8.0320211282054298E-7</v>
      </c>
      <c r="O3379">
        <f>AVERAGE(Tabela3[[#This Row],[APE Log(Theta)]:[APE Gamma]])</f>
        <v>0.49192470358907747</v>
      </c>
      <c r="P3379">
        <f>AVERAGE(Tabela3[[#This Row],[ASE Log(Theta)]:[ASE Gamma]])</f>
        <v>1.5723971670364838E-4</v>
      </c>
    </row>
    <row r="3380" spans="1:16" x14ac:dyDescent="0.35">
      <c r="A3380" s="1">
        <v>739</v>
      </c>
      <c r="B3380">
        <v>4.8438057867619309</v>
      </c>
      <c r="C3380">
        <v>5.4023372301423134</v>
      </c>
      <c r="D3380">
        <v>9.7016146788802811</v>
      </c>
      <c r="E3380">
        <v>9.9059370277196983</v>
      </c>
      <c r="F3380">
        <v>11.96081678308636</v>
      </c>
      <c r="G3380">
        <v>1.0161417859269359</v>
      </c>
      <c r="H3380">
        <v>3</v>
      </c>
      <c r="I3380">
        <v>1.0147397518157959</v>
      </c>
      <c r="J3380">
        <v>3.025378942489624</v>
      </c>
      <c r="K3380">
        <v>0.13797622837260709</v>
      </c>
      <c r="L3380">
        <v>0.84596474965413415</v>
      </c>
      <c r="M3380">
        <f>ABS(G3380-I3380)^2</f>
        <v>1.9656996488002366E-6</v>
      </c>
      <c r="N3380">
        <f>ABS(H3380-J3380)^2</f>
        <v>6.4409072189164362E-4</v>
      </c>
      <c r="O3380">
        <f>AVERAGE(Tabela3[[#This Row],[APE Log(Theta)]:[APE Gamma]])</f>
        <v>0.49197048901337059</v>
      </c>
      <c r="P3380">
        <f>AVERAGE(Tabela3[[#This Row],[ASE Log(Theta)]:[ASE Gamma]])</f>
        <v>3.2302821077022191E-4</v>
      </c>
    </row>
    <row r="3381" spans="1:16" x14ac:dyDescent="0.35">
      <c r="A3381" s="1">
        <v>3835</v>
      </c>
      <c r="B3381">
        <v>360.32490127705609</v>
      </c>
      <c r="C3381">
        <v>462.9079741685444</v>
      </c>
      <c r="D3381">
        <v>471.96263249472332</v>
      </c>
      <c r="E3381">
        <v>495.93545822084621</v>
      </c>
      <c r="F3381">
        <v>655.65873462798584</v>
      </c>
      <c r="G3381">
        <v>2.6878241266605052</v>
      </c>
      <c r="H3381">
        <v>3.5</v>
      </c>
      <c r="I3381">
        <v>2.7119519710540771</v>
      </c>
      <c r="J3381">
        <v>3.503024816513062</v>
      </c>
      <c r="K3381">
        <v>0.89767199253284746</v>
      </c>
      <c r="L3381">
        <v>8.6423328944614949E-2</v>
      </c>
      <c r="M3381">
        <f>ABS(G3381-I3381)^2</f>
        <v>5.8215287508042192E-4</v>
      </c>
      <c r="N3381">
        <f>ABS(H3381-J3381)^2</f>
        <v>9.1495149376923602E-6</v>
      </c>
      <c r="O3381">
        <f>AVERAGE(Tabela3[[#This Row],[APE Log(Theta)]:[APE Gamma]])</f>
        <v>0.49204766073873119</v>
      </c>
      <c r="P3381">
        <f>AVERAGE(Tabela3[[#This Row],[ASE Log(Theta)]:[ASE Gamma]])</f>
        <v>2.9565119500905715E-4</v>
      </c>
    </row>
    <row r="3382" spans="1:16" x14ac:dyDescent="0.35">
      <c r="A3382" s="1">
        <v>2416</v>
      </c>
      <c r="B3382">
        <v>3.4592981438435668</v>
      </c>
      <c r="C3382">
        <v>3.5686232795521899</v>
      </c>
      <c r="D3382">
        <v>28.278028894710491</v>
      </c>
      <c r="E3382">
        <v>34.506739839842602</v>
      </c>
      <c r="F3382">
        <v>38.023012844480803</v>
      </c>
      <c r="G3382">
        <v>1.4480205384994549</v>
      </c>
      <c r="H3382">
        <v>1.5</v>
      </c>
      <c r="I3382">
        <v>1.461246609687805</v>
      </c>
      <c r="J3382">
        <v>1.5010626316070561</v>
      </c>
      <c r="K3382">
        <v>0.91338975081500651</v>
      </c>
      <c r="L3382">
        <v>7.0842107137044266E-2</v>
      </c>
      <c r="M3382">
        <f>ABS(G3382-I3382)^2</f>
        <v>1.7492895907930366E-4</v>
      </c>
      <c r="N3382">
        <f>ABS(H3382-J3382)^2</f>
        <v>1.129185932314647E-6</v>
      </c>
      <c r="O3382">
        <f>AVERAGE(Tabela3[[#This Row],[APE Log(Theta)]:[APE Gamma]])</f>
        <v>0.49211592897602541</v>
      </c>
      <c r="P3382">
        <f>AVERAGE(Tabela3[[#This Row],[ASE Log(Theta)]:[ASE Gamma]])</f>
        <v>8.8029072505809157E-5</v>
      </c>
    </row>
    <row r="3383" spans="1:16" x14ac:dyDescent="0.35">
      <c r="A3383" s="1">
        <v>2043</v>
      </c>
      <c r="B3383">
        <v>0.83169124524014748</v>
      </c>
      <c r="C3383">
        <v>15.00385520516963</v>
      </c>
      <c r="D3383">
        <v>21.63607403995648</v>
      </c>
      <c r="E3383">
        <v>23.362011899405701</v>
      </c>
      <c r="F3383">
        <v>35.719427926215957</v>
      </c>
      <c r="G3383">
        <v>1.29857330919973</v>
      </c>
      <c r="H3383">
        <v>1.5</v>
      </c>
      <c r="I3383">
        <v>1.3094310760498049</v>
      </c>
      <c r="J3383">
        <v>1.5022318363189699</v>
      </c>
      <c r="K3383">
        <v>0.83613044971376849</v>
      </c>
      <c r="L3383">
        <v>0.14878908793131509</v>
      </c>
      <c r="M3383">
        <f>ABS(G3383-I3383)^2</f>
        <v>1.1789110097058521E-4</v>
      </c>
      <c r="N3383">
        <f>ABS(H3383-J3383)^2</f>
        <v>4.9810933546733301E-6</v>
      </c>
      <c r="O3383">
        <f>AVERAGE(Tabela3[[#This Row],[APE Log(Theta)]:[APE Gamma]])</f>
        <v>0.49245976882254178</v>
      </c>
      <c r="P3383">
        <f>AVERAGE(Tabela3[[#This Row],[ASE Log(Theta)]:[ASE Gamma]])</f>
        <v>6.1436097162629273E-5</v>
      </c>
    </row>
    <row r="3384" spans="1:16" x14ac:dyDescent="0.35">
      <c r="A3384" s="1">
        <v>1958</v>
      </c>
      <c r="B3384">
        <v>5.6992535396474331</v>
      </c>
      <c r="C3384">
        <v>6.2580962268523681</v>
      </c>
      <c r="D3384">
        <v>10.33668728022225</v>
      </c>
      <c r="E3384">
        <v>10.5230065677046</v>
      </c>
      <c r="F3384">
        <v>12.36830189219218</v>
      </c>
      <c r="G3384">
        <v>1.039493746961492</v>
      </c>
      <c r="H3384">
        <v>3.5</v>
      </c>
      <c r="I3384">
        <v>1.0440188646316531</v>
      </c>
      <c r="J3384">
        <v>3.5192430019378662</v>
      </c>
      <c r="K3384">
        <v>0.43531937381903962</v>
      </c>
      <c r="L3384">
        <v>0.54980005536760601</v>
      </c>
      <c r="M3384">
        <f>ABS(G3384-I3384)^2</f>
        <v>2.0476689928803865E-5</v>
      </c>
      <c r="N3384">
        <f>ABS(H3384-J3384)^2</f>
        <v>3.7029312358072275E-4</v>
      </c>
      <c r="O3384">
        <f>AVERAGE(Tabela3[[#This Row],[APE Log(Theta)]:[APE Gamma]])</f>
        <v>0.49255971459332282</v>
      </c>
      <c r="P3384">
        <f>AVERAGE(Tabela3[[#This Row],[ASE Log(Theta)]:[ASE Gamma]])</f>
        <v>1.9538490675476331E-4</v>
      </c>
    </row>
    <row r="3385" spans="1:16" x14ac:dyDescent="0.35">
      <c r="A3385" s="1">
        <v>3472</v>
      </c>
      <c r="B3385">
        <v>10.59955128097657</v>
      </c>
      <c r="C3385">
        <v>10.934531769520341</v>
      </c>
      <c r="D3385">
        <v>86.646020357583609</v>
      </c>
      <c r="E3385">
        <v>105.7312620256962</v>
      </c>
      <c r="F3385">
        <v>116.5053885914871</v>
      </c>
      <c r="G3385">
        <v>1.9343200249995189</v>
      </c>
      <c r="H3385">
        <v>1.5</v>
      </c>
      <c r="I3385">
        <v>1.9526199102401729</v>
      </c>
      <c r="J3385">
        <v>1.5005908012390139</v>
      </c>
      <c r="K3385">
        <v>0.94606295773931992</v>
      </c>
      <c r="L3385">
        <v>3.9386749267578118E-2</v>
      </c>
      <c r="M3385">
        <f>ABS(G3385-I3385)^2</f>
        <v>3.3488579982110452E-4</v>
      </c>
      <c r="N3385">
        <f>ABS(H3385-J3385)^2</f>
        <v>3.4904610402035221E-7</v>
      </c>
      <c r="O3385">
        <f>AVERAGE(Tabela3[[#This Row],[APE Log(Theta)]:[APE Gamma]])</f>
        <v>0.49272485350344902</v>
      </c>
      <c r="P3385">
        <f>AVERAGE(Tabela3[[#This Row],[ASE Log(Theta)]:[ASE Gamma]])</f>
        <v>1.6761742296256244E-4</v>
      </c>
    </row>
    <row r="3386" spans="1:16" x14ac:dyDescent="0.35">
      <c r="A3386" s="1">
        <v>2032</v>
      </c>
      <c r="B3386">
        <v>30.328904573477502</v>
      </c>
      <c r="C3386">
        <v>762.40972490738386</v>
      </c>
      <c r="D3386">
        <v>878.25619902473613</v>
      </c>
      <c r="E3386">
        <v>1665.444571108394</v>
      </c>
      <c r="F3386">
        <v>1924.819711435636</v>
      </c>
      <c r="G3386">
        <v>2.9903963725141089</v>
      </c>
      <c r="H3386">
        <v>1</v>
      </c>
      <c r="I3386">
        <v>3.019372940063477</v>
      </c>
      <c r="J3386">
        <v>0.99983447790145874</v>
      </c>
      <c r="K3386">
        <v>0.96898751669519356</v>
      </c>
      <c r="L3386">
        <v>1.655220985412598E-2</v>
      </c>
      <c r="M3386">
        <f>ABS(G3386-I3386)^2</f>
        <v>8.3964146694309012E-4</v>
      </c>
      <c r="N3386">
        <f>ABS(H3386-J3386)^2</f>
        <v>2.7397565105502508E-8</v>
      </c>
      <c r="O3386">
        <f>AVERAGE(Tabela3[[#This Row],[APE Log(Theta)]:[APE Gamma]])</f>
        <v>0.49276986327465977</v>
      </c>
      <c r="P3386">
        <f>AVERAGE(Tabela3[[#This Row],[ASE Log(Theta)]:[ASE Gamma]])</f>
        <v>4.1983443225409781E-4</v>
      </c>
    </row>
    <row r="3387" spans="1:16" x14ac:dyDescent="0.35">
      <c r="A3387" s="1">
        <v>1145</v>
      </c>
      <c r="B3387">
        <v>656.22867164628371</v>
      </c>
      <c r="C3387">
        <v>1648.7316449373029</v>
      </c>
      <c r="D3387">
        <v>1716.730809165331</v>
      </c>
      <c r="E3387">
        <v>2061.127040903164</v>
      </c>
      <c r="F3387">
        <v>2148.1506001618309</v>
      </c>
      <c r="G3387">
        <v>3.2480665294256532</v>
      </c>
      <c r="H3387">
        <v>3.5</v>
      </c>
      <c r="I3387">
        <v>3.278333187103271</v>
      </c>
      <c r="J3387">
        <v>3.5018801689147949</v>
      </c>
      <c r="K3387">
        <v>0.93183613708091872</v>
      </c>
      <c r="L3387">
        <v>5.3719111851283481E-2</v>
      </c>
      <c r="M3387">
        <f>ABS(G3387-I3387)^2</f>
        <v>9.1607056697410206E-4</v>
      </c>
      <c r="N3387">
        <f>ABS(H3387-J3387)^2</f>
        <v>3.5350351481611142E-6</v>
      </c>
      <c r="O3387">
        <f>AVERAGE(Tabela3[[#This Row],[APE Log(Theta)]:[APE Gamma]])</f>
        <v>0.49277762446610113</v>
      </c>
      <c r="P3387">
        <f>AVERAGE(Tabela3[[#This Row],[ASE Log(Theta)]:[ASE Gamma]])</f>
        <v>4.5980280106113159E-4</v>
      </c>
    </row>
    <row r="3388" spans="1:16" x14ac:dyDescent="0.35">
      <c r="A3388" s="1">
        <v>3515</v>
      </c>
      <c r="B3388">
        <v>1.3798998918352341</v>
      </c>
      <c r="C3388">
        <v>1.9143991266481239</v>
      </c>
      <c r="D3388">
        <v>11.08713869732772</v>
      </c>
      <c r="E3388">
        <v>11.80250257857603</v>
      </c>
      <c r="F3388">
        <v>20.776382351329509</v>
      </c>
      <c r="G3388">
        <v>1.1327127732633011</v>
      </c>
      <c r="H3388">
        <v>1</v>
      </c>
      <c r="I3388">
        <v>1.1418688297271731</v>
      </c>
      <c r="J3388">
        <v>1.0017778873443599</v>
      </c>
      <c r="K3388">
        <v>0.80832993853274049</v>
      </c>
      <c r="L3388">
        <v>0.17778873443603521</v>
      </c>
      <c r="M3388">
        <f>ABS(G3388-I3388)^2</f>
        <v>8.3833369969611582E-5</v>
      </c>
      <c r="N3388">
        <f>ABS(H3388-J3388)^2</f>
        <v>3.1608834092351244E-6</v>
      </c>
      <c r="O3388">
        <f>AVERAGE(Tabela3[[#This Row],[APE Log(Theta)]:[APE Gamma]])</f>
        <v>0.49305933648438782</v>
      </c>
      <c r="P3388">
        <f>AVERAGE(Tabela3[[#This Row],[ASE Log(Theta)]:[ASE Gamma]])</f>
        <v>4.349712668942335E-5</v>
      </c>
    </row>
    <row r="3389" spans="1:16" x14ac:dyDescent="0.35">
      <c r="A3389" s="1">
        <v>2190</v>
      </c>
      <c r="B3389">
        <v>191.51644520934309</v>
      </c>
      <c r="C3389">
        <v>193.76411026942111</v>
      </c>
      <c r="D3389">
        <v>421.09394786349571</v>
      </c>
      <c r="E3389">
        <v>453.73214467591907</v>
      </c>
      <c r="F3389">
        <v>470.54701391503022</v>
      </c>
      <c r="G3389">
        <v>2.6230932763264989</v>
      </c>
      <c r="H3389">
        <v>4</v>
      </c>
      <c r="I3389">
        <v>2.646589994430542</v>
      </c>
      <c r="J3389">
        <v>4.0036211013793954</v>
      </c>
      <c r="K3389">
        <v>0.89576372735585563</v>
      </c>
      <c r="L3389">
        <v>9.0527534484863281E-2</v>
      </c>
      <c r="M3389">
        <f>ABS(G3389-I3389)^2</f>
        <v>5.5209576166086584E-4</v>
      </c>
      <c r="N3389">
        <f>ABS(H3389-J3389)^2</f>
        <v>1.3112375199859409E-5</v>
      </c>
      <c r="O3389">
        <f>AVERAGE(Tabela3[[#This Row],[APE Log(Theta)]:[APE Gamma]])</f>
        <v>0.49314563092035946</v>
      </c>
      <c r="P3389">
        <f>AVERAGE(Tabela3[[#This Row],[ASE Log(Theta)]:[ASE Gamma]])</f>
        <v>2.8260406843036261E-4</v>
      </c>
    </row>
    <row r="3390" spans="1:16" x14ac:dyDescent="0.35">
      <c r="A3390" s="1">
        <v>139</v>
      </c>
      <c r="B3390">
        <v>39.172762521094612</v>
      </c>
      <c r="C3390">
        <v>142.27116270569289</v>
      </c>
      <c r="D3390">
        <v>150.55320296560939</v>
      </c>
      <c r="E3390">
        <v>194.47043387430941</v>
      </c>
      <c r="F3390">
        <v>206.06182072408831</v>
      </c>
      <c r="G3390">
        <v>2.196400058864675</v>
      </c>
      <c r="H3390">
        <v>2.5</v>
      </c>
      <c r="I3390">
        <v>2.2155694961547852</v>
      </c>
      <c r="J3390">
        <v>2.5028402805328369</v>
      </c>
      <c r="K3390">
        <v>0.87276619815876555</v>
      </c>
      <c r="L3390">
        <v>0.1136112213134766</v>
      </c>
      <c r="M3390">
        <f>ABS(G3390-I3390)^2</f>
        <v>3.674673260194642E-4</v>
      </c>
      <c r="N3390">
        <f>ABS(H3390-J3390)^2</f>
        <v>8.0671935052123445E-6</v>
      </c>
      <c r="O3390">
        <f>AVERAGE(Tabela3[[#This Row],[APE Log(Theta)]:[APE Gamma]])</f>
        <v>0.49318870973612106</v>
      </c>
      <c r="P3390">
        <f>AVERAGE(Tabela3[[#This Row],[ASE Log(Theta)]:[ASE Gamma]])</f>
        <v>1.8776725976233827E-4</v>
      </c>
    </row>
    <row r="3391" spans="1:16" x14ac:dyDescent="0.35">
      <c r="A3391" s="1">
        <v>1969</v>
      </c>
      <c r="B3391">
        <v>41.98579209302568</v>
      </c>
      <c r="C3391">
        <v>58.248836883100132</v>
      </c>
      <c r="D3391">
        <v>337.34497915891149</v>
      </c>
      <c r="E3391">
        <v>359.11113724520959</v>
      </c>
      <c r="F3391">
        <v>632.15663325255662</v>
      </c>
      <c r="G3391">
        <v>2.6159675435453642</v>
      </c>
      <c r="H3391">
        <v>1</v>
      </c>
      <c r="I3391">
        <v>2.6398904323577881</v>
      </c>
      <c r="J3391">
        <v>1.00072181224823</v>
      </c>
      <c r="K3391">
        <v>0.91449486334229158</v>
      </c>
      <c r="L3391">
        <v>7.2181224822998047E-2</v>
      </c>
      <c r="M3391">
        <f>ABS(G3391-I3391)^2</f>
        <v>5.7230460913159568E-4</v>
      </c>
      <c r="N3391">
        <f>ABS(H3391-J3391)^2</f>
        <v>5.2101292169481894E-7</v>
      </c>
      <c r="O3391">
        <f>AVERAGE(Tabela3[[#This Row],[APE Log(Theta)]:[APE Gamma]])</f>
        <v>0.49333804408264481</v>
      </c>
      <c r="P3391">
        <f>AVERAGE(Tabela3[[#This Row],[ASE Log(Theta)]:[ASE Gamma]])</f>
        <v>2.8641281102664525E-4</v>
      </c>
    </row>
    <row r="3392" spans="1:16" x14ac:dyDescent="0.35">
      <c r="A3392" s="1">
        <v>2240</v>
      </c>
      <c r="B3392">
        <v>3.495486569946761</v>
      </c>
      <c r="C3392">
        <v>3.6059553782821139</v>
      </c>
      <c r="D3392">
        <v>28.57385114432531</v>
      </c>
      <c r="E3392">
        <v>34.867721909855447</v>
      </c>
      <c r="F3392">
        <v>38.420779366280051</v>
      </c>
      <c r="G3392">
        <v>1.4525401825305619</v>
      </c>
      <c r="H3392">
        <v>1.5</v>
      </c>
      <c r="I3392">
        <v>1.465836763381958</v>
      </c>
      <c r="J3392">
        <v>1.501072883605957</v>
      </c>
      <c r="K3392">
        <v>0.91540192906961471</v>
      </c>
      <c r="L3392">
        <v>7.152557373046875E-2</v>
      </c>
      <c r="M3392">
        <f>ABS(G3392-I3392)^2</f>
        <v>1.7679906233771255E-4</v>
      </c>
      <c r="N3392">
        <f>ABS(H3392-J3392)^2</f>
        <v>1.1510792319313623E-6</v>
      </c>
      <c r="O3392">
        <f>AVERAGE(Tabela3[[#This Row],[APE Log(Theta)]:[APE Gamma]])</f>
        <v>0.49346375140004173</v>
      </c>
      <c r="P3392">
        <f>AVERAGE(Tabela3[[#This Row],[ASE Log(Theta)]:[ASE Gamma]])</f>
        <v>8.8975070784821954E-5</v>
      </c>
    </row>
    <row r="3393" spans="1:16" x14ac:dyDescent="0.35">
      <c r="A3393" s="1">
        <v>4941</v>
      </c>
      <c r="B3393">
        <v>773.66233042492615</v>
      </c>
      <c r="C3393">
        <v>2288.9785714982381</v>
      </c>
      <c r="D3393">
        <v>2625.7753983794778</v>
      </c>
      <c r="E3393">
        <v>2702.4458039453789</v>
      </c>
      <c r="F3393">
        <v>3168.8730308148629</v>
      </c>
      <c r="G3393">
        <v>3.405530643826117</v>
      </c>
      <c r="H3393">
        <v>4</v>
      </c>
      <c r="I3393">
        <v>3.4377484321594238</v>
      </c>
      <c r="J3393">
        <v>4.001652717590332</v>
      </c>
      <c r="K3393">
        <v>0.94604311935100016</v>
      </c>
      <c r="L3393">
        <v>4.1317939758300781E-2</v>
      </c>
      <c r="M3393">
        <f>ABS(G3393-I3393)^2</f>
        <v>1.0379858850897595E-3</v>
      </c>
      <c r="N3393">
        <f>ABS(H3393-J3393)^2</f>
        <v>2.7314754333929159E-6</v>
      </c>
      <c r="O3393">
        <f>AVERAGE(Tabela3[[#This Row],[APE Log(Theta)]:[APE Gamma]])</f>
        <v>0.49368052955465047</v>
      </c>
      <c r="P3393">
        <f>AVERAGE(Tabela3[[#This Row],[ASE Log(Theta)]:[ASE Gamma]])</f>
        <v>5.2035868026157619E-4</v>
      </c>
    </row>
    <row r="3394" spans="1:16" x14ac:dyDescent="0.35">
      <c r="A3394" s="1">
        <v>4850</v>
      </c>
      <c r="B3394">
        <v>59.025421317083691</v>
      </c>
      <c r="C3394">
        <v>79.062925317215331</v>
      </c>
      <c r="D3394">
        <v>80.870101961537273</v>
      </c>
      <c r="E3394">
        <v>85.682433753797199</v>
      </c>
      <c r="F3394">
        <v>118.6733675704416</v>
      </c>
      <c r="G3394">
        <v>1.924023921112056</v>
      </c>
      <c r="H3394">
        <v>3</v>
      </c>
      <c r="I3394">
        <v>1.934740543365479</v>
      </c>
      <c r="J3394">
        <v>3.012921810150146</v>
      </c>
      <c r="K3394">
        <v>0.5569900735552431</v>
      </c>
      <c r="L3394">
        <v>0.43072700500488281</v>
      </c>
      <c r="M3394">
        <f>ABS(G3394-I3394)^2</f>
        <v>1.1484599252256017E-4</v>
      </c>
      <c r="N3394">
        <f>ABS(H3394-J3394)^2</f>
        <v>1.6697317755641724E-4</v>
      </c>
      <c r="O3394">
        <f>AVERAGE(Tabela3[[#This Row],[APE Log(Theta)]:[APE Gamma]])</f>
        <v>0.49385853928006296</v>
      </c>
      <c r="P3394">
        <f>AVERAGE(Tabela3[[#This Row],[ASE Log(Theta)]:[ASE Gamma]])</f>
        <v>1.4090958503948871E-4</v>
      </c>
    </row>
    <row r="3395" spans="1:16" x14ac:dyDescent="0.35">
      <c r="A3395" s="1">
        <v>56</v>
      </c>
      <c r="B3395">
        <v>10.684142020664661</v>
      </c>
      <c r="C3395">
        <v>11.0217958532544</v>
      </c>
      <c r="D3395">
        <v>87.337507266678685</v>
      </c>
      <c r="E3395">
        <v>106.57506054374871</v>
      </c>
      <c r="F3395">
        <v>117.4351710640989</v>
      </c>
      <c r="G3395">
        <v>1.9377721969871471</v>
      </c>
      <c r="H3395">
        <v>1.5</v>
      </c>
      <c r="I3395">
        <v>1.9562147855758669</v>
      </c>
      <c r="J3395">
        <v>1.5005397796630859</v>
      </c>
      <c r="K3395">
        <v>0.95174183102607168</v>
      </c>
      <c r="L3395">
        <v>3.5985310872395843E-2</v>
      </c>
      <c r="M3395">
        <f>ABS(G3395-I3395)^2</f>
        <v>3.4012907385277898E-4</v>
      </c>
      <c r="N3395">
        <f>ABS(H3395-J3395)^2</f>
        <v>2.913620846811682E-7</v>
      </c>
      <c r="O3395">
        <f>AVERAGE(Tabela3[[#This Row],[APE Log(Theta)]:[APE Gamma]])</f>
        <v>0.49386357094923378</v>
      </c>
      <c r="P3395">
        <f>AVERAGE(Tabela3[[#This Row],[ASE Log(Theta)]:[ASE Gamma]])</f>
        <v>1.7021021796873007E-4</v>
      </c>
    </row>
    <row r="3396" spans="1:16" x14ac:dyDescent="0.35">
      <c r="A3396" s="1">
        <v>4663</v>
      </c>
      <c r="B3396">
        <v>0.92390232996761268</v>
      </c>
      <c r="C3396">
        <v>23.22510921966785</v>
      </c>
      <c r="D3396">
        <v>26.754113279021588</v>
      </c>
      <c r="E3396">
        <v>50.734048635061832</v>
      </c>
      <c r="F3396">
        <v>58.635332900157813</v>
      </c>
      <c r="G3396">
        <v>1.4741657102183079</v>
      </c>
      <c r="H3396">
        <v>1</v>
      </c>
      <c r="I3396">
        <v>1.483928799629211</v>
      </c>
      <c r="J3396">
        <v>1.003256559371948</v>
      </c>
      <c r="K3396">
        <v>0.66227896519569218</v>
      </c>
      <c r="L3396">
        <v>0.32565593719482422</v>
      </c>
      <c r="M3396">
        <f>ABS(G3396-I3396)^2</f>
        <v>9.5317914845288076E-5</v>
      </c>
      <c r="N3396">
        <f>ABS(H3396-J3396)^2</f>
        <v>1.0605178943022483E-5</v>
      </c>
      <c r="O3396">
        <f>AVERAGE(Tabela3[[#This Row],[APE Log(Theta)]:[APE Gamma]])</f>
        <v>0.4939674511952582</v>
      </c>
      <c r="P3396">
        <f>AVERAGE(Tabela3[[#This Row],[ASE Log(Theta)]:[ASE Gamma]])</f>
        <v>5.2961546894155278E-5</v>
      </c>
    </row>
    <row r="3397" spans="1:16" x14ac:dyDescent="0.35">
      <c r="A3397" s="1">
        <v>4503</v>
      </c>
      <c r="B3397">
        <v>6.0523350392897983</v>
      </c>
      <c r="C3397">
        <v>6.1335812532973124</v>
      </c>
      <c r="D3397">
        <v>14.892847265291021</v>
      </c>
      <c r="E3397">
        <v>16.219213508553409</v>
      </c>
      <c r="F3397">
        <v>16.907948009401689</v>
      </c>
      <c r="G3397">
        <v>1.171508337556507</v>
      </c>
      <c r="H3397">
        <v>3.5</v>
      </c>
      <c r="I3397">
        <v>1.1817060708999629</v>
      </c>
      <c r="J3397">
        <v>3.5041265487670898</v>
      </c>
      <c r="K3397">
        <v>0.87047893869253279</v>
      </c>
      <c r="L3397">
        <v>0.1179013933454241</v>
      </c>
      <c r="M3397">
        <f>ABS(G3397-I3397)^2</f>
        <v>1.0399376534423373E-4</v>
      </c>
      <c r="N3397">
        <f>ABS(H3397-J3397)^2</f>
        <v>1.702840472717071E-5</v>
      </c>
      <c r="O3397">
        <f>AVERAGE(Tabela3[[#This Row],[APE Log(Theta)]:[APE Gamma]])</f>
        <v>0.49419016601897847</v>
      </c>
      <c r="P3397">
        <f>AVERAGE(Tabela3[[#This Row],[ASE Log(Theta)]:[ASE Gamma]])</f>
        <v>6.0511085035702218E-5</v>
      </c>
    </row>
    <row r="3398" spans="1:16" x14ac:dyDescent="0.35">
      <c r="A3398" s="1">
        <v>1858</v>
      </c>
      <c r="B3398">
        <v>22.91185362545971</v>
      </c>
      <c r="C3398">
        <v>41.108136786709302</v>
      </c>
      <c r="D3398">
        <v>43.008868398568339</v>
      </c>
      <c r="E3398">
        <v>48.279817790736637</v>
      </c>
      <c r="F3398">
        <v>92.616543220589975</v>
      </c>
      <c r="G3398">
        <v>1.666029876911542</v>
      </c>
      <c r="H3398">
        <v>1.5</v>
      </c>
      <c r="I3398">
        <v>1.680401682853699</v>
      </c>
      <c r="J3398">
        <v>1.5018866062164311</v>
      </c>
      <c r="K3398">
        <v>0.86263794793397774</v>
      </c>
      <c r="L3398">
        <v>0.12577374776204431</v>
      </c>
      <c r="M3398">
        <f>ABS(G3398-I3398)^2</f>
        <v>2.0654880603901705E-4</v>
      </c>
      <c r="N3398">
        <f>ABS(H3398-J3398)^2</f>
        <v>3.5592830158765011E-6</v>
      </c>
      <c r="O3398">
        <f>AVERAGE(Tabela3[[#This Row],[APE Log(Theta)]:[APE Gamma]])</f>
        <v>0.49420584784801103</v>
      </c>
      <c r="P3398">
        <f>AVERAGE(Tabela3[[#This Row],[ASE Log(Theta)]:[ASE Gamma]])</f>
        <v>1.0505404452744678E-4</v>
      </c>
    </row>
    <row r="3399" spans="1:16" x14ac:dyDescent="0.35">
      <c r="A3399" s="1">
        <v>4810</v>
      </c>
      <c r="B3399">
        <v>5.496011167547489</v>
      </c>
      <c r="C3399">
        <v>9.8608686381345052</v>
      </c>
      <c r="D3399">
        <v>10.316809145439411</v>
      </c>
      <c r="E3399">
        <v>11.58118509670439</v>
      </c>
      <c r="F3399">
        <v>22.2165157023516</v>
      </c>
      <c r="G3399">
        <v>1.046017257317565</v>
      </c>
      <c r="H3399">
        <v>1.5</v>
      </c>
      <c r="I3399">
        <v>1.0557911396026609</v>
      </c>
      <c r="J3399">
        <v>1.5008184909820561</v>
      </c>
      <c r="K3399">
        <v>0.93439015625426036</v>
      </c>
      <c r="L3399">
        <v>5.4566065470377602E-2</v>
      </c>
      <c r="M3399">
        <f>ABS(G3399-I3399)^2</f>
        <v>9.5528774922911509E-5</v>
      </c>
      <c r="N3399">
        <f>ABS(H3399-J3399)^2</f>
        <v>6.6992748770717236E-7</v>
      </c>
      <c r="O3399">
        <f>AVERAGE(Tabela3[[#This Row],[APE Log(Theta)]:[APE Gamma]])</f>
        <v>0.49447811086231896</v>
      </c>
      <c r="P3399">
        <f>AVERAGE(Tabela3[[#This Row],[ASE Log(Theta)]:[ASE Gamma]])</f>
        <v>4.8099351205309343E-5</v>
      </c>
    </row>
    <row r="3400" spans="1:16" x14ac:dyDescent="0.35">
      <c r="A3400" s="1">
        <v>2165</v>
      </c>
      <c r="B3400">
        <v>157.14783404797251</v>
      </c>
      <c r="C3400">
        <v>394.82366151155247</v>
      </c>
      <c r="D3400">
        <v>411.10749950463969</v>
      </c>
      <c r="E3400">
        <v>493.58046085225999</v>
      </c>
      <c r="F3400">
        <v>514.42009258358451</v>
      </c>
      <c r="G3400">
        <v>2.6273197275228299</v>
      </c>
      <c r="H3400">
        <v>3.5</v>
      </c>
      <c r="I3400">
        <v>2.652111291885376</v>
      </c>
      <c r="J3400">
        <v>3.5016229152679439</v>
      </c>
      <c r="K3400">
        <v>0.94360667652432162</v>
      </c>
      <c r="L3400">
        <v>4.6369007655552463E-2</v>
      </c>
      <c r="M3400">
        <f>ABS(G3400-I3400)^2</f>
        <v>6.1462166354226268E-4</v>
      </c>
      <c r="N3400">
        <f>ABS(H3400-J3400)^2</f>
        <v>2.6338539669253941E-6</v>
      </c>
      <c r="O3400">
        <f>AVERAGE(Tabela3[[#This Row],[APE Log(Theta)]:[APE Gamma]])</f>
        <v>0.49498784208993707</v>
      </c>
      <c r="P3400">
        <f>AVERAGE(Tabela3[[#This Row],[ASE Log(Theta)]:[ASE Gamma]])</f>
        <v>3.0862775875459405E-4</v>
      </c>
    </row>
    <row r="3401" spans="1:16" x14ac:dyDescent="0.35">
      <c r="A3401" s="1">
        <v>3101</v>
      </c>
      <c r="B3401">
        <v>358.34017313995179</v>
      </c>
      <c r="C3401">
        <v>460.35820178821189</v>
      </c>
      <c r="D3401">
        <v>469.36298558424278</v>
      </c>
      <c r="E3401">
        <v>493.20376508881418</v>
      </c>
      <c r="F3401">
        <v>652.04725972202641</v>
      </c>
      <c r="G3401">
        <v>2.6854253495386629</v>
      </c>
      <c r="H3401">
        <v>3.5</v>
      </c>
      <c r="I3401">
        <v>2.709683895111084</v>
      </c>
      <c r="J3401">
        <v>3.5030381679534912</v>
      </c>
      <c r="K3401">
        <v>0.90334090190176308</v>
      </c>
      <c r="L3401">
        <v>8.6804798671177449E-2</v>
      </c>
      <c r="M3401">
        <f>ABS(G3401-I3401)^2</f>
        <v>5.8847703328923282E-4</v>
      </c>
      <c r="N3401">
        <f>ABS(H3401-J3401)^2</f>
        <v>9.2304645136209729E-6</v>
      </c>
      <c r="O3401">
        <f>AVERAGE(Tabela3[[#This Row],[APE Log(Theta)]:[APE Gamma]])</f>
        <v>0.49507285028647025</v>
      </c>
      <c r="P3401">
        <f>AVERAGE(Tabela3[[#This Row],[ASE Log(Theta)]:[ASE Gamma]])</f>
        <v>2.988537489014269E-4</v>
      </c>
    </row>
    <row r="3402" spans="1:16" x14ac:dyDescent="0.35">
      <c r="A3402" s="1">
        <v>3331</v>
      </c>
      <c r="B3402">
        <v>456.74043017996229</v>
      </c>
      <c r="C3402">
        <v>462.87168869347641</v>
      </c>
      <c r="D3402">
        <v>1123.891096972663</v>
      </c>
      <c r="E3402">
        <v>1223.9855373153</v>
      </c>
      <c r="F3402">
        <v>1275.960996399293</v>
      </c>
      <c r="G3402">
        <v>3.0492548328843601</v>
      </c>
      <c r="H3402">
        <v>3.5</v>
      </c>
      <c r="I3402">
        <v>3.077003002166748</v>
      </c>
      <c r="J3402">
        <v>3.5028073787689209</v>
      </c>
      <c r="K3402">
        <v>0.90999837019657559</v>
      </c>
      <c r="L3402">
        <v>8.0210821969168525E-2</v>
      </c>
      <c r="M3402">
        <f>ABS(G3402-I3402)^2</f>
        <v>7.6996089852406047E-4</v>
      </c>
      <c r="N3402">
        <f>ABS(H3402-J3402)^2</f>
        <v>7.8813755521878193E-6</v>
      </c>
      <c r="O3402">
        <f>AVERAGE(Tabela3[[#This Row],[APE Log(Theta)]:[APE Gamma]])</f>
        <v>0.49510459608287205</v>
      </c>
      <c r="P3402">
        <f>AVERAGE(Tabela3[[#This Row],[ASE Log(Theta)]:[ASE Gamma]])</f>
        <v>3.8892113703812415E-4</v>
      </c>
    </row>
    <row r="3403" spans="1:16" x14ac:dyDescent="0.35">
      <c r="A3403" s="1">
        <v>3246</v>
      </c>
      <c r="B3403">
        <v>99.45055611765153</v>
      </c>
      <c r="C3403">
        <v>101.7985867465394</v>
      </c>
      <c r="D3403">
        <v>480.78739277638329</v>
      </c>
      <c r="E3403">
        <v>558.20557263337707</v>
      </c>
      <c r="F3403">
        <v>600.34530048817567</v>
      </c>
      <c r="G3403">
        <v>2.6793816245019331</v>
      </c>
      <c r="H3403">
        <v>2</v>
      </c>
      <c r="I3403">
        <v>2.705375194549561</v>
      </c>
      <c r="J3403">
        <v>2.0004062652587891</v>
      </c>
      <c r="K3403">
        <v>0.97013317587633274</v>
      </c>
      <c r="L3403">
        <v>2.0313262939453122E-2</v>
      </c>
      <c r="M3403">
        <f>ABS(G3403-I3403)^2</f>
        <v>6.7566568382093953E-4</v>
      </c>
      <c r="N3403">
        <f>ABS(H3403-J3403)^2</f>
        <v>1.6505146049894392E-7</v>
      </c>
      <c r="O3403">
        <f>AVERAGE(Tabela3[[#This Row],[APE Log(Theta)]:[APE Gamma]])</f>
        <v>0.49522321940789293</v>
      </c>
      <c r="P3403">
        <f>AVERAGE(Tabela3[[#This Row],[ASE Log(Theta)]:[ASE Gamma]])</f>
        <v>3.3791536764071924E-4</v>
      </c>
    </row>
    <row r="3404" spans="1:16" x14ac:dyDescent="0.35">
      <c r="A3404" s="1">
        <v>3015</v>
      </c>
      <c r="B3404">
        <v>47.748466022455887</v>
      </c>
      <c r="C3404">
        <v>49.257473720180251</v>
      </c>
      <c r="D3404">
        <v>390.31978329595182</v>
      </c>
      <c r="E3404">
        <v>476.29427307985088</v>
      </c>
      <c r="F3404">
        <v>524.82915937938753</v>
      </c>
      <c r="G3404">
        <v>2.5879919685761039</v>
      </c>
      <c r="H3404">
        <v>1.5</v>
      </c>
      <c r="I3404">
        <v>2.6135764122009282</v>
      </c>
      <c r="J3404">
        <v>1.499963521957397</v>
      </c>
      <c r="K3404">
        <v>0.98858280610894667</v>
      </c>
      <c r="L3404">
        <v>2.4318695068359379E-3</v>
      </c>
      <c r="M3404">
        <f>ABS(G3404-I3404)^2</f>
        <v>6.5456375559181073E-4</v>
      </c>
      <c r="N3404">
        <f>ABS(H3404-J3404)^2</f>
        <v>1.3306475921450538E-9</v>
      </c>
      <c r="O3404">
        <f>AVERAGE(Tabela3[[#This Row],[APE Log(Theta)]:[APE Gamma]])</f>
        <v>0.4955073378078913</v>
      </c>
      <c r="P3404">
        <f>AVERAGE(Tabela3[[#This Row],[ASE Log(Theta)]:[ASE Gamma]])</f>
        <v>3.2728254311970142E-4</v>
      </c>
    </row>
    <row r="3405" spans="1:16" x14ac:dyDescent="0.35">
      <c r="A3405" s="1">
        <v>1034</v>
      </c>
      <c r="B3405">
        <v>0.84161956547794181</v>
      </c>
      <c r="C3405">
        <v>0.88183003907839297</v>
      </c>
      <c r="D3405">
        <v>19.670143727473789</v>
      </c>
      <c r="E3405">
        <v>26.5148837109674</v>
      </c>
      <c r="F3405">
        <v>30.669282916521851</v>
      </c>
      <c r="G3405">
        <v>1.28866464015636</v>
      </c>
      <c r="H3405">
        <v>1</v>
      </c>
      <c r="I3405">
        <v>1.2981007099151609</v>
      </c>
      <c r="J3405">
        <v>1.002589225769043</v>
      </c>
      <c r="K3405">
        <v>0.73223625951715843</v>
      </c>
      <c r="L3405">
        <v>0.25892257690429688</v>
      </c>
      <c r="M3405">
        <f>ABS(G3405-I3405)^2</f>
        <v>8.9039412492957962E-5</v>
      </c>
      <c r="N3405">
        <f>ABS(H3405-J3405)^2</f>
        <v>6.704090083076153E-6</v>
      </c>
      <c r="O3405">
        <f>AVERAGE(Tabela3[[#This Row],[APE Log(Theta)]:[APE Gamma]])</f>
        <v>0.49557941821072765</v>
      </c>
      <c r="P3405">
        <f>AVERAGE(Tabela3[[#This Row],[ASE Log(Theta)]:[ASE Gamma]])</f>
        <v>4.7871751288017058E-5</v>
      </c>
    </row>
    <row r="3406" spans="1:16" x14ac:dyDescent="0.35">
      <c r="A3406" s="1">
        <v>3710</v>
      </c>
      <c r="B3406">
        <v>1.405828907611173</v>
      </c>
      <c r="C3406">
        <v>1.9503716529523949</v>
      </c>
      <c r="D3406">
        <v>11.2954716321254</v>
      </c>
      <c r="E3406">
        <v>12.024277561939821</v>
      </c>
      <c r="F3406">
        <v>21.166781067165399</v>
      </c>
      <c r="G3406">
        <v>1.1407976619908291</v>
      </c>
      <c r="H3406">
        <v>1</v>
      </c>
      <c r="I3406">
        <v>1.1499794721603389</v>
      </c>
      <c r="J3406">
        <v>1.00186550617218</v>
      </c>
      <c r="K3406">
        <v>0.80485878218639484</v>
      </c>
      <c r="L3406">
        <v>0.18655061721801761</v>
      </c>
      <c r="M3406">
        <f>ABS(G3406-I3406)^2</f>
        <v>8.430563798891372E-5</v>
      </c>
      <c r="N3406">
        <f>ABS(H3406-J3406)^2</f>
        <v>3.4801132784415032E-6</v>
      </c>
      <c r="O3406">
        <f>AVERAGE(Tabela3[[#This Row],[APE Log(Theta)]:[APE Gamma]])</f>
        <v>0.49570469970220621</v>
      </c>
      <c r="P3406">
        <f>AVERAGE(Tabela3[[#This Row],[ASE Log(Theta)]:[ASE Gamma]])</f>
        <v>4.3892875633677612E-5</v>
      </c>
    </row>
    <row r="3407" spans="1:16" x14ac:dyDescent="0.35">
      <c r="A3407" s="1">
        <v>2788</v>
      </c>
      <c r="B3407">
        <v>35.569733286566162</v>
      </c>
      <c r="C3407">
        <v>44.245646643536674</v>
      </c>
      <c r="D3407">
        <v>142.69054891135971</v>
      </c>
      <c r="E3407">
        <v>148.7641519927119</v>
      </c>
      <c r="F3407">
        <v>216.88466253939211</v>
      </c>
      <c r="G3407">
        <v>2.2129907371563702</v>
      </c>
      <c r="H3407">
        <v>1.5</v>
      </c>
      <c r="I3407">
        <v>2.233189582824707</v>
      </c>
      <c r="J3407">
        <v>1.501189708709717</v>
      </c>
      <c r="K3407">
        <v>0.91273972950703763</v>
      </c>
      <c r="L3407">
        <v>7.9313913981119796E-2</v>
      </c>
      <c r="M3407">
        <f>ABS(G3407-I3407)^2</f>
        <v>4.0799336633329036E-4</v>
      </c>
      <c r="N3407">
        <f>ABS(H3407-J3407)^2</f>
        <v>1.415406813976534E-6</v>
      </c>
      <c r="O3407">
        <f>AVERAGE(Tabela3[[#This Row],[APE Log(Theta)]:[APE Gamma]])</f>
        <v>0.49602682174407869</v>
      </c>
      <c r="P3407">
        <f>AVERAGE(Tabela3[[#This Row],[ASE Log(Theta)]:[ASE Gamma]])</f>
        <v>2.0470438657363345E-4</v>
      </c>
    </row>
    <row r="3408" spans="1:16" x14ac:dyDescent="0.35">
      <c r="A3408" s="1">
        <v>4347</v>
      </c>
      <c r="B3408">
        <v>292.24729451430221</v>
      </c>
      <c r="C3408">
        <v>2507.8696968541858</v>
      </c>
      <c r="D3408">
        <v>2755.8791272399362</v>
      </c>
      <c r="E3408">
        <v>4222.1417040379438</v>
      </c>
      <c r="F3408">
        <v>4649.8547618725088</v>
      </c>
      <c r="G3408">
        <v>3.4714435979422689</v>
      </c>
      <c r="H3408">
        <v>1.5</v>
      </c>
      <c r="I3408">
        <v>3.438488245010376</v>
      </c>
      <c r="J3408">
        <v>1.5006475448608401</v>
      </c>
      <c r="K3408">
        <v>0.94932704513555943</v>
      </c>
      <c r="L3408">
        <v>4.3169657389322907E-2</v>
      </c>
      <c r="M3408">
        <f>ABS(G3408-I3408)^2</f>
        <v>1.0860552868656214E-3</v>
      </c>
      <c r="N3408">
        <f>ABS(H3408-J3408)^2</f>
        <v>4.1931434680038018E-7</v>
      </c>
      <c r="O3408">
        <f>AVERAGE(Tabela3[[#This Row],[APE Log(Theta)]:[APE Gamma]])</f>
        <v>0.49624835126244116</v>
      </c>
      <c r="P3408">
        <f>AVERAGE(Tabela3[[#This Row],[ASE Log(Theta)]:[ASE Gamma]])</f>
        <v>5.4323730060621084E-4</v>
      </c>
    </row>
    <row r="3409" spans="1:16" x14ac:dyDescent="0.35">
      <c r="A3409" s="1">
        <v>2514</v>
      </c>
      <c r="B3409">
        <v>52.22518330059264</v>
      </c>
      <c r="C3409">
        <v>61.51378160042843</v>
      </c>
      <c r="D3409">
        <v>148.0355163593137</v>
      </c>
      <c r="E3409">
        <v>152.73664075950609</v>
      </c>
      <c r="F3409">
        <v>202.64745186306121</v>
      </c>
      <c r="G3409">
        <v>2.214312569276939</v>
      </c>
      <c r="H3409">
        <v>2</v>
      </c>
      <c r="I3409">
        <v>2.2350399494171138</v>
      </c>
      <c r="J3409">
        <v>2.001136302947998</v>
      </c>
      <c r="K3409">
        <v>0.93606387949753589</v>
      </c>
      <c r="L3409">
        <v>5.6815147399902337E-2</v>
      </c>
      <c r="M3409">
        <f>ABS(G3409-I3409)^2</f>
        <v>4.2962428747531409E-4</v>
      </c>
      <c r="N3409">
        <f>ABS(H3409-J3409)^2</f>
        <v>1.291184389629052E-6</v>
      </c>
      <c r="O3409">
        <f>AVERAGE(Tabela3[[#This Row],[APE Log(Theta)]:[APE Gamma]])</f>
        <v>0.49643951344871912</v>
      </c>
      <c r="P3409">
        <f>AVERAGE(Tabela3[[#This Row],[ASE Log(Theta)]:[ASE Gamma]])</f>
        <v>2.1545773593247157E-4</v>
      </c>
    </row>
    <row r="3410" spans="1:16" x14ac:dyDescent="0.35">
      <c r="A3410" s="1">
        <v>2306</v>
      </c>
      <c r="B3410">
        <v>4.0279708312634863</v>
      </c>
      <c r="C3410">
        <v>4.2204171828189301</v>
      </c>
      <c r="D3410">
        <v>94.140830882455802</v>
      </c>
      <c r="E3410">
        <v>126.89959045981711</v>
      </c>
      <c r="F3410">
        <v>146.78244431421231</v>
      </c>
      <c r="G3410">
        <v>1.968635133935442</v>
      </c>
      <c r="H3410">
        <v>1</v>
      </c>
      <c r="I3410">
        <v>1.9862879514694209</v>
      </c>
      <c r="J3410">
        <v>1.0009627342224121</v>
      </c>
      <c r="K3410">
        <v>0.89670336720498134</v>
      </c>
      <c r="L3410">
        <v>9.6273422241210938E-2</v>
      </c>
      <c r="M3410">
        <f>ABS(G3410-I3410)^2</f>
        <v>3.11621966887955E-4</v>
      </c>
      <c r="N3410">
        <f>ABS(H3410-J3410)^2</f>
        <v>9.2685718300344888E-7</v>
      </c>
      <c r="O3410">
        <f>AVERAGE(Tabela3[[#This Row],[APE Log(Theta)]:[APE Gamma]])</f>
        <v>0.49648839472309614</v>
      </c>
      <c r="P3410">
        <f>AVERAGE(Tabela3[[#This Row],[ASE Log(Theta)]:[ASE Gamma]])</f>
        <v>1.5627441203547922E-4</v>
      </c>
    </row>
    <row r="3411" spans="1:16" x14ac:dyDescent="0.35">
      <c r="A3411" s="1">
        <v>4262</v>
      </c>
      <c r="B3411">
        <v>0.26821118362225949</v>
      </c>
      <c r="C3411">
        <v>20.551237789780089</v>
      </c>
      <c r="D3411">
        <v>35.587819259748002</v>
      </c>
      <c r="E3411">
        <v>39.929975986862132</v>
      </c>
      <c r="F3411">
        <v>75.490174607380453</v>
      </c>
      <c r="G3411">
        <v>1.4963936516133189</v>
      </c>
      <c r="H3411">
        <v>1</v>
      </c>
      <c r="I3411">
        <v>1.5082230567932129</v>
      </c>
      <c r="J3411">
        <v>1.002028107643127</v>
      </c>
      <c r="K3411">
        <v>0.79052762400724008</v>
      </c>
      <c r="L3411">
        <v>0.20281076431274411</v>
      </c>
      <c r="M3411">
        <f>ABS(G3411-I3411)^2</f>
        <v>1.3993482691010176E-4</v>
      </c>
      <c r="N3411">
        <f>ABS(H3411-J3411)^2</f>
        <v>4.1132206121101436E-6</v>
      </c>
      <c r="O3411">
        <f>AVERAGE(Tabela3[[#This Row],[APE Log(Theta)]:[APE Gamma]])</f>
        <v>0.49666919415999211</v>
      </c>
      <c r="P3411">
        <f>AVERAGE(Tabela3[[#This Row],[ASE Log(Theta)]:[ASE Gamma]])</f>
        <v>7.2024023761105957E-5</v>
      </c>
    </row>
    <row r="3412" spans="1:16" x14ac:dyDescent="0.35">
      <c r="A3412" s="1">
        <v>2731</v>
      </c>
      <c r="B3412">
        <v>0.93110858974463395</v>
      </c>
      <c r="C3412">
        <v>23.406260587034229</v>
      </c>
      <c r="D3412">
        <v>26.962790196633911</v>
      </c>
      <c r="E3412">
        <v>51.129764418154522</v>
      </c>
      <c r="F3412">
        <v>59.092677174855623</v>
      </c>
      <c r="G3412">
        <v>1.47753998102896</v>
      </c>
      <c r="H3412">
        <v>1</v>
      </c>
      <c r="I3412">
        <v>1.4873964786529541</v>
      </c>
      <c r="J3412">
        <v>1.003263473510742</v>
      </c>
      <c r="K3412">
        <v>0.66708838681509153</v>
      </c>
      <c r="L3412">
        <v>0.32634735107421881</v>
      </c>
      <c r="M3412">
        <f>ABS(G3412-I3412)^2</f>
        <v>9.7150545411801297E-5</v>
      </c>
      <c r="N3412">
        <f>ABS(H3412-J3412)^2</f>
        <v>1.0650259355314488E-5</v>
      </c>
      <c r="O3412">
        <f>AVERAGE(Tabela3[[#This Row],[APE Log(Theta)]:[APE Gamma]])</f>
        <v>0.49671786894465519</v>
      </c>
      <c r="P3412">
        <f>AVERAGE(Tabela3[[#This Row],[ASE Log(Theta)]:[ASE Gamma]])</f>
        <v>5.3900402383557893E-5</v>
      </c>
    </row>
    <row r="3413" spans="1:16" x14ac:dyDescent="0.35">
      <c r="A3413" s="1">
        <v>1621</v>
      </c>
      <c r="B3413">
        <v>118.5770260970101</v>
      </c>
      <c r="C3413">
        <v>147.49948093401139</v>
      </c>
      <c r="D3413">
        <v>475.68028710660059</v>
      </c>
      <c r="E3413">
        <v>495.92755141072678</v>
      </c>
      <c r="F3413">
        <v>723.01746214351374</v>
      </c>
      <c r="G3413">
        <v>2.7359106825119599</v>
      </c>
      <c r="H3413">
        <v>1.5</v>
      </c>
      <c r="I3413">
        <v>2.760127067565918</v>
      </c>
      <c r="J3413">
        <v>1.501630544662476</v>
      </c>
      <c r="K3413">
        <v>0.88513068824761265</v>
      </c>
      <c r="L3413">
        <v>0.10870297749837241</v>
      </c>
      <c r="M3413">
        <f>ABS(G3413-I3413)^2</f>
        <v>5.8643330508156366E-4</v>
      </c>
      <c r="N3413">
        <f>ABS(H3413-J3413)^2</f>
        <v>2.6586758963290709E-6</v>
      </c>
      <c r="O3413">
        <f>AVERAGE(Tabela3[[#This Row],[APE Log(Theta)]:[APE Gamma]])</f>
        <v>0.49691683287299254</v>
      </c>
      <c r="P3413">
        <f>AVERAGE(Tabela3[[#This Row],[ASE Log(Theta)]:[ASE Gamma]])</f>
        <v>2.9454599048894635E-4</v>
      </c>
    </row>
    <row r="3414" spans="1:16" x14ac:dyDescent="0.35">
      <c r="A3414" s="1">
        <v>2519</v>
      </c>
      <c r="B3414">
        <v>297.75208271592589</v>
      </c>
      <c r="C3414">
        <v>880.93747123682761</v>
      </c>
      <c r="D3414">
        <v>1010.557271390372</v>
      </c>
      <c r="E3414">
        <v>1040.0646831411591</v>
      </c>
      <c r="F3414">
        <v>1219.574105759066</v>
      </c>
      <c r="G3414">
        <v>2.9908340001954632</v>
      </c>
      <c r="H3414">
        <v>4</v>
      </c>
      <c r="I3414">
        <v>3.0201103687286381</v>
      </c>
      <c r="J3414">
        <v>4.0006012916564941</v>
      </c>
      <c r="K3414">
        <v>0.97886972433980524</v>
      </c>
      <c r="L3414">
        <v>1.5032291412353521E-2</v>
      </c>
      <c r="M3414">
        <f>ABS(G3414-I3414)^2</f>
        <v>8.5710575449027607E-4</v>
      </c>
      <c r="N3414">
        <f>ABS(H3414-J3414)^2</f>
        <v>3.6155165616946761E-7</v>
      </c>
      <c r="O3414">
        <f>AVERAGE(Tabela3[[#This Row],[APE Log(Theta)]:[APE Gamma]])</f>
        <v>0.49695100787607938</v>
      </c>
      <c r="P3414">
        <f>AVERAGE(Tabela3[[#This Row],[ASE Log(Theta)]:[ASE Gamma]])</f>
        <v>4.2873365307322277E-4</v>
      </c>
    </row>
    <row r="3415" spans="1:16" x14ac:dyDescent="0.35">
      <c r="A3415" s="1">
        <v>4896</v>
      </c>
      <c r="B3415">
        <v>1.72270974203101</v>
      </c>
      <c r="C3415">
        <v>31.077984381698169</v>
      </c>
      <c r="D3415">
        <v>44.815519871409649</v>
      </c>
      <c r="E3415">
        <v>48.390512372087947</v>
      </c>
      <c r="F3415">
        <v>73.98683925126447</v>
      </c>
      <c r="G3415">
        <v>1.6148232889596601</v>
      </c>
      <c r="H3415">
        <v>1.5</v>
      </c>
      <c r="I3415">
        <v>1.628238201141357</v>
      </c>
      <c r="J3415">
        <v>1.5024476051330571</v>
      </c>
      <c r="K3415">
        <v>0.83073561506162075</v>
      </c>
      <c r="L3415">
        <v>0.1631736755371094</v>
      </c>
      <c r="M3415">
        <f>ABS(G3415-I3415)^2</f>
        <v>1.7995986884263937E-4</v>
      </c>
      <c r="N3415">
        <f>ABS(H3415-J3415)^2</f>
        <v>5.9907708873673889E-6</v>
      </c>
      <c r="O3415">
        <f>AVERAGE(Tabela3[[#This Row],[APE Log(Theta)]:[APE Gamma]])</f>
        <v>0.49695464529936506</v>
      </c>
      <c r="P3415">
        <f>AVERAGE(Tabela3[[#This Row],[ASE Log(Theta)]:[ASE Gamma]])</f>
        <v>9.2975319865003377E-5</v>
      </c>
    </row>
    <row r="3416" spans="1:16" x14ac:dyDescent="0.35">
      <c r="A3416" s="1">
        <v>95</v>
      </c>
      <c r="B3416">
        <v>47.104763811424661</v>
      </c>
      <c r="C3416">
        <v>48.593428413916783</v>
      </c>
      <c r="D3416">
        <v>385.05784027565312</v>
      </c>
      <c r="E3416">
        <v>469.87329870679309</v>
      </c>
      <c r="F3416">
        <v>517.75388097887753</v>
      </c>
      <c r="G3416">
        <v>2.582097375204969</v>
      </c>
      <c r="H3416">
        <v>1.5</v>
      </c>
      <c r="I3416">
        <v>2.6077132225036621</v>
      </c>
      <c r="J3416">
        <v>1.4999687671661379</v>
      </c>
      <c r="K3416">
        <v>0.99205582038360363</v>
      </c>
      <c r="L3416">
        <v>2.082188924153646E-3</v>
      </c>
      <c r="M3416">
        <f>ABS(G3416-I3416)^2</f>
        <v>6.5617163282996518E-4</v>
      </c>
      <c r="N3416">
        <f>ABS(H3416-J3416)^2</f>
        <v>9.7548991105645618E-10</v>
      </c>
      <c r="O3416">
        <f>AVERAGE(Tabela3[[#This Row],[APE Log(Theta)]:[APE Gamma]])</f>
        <v>0.49706900465387865</v>
      </c>
      <c r="P3416">
        <f>AVERAGE(Tabela3[[#This Row],[ASE Log(Theta)]:[ASE Gamma]])</f>
        <v>3.2808630415993812E-4</v>
      </c>
    </row>
    <row r="3417" spans="1:16" x14ac:dyDescent="0.35">
      <c r="A3417" s="1">
        <v>174</v>
      </c>
      <c r="B3417">
        <v>27.930772831130461</v>
      </c>
      <c r="C3417">
        <v>28.590219219931129</v>
      </c>
      <c r="D3417">
        <v>135.02954605726109</v>
      </c>
      <c r="E3417">
        <v>156.77250737390969</v>
      </c>
      <c r="F3417">
        <v>168.60748559651151</v>
      </c>
      <c r="G3417">
        <v>2.1278573610909288</v>
      </c>
      <c r="H3417">
        <v>2</v>
      </c>
      <c r="I3417">
        <v>2.1466295719146729</v>
      </c>
      <c r="J3417">
        <v>2.0022411346435551</v>
      </c>
      <c r="K3417">
        <v>0.88221189855130722</v>
      </c>
      <c r="L3417">
        <v>0.1120567321777344</v>
      </c>
      <c r="M3417">
        <f>ABS(G3417-I3417)^2</f>
        <v>3.5239589921109244E-4</v>
      </c>
      <c r="N3417">
        <f>ABS(H3417-J3417)^2</f>
        <v>5.0226844905429867E-6</v>
      </c>
      <c r="O3417">
        <f>AVERAGE(Tabela3[[#This Row],[APE Log(Theta)]:[APE Gamma]])</f>
        <v>0.4971343153645208</v>
      </c>
      <c r="P3417">
        <f>AVERAGE(Tabela3[[#This Row],[ASE Log(Theta)]:[ASE Gamma]])</f>
        <v>1.7870929185081772E-4</v>
      </c>
    </row>
    <row r="3418" spans="1:16" x14ac:dyDescent="0.35">
      <c r="A3418" s="1">
        <v>2899</v>
      </c>
      <c r="B3418">
        <v>1.4190713272221389</v>
      </c>
      <c r="C3418">
        <v>1.968743475928787</v>
      </c>
      <c r="D3418">
        <v>11.40187104833212</v>
      </c>
      <c r="E3418">
        <v>12.137542076655549</v>
      </c>
      <c r="F3418">
        <v>21.366164786754108</v>
      </c>
      <c r="G3418">
        <v>1.1448694177438761</v>
      </c>
      <c r="H3418">
        <v>1</v>
      </c>
      <c r="I3418">
        <v>1.154067277908325</v>
      </c>
      <c r="J3418">
        <v>1.0019106864929199</v>
      </c>
      <c r="K3418">
        <v>0.80339818864013168</v>
      </c>
      <c r="L3418">
        <v>0.19106864929199219</v>
      </c>
      <c r="M3418">
        <f>ABS(G3418-I3418)^2</f>
        <v>8.460063160475596E-5</v>
      </c>
      <c r="N3418">
        <f>ABS(H3418-J3418)^2</f>
        <v>3.6507228742266307E-6</v>
      </c>
      <c r="O3418">
        <f>AVERAGE(Tabela3[[#This Row],[APE Log(Theta)]:[APE Gamma]])</f>
        <v>0.49723341896606194</v>
      </c>
      <c r="P3418">
        <f>AVERAGE(Tabela3[[#This Row],[ASE Log(Theta)]:[ASE Gamma]])</f>
        <v>4.4125677239491295E-5</v>
      </c>
    </row>
    <row r="3419" spans="1:16" x14ac:dyDescent="0.35">
      <c r="A3419" s="1">
        <v>10</v>
      </c>
      <c r="B3419">
        <v>23.254948004997289</v>
      </c>
      <c r="C3419">
        <v>41.723712065573217</v>
      </c>
      <c r="D3419">
        <v>43.65290625159578</v>
      </c>
      <c r="E3419">
        <v>49.002785665788608</v>
      </c>
      <c r="F3419">
        <v>94.003432991737682</v>
      </c>
      <c r="G3419">
        <v>1.6724850236295481</v>
      </c>
      <c r="H3419">
        <v>1.5</v>
      </c>
      <c r="I3419">
        <v>1.68686306476593</v>
      </c>
      <c r="J3419">
        <v>1.5020232200622561</v>
      </c>
      <c r="K3419">
        <v>0.85968130854646063</v>
      </c>
      <c r="L3419">
        <v>0.134881337483724</v>
      </c>
      <c r="M3419">
        <f>ABS(G3419-I3419)^2</f>
        <v>2.0672806691948893E-4</v>
      </c>
      <c r="N3419">
        <f>ABS(H3419-J3419)^2</f>
        <v>4.0934194203155022E-6</v>
      </c>
      <c r="O3419">
        <f>AVERAGE(Tabela3[[#This Row],[APE Log(Theta)]:[APE Gamma]])</f>
        <v>0.49728132301509231</v>
      </c>
      <c r="P3419">
        <f>AVERAGE(Tabela3[[#This Row],[ASE Log(Theta)]:[ASE Gamma]])</f>
        <v>1.0541074316990221E-4</v>
      </c>
    </row>
    <row r="3420" spans="1:16" x14ac:dyDescent="0.35">
      <c r="A3420" s="1">
        <v>595</v>
      </c>
      <c r="B3420">
        <v>46.134119516488987</v>
      </c>
      <c r="C3420">
        <v>64.004003937984493</v>
      </c>
      <c r="D3420">
        <v>370.67571697402661</v>
      </c>
      <c r="E3420">
        <v>394.59243947727731</v>
      </c>
      <c r="F3420">
        <v>694.61568349115942</v>
      </c>
      <c r="G3420">
        <v>2.6568874290454132</v>
      </c>
      <c r="H3420">
        <v>1</v>
      </c>
      <c r="I3420">
        <v>2.6810729503631592</v>
      </c>
      <c r="J3420">
        <v>1.000842690467834</v>
      </c>
      <c r="K3420">
        <v>0.91029529717168112</v>
      </c>
      <c r="L3420">
        <v>8.4269046783447266E-2</v>
      </c>
      <c r="M3420">
        <f>ABS(G3420-I3420)^2</f>
        <v>5.8493944141114541E-4</v>
      </c>
      <c r="N3420">
        <f>ABS(H3420-J3420)^2</f>
        <v>7.1012722457833393E-7</v>
      </c>
      <c r="O3420">
        <f>AVERAGE(Tabela3[[#This Row],[APE Log(Theta)]:[APE Gamma]])</f>
        <v>0.49728217197756419</v>
      </c>
      <c r="P3420">
        <f>AVERAGE(Tabela3[[#This Row],[ASE Log(Theta)]:[ASE Gamma]])</f>
        <v>2.9282478431786186E-4</v>
      </c>
    </row>
    <row r="3421" spans="1:16" x14ac:dyDescent="0.35">
      <c r="A3421" s="1">
        <v>4894</v>
      </c>
      <c r="B3421">
        <v>96.064232118163289</v>
      </c>
      <c r="C3421">
        <v>136.42132261163661</v>
      </c>
      <c r="D3421">
        <v>140.17171583858439</v>
      </c>
      <c r="E3421">
        <v>150.23978498250159</v>
      </c>
      <c r="F3421">
        <v>222.0949688219882</v>
      </c>
      <c r="G3421">
        <v>2.1661435060895942</v>
      </c>
      <c r="H3421">
        <v>2.5</v>
      </c>
      <c r="I3421">
        <v>2.1868829727172852</v>
      </c>
      <c r="J3421">
        <v>2.4990658760070801</v>
      </c>
      <c r="K3421">
        <v>0.95743733364788375</v>
      </c>
      <c r="L3421">
        <v>3.7364959716796882E-2</v>
      </c>
      <c r="M3421">
        <f>ABS(G3421-I3421)^2</f>
        <v>4.3012547600110849E-4</v>
      </c>
      <c r="N3421">
        <f>ABS(H3421-J3421)^2</f>
        <v>8.7258763414865825E-7</v>
      </c>
      <c r="O3421">
        <f>AVERAGE(Tabela3[[#This Row],[APE Log(Theta)]:[APE Gamma]])</f>
        <v>0.49740114668234031</v>
      </c>
      <c r="P3421">
        <f>AVERAGE(Tabela3[[#This Row],[ASE Log(Theta)]:[ASE Gamma]])</f>
        <v>2.1549903181762857E-4</v>
      </c>
    </row>
    <row r="3422" spans="1:16" x14ac:dyDescent="0.35">
      <c r="A3422" s="1">
        <v>3244</v>
      </c>
      <c r="B3422">
        <v>67.037721623612839</v>
      </c>
      <c r="C3422">
        <v>76.417567365295028</v>
      </c>
      <c r="D3422">
        <v>154.2794229043551</v>
      </c>
      <c r="E3422">
        <v>158.18665954783489</v>
      </c>
      <c r="F3422">
        <v>198.33903008707449</v>
      </c>
      <c r="G3422">
        <v>2.2234653227948349</v>
      </c>
      <c r="H3422">
        <v>2.5</v>
      </c>
      <c r="I3422">
        <v>2.2449688911437988</v>
      </c>
      <c r="J3422">
        <v>2.500695943832397</v>
      </c>
      <c r="K3422">
        <v>0.96711957360029999</v>
      </c>
      <c r="L3422">
        <v>2.7837753295898441E-2</v>
      </c>
      <c r="M3422">
        <f>ABS(G3422-I3422)^2</f>
        <v>4.6240345173856383E-4</v>
      </c>
      <c r="N3422">
        <f>ABS(H3422-J3422)^2</f>
        <v>4.8433781785144708E-7</v>
      </c>
      <c r="O3422">
        <f>AVERAGE(Tabela3[[#This Row],[APE Log(Theta)]:[APE Gamma]])</f>
        <v>0.49747866344809921</v>
      </c>
      <c r="P3422">
        <f>AVERAGE(Tabela3[[#This Row],[ASE Log(Theta)]:[ASE Gamma]])</f>
        <v>2.3144389477820765E-4</v>
      </c>
    </row>
    <row r="3423" spans="1:16" x14ac:dyDescent="0.35">
      <c r="A3423" s="1">
        <v>1671</v>
      </c>
      <c r="B3423">
        <v>17.45685241073193</v>
      </c>
      <c r="C3423">
        <v>17.785806635367479</v>
      </c>
      <c r="D3423">
        <v>61.580416825058109</v>
      </c>
      <c r="E3423">
        <v>69.392974160346398</v>
      </c>
      <c r="F3423">
        <v>73.553113248670869</v>
      </c>
      <c r="G3423">
        <v>1.787385466980598</v>
      </c>
      <c r="H3423">
        <v>2.5</v>
      </c>
      <c r="I3423">
        <v>1.802285432815552</v>
      </c>
      <c r="J3423">
        <v>2.4959521293640141</v>
      </c>
      <c r="K3423">
        <v>0.83361793581795562</v>
      </c>
      <c r="L3423">
        <v>0.1619148254394531</v>
      </c>
      <c r="M3423">
        <f>ABS(G3423-I3423)^2</f>
        <v>2.2200898188279674E-4</v>
      </c>
      <c r="N3423">
        <f>ABS(H3423-J3423)^2</f>
        <v>1.6385256685676766E-5</v>
      </c>
      <c r="O3423">
        <f>AVERAGE(Tabela3[[#This Row],[APE Log(Theta)]:[APE Gamma]])</f>
        <v>0.49776638062870437</v>
      </c>
      <c r="P3423">
        <f>AVERAGE(Tabela3[[#This Row],[ASE Log(Theta)]:[ASE Gamma]])</f>
        <v>1.1919711928423675E-4</v>
      </c>
    </row>
    <row r="3424" spans="1:16" x14ac:dyDescent="0.35">
      <c r="A3424" s="1">
        <v>2786</v>
      </c>
      <c r="B3424">
        <v>15.74958496509193</v>
      </c>
      <c r="C3424">
        <v>89.333336425826928</v>
      </c>
      <c r="D3424">
        <v>111.2753351773823</v>
      </c>
      <c r="E3424">
        <v>116.5193304038461</v>
      </c>
      <c r="F3424">
        <v>150.3261491947963</v>
      </c>
      <c r="G3424">
        <v>2.0244358212613149</v>
      </c>
      <c r="H3424">
        <v>2.5</v>
      </c>
      <c r="I3424">
        <v>2.040693044662476</v>
      </c>
      <c r="J3424">
        <v>2.504814624786377</v>
      </c>
      <c r="K3424">
        <v>0.80304958203276922</v>
      </c>
      <c r="L3424">
        <v>0.1925849914550781</v>
      </c>
      <c r="M3424">
        <f>ABS(G3424-I3424)^2</f>
        <v>2.6429731271525981E-4</v>
      </c>
      <c r="N3424">
        <f>ABS(H3424-J3424)^2</f>
        <v>2.3180611833595322E-5</v>
      </c>
      <c r="O3424">
        <f>AVERAGE(Tabela3[[#This Row],[APE Log(Theta)]:[APE Gamma]])</f>
        <v>0.49781728674392367</v>
      </c>
      <c r="P3424">
        <f>AVERAGE(Tabela3[[#This Row],[ASE Log(Theta)]:[ASE Gamma]])</f>
        <v>1.4373896227442757E-4</v>
      </c>
    </row>
    <row r="3425" spans="1:16" x14ac:dyDescent="0.35">
      <c r="A3425" s="1">
        <v>2015</v>
      </c>
      <c r="B3425">
        <v>160.7082986077298</v>
      </c>
      <c r="C3425">
        <v>403.76909599801422</v>
      </c>
      <c r="D3425">
        <v>420.42187339406843</v>
      </c>
      <c r="E3425">
        <v>504.76340682730063</v>
      </c>
      <c r="F3425">
        <v>526.07519759706997</v>
      </c>
      <c r="G3425">
        <v>2.6370496312757918</v>
      </c>
      <c r="H3425">
        <v>3.5</v>
      </c>
      <c r="I3425">
        <v>2.6621110439300542</v>
      </c>
      <c r="J3425">
        <v>3.5015869140625</v>
      </c>
      <c r="K3425">
        <v>0.9503580196986009</v>
      </c>
      <c r="L3425">
        <v>4.5340401785714288E-2</v>
      </c>
      <c r="M3425">
        <f>ABS(G3425-I3425)^2</f>
        <v>6.2807440422721936E-4</v>
      </c>
      <c r="N3425">
        <f>ABS(H3425-J3425)^2</f>
        <v>2.5182962417602539E-6</v>
      </c>
      <c r="O3425">
        <f>AVERAGE(Tabela3[[#This Row],[APE Log(Theta)]:[APE Gamma]])</f>
        <v>0.4978492107421576</v>
      </c>
      <c r="P3425">
        <f>AVERAGE(Tabela3[[#This Row],[ASE Log(Theta)]:[ASE Gamma]])</f>
        <v>3.152963502344898E-4</v>
      </c>
    </row>
    <row r="3426" spans="1:16" x14ac:dyDescent="0.35">
      <c r="A3426" s="1">
        <v>2002</v>
      </c>
      <c r="B3426">
        <v>10.89414999528387</v>
      </c>
      <c r="C3426">
        <v>11.238440766746891</v>
      </c>
      <c r="D3426">
        <v>89.054217225596346</v>
      </c>
      <c r="E3426">
        <v>108.6699047124637</v>
      </c>
      <c r="F3426">
        <v>119.7434820521532</v>
      </c>
      <c r="G3426">
        <v>1.9462258951998099</v>
      </c>
      <c r="H3426">
        <v>1.5</v>
      </c>
      <c r="I3426">
        <v>1.965057849884033</v>
      </c>
      <c r="J3426">
        <v>1.5004270076751709</v>
      </c>
      <c r="K3426">
        <v>0.96761402315479339</v>
      </c>
      <c r="L3426">
        <v>2.8467178344726559E-2</v>
      </c>
      <c r="M3426">
        <f>ABS(G3426-I3426)^2</f>
        <v>3.5464251722863054E-4</v>
      </c>
      <c r="N3426">
        <f>ABS(H3426-J3426)^2</f>
        <v>1.8233555465485551E-7</v>
      </c>
      <c r="O3426">
        <f>AVERAGE(Tabela3[[#This Row],[APE Log(Theta)]:[APE Gamma]])</f>
        <v>0.49804060074975998</v>
      </c>
      <c r="P3426">
        <f>AVERAGE(Tabela3[[#This Row],[ASE Log(Theta)]:[ASE Gamma]])</f>
        <v>1.774124263916427E-4</v>
      </c>
    </row>
    <row r="3427" spans="1:16" x14ac:dyDescent="0.35">
      <c r="A3427" s="1">
        <v>1803</v>
      </c>
      <c r="B3427">
        <v>581.16406165374963</v>
      </c>
      <c r="C3427">
        <v>723.60088255704761</v>
      </c>
      <c r="D3427">
        <v>735.97052496246886</v>
      </c>
      <c r="E3427">
        <v>768.57857513093666</v>
      </c>
      <c r="F3427">
        <v>981.26063871988777</v>
      </c>
      <c r="G3427">
        <v>2.8790373693651068</v>
      </c>
      <c r="H3427">
        <v>4</v>
      </c>
      <c r="I3427">
        <v>2.9062404632568359</v>
      </c>
      <c r="J3427">
        <v>4.0020761489868164</v>
      </c>
      <c r="K3427">
        <v>0.94486769019354711</v>
      </c>
      <c r="L3427">
        <v>5.1903724670410163E-2</v>
      </c>
      <c r="M3427">
        <f>ABS(G3427-I3427)^2</f>
        <v>7.4000831728223164E-4</v>
      </c>
      <c r="N3427">
        <f>ABS(H3427-J3427)^2</f>
        <v>4.3103946154587902E-6</v>
      </c>
      <c r="O3427">
        <f>AVERAGE(Tabela3[[#This Row],[APE Log(Theta)]:[APE Gamma]])</f>
        <v>0.49838570743197863</v>
      </c>
      <c r="P3427">
        <f>AVERAGE(Tabela3[[#This Row],[ASE Log(Theta)]:[ASE Gamma]])</f>
        <v>3.7215935594884521E-4</v>
      </c>
    </row>
    <row r="3428" spans="1:16" x14ac:dyDescent="0.35">
      <c r="A3428" s="1">
        <v>3607</v>
      </c>
      <c r="B3428">
        <v>23.37571862277499</v>
      </c>
      <c r="C3428">
        <v>41.940397068741383</v>
      </c>
      <c r="D3428">
        <v>43.879610196694458</v>
      </c>
      <c r="E3428">
        <v>49.257273299835937</v>
      </c>
      <c r="F3428">
        <v>94.491623834959427</v>
      </c>
      <c r="G3428">
        <v>1.674734621756488</v>
      </c>
      <c r="H3428">
        <v>1.5</v>
      </c>
      <c r="I3428">
        <v>1.6891182661056521</v>
      </c>
      <c r="J3428">
        <v>1.502070426940918</v>
      </c>
      <c r="K3428">
        <v>0.85886110923520798</v>
      </c>
      <c r="L3428">
        <v>0.13802846272786459</v>
      </c>
      <c r="M3428">
        <f>ABS(G3428-I3428)^2</f>
        <v>2.0688922476323919E-4</v>
      </c>
      <c r="N3428">
        <f>ABS(H3428-J3428)^2</f>
        <v>4.2866677176789381E-6</v>
      </c>
      <c r="O3428">
        <f>AVERAGE(Tabela3[[#This Row],[APE Log(Theta)]:[APE Gamma]])</f>
        <v>0.4984447859815363</v>
      </c>
      <c r="P3428">
        <f>AVERAGE(Tabela3[[#This Row],[ASE Log(Theta)]:[ASE Gamma]])</f>
        <v>1.0558794624045907E-4</v>
      </c>
    </row>
    <row r="3429" spans="1:16" x14ac:dyDescent="0.35">
      <c r="A3429" s="1">
        <v>1798</v>
      </c>
      <c r="B3429">
        <v>17.29189046027756</v>
      </c>
      <c r="C3429">
        <v>20.367368882360161</v>
      </c>
      <c r="D3429">
        <v>49.014934392519997</v>
      </c>
      <c r="E3429">
        <v>50.571488587847107</v>
      </c>
      <c r="F3429">
        <v>67.097084552131378</v>
      </c>
      <c r="G3429">
        <v>1.7342750720551721</v>
      </c>
      <c r="H3429">
        <v>2</v>
      </c>
      <c r="I3429">
        <v>1.748343348503113</v>
      </c>
      <c r="J3429">
        <v>2.0037143230438228</v>
      </c>
      <c r="K3429">
        <v>0.81119060491767137</v>
      </c>
      <c r="L3429">
        <v>0.18571615219116211</v>
      </c>
      <c r="M3429">
        <f>ABS(G3429-I3429)^2</f>
        <v>1.9791640221569011E-4</v>
      </c>
      <c r="N3429">
        <f>ABS(H3429-J3429)^2</f>
        <v>1.3796195673873056E-5</v>
      </c>
      <c r="O3429">
        <f>AVERAGE(Tabela3[[#This Row],[APE Log(Theta)]:[APE Gamma]])</f>
        <v>0.49845337855441674</v>
      </c>
      <c r="P3429">
        <f>AVERAGE(Tabela3[[#This Row],[ASE Log(Theta)]:[ASE Gamma]])</f>
        <v>1.0585629894478158E-4</v>
      </c>
    </row>
    <row r="3430" spans="1:16" x14ac:dyDescent="0.35">
      <c r="A3430" s="1">
        <v>3691</v>
      </c>
      <c r="B3430">
        <v>248.79345920219831</v>
      </c>
      <c r="C3430">
        <v>353.3129033888444</v>
      </c>
      <c r="D3430">
        <v>363.02591814706489</v>
      </c>
      <c r="E3430">
        <v>389.10086502969818</v>
      </c>
      <c r="F3430">
        <v>575.19614060579534</v>
      </c>
      <c r="G3430">
        <v>2.579420749019667</v>
      </c>
      <c r="H3430">
        <v>2.5</v>
      </c>
      <c r="I3430">
        <v>2.6037428379058838</v>
      </c>
      <c r="J3430">
        <v>2.501352071762085</v>
      </c>
      <c r="K3430">
        <v>0.94292832588326758</v>
      </c>
      <c r="L3430">
        <v>5.4082870483398438E-2</v>
      </c>
      <c r="M3430">
        <f>ABS(G3430-I3430)^2</f>
        <v>5.915640077890301E-4</v>
      </c>
      <c r="N3430">
        <f>ABS(H3430-J3430)^2</f>
        <v>1.8280980498275312E-6</v>
      </c>
      <c r="O3430">
        <f>AVERAGE(Tabela3[[#This Row],[APE Log(Theta)]:[APE Gamma]])</f>
        <v>0.49850559818333301</v>
      </c>
      <c r="P3430">
        <f>AVERAGE(Tabela3[[#This Row],[ASE Log(Theta)]:[ASE Gamma]])</f>
        <v>2.9669605291942881E-4</v>
      </c>
    </row>
    <row r="3431" spans="1:16" x14ac:dyDescent="0.35">
      <c r="A3431" s="1">
        <v>78</v>
      </c>
      <c r="B3431">
        <v>45.880706262307108</v>
      </c>
      <c r="C3431">
        <v>63.652431975875253</v>
      </c>
      <c r="D3431">
        <v>368.63960702613838</v>
      </c>
      <c r="E3431">
        <v>392.4249557318085</v>
      </c>
      <c r="F3431">
        <v>690.80018158922439</v>
      </c>
      <c r="G3431">
        <v>2.6544952872301728</v>
      </c>
      <c r="H3431">
        <v>1</v>
      </c>
      <c r="I3431">
        <v>2.6787493228912349</v>
      </c>
      <c r="J3431">
        <v>1.0008349418640139</v>
      </c>
      <c r="K3431">
        <v>0.91369669321848235</v>
      </c>
      <c r="L3431">
        <v>8.3494186401367188E-2</v>
      </c>
      <c r="M3431">
        <f>ABS(G3431-I3431)^2</f>
        <v>5.8825824584807208E-4</v>
      </c>
      <c r="N3431">
        <f>ABS(H3431-J3431)^2</f>
        <v>6.9712791628299573E-7</v>
      </c>
      <c r="O3431">
        <f>AVERAGE(Tabela3[[#This Row],[APE Log(Theta)]:[APE Gamma]])</f>
        <v>0.49859543980992477</v>
      </c>
      <c r="P3431">
        <f>AVERAGE(Tabela3[[#This Row],[ASE Log(Theta)]:[ASE Gamma]])</f>
        <v>2.9447768688217751E-4</v>
      </c>
    </row>
    <row r="3432" spans="1:16" x14ac:dyDescent="0.35">
      <c r="A3432" s="1">
        <v>1720</v>
      </c>
      <c r="B3432">
        <v>1.9154299874412111</v>
      </c>
      <c r="C3432">
        <v>10.86452448413484</v>
      </c>
      <c r="D3432">
        <v>13.53306225743364</v>
      </c>
      <c r="E3432">
        <v>14.170825457735781</v>
      </c>
      <c r="F3432">
        <v>18.282336626804799</v>
      </c>
      <c r="G3432">
        <v>1.1094329898952611</v>
      </c>
      <c r="H3432">
        <v>2.5</v>
      </c>
      <c r="I3432">
        <v>1.1191642284393311</v>
      </c>
      <c r="J3432">
        <v>2.4969954490661621</v>
      </c>
      <c r="K3432">
        <v>0.87713621576988532</v>
      </c>
      <c r="L3432">
        <v>0.1201820373535156</v>
      </c>
      <c r="M3432">
        <f>ABS(G3432-I3432)^2</f>
        <v>9.4697003601593353E-5</v>
      </c>
      <c r="N3432">
        <f>ABS(H3432-J3432)^2</f>
        <v>9.0273263140261406E-6</v>
      </c>
      <c r="O3432">
        <f>AVERAGE(Tabela3[[#This Row],[APE Log(Theta)]:[APE Gamma]])</f>
        <v>0.49865912656170047</v>
      </c>
      <c r="P3432">
        <f>AVERAGE(Tabela3[[#This Row],[ASE Log(Theta)]:[ASE Gamma]])</f>
        <v>5.1862164957809747E-5</v>
      </c>
    </row>
    <row r="3433" spans="1:16" x14ac:dyDescent="0.35">
      <c r="A3433" s="1">
        <v>2341</v>
      </c>
      <c r="B3433">
        <v>17.370203805399349</v>
      </c>
      <c r="C3433">
        <v>20.459610779923128</v>
      </c>
      <c r="D3433">
        <v>49.236918419195462</v>
      </c>
      <c r="E3433">
        <v>50.800522102036922</v>
      </c>
      <c r="F3433">
        <v>67.400960935761489</v>
      </c>
      <c r="G3433">
        <v>1.7362375104038901</v>
      </c>
      <c r="H3433">
        <v>2</v>
      </c>
      <c r="I3433">
        <v>1.7503740787506099</v>
      </c>
      <c r="J3433">
        <v>2.003710031509399</v>
      </c>
      <c r="K3433">
        <v>0.81420705761804313</v>
      </c>
      <c r="L3433">
        <v>0.1855015754699707</v>
      </c>
      <c r="M3433">
        <f>ABS(G3433-I3433)^2</f>
        <v>1.9984256462148118E-4</v>
      </c>
      <c r="N3433">
        <f>ABS(H3433-J3433)^2</f>
        <v>1.37643338007332E-5</v>
      </c>
      <c r="O3433">
        <f>AVERAGE(Tabela3[[#This Row],[APE Log(Theta)]:[APE Gamma]])</f>
        <v>0.49985431654400692</v>
      </c>
      <c r="P3433">
        <f>AVERAGE(Tabela3[[#This Row],[ASE Log(Theta)]:[ASE Gamma]])</f>
        <v>1.0680344921110718E-4</v>
      </c>
    </row>
    <row r="3434" spans="1:16" x14ac:dyDescent="0.35">
      <c r="A3434" s="1">
        <v>3383</v>
      </c>
      <c r="B3434">
        <v>1.911759574660536</v>
      </c>
      <c r="C3434">
        <v>10.84370550887393</v>
      </c>
      <c r="D3434">
        <v>13.507129738366361</v>
      </c>
      <c r="E3434">
        <v>14.14367083490235</v>
      </c>
      <c r="F3434">
        <v>18.247303384944949</v>
      </c>
      <c r="G3434">
        <v>1.1085999815063139</v>
      </c>
      <c r="H3434">
        <v>2.5</v>
      </c>
      <c r="I3434">
        <v>1.118338465690613</v>
      </c>
      <c r="J3434">
        <v>2.4969608783721919</v>
      </c>
      <c r="K3434">
        <v>0.87844888568974211</v>
      </c>
      <c r="L3434">
        <v>0.1215648651123047</v>
      </c>
      <c r="M3434">
        <f>ABS(G3434-I3434)^2</f>
        <v>9.4838074207844163E-5</v>
      </c>
      <c r="N3434">
        <f>ABS(H3434-J3434)^2</f>
        <v>9.2362602686107195E-6</v>
      </c>
      <c r="O3434">
        <f>AVERAGE(Tabela3[[#This Row],[APE Log(Theta)]:[APE Gamma]])</f>
        <v>0.5000068754010234</v>
      </c>
      <c r="P3434">
        <f>AVERAGE(Tabela3[[#This Row],[ASE Log(Theta)]:[ASE Gamma]])</f>
        <v>5.2037167238227441E-5</v>
      </c>
    </row>
    <row r="3435" spans="1:16" x14ac:dyDescent="0.35">
      <c r="A3435" s="1">
        <v>2837</v>
      </c>
      <c r="B3435">
        <v>0.57250380908345622</v>
      </c>
      <c r="C3435">
        <v>10.328068625293749</v>
      </c>
      <c r="D3435">
        <v>14.89342934938572</v>
      </c>
      <c r="E3435">
        <v>16.081497643276101</v>
      </c>
      <c r="F3435">
        <v>24.587860775348069</v>
      </c>
      <c r="G3435">
        <v>1.1363895598195699</v>
      </c>
      <c r="H3435">
        <v>1.5</v>
      </c>
      <c r="I3435">
        <v>1.145079612731934</v>
      </c>
      <c r="J3435">
        <v>1.5035314559936519</v>
      </c>
      <c r="K3435">
        <v>0.76470721129675379</v>
      </c>
      <c r="L3435">
        <v>0.23543039957682291</v>
      </c>
      <c r="M3435">
        <f>ABS(G3435-I3435)^2</f>
        <v>7.5517019619688336E-5</v>
      </c>
      <c r="N3435">
        <f>ABS(H3435-J3435)^2</f>
        <v>1.2471181435099925E-5</v>
      </c>
      <c r="O3435">
        <f>AVERAGE(Tabela3[[#This Row],[APE Log(Theta)]:[APE Gamma]])</f>
        <v>0.50006880543678833</v>
      </c>
      <c r="P3435">
        <f>AVERAGE(Tabela3[[#This Row],[ASE Log(Theta)]:[ASE Gamma]])</f>
        <v>4.3994100527394134E-5</v>
      </c>
    </row>
    <row r="3436" spans="1:16" x14ac:dyDescent="0.35">
      <c r="A3436" s="1">
        <v>4040</v>
      </c>
      <c r="B3436">
        <v>5.6631960898675091</v>
      </c>
      <c r="C3436">
        <v>6.2185031487680371</v>
      </c>
      <c r="D3436">
        <v>10.27129019270815</v>
      </c>
      <c r="E3436">
        <v>10.456430694529409</v>
      </c>
      <c r="F3436">
        <v>12.29005139478261</v>
      </c>
      <c r="G3436">
        <v>1.0367373687952091</v>
      </c>
      <c r="H3436">
        <v>3.5</v>
      </c>
      <c r="I3436">
        <v>1.0409935712814331</v>
      </c>
      <c r="J3436">
        <v>3.520647525787354</v>
      </c>
      <c r="K3436">
        <v>0.41053815694616802</v>
      </c>
      <c r="L3436">
        <v>0.58992930821010048</v>
      </c>
      <c r="M3436">
        <f>ABS(G3436-I3436)^2</f>
        <v>1.8115259603739766E-5</v>
      </c>
      <c r="N3436">
        <f>ABS(H3436-J3436)^2</f>
        <v>4.2632032113944674E-4</v>
      </c>
      <c r="O3436">
        <f>AVERAGE(Tabela3[[#This Row],[APE Log(Theta)]:[APE Gamma]])</f>
        <v>0.5002337325781343</v>
      </c>
      <c r="P3436">
        <f>AVERAGE(Tabela3[[#This Row],[ASE Log(Theta)]:[ASE Gamma]])</f>
        <v>2.2221779037159326E-4</v>
      </c>
    </row>
    <row r="3437" spans="1:16" x14ac:dyDescent="0.35">
      <c r="A3437" s="1">
        <v>2778</v>
      </c>
      <c r="B3437">
        <v>3.7410988296561389</v>
      </c>
      <c r="C3437">
        <v>3.8115955169076101</v>
      </c>
      <c r="D3437">
        <v>13.19701970856628</v>
      </c>
      <c r="E3437">
        <v>14.871293421604051</v>
      </c>
      <c r="F3437">
        <v>15.762833952986989</v>
      </c>
      <c r="G3437">
        <v>1.1184187080311749</v>
      </c>
      <c r="H3437">
        <v>2.5</v>
      </c>
      <c r="I3437">
        <v>1.1276789903640749</v>
      </c>
      <c r="J3437">
        <v>2.5043199062347412</v>
      </c>
      <c r="K3437">
        <v>0.82797992079381866</v>
      </c>
      <c r="L3437">
        <v>0.17279624938964841</v>
      </c>
      <c r="M3437">
        <f>ABS(G3437-I3437)^2</f>
        <v>8.5752828885019759E-5</v>
      </c>
      <c r="N3437">
        <f>ABS(H3437-J3437)^2</f>
        <v>1.8661589876955986E-5</v>
      </c>
      <c r="O3437">
        <f>AVERAGE(Tabela3[[#This Row],[APE Log(Theta)]:[APE Gamma]])</f>
        <v>0.50038808509173349</v>
      </c>
      <c r="P3437">
        <f>AVERAGE(Tabela3[[#This Row],[ASE Log(Theta)]:[ASE Gamma]])</f>
        <v>5.2207209380987873E-5</v>
      </c>
    </row>
    <row r="3438" spans="1:16" x14ac:dyDescent="0.35">
      <c r="A3438" s="1">
        <v>3874</v>
      </c>
      <c r="B3438">
        <v>18.309248224235802</v>
      </c>
      <c r="C3438">
        <v>103.8520211767424</v>
      </c>
      <c r="D3438">
        <v>129.36009028259741</v>
      </c>
      <c r="E3438">
        <v>135.45635316830791</v>
      </c>
      <c r="F3438">
        <v>174.757543535368</v>
      </c>
      <c r="G3438">
        <v>2.0898372201469981</v>
      </c>
      <c r="H3438">
        <v>2.5</v>
      </c>
      <c r="I3438">
        <v>2.1070964336395259</v>
      </c>
      <c r="J3438">
        <v>2.5043823719024658</v>
      </c>
      <c r="K3438">
        <v>0.82586401113643826</v>
      </c>
      <c r="L3438">
        <v>0.17529487609863281</v>
      </c>
      <c r="M3438">
        <f>ABS(G3438-I3438)^2</f>
        <v>2.9788045038065339E-4</v>
      </c>
      <c r="N3438">
        <f>ABS(H3438-J3438)^2</f>
        <v>1.9205183491521893E-5</v>
      </c>
      <c r="O3438">
        <f>AVERAGE(Tabela3[[#This Row],[APE Log(Theta)]:[APE Gamma]])</f>
        <v>0.50057944361753548</v>
      </c>
      <c r="P3438">
        <f>AVERAGE(Tabela3[[#This Row],[ASE Log(Theta)]:[ASE Gamma]])</f>
        <v>1.5854281693608764E-4</v>
      </c>
    </row>
    <row r="3439" spans="1:16" x14ac:dyDescent="0.35">
      <c r="A3439" s="1">
        <v>54</v>
      </c>
      <c r="B3439">
        <v>225.61313197198351</v>
      </c>
      <c r="C3439">
        <v>251.62821882585149</v>
      </c>
      <c r="D3439">
        <v>451.87849580376388</v>
      </c>
      <c r="E3439">
        <v>461.39535240018608</v>
      </c>
      <c r="F3439">
        <v>557.10683998730826</v>
      </c>
      <c r="G3439">
        <v>2.684319438684478</v>
      </c>
      <c r="H3439">
        <v>3</v>
      </c>
      <c r="I3439">
        <v>2.708544015884399</v>
      </c>
      <c r="J3439">
        <v>3.002961397171021</v>
      </c>
      <c r="K3439">
        <v>0.90244763163483011</v>
      </c>
      <c r="L3439">
        <v>9.8713239034016922E-2</v>
      </c>
      <c r="M3439">
        <f>ABS(G3439-I3439)^2</f>
        <v>5.8683014051493204E-4</v>
      </c>
      <c r="N3439">
        <f>ABS(H3439-J3439)^2</f>
        <v>8.7698732045308977E-6</v>
      </c>
      <c r="O3439">
        <f>AVERAGE(Tabela3[[#This Row],[APE Log(Theta)]:[APE Gamma]])</f>
        <v>0.50058043533442353</v>
      </c>
      <c r="P3439">
        <f>AVERAGE(Tabela3[[#This Row],[ASE Log(Theta)]:[ASE Gamma]])</f>
        <v>2.9780000685973145E-4</v>
      </c>
    </row>
    <row r="3440" spans="1:16" x14ac:dyDescent="0.35">
      <c r="A3440" s="1">
        <v>3183</v>
      </c>
      <c r="B3440">
        <v>9.9681175066541385</v>
      </c>
      <c r="C3440">
        <v>17.88466113078654</v>
      </c>
      <c r="D3440">
        <v>18.711600599122239</v>
      </c>
      <c r="E3440">
        <v>21.004799734017929</v>
      </c>
      <c r="F3440">
        <v>40.294102824447023</v>
      </c>
      <c r="G3440">
        <v>1.3045827997231121</v>
      </c>
      <c r="H3440">
        <v>1.5</v>
      </c>
      <c r="I3440">
        <v>1.3140145540237429</v>
      </c>
      <c r="J3440">
        <v>1.504176139831543</v>
      </c>
      <c r="K3440">
        <v>0.72297092240005079</v>
      </c>
      <c r="L3440">
        <v>0.27840932210286462</v>
      </c>
      <c r="M3440">
        <f>ABS(G3440-I3440)^2</f>
        <v>8.8957989187467827E-5</v>
      </c>
      <c r="N3440">
        <f>ABS(H3440-J3440)^2</f>
        <v>1.7440143892599735E-5</v>
      </c>
      <c r="O3440">
        <f>AVERAGE(Tabela3[[#This Row],[APE Log(Theta)]:[APE Gamma]])</f>
        <v>0.5006901222514577</v>
      </c>
      <c r="P3440">
        <f>AVERAGE(Tabela3[[#This Row],[ASE Log(Theta)]:[ASE Gamma]])</f>
        <v>5.3199066540033781E-5</v>
      </c>
    </row>
    <row r="3441" spans="1:16" x14ac:dyDescent="0.35">
      <c r="A3441" s="1">
        <v>1072</v>
      </c>
      <c r="B3441">
        <v>0.12605274205615091</v>
      </c>
      <c r="C3441">
        <v>9.6585826178605938</v>
      </c>
      <c r="D3441">
        <v>16.72541070400629</v>
      </c>
      <c r="E3441">
        <v>18.766118904530678</v>
      </c>
      <c r="F3441">
        <v>35.47854857894221</v>
      </c>
      <c r="G3441">
        <v>1.168469066339306</v>
      </c>
      <c r="H3441">
        <v>1</v>
      </c>
      <c r="I3441">
        <v>1.177553176879883</v>
      </c>
      <c r="J3441">
        <v>1.002240657806396</v>
      </c>
      <c r="K3441">
        <v>0.77743697306736348</v>
      </c>
      <c r="L3441">
        <v>0.22406578063964841</v>
      </c>
      <c r="M3441">
        <f>ABS(G3441-I3441)^2</f>
        <v>8.2521064313422268E-5</v>
      </c>
      <c r="N3441">
        <f>ABS(H3441-J3441)^2</f>
        <v>5.0205474053635147E-6</v>
      </c>
      <c r="O3441">
        <f>AVERAGE(Tabela3[[#This Row],[APE Log(Theta)]:[APE Gamma]])</f>
        <v>0.5007513768535059</v>
      </c>
      <c r="P3441">
        <f>AVERAGE(Tabela3[[#This Row],[ASE Log(Theta)]:[ASE Gamma]])</f>
        <v>4.3770805859392891E-5</v>
      </c>
    </row>
    <row r="3442" spans="1:16" x14ac:dyDescent="0.35">
      <c r="A3442" s="1">
        <v>728</v>
      </c>
      <c r="B3442">
        <v>18.293593126847899</v>
      </c>
      <c r="C3442">
        <v>103.76322378399639</v>
      </c>
      <c r="D3442">
        <v>129.24948252925441</v>
      </c>
      <c r="E3442">
        <v>135.34053288040261</v>
      </c>
      <c r="F3442">
        <v>174.60811924826399</v>
      </c>
      <c r="G3442">
        <v>2.089465723149889</v>
      </c>
      <c r="H3442">
        <v>2.5</v>
      </c>
      <c r="I3442">
        <v>2.1067419052124019</v>
      </c>
      <c r="J3442">
        <v>2.5043876171112061</v>
      </c>
      <c r="K3442">
        <v>0.82682294670377998</v>
      </c>
      <c r="L3442">
        <v>0.17550468444824219</v>
      </c>
      <c r="M3442">
        <f>ABS(G3442-I3442)^2</f>
        <v>2.984664666570929E-4</v>
      </c>
      <c r="N3442">
        <f>ABS(H3442-J3442)^2</f>
        <v>1.9251183914548164E-5</v>
      </c>
      <c r="O3442">
        <f>AVERAGE(Tabela3[[#This Row],[APE Log(Theta)]:[APE Gamma]])</f>
        <v>0.50116381557601108</v>
      </c>
      <c r="P3442">
        <f>AVERAGE(Tabela3[[#This Row],[ASE Log(Theta)]:[ASE Gamma]])</f>
        <v>1.5885882528582053E-4</v>
      </c>
    </row>
    <row r="3443" spans="1:16" x14ac:dyDescent="0.35">
      <c r="A3443" s="1">
        <v>665</v>
      </c>
      <c r="B3443">
        <v>99.205539577363382</v>
      </c>
      <c r="C3443">
        <v>107.6668854935938</v>
      </c>
      <c r="D3443">
        <v>167.02400703782811</v>
      </c>
      <c r="E3443">
        <v>169.6553480285416</v>
      </c>
      <c r="F3443">
        <v>195.41887586086679</v>
      </c>
      <c r="G3443">
        <v>2.2447522217375231</v>
      </c>
      <c r="H3443">
        <v>4</v>
      </c>
      <c r="I3443">
        <v>2.2653946876525879</v>
      </c>
      <c r="J3443">
        <v>3.9966716766357422</v>
      </c>
      <c r="K3443">
        <v>0.91958772621624807</v>
      </c>
      <c r="L3443">
        <v>8.3208084106445313E-2</v>
      </c>
      <c r="M3443">
        <f>ABS(G3443-I3443)^2</f>
        <v>4.2611139905461207E-4</v>
      </c>
      <c r="N3443">
        <f>ABS(H3443-J3443)^2</f>
        <v>1.1077736417064443E-5</v>
      </c>
      <c r="O3443">
        <f>AVERAGE(Tabela3[[#This Row],[APE Log(Theta)]:[APE Gamma]])</f>
        <v>0.50139790516134664</v>
      </c>
      <c r="P3443">
        <f>AVERAGE(Tabela3[[#This Row],[ASE Log(Theta)]:[ASE Gamma]])</f>
        <v>2.1859456773583826E-4</v>
      </c>
    </row>
    <row r="3444" spans="1:16" x14ac:dyDescent="0.35">
      <c r="A3444" s="1">
        <v>4578</v>
      </c>
      <c r="B3444">
        <v>20.28198317110353</v>
      </c>
      <c r="C3444">
        <v>20.554247402101829</v>
      </c>
      <c r="D3444">
        <v>49.907428396411461</v>
      </c>
      <c r="E3444">
        <v>54.352215020075342</v>
      </c>
      <c r="F3444">
        <v>56.660233572399648</v>
      </c>
      <c r="G3444">
        <v>1.696695794313497</v>
      </c>
      <c r="H3444">
        <v>3.5</v>
      </c>
      <c r="I3444">
        <v>1.710537433624268</v>
      </c>
      <c r="J3444">
        <v>3.506546258926392</v>
      </c>
      <c r="K3444">
        <v>0.815799706533193</v>
      </c>
      <c r="L3444">
        <v>0.18703596932547431</v>
      </c>
      <c r="M3444">
        <f>ABS(G3444-I3444)^2</f>
        <v>1.9159097880948057E-4</v>
      </c>
      <c r="N3444">
        <f>ABS(H3444-J3444)^2</f>
        <v>4.2853505931367538E-5</v>
      </c>
      <c r="O3444">
        <f>AVERAGE(Tabela3[[#This Row],[APE Log(Theta)]:[APE Gamma]])</f>
        <v>0.5014178379293337</v>
      </c>
      <c r="P3444">
        <f>AVERAGE(Tabela3[[#This Row],[ASE Log(Theta)]:[ASE Gamma]])</f>
        <v>1.1722224237042405E-4</v>
      </c>
    </row>
    <row r="3445" spans="1:16" x14ac:dyDescent="0.35">
      <c r="A3445" s="1">
        <v>4791</v>
      </c>
      <c r="B3445">
        <v>9.9918610333490978</v>
      </c>
      <c r="C3445">
        <v>17.92726144410604</v>
      </c>
      <c r="D3445">
        <v>18.756170638353229</v>
      </c>
      <c r="E3445">
        <v>21.054832051842631</v>
      </c>
      <c r="F3445">
        <v>40.390081238166857</v>
      </c>
      <c r="G3445">
        <v>1.305616036053272</v>
      </c>
      <c r="H3445">
        <v>1.5</v>
      </c>
      <c r="I3445">
        <v>1.315094470977783</v>
      </c>
      <c r="J3445">
        <v>1.504155158996582</v>
      </c>
      <c r="K3445">
        <v>0.72597415034541046</v>
      </c>
      <c r="L3445">
        <v>0.27701059977213538</v>
      </c>
      <c r="M3445">
        <f>ABS(G3445-I3445)^2</f>
        <v>8.9840728618188862E-5</v>
      </c>
      <c r="N3445">
        <f>ABS(H3445-J3445)^2</f>
        <v>1.7265346286876593E-5</v>
      </c>
      <c r="O3445">
        <f>AVERAGE(Tabela3[[#This Row],[APE Log(Theta)]:[APE Gamma]])</f>
        <v>0.50149237505877298</v>
      </c>
      <c r="P3445">
        <f>AVERAGE(Tabela3[[#This Row],[ASE Log(Theta)]:[ASE Gamma]])</f>
        <v>5.3553037452532727E-5</v>
      </c>
    </row>
    <row r="3446" spans="1:16" x14ac:dyDescent="0.35">
      <c r="A3446" s="1">
        <v>2765</v>
      </c>
      <c r="B3446">
        <v>219.21046123029359</v>
      </c>
      <c r="C3446">
        <v>249.8821526527376</v>
      </c>
      <c r="D3446">
        <v>504.4870654031123</v>
      </c>
      <c r="E3446">
        <v>517.26356087475176</v>
      </c>
      <c r="F3446">
        <v>648.56008247813634</v>
      </c>
      <c r="G3446">
        <v>2.7380073529080109</v>
      </c>
      <c r="H3446">
        <v>2.5</v>
      </c>
      <c r="I3446">
        <v>2.763413667678833</v>
      </c>
      <c r="J3446">
        <v>2.5018901824951172</v>
      </c>
      <c r="K3446">
        <v>0.92791258372035834</v>
      </c>
      <c r="L3446">
        <v>7.56072998046875E-2</v>
      </c>
      <c r="M3446">
        <f>ABS(G3446-I3446)^2</f>
        <v>6.4548083023409396E-4</v>
      </c>
      <c r="N3446">
        <f>ABS(H3446-J3446)^2</f>
        <v>3.5727898648474365E-6</v>
      </c>
      <c r="O3446">
        <f>AVERAGE(Tabela3[[#This Row],[APE Log(Theta)]:[APE Gamma]])</f>
        <v>0.50175994176252292</v>
      </c>
      <c r="P3446">
        <f>AVERAGE(Tabela3[[#This Row],[ASE Log(Theta)]:[ASE Gamma]])</f>
        <v>3.245268100494707E-4</v>
      </c>
    </row>
    <row r="3447" spans="1:16" x14ac:dyDescent="0.35">
      <c r="A3447" s="1">
        <v>813</v>
      </c>
      <c r="B3447">
        <v>2.3182263828999412</v>
      </c>
      <c r="C3447">
        <v>2.3914899188472218</v>
      </c>
      <c r="D3447">
        <v>18.950339032439629</v>
      </c>
      <c r="E3447">
        <v>23.12446957685675</v>
      </c>
      <c r="F3447">
        <v>25.480877295959591</v>
      </c>
      <c r="G3447">
        <v>1.274188388741549</v>
      </c>
      <c r="H3447">
        <v>1.5</v>
      </c>
      <c r="I3447">
        <v>1.2845777273178101</v>
      </c>
      <c r="J3447">
        <v>1.5028257369995119</v>
      </c>
      <c r="K3447">
        <v>0.81536911402261558</v>
      </c>
      <c r="L3447">
        <v>0.18838246663411459</v>
      </c>
      <c r="M3447">
        <f>ABS(G3447-I3447)^2</f>
        <v>1.0793835605218513E-4</v>
      </c>
      <c r="N3447">
        <f>ABS(H3447-J3447)^2</f>
        <v>7.9847895904107465E-6</v>
      </c>
      <c r="O3447">
        <f>AVERAGE(Tabela3[[#This Row],[APE Log(Theta)]:[APE Gamma]])</f>
        <v>0.50187579032836505</v>
      </c>
      <c r="P3447">
        <f>AVERAGE(Tabela3[[#This Row],[ASE Log(Theta)]:[ASE Gamma]])</f>
        <v>5.7961572821297939E-5</v>
      </c>
    </row>
    <row r="3448" spans="1:16" x14ac:dyDescent="0.35">
      <c r="A3448" s="1">
        <v>3985</v>
      </c>
      <c r="B3448">
        <v>22.674270282008582</v>
      </c>
      <c r="C3448">
        <v>23.209610487113661</v>
      </c>
      <c r="D3448">
        <v>109.6173185708211</v>
      </c>
      <c r="E3448">
        <v>127.26830820170829</v>
      </c>
      <c r="F3448">
        <v>136.8759727165214</v>
      </c>
      <c r="G3448">
        <v>2.0373077277148859</v>
      </c>
      <c r="H3448">
        <v>2</v>
      </c>
      <c r="I3448">
        <v>2.0566236972808838</v>
      </c>
      <c r="J3448">
        <v>2.001113653182983</v>
      </c>
      <c r="K3448">
        <v>0.94811251649564776</v>
      </c>
      <c r="L3448">
        <v>5.5682659149169922E-2</v>
      </c>
      <c r="M3448">
        <f>ABS(G3448-I3448)^2</f>
        <v>3.7310668027455723E-4</v>
      </c>
      <c r="N3448">
        <f>ABS(H3448-J3448)^2</f>
        <v>1.2402234119680656E-6</v>
      </c>
      <c r="O3448">
        <f>AVERAGE(Tabela3[[#This Row],[APE Log(Theta)]:[APE Gamma]])</f>
        <v>0.50189758782240879</v>
      </c>
      <c r="P3448">
        <f>AVERAGE(Tabela3[[#This Row],[ASE Log(Theta)]:[ASE Gamma]])</f>
        <v>1.8717345184326265E-4</v>
      </c>
    </row>
    <row r="3449" spans="1:16" x14ac:dyDescent="0.35">
      <c r="A3449" s="1">
        <v>4602</v>
      </c>
      <c r="B3449">
        <v>59.036956129838472</v>
      </c>
      <c r="C3449">
        <v>105.9233053653755</v>
      </c>
      <c r="D3449">
        <v>110.8209190904924</v>
      </c>
      <c r="E3449">
        <v>124.4025704537961</v>
      </c>
      <c r="F3449">
        <v>238.64497776537061</v>
      </c>
      <c r="G3449">
        <v>2.0770936085288492</v>
      </c>
      <c r="H3449">
        <v>1.5</v>
      </c>
      <c r="I3449">
        <v>2.0965075492858891</v>
      </c>
      <c r="J3449">
        <v>1.49896240234375</v>
      </c>
      <c r="K3449">
        <v>0.93466855212124456</v>
      </c>
      <c r="L3449">
        <v>6.9173177083333329E-2</v>
      </c>
      <c r="M3449">
        <f>ABS(G3449-I3449)^2</f>
        <v>3.7690109571785689E-4</v>
      </c>
      <c r="N3449">
        <f>ABS(H3449-J3449)^2</f>
        <v>1.0766088962554932E-6</v>
      </c>
      <c r="O3449">
        <f>AVERAGE(Tabela3[[#This Row],[APE Log(Theta)]:[APE Gamma]])</f>
        <v>0.50192086460228891</v>
      </c>
      <c r="P3449">
        <f>AVERAGE(Tabela3[[#This Row],[ASE Log(Theta)]:[ASE Gamma]])</f>
        <v>1.8898885230705619E-4</v>
      </c>
    </row>
    <row r="3450" spans="1:16" x14ac:dyDescent="0.35">
      <c r="A3450" s="1">
        <v>3666</v>
      </c>
      <c r="B3450">
        <v>1.7026818993725741</v>
      </c>
      <c r="C3450">
        <v>30.716678605018579</v>
      </c>
      <c r="D3450">
        <v>44.294504543788378</v>
      </c>
      <c r="E3450">
        <v>47.827934971900547</v>
      </c>
      <c r="F3450">
        <v>73.126684612809584</v>
      </c>
      <c r="G3450">
        <v>1.6097446984918209</v>
      </c>
      <c r="H3450">
        <v>1.5</v>
      </c>
      <c r="I3450">
        <v>1.6233799457550051</v>
      </c>
      <c r="J3450">
        <v>1.5023560523986821</v>
      </c>
      <c r="K3450">
        <v>0.84704408568383138</v>
      </c>
      <c r="L3450">
        <v>0.1570701599121094</v>
      </c>
      <c r="M3450">
        <f>ABS(G3450-I3450)^2</f>
        <v>1.8591996792817258E-4</v>
      </c>
      <c r="N3450">
        <f>ABS(H3450-J3450)^2</f>
        <v>5.5509829053356046E-6</v>
      </c>
      <c r="O3450">
        <f>AVERAGE(Tabela3[[#This Row],[APE Log(Theta)]:[APE Gamma]])</f>
        <v>0.50205712279797043</v>
      </c>
      <c r="P3450">
        <f>AVERAGE(Tabela3[[#This Row],[ASE Log(Theta)]:[ASE Gamma]])</f>
        <v>9.5735475416754091E-5</v>
      </c>
    </row>
    <row r="3451" spans="1:16" x14ac:dyDescent="0.35">
      <c r="A3451" s="1">
        <v>1890</v>
      </c>
      <c r="B3451">
        <v>4.2617090601938088</v>
      </c>
      <c r="C3451">
        <v>24.172871225947631</v>
      </c>
      <c r="D3451">
        <v>30.110196881545878</v>
      </c>
      <c r="E3451">
        <v>31.52917916061978</v>
      </c>
      <c r="F3451">
        <v>40.677028215503213</v>
      </c>
      <c r="G3451">
        <v>1.456750505390469</v>
      </c>
      <c r="H3451">
        <v>2.5</v>
      </c>
      <c r="I3451">
        <v>1.468137264251709</v>
      </c>
      <c r="J3451">
        <v>2.505574226379395</v>
      </c>
      <c r="K3451">
        <v>0.78165470470784881</v>
      </c>
      <c r="L3451">
        <v>0.22296905517578119</v>
      </c>
      <c r="M3451">
        <f>ABS(G3451-I3451)^2</f>
        <v>1.2965827736402687E-4</v>
      </c>
      <c r="N3451">
        <f>ABS(H3451-J3451)^2</f>
        <v>3.1071999728742818E-5</v>
      </c>
      <c r="O3451">
        <f>AVERAGE(Tabela3[[#This Row],[APE Log(Theta)]:[APE Gamma]])</f>
        <v>0.50231187994181503</v>
      </c>
      <c r="P3451">
        <f>AVERAGE(Tabela3[[#This Row],[ASE Log(Theta)]:[ASE Gamma]])</f>
        <v>8.0365138546384848E-5</v>
      </c>
    </row>
    <row r="3452" spans="1:16" x14ac:dyDescent="0.35">
      <c r="A3452" s="1">
        <v>1871</v>
      </c>
      <c r="B3452">
        <v>353.18730670346292</v>
      </c>
      <c r="C3452">
        <v>453.73833467710688</v>
      </c>
      <c r="D3452">
        <v>462.61363132190991</v>
      </c>
      <c r="E3452">
        <v>486.11158475857951</v>
      </c>
      <c r="F3452">
        <v>642.67093886415284</v>
      </c>
      <c r="G3452">
        <v>2.679134937301729</v>
      </c>
      <c r="H3452">
        <v>3.5</v>
      </c>
      <c r="I3452">
        <v>2.7036998271942139</v>
      </c>
      <c r="J3452">
        <v>3.5030732154846191</v>
      </c>
      <c r="K3452">
        <v>0.91689632912723651</v>
      </c>
      <c r="L3452">
        <v>8.7806156703404012E-2</v>
      </c>
      <c r="M3452">
        <f>ABS(G3452-I3452)^2</f>
        <v>6.0343381542990395E-4</v>
      </c>
      <c r="N3452">
        <f>ABS(H3452-J3452)^2</f>
        <v>9.4446534149028594E-6</v>
      </c>
      <c r="O3452">
        <f>AVERAGE(Tabela3[[#This Row],[APE Log(Theta)]:[APE Gamma]])</f>
        <v>0.5023512429153203</v>
      </c>
      <c r="P3452">
        <f>AVERAGE(Tabela3[[#This Row],[ASE Log(Theta)]:[ASE Gamma]])</f>
        <v>3.064392344224034E-4</v>
      </c>
    </row>
    <row r="3453" spans="1:16" x14ac:dyDescent="0.35">
      <c r="A3453" s="1">
        <v>2364</v>
      </c>
      <c r="B3453">
        <v>22.8848171494495</v>
      </c>
      <c r="C3453">
        <v>54.998240657403016</v>
      </c>
      <c r="D3453">
        <v>58.856459228515817</v>
      </c>
      <c r="E3453">
        <v>70.001209054685248</v>
      </c>
      <c r="F3453">
        <v>185.99015609129759</v>
      </c>
      <c r="G3453">
        <v>1.8185019229572561</v>
      </c>
      <c r="H3453">
        <v>1</v>
      </c>
      <c r="I3453">
        <v>1.836457371711731</v>
      </c>
      <c r="J3453">
        <v>1.0001745223999019</v>
      </c>
      <c r="K3453">
        <v>0.98737584644813703</v>
      </c>
      <c r="L3453">
        <v>1.7452239990234378E-2</v>
      </c>
      <c r="M3453">
        <f>ABS(G3453-I3453)^2</f>
        <v>3.2239813997457268E-4</v>
      </c>
      <c r="N3453">
        <f>ABS(H3453-J3453)^2</f>
        <v>3.0458068067518587E-8</v>
      </c>
      <c r="O3453">
        <f>AVERAGE(Tabela3[[#This Row],[APE Log(Theta)]:[APE Gamma]])</f>
        <v>0.5024140432191857</v>
      </c>
      <c r="P3453">
        <f>AVERAGE(Tabela3[[#This Row],[ASE Log(Theta)]:[ASE Gamma]])</f>
        <v>1.6121429902132009E-4</v>
      </c>
    </row>
    <row r="3454" spans="1:16" x14ac:dyDescent="0.35">
      <c r="A3454" s="1">
        <v>2982</v>
      </c>
      <c r="B3454">
        <v>11.05547561935215</v>
      </c>
      <c r="C3454">
        <v>11.40486480818516</v>
      </c>
      <c r="D3454">
        <v>90.372973363161151</v>
      </c>
      <c r="E3454">
        <v>110.27913904490531</v>
      </c>
      <c r="F3454">
        <v>121.5166990519683</v>
      </c>
      <c r="G3454">
        <v>1.952609975838389</v>
      </c>
      <c r="H3454">
        <v>1.5</v>
      </c>
      <c r="I3454">
        <v>1.971773147583008</v>
      </c>
      <c r="J3454">
        <v>1.5003535747528081</v>
      </c>
      <c r="K3454">
        <v>0.98141318449378145</v>
      </c>
      <c r="L3454">
        <v>2.357165018717448E-2</v>
      </c>
      <c r="M3454">
        <f>ABS(G3454-I3454)^2</f>
        <v>3.6722715131376444E-4</v>
      </c>
      <c r="N3454">
        <f>ABS(H3454-J3454)^2</f>
        <v>1.2501510582328164E-7</v>
      </c>
      <c r="O3454">
        <f>AVERAGE(Tabela3[[#This Row],[APE Log(Theta)]:[APE Gamma]])</f>
        <v>0.502492417340478</v>
      </c>
      <c r="P3454">
        <f>AVERAGE(Tabela3[[#This Row],[ASE Log(Theta)]:[ASE Gamma]])</f>
        <v>1.8367608320979387E-4</v>
      </c>
    </row>
    <row r="3455" spans="1:16" x14ac:dyDescent="0.35">
      <c r="A3455" s="1">
        <v>1475</v>
      </c>
      <c r="B3455">
        <v>57.394426687476823</v>
      </c>
      <c r="C3455">
        <v>76.878252955443202</v>
      </c>
      <c r="D3455">
        <v>78.635493566512537</v>
      </c>
      <c r="E3455">
        <v>83.314850665260337</v>
      </c>
      <c r="F3455">
        <v>115.39417665802149</v>
      </c>
      <c r="G3455">
        <v>1.9118545474806869</v>
      </c>
      <c r="H3455">
        <v>3</v>
      </c>
      <c r="I3455">
        <v>1.922837495803833</v>
      </c>
      <c r="J3455">
        <v>3.0129165649414058</v>
      </c>
      <c r="K3455">
        <v>0.57446568503962014</v>
      </c>
      <c r="L3455">
        <v>0.43055216471354169</v>
      </c>
      <c r="M3455">
        <f>ABS(G3455-I3455)^2</f>
        <v>1.2062515386889681E-4</v>
      </c>
      <c r="N3455">
        <f>ABS(H3455-J3455)^2</f>
        <v>1.6683764988555358E-4</v>
      </c>
      <c r="O3455">
        <f>AVERAGE(Tabela3[[#This Row],[APE Log(Theta)]:[APE Gamma]])</f>
        <v>0.50250892487658094</v>
      </c>
      <c r="P3455">
        <f>AVERAGE(Tabela3[[#This Row],[ASE Log(Theta)]:[ASE Gamma]])</f>
        <v>1.4373140187722521E-4</v>
      </c>
    </row>
    <row r="3456" spans="1:16" x14ac:dyDescent="0.35">
      <c r="A3456" s="1">
        <v>3977</v>
      </c>
      <c r="B3456">
        <v>7.7539528818029178</v>
      </c>
      <c r="C3456">
        <v>10.757418500302821</v>
      </c>
      <c r="D3456">
        <v>62.301005719158368</v>
      </c>
      <c r="E3456">
        <v>66.320788502941184</v>
      </c>
      <c r="F3456">
        <v>116.7469399481384</v>
      </c>
      <c r="G3456">
        <v>1.8823883502754191</v>
      </c>
      <c r="H3456">
        <v>1</v>
      </c>
      <c r="I3456">
        <v>1.8971818685531621</v>
      </c>
      <c r="J3456">
        <v>1.0022027492523189</v>
      </c>
      <c r="K3456">
        <v>0.78589087504595234</v>
      </c>
      <c r="L3456">
        <v>0.22027492523193359</v>
      </c>
      <c r="M3456">
        <f>ABS(G3456-I3456)^2</f>
        <v>2.1884818303391623E-4</v>
      </c>
      <c r="N3456">
        <f>ABS(H3456-J3456)^2</f>
        <v>4.8521042685914369E-6</v>
      </c>
      <c r="O3456">
        <f>AVERAGE(Tabela3[[#This Row],[APE Log(Theta)]:[APE Gamma]])</f>
        <v>0.50308290013894297</v>
      </c>
      <c r="P3456">
        <f>AVERAGE(Tabela3[[#This Row],[ASE Log(Theta)]:[ASE Gamma]])</f>
        <v>1.1185014365125384E-4</v>
      </c>
    </row>
    <row r="3457" spans="1:16" x14ac:dyDescent="0.35">
      <c r="A3457" s="1">
        <v>1305</v>
      </c>
      <c r="B3457">
        <v>224.2443659539112</v>
      </c>
      <c r="C3457">
        <v>250.1016226028992</v>
      </c>
      <c r="D3457">
        <v>449.13700676033977</v>
      </c>
      <c r="E3457">
        <v>458.59612580489971</v>
      </c>
      <c r="F3457">
        <v>553.7269440373467</v>
      </c>
      <c r="G3457">
        <v>2.681676604605487</v>
      </c>
      <c r="H3457">
        <v>3</v>
      </c>
      <c r="I3457">
        <v>2.7060284614562988</v>
      </c>
      <c r="J3457">
        <v>3.002947330474854</v>
      </c>
      <c r="K3457">
        <v>0.90808327928096222</v>
      </c>
      <c r="L3457">
        <v>9.8244349161783859E-2</v>
      </c>
      <c r="M3457">
        <f>ABS(G3457-I3457)^2</f>
        <v>5.9301293208243301E-4</v>
      </c>
      <c r="N3457">
        <f>ABS(H3457-J3457)^2</f>
        <v>8.6867569280028672E-6</v>
      </c>
      <c r="O3457">
        <f>AVERAGE(Tabela3[[#This Row],[APE Log(Theta)]:[APE Gamma]])</f>
        <v>0.50316381422137302</v>
      </c>
      <c r="P3457">
        <f>AVERAGE(Tabela3[[#This Row],[ASE Log(Theta)]:[ASE Gamma]])</f>
        <v>3.0084984450521793E-4</v>
      </c>
    </row>
    <row r="3458" spans="1:16" x14ac:dyDescent="0.35">
      <c r="A3458" s="1">
        <v>2489</v>
      </c>
      <c r="B3458">
        <v>67.289848993047187</v>
      </c>
      <c r="C3458">
        <v>90.132898450047733</v>
      </c>
      <c r="D3458">
        <v>92.193106421235726</v>
      </c>
      <c r="E3458">
        <v>97.679235488676824</v>
      </c>
      <c r="F3458">
        <v>135.28938557529889</v>
      </c>
      <c r="G3458">
        <v>1.9809343790949541</v>
      </c>
      <c r="H3458">
        <v>3</v>
      </c>
      <c r="I3458">
        <v>1.992845296859741</v>
      </c>
      <c r="J3458">
        <v>3.01218581199646</v>
      </c>
      <c r="K3458">
        <v>0.60127775510812143</v>
      </c>
      <c r="L3458">
        <v>0.40619373321533198</v>
      </c>
      <c r="M3458">
        <f>ABS(G3458-I3458)^2</f>
        <v>1.4186996199951667E-4</v>
      </c>
      <c r="N3458">
        <f>ABS(H3458-J3458)^2</f>
        <v>1.484940140130675E-4</v>
      </c>
      <c r="O3458">
        <f>AVERAGE(Tabela3[[#This Row],[APE Log(Theta)]:[APE Gamma]])</f>
        <v>0.50373574416172673</v>
      </c>
      <c r="P3458">
        <f>AVERAGE(Tabela3[[#This Row],[ASE Log(Theta)]:[ASE Gamma]])</f>
        <v>1.451819880062921E-4</v>
      </c>
    </row>
    <row r="3459" spans="1:16" x14ac:dyDescent="0.35">
      <c r="A3459" s="1">
        <v>4150</v>
      </c>
      <c r="B3459">
        <v>387.9205060454974</v>
      </c>
      <c r="C3459">
        <v>1147.712239388989</v>
      </c>
      <c r="D3459">
        <v>1316.5848733280491</v>
      </c>
      <c r="E3459">
        <v>1355.0280304473861</v>
      </c>
      <c r="F3459">
        <v>1588.8983880505939</v>
      </c>
      <c r="G3459">
        <v>3.105721929876049</v>
      </c>
      <c r="H3459">
        <v>4</v>
      </c>
      <c r="I3459">
        <v>3.1360528469085689</v>
      </c>
      <c r="J3459">
        <v>4.0012359619140616</v>
      </c>
      <c r="K3459">
        <v>0.97661406002728823</v>
      </c>
      <c r="L3459">
        <v>3.08990478515625E-2</v>
      </c>
      <c r="M3459">
        <f>ABS(G3459-I3459)^2</f>
        <v>9.1996452803360512E-4</v>
      </c>
      <c r="N3459">
        <f>ABS(H3459-J3459)^2</f>
        <v>1.5276018530108431E-6</v>
      </c>
      <c r="O3459">
        <f>AVERAGE(Tabela3[[#This Row],[APE Log(Theta)]:[APE Gamma]])</f>
        <v>0.50375655393942531</v>
      </c>
      <c r="P3459">
        <f>AVERAGE(Tabela3[[#This Row],[ASE Log(Theta)]:[ASE Gamma]])</f>
        <v>4.60746064943308E-4</v>
      </c>
    </row>
    <row r="3460" spans="1:16" x14ac:dyDescent="0.35">
      <c r="A3460" s="1">
        <v>2551</v>
      </c>
      <c r="B3460">
        <v>9.5934461881365554</v>
      </c>
      <c r="C3460">
        <v>9.89663046506797</v>
      </c>
      <c r="D3460">
        <v>78.42161537616326</v>
      </c>
      <c r="E3460">
        <v>95.695293674151642</v>
      </c>
      <c r="F3460">
        <v>105.4467445321322</v>
      </c>
      <c r="G3460">
        <v>1.891007188508848</v>
      </c>
      <c r="H3460">
        <v>1.5</v>
      </c>
      <c r="I3460">
        <v>1.908236622810364</v>
      </c>
      <c r="J3460">
        <v>1.501447439193726</v>
      </c>
      <c r="K3460">
        <v>0.91112473851048947</v>
      </c>
      <c r="L3460">
        <v>9.6495946248372391E-2</v>
      </c>
      <c r="M3460">
        <f>ABS(G3460-I3460)^2</f>
        <v>2.9685340635025691E-4</v>
      </c>
      <c r="N3460">
        <f>ABS(H3460-J3460)^2</f>
        <v>2.0950802195342601E-6</v>
      </c>
      <c r="O3460">
        <f>AVERAGE(Tabela3[[#This Row],[APE Log(Theta)]:[APE Gamma]])</f>
        <v>0.5038103423794309</v>
      </c>
      <c r="P3460">
        <f>AVERAGE(Tabela3[[#This Row],[ASE Log(Theta)]:[ASE Gamma]])</f>
        <v>1.4947424328489559E-4</v>
      </c>
    </row>
    <row r="3461" spans="1:16" x14ac:dyDescent="0.35">
      <c r="A3461" s="1">
        <v>2379</v>
      </c>
      <c r="B3461">
        <v>219.62990726501579</v>
      </c>
      <c r="C3461">
        <v>241.1658095919976</v>
      </c>
      <c r="D3461">
        <v>398.34087972915898</v>
      </c>
      <c r="E3461">
        <v>405.52099332592388</v>
      </c>
      <c r="F3461">
        <v>476.63241838788832</v>
      </c>
      <c r="G3461">
        <v>2.6253672475309968</v>
      </c>
      <c r="H3461">
        <v>3.5</v>
      </c>
      <c r="I3461">
        <v>2.6504049301147461</v>
      </c>
      <c r="J3461">
        <v>3.5018963813781738</v>
      </c>
      <c r="K3461">
        <v>0.95368305547712384</v>
      </c>
      <c r="L3461">
        <v>5.4182325090680807E-2</v>
      </c>
      <c r="M3461">
        <f>ABS(G3461-I3461)^2</f>
        <v>6.2688554916458185E-4</v>
      </c>
      <c r="N3461">
        <f>ABS(H3461-J3461)^2</f>
        <v>3.5962623314844677E-6</v>
      </c>
      <c r="O3461">
        <f>AVERAGE(Tabela3[[#This Row],[APE Log(Theta)]:[APE Gamma]])</f>
        <v>0.50393269028390231</v>
      </c>
      <c r="P3461">
        <f>AVERAGE(Tabela3[[#This Row],[ASE Log(Theta)]:[ASE Gamma]])</f>
        <v>3.1524090574803316E-4</v>
      </c>
    </row>
    <row r="3462" spans="1:16" x14ac:dyDescent="0.35">
      <c r="A3462" s="1">
        <v>4104</v>
      </c>
      <c r="B3462">
        <v>433.23043543509942</v>
      </c>
      <c r="C3462">
        <v>443.45901907986689</v>
      </c>
      <c r="D3462">
        <v>2094.4250053042069</v>
      </c>
      <c r="E3462">
        <v>2431.6771341948702</v>
      </c>
      <c r="F3462">
        <v>2615.247878897932</v>
      </c>
      <c r="G3462">
        <v>3.3184933677148472</v>
      </c>
      <c r="H3462">
        <v>2</v>
      </c>
      <c r="I3462">
        <v>3.3517913818359379</v>
      </c>
      <c r="J3462">
        <v>1.999908924102783</v>
      </c>
      <c r="K3462">
        <v>1.0034075838463929</v>
      </c>
      <c r="L3462">
        <v>4.5537948608398438E-3</v>
      </c>
      <c r="M3462">
        <f>ABS(G3462-I3462)^2</f>
        <v>1.1087577444083617E-3</v>
      </c>
      <c r="N3462">
        <f>ABS(H3462-J3462)^2</f>
        <v>8.2948190538849946E-9</v>
      </c>
      <c r="O3462">
        <f>AVERAGE(Tabela3[[#This Row],[APE Log(Theta)]:[APE Gamma]])</f>
        <v>0.5039806893536164</v>
      </c>
      <c r="P3462">
        <f>AVERAGE(Tabela3[[#This Row],[ASE Log(Theta)]:[ASE Gamma]])</f>
        <v>5.5438301961370777E-4</v>
      </c>
    </row>
    <row r="3463" spans="1:16" x14ac:dyDescent="0.35">
      <c r="A3463" s="1">
        <v>3300</v>
      </c>
      <c r="B3463">
        <v>23.928068053243461</v>
      </c>
      <c r="C3463">
        <v>42.931414919716467</v>
      </c>
      <c r="D3463">
        <v>44.916450094215662</v>
      </c>
      <c r="E3463">
        <v>50.421183051345622</v>
      </c>
      <c r="F3463">
        <v>96.724384908598864</v>
      </c>
      <c r="G3463">
        <v>1.684877285997743</v>
      </c>
      <c r="H3463">
        <v>1.5</v>
      </c>
      <c r="I3463">
        <v>1.699307918548584</v>
      </c>
      <c r="J3463">
        <v>1.502272844314575</v>
      </c>
      <c r="K3463">
        <v>0.8564797371753704</v>
      </c>
      <c r="L3463">
        <v>0.151522954305013</v>
      </c>
      <c r="M3463">
        <f>ABS(G3463-I3463)^2</f>
        <v>2.0824315581739132E-4</v>
      </c>
      <c r="N3463">
        <f>ABS(H3463-J3463)^2</f>
        <v>5.1658212782957797E-6</v>
      </c>
      <c r="O3463">
        <f>AVERAGE(Tabela3[[#This Row],[APE Log(Theta)]:[APE Gamma]])</f>
        <v>0.50400134574019173</v>
      </c>
      <c r="P3463">
        <f>AVERAGE(Tabela3[[#This Row],[ASE Log(Theta)]:[ASE Gamma]])</f>
        <v>1.0670448854784355E-4</v>
      </c>
    </row>
    <row r="3464" spans="1:16" x14ac:dyDescent="0.35">
      <c r="A3464" s="1">
        <v>4751</v>
      </c>
      <c r="B3464">
        <v>3.99359610626809</v>
      </c>
      <c r="C3464">
        <v>4.9676853276174811</v>
      </c>
      <c r="D3464">
        <v>16.020598634875931</v>
      </c>
      <c r="E3464">
        <v>16.70251315532769</v>
      </c>
      <c r="F3464">
        <v>24.350751714905581</v>
      </c>
      <c r="G3464">
        <v>1.263274268671756</v>
      </c>
      <c r="H3464">
        <v>1.5</v>
      </c>
      <c r="I3464">
        <v>1.2720962762832639</v>
      </c>
      <c r="J3464">
        <v>1.5046520233154299</v>
      </c>
      <c r="K3464">
        <v>0.69834459786661518</v>
      </c>
      <c r="L3464">
        <v>0.3101348876953125</v>
      </c>
      <c r="M3464">
        <f>ABS(G3464-I3464)^2</f>
        <v>7.7827818297504666E-5</v>
      </c>
      <c r="N3464">
        <f>ABS(H3464-J3464)^2</f>
        <v>2.1641320927303489E-5</v>
      </c>
      <c r="O3464">
        <f>AVERAGE(Tabela3[[#This Row],[APE Log(Theta)]:[APE Gamma]])</f>
        <v>0.50423974278096384</v>
      </c>
      <c r="P3464">
        <f>AVERAGE(Tabela3[[#This Row],[ASE Log(Theta)]:[ASE Gamma]])</f>
        <v>4.9734569612404074E-5</v>
      </c>
    </row>
    <row r="3465" spans="1:16" x14ac:dyDescent="0.35">
      <c r="A3465" s="1">
        <v>3991</v>
      </c>
      <c r="B3465">
        <v>3.5321763831202309</v>
      </c>
      <c r="C3465">
        <v>63.721078362623928</v>
      </c>
      <c r="D3465">
        <v>91.887981489222398</v>
      </c>
      <c r="E3465">
        <v>99.218005678811352</v>
      </c>
      <c r="F3465">
        <v>151.6997088301861</v>
      </c>
      <c r="G3465">
        <v>1.926653561693868</v>
      </c>
      <c r="H3465">
        <v>1.5</v>
      </c>
      <c r="I3465">
        <v>1.944581031799316</v>
      </c>
      <c r="J3465">
        <v>1.5011744499206541</v>
      </c>
      <c r="K3465">
        <v>0.93049785710758337</v>
      </c>
      <c r="L3465">
        <v>7.8296661376953125E-2</v>
      </c>
      <c r="M3465">
        <f>ABS(G3465-I3465)^2</f>
        <v>3.213941843817292E-4</v>
      </c>
      <c r="N3465">
        <f>ABS(H3465-J3465)^2</f>
        <v>1.3793326161243627E-6</v>
      </c>
      <c r="O3465">
        <f>AVERAGE(Tabela3[[#This Row],[APE Log(Theta)]:[APE Gamma]])</f>
        <v>0.5043972592422683</v>
      </c>
      <c r="P3465">
        <f>AVERAGE(Tabela3[[#This Row],[ASE Log(Theta)]:[ASE Gamma]])</f>
        <v>1.6138675849892677E-4</v>
      </c>
    </row>
    <row r="3466" spans="1:16" x14ac:dyDescent="0.35">
      <c r="A3466" s="1">
        <v>2419</v>
      </c>
      <c r="B3466">
        <v>243.0114747537117</v>
      </c>
      <c r="C3466">
        <v>248.7489830007033</v>
      </c>
      <c r="D3466">
        <v>1174.8235296277389</v>
      </c>
      <c r="E3466">
        <v>1363.997997767862</v>
      </c>
      <c r="F3466">
        <v>1466.9681350047019</v>
      </c>
      <c r="G3466">
        <v>3.067401189527482</v>
      </c>
      <c r="H3466">
        <v>2</v>
      </c>
      <c r="I3466">
        <v>3.0983221530914311</v>
      </c>
      <c r="J3466">
        <v>1.999978303909302</v>
      </c>
      <c r="K3466">
        <v>1.0080508434800439</v>
      </c>
      <c r="L3466">
        <v>1.0848045349121089E-3</v>
      </c>
      <c r="M3466">
        <f>ABS(G3466-I3466)^2</f>
        <v>9.5610598772306985E-4</v>
      </c>
      <c r="N3466">
        <f>ABS(H3466-J3466)^2</f>
        <v>4.7072035157671617E-10</v>
      </c>
      <c r="O3466">
        <f>AVERAGE(Tabela3[[#This Row],[APE Log(Theta)]:[APE Gamma]])</f>
        <v>0.50456782400747802</v>
      </c>
      <c r="P3466">
        <f>AVERAGE(Tabela3[[#This Row],[ASE Log(Theta)]:[ASE Gamma]])</f>
        <v>4.7805322922171072E-4</v>
      </c>
    </row>
    <row r="3467" spans="1:16" x14ac:dyDescent="0.35">
      <c r="A3467" s="1">
        <v>153</v>
      </c>
      <c r="B3467">
        <v>7.9322719862894786</v>
      </c>
      <c r="C3467">
        <v>9.8670546826490089</v>
      </c>
      <c r="D3467">
        <v>31.820880823565911</v>
      </c>
      <c r="E3467">
        <v>33.175332126023299</v>
      </c>
      <c r="F3467">
        <v>48.366630108154801</v>
      </c>
      <c r="G3467">
        <v>1.561307725566468</v>
      </c>
      <c r="H3467">
        <v>1.5</v>
      </c>
      <c r="I3467">
        <v>1.5737960338592529</v>
      </c>
      <c r="J3467">
        <v>1.5031459331512449</v>
      </c>
      <c r="K3467">
        <v>0.79986206999993859</v>
      </c>
      <c r="L3467">
        <v>0.2097288767496745</v>
      </c>
      <c r="M3467">
        <f>ABS(G3467-I3467)^2</f>
        <v>1.5595784401564039E-4</v>
      </c>
      <c r="N3467">
        <f>ABS(H3467-J3467)^2</f>
        <v>9.8968953921016358E-6</v>
      </c>
      <c r="O3467">
        <f>AVERAGE(Tabela3[[#This Row],[APE Log(Theta)]:[APE Gamma]])</f>
        <v>0.50479547337480657</v>
      </c>
      <c r="P3467">
        <f>AVERAGE(Tabela3[[#This Row],[ASE Log(Theta)]:[ASE Gamma]])</f>
        <v>8.2927369703871006E-5</v>
      </c>
    </row>
    <row r="3468" spans="1:16" x14ac:dyDescent="0.35">
      <c r="A3468" s="1">
        <v>1649</v>
      </c>
      <c r="B3468">
        <v>3.8475124271221461</v>
      </c>
      <c r="C3468">
        <v>3.9691064039189499</v>
      </c>
      <c r="D3468">
        <v>31.451486128926671</v>
      </c>
      <c r="E3468">
        <v>38.379204345119618</v>
      </c>
      <c r="F3468">
        <v>42.290085547012168</v>
      </c>
      <c r="G3468">
        <v>1.4942125759089031</v>
      </c>
      <c r="H3468">
        <v>1.5</v>
      </c>
      <c r="I3468">
        <v>1.507931590080261</v>
      </c>
      <c r="J3468">
        <v>1.5013763904571531</v>
      </c>
      <c r="K3468">
        <v>0.91814340158481733</v>
      </c>
      <c r="L3468">
        <v>9.1759363810221359E-2</v>
      </c>
      <c r="M3468">
        <f>ABS(G3468-I3468)^2</f>
        <v>1.8821134983391894E-4</v>
      </c>
      <c r="N3468">
        <f>ABS(H3468-J3468)^2</f>
        <v>1.8944506905421149E-6</v>
      </c>
      <c r="O3468">
        <f>AVERAGE(Tabela3[[#This Row],[APE Log(Theta)]:[APE Gamma]])</f>
        <v>0.50495138269751938</v>
      </c>
      <c r="P3468">
        <f>AVERAGE(Tabela3[[#This Row],[ASE Log(Theta)]:[ASE Gamma]])</f>
        <v>9.5052900262230524E-5</v>
      </c>
    </row>
    <row r="3469" spans="1:16" x14ac:dyDescent="0.35">
      <c r="A3469" s="1">
        <v>2523</v>
      </c>
      <c r="B3469">
        <v>447.07799000408812</v>
      </c>
      <c r="C3469">
        <v>693.08095459429842</v>
      </c>
      <c r="D3469">
        <v>716.97932461066875</v>
      </c>
      <c r="E3469">
        <v>781.92002749229607</v>
      </c>
      <c r="F3469">
        <v>1274.5431576544811</v>
      </c>
      <c r="G3469">
        <v>2.8798605278450728</v>
      </c>
      <c r="H3469">
        <v>2</v>
      </c>
      <c r="I3469">
        <v>2.907772541046143</v>
      </c>
      <c r="J3469">
        <v>2.0008199214935298</v>
      </c>
      <c r="K3469">
        <v>0.96921406197249371</v>
      </c>
      <c r="L3469">
        <v>4.0996074676513672E-2</v>
      </c>
      <c r="M3469">
        <f>ABS(G3469-I3469)^2</f>
        <v>7.7908048093671561E-4</v>
      </c>
      <c r="N3469">
        <f>ABS(H3469-J3469)^2</f>
        <v>6.7227125555218599E-7</v>
      </c>
      <c r="O3469">
        <f>AVERAGE(Tabela3[[#This Row],[APE Log(Theta)]:[APE Gamma]])</f>
        <v>0.50510506832450375</v>
      </c>
      <c r="P3469">
        <f>AVERAGE(Tabela3[[#This Row],[ASE Log(Theta)]:[ASE Gamma]])</f>
        <v>3.8987637609613388E-4</v>
      </c>
    </row>
    <row r="3470" spans="1:16" x14ac:dyDescent="0.35">
      <c r="A3470" s="1">
        <v>345</v>
      </c>
      <c r="B3470">
        <v>32.62781605240427</v>
      </c>
      <c r="C3470">
        <v>588.61149556748012</v>
      </c>
      <c r="D3470">
        <v>848.79797390203692</v>
      </c>
      <c r="E3470">
        <v>916.50769589115021</v>
      </c>
      <c r="F3470">
        <v>1401.2975735210109</v>
      </c>
      <c r="G3470">
        <v>2.8921991844699182</v>
      </c>
      <c r="H3470">
        <v>1.5</v>
      </c>
      <c r="I3470">
        <v>2.9209110736846919</v>
      </c>
      <c r="J3470">
        <v>1.500264644622803</v>
      </c>
      <c r="K3470">
        <v>0.99273554079355364</v>
      </c>
      <c r="L3470">
        <v>1.7642974853515622E-2</v>
      </c>
      <c r="M3470">
        <f>ABS(G3470-I3470)^2</f>
        <v>8.2437258228144092E-4</v>
      </c>
      <c r="N3470">
        <f>ABS(H3470-J3470)^2</f>
        <v>7.0036776378519081E-8</v>
      </c>
      <c r="O3470">
        <f>AVERAGE(Tabela3[[#This Row],[APE Log(Theta)]:[APE Gamma]])</f>
        <v>0.50518925782353463</v>
      </c>
      <c r="P3470">
        <f>AVERAGE(Tabela3[[#This Row],[ASE Log(Theta)]:[ASE Gamma]])</f>
        <v>4.1222130952890971E-4</v>
      </c>
    </row>
    <row r="3471" spans="1:16" x14ac:dyDescent="0.35">
      <c r="A3471" s="1">
        <v>2951</v>
      </c>
      <c r="B3471">
        <v>2.8380683413842291</v>
      </c>
      <c r="C3471">
        <v>2.9736641340660448</v>
      </c>
      <c r="D3471">
        <v>66.330696758123395</v>
      </c>
      <c r="E3471">
        <v>89.412194205403424</v>
      </c>
      <c r="F3471">
        <v>103.4214560457698</v>
      </c>
      <c r="G3471">
        <v>1.816571666171386</v>
      </c>
      <c r="H3471">
        <v>1</v>
      </c>
      <c r="I3471">
        <v>1.832976341247559</v>
      </c>
      <c r="J3471">
        <v>1.0010771751403811</v>
      </c>
      <c r="K3471">
        <v>0.90305686154112297</v>
      </c>
      <c r="L3471">
        <v>0.1077175140380859</v>
      </c>
      <c r="M3471">
        <f>ABS(G3471-I3471)^2</f>
        <v>2.6911336435481316E-4</v>
      </c>
      <c r="N3471">
        <f>ABS(H3471-J3471)^2</f>
        <v>1.1603062830550025E-6</v>
      </c>
      <c r="O3471">
        <f>AVERAGE(Tabela3[[#This Row],[APE Log(Theta)]:[APE Gamma]])</f>
        <v>0.50538718778960445</v>
      </c>
      <c r="P3471">
        <f>AVERAGE(Tabela3[[#This Row],[ASE Log(Theta)]:[ASE Gamma]])</f>
        <v>1.3513683531893409E-4</v>
      </c>
    </row>
    <row r="3472" spans="1:16" x14ac:dyDescent="0.35">
      <c r="A3472" s="1">
        <v>4521</v>
      </c>
      <c r="B3472">
        <v>1.309544158981464</v>
      </c>
      <c r="C3472">
        <v>1.3509300375452631</v>
      </c>
      <c r="D3472">
        <v>10.704867295835999</v>
      </c>
      <c r="E3472">
        <v>13.062794163370709</v>
      </c>
      <c r="F3472">
        <v>14.39390659807168</v>
      </c>
      <c r="G3472">
        <v>1.0261526924709521</v>
      </c>
      <c r="H3472">
        <v>1.5</v>
      </c>
      <c r="I3472">
        <v>1.033483028411865</v>
      </c>
      <c r="J3472">
        <v>1.5044517517089839</v>
      </c>
      <c r="K3472">
        <v>0.71435138207958759</v>
      </c>
      <c r="L3472">
        <v>0.296783447265625</v>
      </c>
      <c r="M3472">
        <f>ABS(G3472-I3472)^2</f>
        <v>5.3733825006639768E-5</v>
      </c>
      <c r="N3472">
        <f>ABS(H3472-J3472)^2</f>
        <v>1.9818093278441349E-5</v>
      </c>
      <c r="O3472">
        <f>AVERAGE(Tabela3[[#This Row],[APE Log(Theta)]:[APE Gamma]])</f>
        <v>0.50556741467260635</v>
      </c>
      <c r="P3472">
        <f>AVERAGE(Tabela3[[#This Row],[ASE Log(Theta)]:[ASE Gamma]])</f>
        <v>3.6775959142540557E-5</v>
      </c>
    </row>
    <row r="3473" spans="1:16" x14ac:dyDescent="0.35">
      <c r="A3473" s="1">
        <v>604</v>
      </c>
      <c r="B3473">
        <v>98.316039137379605</v>
      </c>
      <c r="C3473">
        <v>100.6372837861517</v>
      </c>
      <c r="D3473">
        <v>475.30264254170203</v>
      </c>
      <c r="E3473">
        <v>551.83764745168401</v>
      </c>
      <c r="F3473">
        <v>593.49665163170732</v>
      </c>
      <c r="G3473">
        <v>2.6743987822928088</v>
      </c>
      <c r="H3473">
        <v>2</v>
      </c>
      <c r="I3473">
        <v>2.7009041309356689</v>
      </c>
      <c r="J3473">
        <v>2.0004031658172612</v>
      </c>
      <c r="K3473">
        <v>0.99107690365221601</v>
      </c>
      <c r="L3473">
        <v>2.0158290863037109E-2</v>
      </c>
      <c r="M3473">
        <f>ABS(G3473-I3473)^2</f>
        <v>7.0253350667956775E-4</v>
      </c>
      <c r="N3473">
        <f>ABS(H3473-J3473)^2</f>
        <v>1.6254267620788025E-7</v>
      </c>
      <c r="O3473">
        <f>AVERAGE(Tabela3[[#This Row],[APE Log(Theta)]:[APE Gamma]])</f>
        <v>0.50561759725762656</v>
      </c>
      <c r="P3473">
        <f>AVERAGE(Tabela3[[#This Row],[ASE Log(Theta)]:[ASE Gamma]])</f>
        <v>3.513480246778878E-4</v>
      </c>
    </row>
    <row r="3474" spans="1:16" x14ac:dyDescent="0.35">
      <c r="A3474" s="1">
        <v>3847</v>
      </c>
      <c r="B3474">
        <v>22.812510499631589</v>
      </c>
      <c r="C3474">
        <v>23.35111456044341</v>
      </c>
      <c r="D3474">
        <v>110.2856321167924</v>
      </c>
      <c r="E3474">
        <v>128.04423608840531</v>
      </c>
      <c r="F3474">
        <v>137.71047649637211</v>
      </c>
      <c r="G3474">
        <v>2.039947490190932</v>
      </c>
      <c r="H3474">
        <v>2</v>
      </c>
      <c r="I3474">
        <v>2.0593914985656738</v>
      </c>
      <c r="J3474">
        <v>2.001165390014648</v>
      </c>
      <c r="K3474">
        <v>0.95316219992123008</v>
      </c>
      <c r="L3474">
        <v>5.8269500732421882E-2</v>
      </c>
      <c r="M3474">
        <f>ABS(G3474-I3474)^2</f>
        <v>3.7806946167702948E-4</v>
      </c>
      <c r="N3474">
        <f>ABS(H3474-J3474)^2</f>
        <v>1.3581338862412503E-6</v>
      </c>
      <c r="O3474">
        <f>AVERAGE(Tabela3[[#This Row],[APE Log(Theta)]:[APE Gamma]])</f>
        <v>0.50571585032682598</v>
      </c>
      <c r="P3474">
        <f>AVERAGE(Tabela3[[#This Row],[ASE Log(Theta)]:[ASE Gamma]])</f>
        <v>1.8971379778163537E-4</v>
      </c>
    </row>
    <row r="3475" spans="1:16" x14ac:dyDescent="0.35">
      <c r="A3475" s="1">
        <v>4029</v>
      </c>
      <c r="B3475">
        <v>302.20152766106662</v>
      </c>
      <c r="C3475">
        <v>388.23710619061598</v>
      </c>
      <c r="D3475">
        <v>395.83117356959042</v>
      </c>
      <c r="E3475">
        <v>415.93698510554202</v>
      </c>
      <c r="F3475">
        <v>549.89558181144741</v>
      </c>
      <c r="G3475">
        <v>2.6114265057591681</v>
      </c>
      <c r="H3475">
        <v>3.5</v>
      </c>
      <c r="I3475">
        <v>2.635278701782227</v>
      </c>
      <c r="J3475">
        <v>3.5034358501434331</v>
      </c>
      <c r="K3475">
        <v>0.91337803190920597</v>
      </c>
      <c r="L3475">
        <v>9.8167146955217638E-2</v>
      </c>
      <c r="M3475">
        <f>ABS(G3475-I3475)^2</f>
        <v>5.6892725512242589E-4</v>
      </c>
      <c r="N3475">
        <f>ABS(H3475-J3475)^2</f>
        <v>1.1805066208128987E-5</v>
      </c>
      <c r="O3475">
        <f>AVERAGE(Tabela3[[#This Row],[APE Log(Theta)]:[APE Gamma]])</f>
        <v>0.50577258943221182</v>
      </c>
      <c r="P3475">
        <f>AVERAGE(Tabela3[[#This Row],[ASE Log(Theta)]:[ASE Gamma]])</f>
        <v>2.9036616066527743E-4</v>
      </c>
    </row>
    <row r="3476" spans="1:16" x14ac:dyDescent="0.35">
      <c r="A3476" s="1">
        <v>4684</v>
      </c>
      <c r="B3476">
        <v>350.4027419084411</v>
      </c>
      <c r="C3476">
        <v>450.16101530884742</v>
      </c>
      <c r="D3476">
        <v>458.96633820852009</v>
      </c>
      <c r="E3476">
        <v>482.27903138058531</v>
      </c>
      <c r="F3476">
        <v>637.6040555498912</v>
      </c>
      <c r="G3476">
        <v>2.6756973462178419</v>
      </c>
      <c r="H3476">
        <v>3.5</v>
      </c>
      <c r="I3476">
        <v>2.700405597686768</v>
      </c>
      <c r="J3476">
        <v>3.5030922889709468</v>
      </c>
      <c r="K3476">
        <v>0.92343222240180867</v>
      </c>
      <c r="L3476">
        <v>8.8351113455636163E-2</v>
      </c>
      <c r="M3476">
        <f>ABS(G3476-I3476)^2</f>
        <v>6.1049769065168774E-4</v>
      </c>
      <c r="N3476">
        <f>ABS(H3476-J3476)^2</f>
        <v>9.5622510798393529E-6</v>
      </c>
      <c r="O3476">
        <f>AVERAGE(Tabela3[[#This Row],[APE Log(Theta)]:[APE Gamma]])</f>
        <v>0.50589166792872242</v>
      </c>
      <c r="P3476">
        <f>AVERAGE(Tabela3[[#This Row],[ASE Log(Theta)]:[ASE Gamma]])</f>
        <v>3.1002997086576357E-4</v>
      </c>
    </row>
    <row r="3477" spans="1:16" x14ac:dyDescent="0.35">
      <c r="A3477" s="1">
        <v>1954</v>
      </c>
      <c r="B3477">
        <v>3.8830444991969828</v>
      </c>
      <c r="C3477">
        <v>4.005761405686477</v>
      </c>
      <c r="D3477">
        <v>31.7419430132543</v>
      </c>
      <c r="E3477">
        <v>38.733639238000698</v>
      </c>
      <c r="F3477">
        <v>42.680637727458638</v>
      </c>
      <c r="G3477">
        <v>1.4982049122048531</v>
      </c>
      <c r="H3477">
        <v>1.5</v>
      </c>
      <c r="I3477">
        <v>1.511941075325012</v>
      </c>
      <c r="J3477">
        <v>1.50142502784729</v>
      </c>
      <c r="K3477">
        <v>0.91684141523365603</v>
      </c>
      <c r="L3477">
        <v>9.5001856486002609E-2</v>
      </c>
      <c r="M3477">
        <f>ABS(G3477-I3477)^2</f>
        <v>1.8868217726361367E-4</v>
      </c>
      <c r="N3477">
        <f>ABS(H3477-J3477)^2</f>
        <v>2.0307043655520829E-6</v>
      </c>
      <c r="O3477">
        <f>AVERAGE(Tabela3[[#This Row],[APE Log(Theta)]:[APE Gamma]])</f>
        <v>0.5059216358598293</v>
      </c>
      <c r="P3477">
        <f>AVERAGE(Tabela3[[#This Row],[ASE Log(Theta)]:[ASE Gamma]])</f>
        <v>9.5356440814582875E-5</v>
      </c>
    </row>
    <row r="3478" spans="1:16" x14ac:dyDescent="0.35">
      <c r="A3478" s="1">
        <v>3610</v>
      </c>
      <c r="B3478">
        <v>498.56617931260439</v>
      </c>
      <c r="C3478">
        <v>708.01646035742351</v>
      </c>
      <c r="D3478">
        <v>727.48072068461033</v>
      </c>
      <c r="E3478">
        <v>779.73324647343441</v>
      </c>
      <c r="F3478">
        <v>1152.6562760000929</v>
      </c>
      <c r="G3478">
        <v>2.881304604891981</v>
      </c>
      <c r="H3478">
        <v>2.5</v>
      </c>
      <c r="I3478">
        <v>2.9085931777954102</v>
      </c>
      <c r="J3478">
        <v>2.501625776290894</v>
      </c>
      <c r="K3478">
        <v>0.94709087186053198</v>
      </c>
      <c r="L3478">
        <v>6.5031051635742188E-2</v>
      </c>
      <c r="M3478">
        <f>ABS(G3478-I3478)^2</f>
        <v>7.4466621110576595E-4</v>
      </c>
      <c r="N3478">
        <f>ABS(H3478-J3478)^2</f>
        <v>2.6431485480330483E-6</v>
      </c>
      <c r="O3478">
        <f>AVERAGE(Tabela3[[#This Row],[APE Log(Theta)]:[APE Gamma]])</f>
        <v>0.50606096174813708</v>
      </c>
      <c r="P3478">
        <f>AVERAGE(Tabela3[[#This Row],[ASE Log(Theta)]:[ASE Gamma]])</f>
        <v>3.7365467982689948E-4</v>
      </c>
    </row>
    <row r="3479" spans="1:16" x14ac:dyDescent="0.35">
      <c r="A3479" s="1">
        <v>732</v>
      </c>
      <c r="B3479">
        <v>5.6358657084563317</v>
      </c>
      <c r="C3479">
        <v>6.1884928753878663</v>
      </c>
      <c r="D3479">
        <v>10.22172131426972</v>
      </c>
      <c r="E3479">
        <v>10.40596833466299</v>
      </c>
      <c r="F3479">
        <v>12.230740047117401</v>
      </c>
      <c r="G3479">
        <v>1.034636405512553</v>
      </c>
      <c r="H3479">
        <v>3.5</v>
      </c>
      <c r="I3479">
        <v>1.0386824607849121</v>
      </c>
      <c r="J3479">
        <v>3.5217399597167969</v>
      </c>
      <c r="K3479">
        <v>0.39106059392475517</v>
      </c>
      <c r="L3479">
        <v>0.6211417061941964</v>
      </c>
      <c r="M3479">
        <f>ABS(G3479-I3479)^2</f>
        <v>1.6370563266985098E-5</v>
      </c>
      <c r="N3479">
        <f>ABS(H3479-J3479)^2</f>
        <v>4.7262584848795086E-4</v>
      </c>
      <c r="O3479">
        <f>AVERAGE(Tabela3[[#This Row],[APE Log(Theta)]:[APE Gamma]])</f>
        <v>0.50610115005947576</v>
      </c>
      <c r="P3479">
        <f>AVERAGE(Tabela3[[#This Row],[ASE Log(Theta)]:[ASE Gamma]])</f>
        <v>2.4449820587746796E-4</v>
      </c>
    </row>
    <row r="3480" spans="1:16" x14ac:dyDescent="0.35">
      <c r="A3480" s="1">
        <v>4411</v>
      </c>
      <c r="B3480">
        <v>584.56501376998756</v>
      </c>
      <c r="C3480">
        <v>727.83537005416042</v>
      </c>
      <c r="D3480">
        <v>740.27739918183715</v>
      </c>
      <c r="E3480">
        <v>773.07627053926706</v>
      </c>
      <c r="F3480">
        <v>987.00294225520815</v>
      </c>
      <c r="G3480">
        <v>2.8815714383164499</v>
      </c>
      <c r="H3480">
        <v>4</v>
      </c>
      <c r="I3480">
        <v>2.9092502593994141</v>
      </c>
      <c r="J3480">
        <v>4.0020766258239746</v>
      </c>
      <c r="K3480">
        <v>0.9605460657652628</v>
      </c>
      <c r="L3480">
        <v>5.1915645599365227E-2</v>
      </c>
      <c r="M3480">
        <f>ABS(G3480-I3480)^2</f>
        <v>7.6611713654274106E-4</v>
      </c>
      <c r="N3480">
        <f>ABS(H3480-J3480)^2</f>
        <v>4.3123748127982253E-6</v>
      </c>
      <c r="O3480">
        <f>AVERAGE(Tabela3[[#This Row],[APE Log(Theta)]:[APE Gamma]])</f>
        <v>0.50623085568231396</v>
      </c>
      <c r="P3480">
        <f>AVERAGE(Tabela3[[#This Row],[ASE Log(Theta)]:[ASE Gamma]])</f>
        <v>3.8521475567776964E-4</v>
      </c>
    </row>
    <row r="3481" spans="1:16" x14ac:dyDescent="0.35">
      <c r="A3481" s="1">
        <v>2854</v>
      </c>
      <c r="B3481">
        <v>66.525301806318353</v>
      </c>
      <c r="C3481">
        <v>75.833450319562658</v>
      </c>
      <c r="D3481">
        <v>153.10014903015019</v>
      </c>
      <c r="E3481">
        <v>156.97751971997761</v>
      </c>
      <c r="F3481">
        <v>196.8229754375713</v>
      </c>
      <c r="G3481">
        <v>2.2201329305619102</v>
      </c>
      <c r="H3481">
        <v>2.5</v>
      </c>
      <c r="I3481">
        <v>2.242010116577148</v>
      </c>
      <c r="J3481">
        <v>2.5006833076477051</v>
      </c>
      <c r="K3481">
        <v>0.98539982512223656</v>
      </c>
      <c r="L3481">
        <v>2.7332305908203122E-2</v>
      </c>
      <c r="M3481">
        <f>ABS(G3481-I3481)^2</f>
        <v>4.7861126794531653E-4</v>
      </c>
      <c r="N3481">
        <f>ABS(H3481-J3481)^2</f>
        <v>4.6690934141224716E-7</v>
      </c>
      <c r="O3481">
        <f>AVERAGE(Tabela3[[#This Row],[APE Log(Theta)]:[APE Gamma]])</f>
        <v>0.50636606551521979</v>
      </c>
      <c r="P3481">
        <f>AVERAGE(Tabela3[[#This Row],[ASE Log(Theta)]:[ASE Gamma]])</f>
        <v>2.3953908864336439E-4</v>
      </c>
    </row>
    <row r="3482" spans="1:16" x14ac:dyDescent="0.35">
      <c r="A3482" s="1">
        <v>2440</v>
      </c>
      <c r="B3482">
        <v>43.585228775229368</v>
      </c>
      <c r="C3482">
        <v>44.406542079597124</v>
      </c>
      <c r="D3482">
        <v>153.75031490465619</v>
      </c>
      <c r="E3482">
        <v>173.2562424777621</v>
      </c>
      <c r="F3482">
        <v>183.6430298341086</v>
      </c>
      <c r="G3482">
        <v>2.1847588567055638</v>
      </c>
      <c r="H3482">
        <v>2.5</v>
      </c>
      <c r="I3482">
        <v>2.204832792282104</v>
      </c>
      <c r="J3482">
        <v>2.5023536682128911</v>
      </c>
      <c r="K3482">
        <v>0.91881699048518928</v>
      </c>
      <c r="L3482">
        <v>9.4146728515625E-2</v>
      </c>
      <c r="M3482">
        <f>ABS(G3482-I3482)^2</f>
        <v>4.029628895310882E-4</v>
      </c>
      <c r="N3482">
        <f>ABS(H3482-J3482)^2</f>
        <v>5.5397540563738389E-6</v>
      </c>
      <c r="O3482">
        <f>AVERAGE(Tabela3[[#This Row],[APE Log(Theta)]:[APE Gamma]])</f>
        <v>0.50648185950040714</v>
      </c>
      <c r="P3482">
        <f>AVERAGE(Tabela3[[#This Row],[ASE Log(Theta)]:[ASE Gamma]])</f>
        <v>2.0425132179373103E-4</v>
      </c>
    </row>
    <row r="3483" spans="1:16" x14ac:dyDescent="0.35">
      <c r="A3483" s="1">
        <v>3649</v>
      </c>
      <c r="B3483">
        <v>3.906449308973778</v>
      </c>
      <c r="C3483">
        <v>4.0299058840025781</v>
      </c>
      <c r="D3483">
        <v>31.933265605185639</v>
      </c>
      <c r="E3483">
        <v>38.967103845093384</v>
      </c>
      <c r="F3483">
        <v>42.937892623036078</v>
      </c>
      <c r="G3483">
        <v>1.50081473784312</v>
      </c>
      <c r="H3483">
        <v>1.5</v>
      </c>
      <c r="I3483">
        <v>1.5145599842071531</v>
      </c>
      <c r="J3483">
        <v>1.501457691192627</v>
      </c>
      <c r="K3483">
        <v>0.91585230458138533</v>
      </c>
      <c r="L3483">
        <v>9.7179412841796875E-2</v>
      </c>
      <c r="M3483">
        <f>ABS(G3483-I3483)^2</f>
        <v>1.8893179760796433E-4</v>
      </c>
      <c r="N3483">
        <f>ABS(H3483-J3483)^2</f>
        <v>2.124863613062189E-6</v>
      </c>
      <c r="O3483">
        <f>AVERAGE(Tabela3[[#This Row],[APE Log(Theta)]:[APE Gamma]])</f>
        <v>0.5065158587115911</v>
      </c>
      <c r="P3483">
        <f>AVERAGE(Tabela3[[#This Row],[ASE Log(Theta)]:[ASE Gamma]])</f>
        <v>9.5528330610513261E-5</v>
      </c>
    </row>
    <row r="3484" spans="1:16" x14ac:dyDescent="0.35">
      <c r="A3484" s="1">
        <v>1240</v>
      </c>
      <c r="B3484">
        <v>232.42189105720871</v>
      </c>
      <c r="C3484">
        <v>236.80161319509239</v>
      </c>
      <c r="D3484">
        <v>819.88646027460209</v>
      </c>
      <c r="E3484">
        <v>923.90345641671695</v>
      </c>
      <c r="F3484">
        <v>979.29187187785487</v>
      </c>
      <c r="G3484">
        <v>2.9116965572229718</v>
      </c>
      <c r="H3484">
        <v>2.5</v>
      </c>
      <c r="I3484">
        <v>2.9392461776733398</v>
      </c>
      <c r="J3484">
        <v>2.5016782283782959</v>
      </c>
      <c r="K3484">
        <v>0.94617072586174455</v>
      </c>
      <c r="L3484">
        <v>6.7129135131835938E-2</v>
      </c>
      <c r="M3484">
        <f>ABS(G3484-I3484)^2</f>
        <v>7.5898158695933567E-4</v>
      </c>
      <c r="N3484">
        <f>ABS(H3484-J3484)^2</f>
        <v>2.8164504897176812E-6</v>
      </c>
      <c r="O3484">
        <f>AVERAGE(Tabela3[[#This Row],[APE Log(Theta)]:[APE Gamma]])</f>
        <v>0.50664993049679019</v>
      </c>
      <c r="P3484">
        <f>AVERAGE(Tabela3[[#This Row],[ASE Log(Theta)]:[ASE Gamma]])</f>
        <v>3.8089901872452668E-4</v>
      </c>
    </row>
    <row r="3485" spans="1:16" x14ac:dyDescent="0.35">
      <c r="A3485" s="1">
        <v>26</v>
      </c>
      <c r="B3485">
        <v>5.0358524781420471</v>
      </c>
      <c r="C3485">
        <v>90.847657528030254</v>
      </c>
      <c r="D3485">
        <v>131.00543945237641</v>
      </c>
      <c r="E3485">
        <v>141.45591430872389</v>
      </c>
      <c r="F3485">
        <v>216.2795035651865</v>
      </c>
      <c r="G3485">
        <v>2.0806841785353032</v>
      </c>
      <c r="H3485">
        <v>1.5</v>
      </c>
      <c r="I3485">
        <v>2.10149097442627</v>
      </c>
      <c r="J3485">
        <v>1.4997982978820801</v>
      </c>
      <c r="K3485">
        <v>0.99999779426463853</v>
      </c>
      <c r="L3485">
        <v>1.344680786132812E-2</v>
      </c>
      <c r="M3485">
        <f>ABS(G3485-I3485)^2</f>
        <v>4.3292275524835249E-4</v>
      </c>
      <c r="N3485">
        <f>ABS(H3485-J3485)^2</f>
        <v>4.0683744373382069E-8</v>
      </c>
      <c r="O3485">
        <f>AVERAGE(Tabela3[[#This Row],[APE Log(Theta)]:[APE Gamma]])</f>
        <v>0.50672230106298333</v>
      </c>
      <c r="P3485">
        <f>AVERAGE(Tabela3[[#This Row],[ASE Log(Theta)]:[ASE Gamma]])</f>
        <v>2.1648171949636294E-4</v>
      </c>
    </row>
    <row r="3486" spans="1:16" x14ac:dyDescent="0.35">
      <c r="A3486" s="1">
        <v>4653</v>
      </c>
      <c r="B3486">
        <v>57.222887660994083</v>
      </c>
      <c r="C3486">
        <v>324.57436091218591</v>
      </c>
      <c r="D3486">
        <v>404.29611436796631</v>
      </c>
      <c r="E3486">
        <v>423.34909578962493</v>
      </c>
      <c r="F3486">
        <v>546.17924008472141</v>
      </c>
      <c r="G3486">
        <v>2.58473647755876</v>
      </c>
      <c r="H3486">
        <v>2.5</v>
      </c>
      <c r="I3486">
        <v>2.610669851303101</v>
      </c>
      <c r="J3486">
        <v>2.5002715587615971</v>
      </c>
      <c r="K3486">
        <v>1.0033275720561741</v>
      </c>
      <c r="L3486">
        <v>1.0862350463867189E-2</v>
      </c>
      <c r="M3486">
        <f>ABS(G3486-I3486)^2</f>
        <v>6.7253987376367588E-4</v>
      </c>
      <c r="N3486">
        <f>ABS(H3486-J3486)^2</f>
        <v>7.3744161000163507E-8</v>
      </c>
      <c r="O3486">
        <f>AVERAGE(Tabela3[[#This Row],[APE Log(Theta)]:[APE Gamma]])</f>
        <v>0.50709496126002063</v>
      </c>
      <c r="P3486">
        <f>AVERAGE(Tabela3[[#This Row],[ASE Log(Theta)]:[ASE Gamma]])</f>
        <v>3.3630680896233801E-4</v>
      </c>
    </row>
    <row r="3487" spans="1:16" x14ac:dyDescent="0.35">
      <c r="A3487" s="1">
        <v>4922</v>
      </c>
      <c r="B3487">
        <v>221.90814083367351</v>
      </c>
      <c r="C3487">
        <v>247.49601112699179</v>
      </c>
      <c r="D3487">
        <v>444.45780265566452</v>
      </c>
      <c r="E3487">
        <v>453.81837460213688</v>
      </c>
      <c r="F3487">
        <v>547.95809989756424</v>
      </c>
      <c r="G3487">
        <v>2.677128299098511</v>
      </c>
      <c r="H3487">
        <v>3</v>
      </c>
      <c r="I3487">
        <v>2.7016727924346919</v>
      </c>
      <c r="J3487">
        <v>3.0029230117797852</v>
      </c>
      <c r="K3487">
        <v>0.91682170572274801</v>
      </c>
      <c r="L3487">
        <v>9.7433725992838546E-2</v>
      </c>
      <c r="M3487">
        <f>ABS(G3487-I3487)^2</f>
        <v>6.0243215312982942E-4</v>
      </c>
      <c r="N3487">
        <f>ABS(H3487-J3487)^2</f>
        <v>8.5439978647627868E-6</v>
      </c>
      <c r="O3487">
        <f>AVERAGE(Tabela3[[#This Row],[APE Log(Theta)]:[APE Gamma]])</f>
        <v>0.50712771585779326</v>
      </c>
      <c r="P3487">
        <f>AVERAGE(Tabela3[[#This Row],[ASE Log(Theta)]:[ASE Gamma]])</f>
        <v>3.054880754972961E-4</v>
      </c>
    </row>
    <row r="3488" spans="1:16" x14ac:dyDescent="0.35">
      <c r="A3488" s="1">
        <v>4300</v>
      </c>
      <c r="B3488">
        <v>25.373262314747979</v>
      </c>
      <c r="C3488">
        <v>637.83450848095788</v>
      </c>
      <c r="D3488">
        <v>734.752053554074</v>
      </c>
      <c r="E3488">
        <v>1393.3164605740651</v>
      </c>
      <c r="F3488">
        <v>1610.310564581464</v>
      </c>
      <c r="G3488">
        <v>2.912915957197511</v>
      </c>
      <c r="H3488">
        <v>1</v>
      </c>
      <c r="I3488">
        <v>2.9422216415405269</v>
      </c>
      <c r="J3488">
        <v>1.0000889301300051</v>
      </c>
      <c r="K3488">
        <v>1.0060600708580389</v>
      </c>
      <c r="L3488">
        <v>8.8930130004882813E-3</v>
      </c>
      <c r="M3488">
        <f>ABS(G3488-I3488)^2</f>
        <v>8.5882313481249004E-4</v>
      </c>
      <c r="N3488">
        <f>ABS(H3488-J3488)^2</f>
        <v>7.9085680227248512E-9</v>
      </c>
      <c r="O3488">
        <f>AVERAGE(Tabela3[[#This Row],[APE Log(Theta)]:[APE Gamma]])</f>
        <v>0.50747654192926361</v>
      </c>
      <c r="P3488">
        <f>AVERAGE(Tabela3[[#This Row],[ASE Log(Theta)]:[ASE Gamma]])</f>
        <v>4.2941552169025636E-4</v>
      </c>
    </row>
    <row r="3489" spans="1:16" x14ac:dyDescent="0.35">
      <c r="A3489" s="1">
        <v>793</v>
      </c>
      <c r="B3489">
        <v>11.40787166678451</v>
      </c>
      <c r="C3489">
        <v>11.56101031109171</v>
      </c>
      <c r="D3489">
        <v>28.07109805596598</v>
      </c>
      <c r="E3489">
        <v>30.571127513698691</v>
      </c>
      <c r="F3489">
        <v>31.8693032999298</v>
      </c>
      <c r="G3489">
        <v>1.4467900032130969</v>
      </c>
      <c r="H3489">
        <v>3.5</v>
      </c>
      <c r="I3489">
        <v>1.4601718187332151</v>
      </c>
      <c r="J3489">
        <v>3.5031535625457759</v>
      </c>
      <c r="K3489">
        <v>0.92493143375330689</v>
      </c>
      <c r="L3489">
        <v>9.0101787022181926E-2</v>
      </c>
      <c r="M3489">
        <f>ABS(G3489-I3489)^2</f>
        <v>1.7907298661447605E-4</v>
      </c>
      <c r="N3489">
        <f>ABS(H3489-J3489)^2</f>
        <v>9.9449567301207217E-6</v>
      </c>
      <c r="O3489">
        <f>AVERAGE(Tabela3[[#This Row],[APE Log(Theta)]:[APE Gamma]])</f>
        <v>0.50751661038774443</v>
      </c>
      <c r="P3489">
        <f>AVERAGE(Tabela3[[#This Row],[ASE Log(Theta)]:[ASE Gamma]])</f>
        <v>9.4508971672298392E-5</v>
      </c>
    </row>
    <row r="3490" spans="1:16" x14ac:dyDescent="0.35">
      <c r="A3490" s="1">
        <v>64</v>
      </c>
      <c r="B3490">
        <v>1536.4498840092299</v>
      </c>
      <c r="C3490">
        <v>2058.0322803711538</v>
      </c>
      <c r="D3490">
        <v>2105.073644644297</v>
      </c>
      <c r="E3490">
        <v>2230.3401223592409</v>
      </c>
      <c r="F3490">
        <v>3089.10428371337</v>
      </c>
      <c r="G3490">
        <v>3.339503224389774</v>
      </c>
      <c r="H3490">
        <v>3</v>
      </c>
      <c r="I3490">
        <v>3.3731386661529541</v>
      </c>
      <c r="J3490">
        <v>3.0002374649047852</v>
      </c>
      <c r="K3490">
        <v>1.0071989605378</v>
      </c>
      <c r="L3490">
        <v>7.915496826171875E-3</v>
      </c>
      <c r="M3490">
        <f>ABS(G3490-I3490)^2</f>
        <v>1.1313429426042813E-3</v>
      </c>
      <c r="N3490">
        <f>ABS(H3490-J3490)^2</f>
        <v>5.6389581004623324E-8</v>
      </c>
      <c r="O3490">
        <f>AVERAGE(Tabela3[[#This Row],[APE Log(Theta)]:[APE Gamma]])</f>
        <v>0.50755722868198594</v>
      </c>
      <c r="P3490">
        <f>AVERAGE(Tabela3[[#This Row],[ASE Log(Theta)]:[ASE Gamma]])</f>
        <v>5.6569966609264298E-4</v>
      </c>
    </row>
    <row r="3491" spans="1:16" x14ac:dyDescent="0.35">
      <c r="A3491" s="1">
        <v>3119</v>
      </c>
      <c r="B3491">
        <v>147.19396096046171</v>
      </c>
      <c r="C3491">
        <v>167.78918130025929</v>
      </c>
      <c r="D3491">
        <v>338.74956967492409</v>
      </c>
      <c r="E3491">
        <v>347.32864462011253</v>
      </c>
      <c r="F3491">
        <v>435.49074676919668</v>
      </c>
      <c r="G3491">
        <v>2.5650360692979941</v>
      </c>
      <c r="H3491">
        <v>2.5</v>
      </c>
      <c r="I3491">
        <v>2.5903527736663818</v>
      </c>
      <c r="J3491">
        <v>2.500712633132935</v>
      </c>
      <c r="K3491">
        <v>0.98699213907414862</v>
      </c>
      <c r="L3491">
        <v>2.8505325317382809E-2</v>
      </c>
      <c r="M3491">
        <f>ABS(G3491-I3491)^2</f>
        <v>6.4093552007634248E-4</v>
      </c>
      <c r="N3491">
        <f>ABS(H3491-J3491)^2</f>
        <v>5.0784598215677391E-7</v>
      </c>
      <c r="O3491">
        <f>AVERAGE(Tabela3[[#This Row],[APE Log(Theta)]:[APE Gamma]])</f>
        <v>0.50774873219576566</v>
      </c>
      <c r="P3491">
        <f>AVERAGE(Tabela3[[#This Row],[ASE Log(Theta)]:[ASE Gamma]])</f>
        <v>3.2072168302924964E-4</v>
      </c>
    </row>
    <row r="3492" spans="1:16" x14ac:dyDescent="0.35">
      <c r="A3492" s="1">
        <v>288</v>
      </c>
      <c r="B3492">
        <v>2.2696466778605</v>
      </c>
      <c r="C3492">
        <v>2.341374936238378</v>
      </c>
      <c r="D3492">
        <v>18.553224286708151</v>
      </c>
      <c r="E3492">
        <v>22.639883636707129</v>
      </c>
      <c r="F3492">
        <v>24.94691153993389</v>
      </c>
      <c r="G3492">
        <v>1.2649907993093481</v>
      </c>
      <c r="H3492">
        <v>1.5</v>
      </c>
      <c r="I3492">
        <v>1.275368452072144</v>
      </c>
      <c r="J3492">
        <v>1.5029439926147461</v>
      </c>
      <c r="K3492">
        <v>0.82037377413822932</v>
      </c>
      <c r="L3492">
        <v>0.19626617431640619</v>
      </c>
      <c r="M3492">
        <f>ABS(G3492-I3492)^2</f>
        <v>1.0769567686516531E-4</v>
      </c>
      <c r="N3492">
        <f>ABS(H3492-J3492)^2</f>
        <v>8.667092515679542E-6</v>
      </c>
      <c r="O3492">
        <f>AVERAGE(Tabela3[[#This Row],[APE Log(Theta)]:[APE Gamma]])</f>
        <v>0.50831997422731778</v>
      </c>
      <c r="P3492">
        <f>AVERAGE(Tabela3[[#This Row],[ASE Log(Theta)]:[ASE Gamma]])</f>
        <v>5.8181384690422425E-5</v>
      </c>
    </row>
    <row r="3493" spans="1:16" x14ac:dyDescent="0.35">
      <c r="A3493" s="1">
        <v>587</v>
      </c>
      <c r="B3493">
        <v>482.42928392046389</v>
      </c>
      <c r="C3493">
        <v>488.09114467733639</v>
      </c>
      <c r="D3493">
        <v>1060.734244043482</v>
      </c>
      <c r="E3493">
        <v>1142.949752479122</v>
      </c>
      <c r="F3493">
        <v>1185.3063517642299</v>
      </c>
      <c r="G3493">
        <v>3.0243208662755201</v>
      </c>
      <c r="H3493">
        <v>4</v>
      </c>
      <c r="I3493">
        <v>3.0544788837432861</v>
      </c>
      <c r="J3493">
        <v>4.0007853507995614</v>
      </c>
      <c r="K3493">
        <v>0.9971831297419812</v>
      </c>
      <c r="L3493">
        <v>1.9633769989013668E-2</v>
      </c>
      <c r="M3493">
        <f>ABS(G3493-I3493)^2</f>
        <v>9.0950601758608095E-4</v>
      </c>
      <c r="N3493">
        <f>ABS(H3493-J3493)^2</f>
        <v>6.1677587837178534E-7</v>
      </c>
      <c r="O3493">
        <f>AVERAGE(Tabela3[[#This Row],[APE Log(Theta)]:[APE Gamma]])</f>
        <v>0.50840844986549738</v>
      </c>
      <c r="P3493">
        <f>AVERAGE(Tabela3[[#This Row],[ASE Log(Theta)]:[ASE Gamma]])</f>
        <v>4.5506139673222637E-4</v>
      </c>
    </row>
    <row r="3494" spans="1:16" x14ac:dyDescent="0.35">
      <c r="A3494" s="1">
        <v>2187</v>
      </c>
      <c r="B3494">
        <v>18.036150823582709</v>
      </c>
      <c r="C3494">
        <v>21.24400093128374</v>
      </c>
      <c r="D3494">
        <v>51.124586484184313</v>
      </c>
      <c r="E3494">
        <v>52.748136338174618</v>
      </c>
      <c r="F3494">
        <v>69.98501057966439</v>
      </c>
      <c r="G3494">
        <v>1.7525764546773299</v>
      </c>
      <c r="H3494">
        <v>2</v>
      </c>
      <c r="I3494">
        <v>1.7671992778778081</v>
      </c>
      <c r="J3494">
        <v>2.0036716461181641</v>
      </c>
      <c r="K3494">
        <v>0.83436150026162093</v>
      </c>
      <c r="L3494">
        <v>0.1835823059082031</v>
      </c>
      <c r="M3494">
        <f>ABS(G3494-I3494)^2</f>
        <v>2.1382695835244178E-4</v>
      </c>
      <c r="N3494">
        <f>ABS(H3494-J3494)^2</f>
        <v>1.3480985217029229E-5</v>
      </c>
      <c r="O3494">
        <f>AVERAGE(Tabela3[[#This Row],[APE Log(Theta)]:[APE Gamma]])</f>
        <v>0.50897190308491203</v>
      </c>
      <c r="P3494">
        <f>AVERAGE(Tabela3[[#This Row],[ASE Log(Theta)]:[ASE Gamma]])</f>
        <v>1.136539717847355E-4</v>
      </c>
    </row>
    <row r="3495" spans="1:16" x14ac:dyDescent="0.35">
      <c r="A3495" s="1">
        <v>1404</v>
      </c>
      <c r="B3495">
        <v>223.1340078051349</v>
      </c>
      <c r="C3495">
        <v>245.01350617473059</v>
      </c>
      <c r="D3495">
        <v>404.69623683508439</v>
      </c>
      <c r="E3495">
        <v>411.99090605064379</v>
      </c>
      <c r="F3495">
        <v>484.23688326022437</v>
      </c>
      <c r="G3495">
        <v>2.6322415353863411</v>
      </c>
      <c r="H3495">
        <v>3.5</v>
      </c>
      <c r="I3495">
        <v>2.6575639247894292</v>
      </c>
      <c r="J3495">
        <v>3.501961231231689</v>
      </c>
      <c r="K3495">
        <v>0.96200857948132734</v>
      </c>
      <c r="L3495">
        <v>5.6035178048270087E-2</v>
      </c>
      <c r="M3495">
        <f>ABS(G3495-I3495)^2</f>
        <v>6.4122340508162667E-4</v>
      </c>
      <c r="N3495">
        <f>ABS(H3495-J3495)^2</f>
        <v>3.8464279441523879E-6</v>
      </c>
      <c r="O3495">
        <f>AVERAGE(Tabela3[[#This Row],[APE Log(Theta)]:[APE Gamma]])</f>
        <v>0.50902187876479876</v>
      </c>
      <c r="P3495">
        <f>AVERAGE(Tabela3[[#This Row],[ASE Log(Theta)]:[ASE Gamma]])</f>
        <v>3.2253491651288953E-4</v>
      </c>
    </row>
    <row r="3496" spans="1:16" x14ac:dyDescent="0.35">
      <c r="A3496" s="1">
        <v>3327</v>
      </c>
      <c r="B3496">
        <v>18.049530099250521</v>
      </c>
      <c r="C3496">
        <v>21.25975980065266</v>
      </c>
      <c r="D3496">
        <v>51.162510869640251</v>
      </c>
      <c r="E3496">
        <v>52.787265078222028</v>
      </c>
      <c r="F3496">
        <v>70.036925689396995</v>
      </c>
      <c r="G3496">
        <v>1.75289849631335</v>
      </c>
      <c r="H3496">
        <v>2</v>
      </c>
      <c r="I3496">
        <v>1.7675294876098631</v>
      </c>
      <c r="J3496">
        <v>2.0036709308624272</v>
      </c>
      <c r="K3496">
        <v>0.83467418833918539</v>
      </c>
      <c r="L3496">
        <v>0.18354654312133789</v>
      </c>
      <c r="M3496">
        <f>ABS(G3496-I3496)^2</f>
        <v>2.140659063186397E-4</v>
      </c>
      <c r="N3496">
        <f>ABS(H3496-J3496)^2</f>
        <v>1.3475733396720521E-5</v>
      </c>
      <c r="O3496">
        <f>AVERAGE(Tabela3[[#This Row],[APE Log(Theta)]:[APE Gamma]])</f>
        <v>0.50911036573026158</v>
      </c>
      <c r="P3496">
        <f>AVERAGE(Tabela3[[#This Row],[ASE Log(Theta)]:[ASE Gamma]])</f>
        <v>1.1377081985768011E-4</v>
      </c>
    </row>
    <row r="3497" spans="1:16" x14ac:dyDescent="0.35">
      <c r="A3497" s="1">
        <v>1739</v>
      </c>
      <c r="B3497">
        <v>10.22742495815103</v>
      </c>
      <c r="C3497">
        <v>18.349907040619961</v>
      </c>
      <c r="D3497">
        <v>19.19835825035851</v>
      </c>
      <c r="E3497">
        <v>21.551211941196961</v>
      </c>
      <c r="F3497">
        <v>41.342300852488528</v>
      </c>
      <c r="G3497">
        <v>1.3157359524324661</v>
      </c>
      <c r="H3497">
        <v>1.5</v>
      </c>
      <c r="I3497">
        <v>1.3256844282150271</v>
      </c>
      <c r="J3497">
        <v>1.503935575485229</v>
      </c>
      <c r="K3497">
        <v>0.75611491531933228</v>
      </c>
      <c r="L3497">
        <v>0.2623716990152995</v>
      </c>
      <c r="M3497">
        <f>ABS(G3497-I3497)^2</f>
        <v>9.8972170396202153E-5</v>
      </c>
      <c r="N3497">
        <f>ABS(H3497-J3497)^2</f>
        <v>1.5488754399935856E-5</v>
      </c>
      <c r="O3497">
        <f>AVERAGE(Tabela3[[#This Row],[APE Log(Theta)]:[APE Gamma]])</f>
        <v>0.50924330716731592</v>
      </c>
      <c r="P3497">
        <f>AVERAGE(Tabela3[[#This Row],[ASE Log(Theta)]:[ASE Gamma]])</f>
        <v>5.7230462398069005E-5</v>
      </c>
    </row>
    <row r="3498" spans="1:16" x14ac:dyDescent="0.35">
      <c r="A3498" s="1">
        <v>3581</v>
      </c>
      <c r="B3498">
        <v>6.5219055236329817</v>
      </c>
      <c r="C3498">
        <v>7.6818700604701284</v>
      </c>
      <c r="D3498">
        <v>18.486745106870931</v>
      </c>
      <c r="E3498">
        <v>19.073823739346551</v>
      </c>
      <c r="F3498">
        <v>25.306709371393431</v>
      </c>
      <c r="G3498">
        <v>1.3108070996525241</v>
      </c>
      <c r="H3498">
        <v>2</v>
      </c>
      <c r="I3498">
        <v>1.3225662708282471</v>
      </c>
      <c r="J3498">
        <v>2.002428531646729</v>
      </c>
      <c r="K3498">
        <v>0.89709394912799834</v>
      </c>
      <c r="L3498">
        <v>0.1214265823364258</v>
      </c>
      <c r="M3498">
        <f>ABS(G3498-I3498)^2</f>
        <v>1.3827810673995475E-4</v>
      </c>
      <c r="N3498">
        <f>ABS(H3498-J3498)^2</f>
        <v>5.8977659591640724E-6</v>
      </c>
      <c r="O3498">
        <f>AVERAGE(Tabela3[[#This Row],[APE Log(Theta)]:[APE Gamma]])</f>
        <v>0.50926026573221206</v>
      </c>
      <c r="P3498">
        <f>AVERAGE(Tabela3[[#This Row],[ASE Log(Theta)]:[ASE Gamma]])</f>
        <v>7.2087936349559415E-5</v>
      </c>
    </row>
    <row r="3499" spans="1:16" x14ac:dyDescent="0.35">
      <c r="A3499" s="1">
        <v>3907</v>
      </c>
      <c r="B3499">
        <v>68.180353680946666</v>
      </c>
      <c r="C3499">
        <v>91.32570494025147</v>
      </c>
      <c r="D3499">
        <v>93.4131774228605</v>
      </c>
      <c r="E3499">
        <v>98.971909174452108</v>
      </c>
      <c r="F3499">
        <v>137.07978685990119</v>
      </c>
      <c r="G3499">
        <v>1.986644075174909</v>
      </c>
      <c r="H3499">
        <v>3</v>
      </c>
      <c r="I3499">
        <v>1.998907208442688</v>
      </c>
      <c r="J3499">
        <v>3.012052059173584</v>
      </c>
      <c r="K3499">
        <v>0.61727882820173874</v>
      </c>
      <c r="L3499">
        <v>0.40173530578613281</v>
      </c>
      <c r="M3499">
        <f>ABS(G3499-I3499)^2</f>
        <v>1.5038443754330675E-4</v>
      </c>
      <c r="N3499">
        <f>ABS(H3499-J3499)^2</f>
        <v>1.4525213032356987E-4</v>
      </c>
      <c r="O3499">
        <f>AVERAGE(Tabela3[[#This Row],[APE Log(Theta)]:[APE Gamma]])</f>
        <v>0.50950706699393578</v>
      </c>
      <c r="P3499">
        <f>AVERAGE(Tabela3[[#This Row],[ASE Log(Theta)]:[ASE Gamma]])</f>
        <v>1.4781828393343831E-4</v>
      </c>
    </row>
    <row r="3500" spans="1:16" x14ac:dyDescent="0.35">
      <c r="A3500" s="1">
        <v>2123</v>
      </c>
      <c r="B3500">
        <v>1347.62999293295</v>
      </c>
      <c r="C3500">
        <v>1503.0230367978879</v>
      </c>
      <c r="D3500">
        <v>2699.155890368118</v>
      </c>
      <c r="E3500">
        <v>2756.001878346216</v>
      </c>
      <c r="F3500">
        <v>3327.704731869178</v>
      </c>
      <c r="G3500">
        <v>3.460525732320217</v>
      </c>
      <c r="H3500">
        <v>3</v>
      </c>
      <c r="I3500">
        <v>3.427103996276855</v>
      </c>
      <c r="J3500">
        <v>3.0015993118286128</v>
      </c>
      <c r="K3500">
        <v>0.96579937930277648</v>
      </c>
      <c r="L3500">
        <v>5.3310394287109382E-2</v>
      </c>
      <c r="M3500">
        <f>ABS(G3500-I3500)^2</f>
        <v>1.1170124401521601E-3</v>
      </c>
      <c r="N3500">
        <f>ABS(H3500-J3500)^2</f>
        <v>2.557798325140937E-6</v>
      </c>
      <c r="O3500">
        <f>AVERAGE(Tabela3[[#This Row],[APE Log(Theta)]:[APE Gamma]])</f>
        <v>0.50955488679494298</v>
      </c>
      <c r="P3500">
        <f>AVERAGE(Tabela3[[#This Row],[ASE Log(Theta)]:[ASE Gamma]])</f>
        <v>5.5978511923865046E-4</v>
      </c>
    </row>
    <row r="3501" spans="1:16" x14ac:dyDescent="0.35">
      <c r="A3501" s="1">
        <v>3908</v>
      </c>
      <c r="B3501">
        <v>72.231205213985746</v>
      </c>
      <c r="C3501">
        <v>409.70314901160123</v>
      </c>
      <c r="D3501">
        <v>510.33418266369102</v>
      </c>
      <c r="E3501">
        <v>534.38434628282232</v>
      </c>
      <c r="F3501">
        <v>689.43016311758345</v>
      </c>
      <c r="G3501">
        <v>2.685891568906563</v>
      </c>
      <c r="H3501">
        <v>2.5</v>
      </c>
      <c r="I3501">
        <v>2.7132589817047119</v>
      </c>
      <c r="J3501">
        <v>2.500005722045898</v>
      </c>
      <c r="K3501">
        <v>1.018932153292037</v>
      </c>
      <c r="L3501">
        <v>2.288818359375E-4</v>
      </c>
      <c r="M3501">
        <f>ABS(G3501-I3501)^2</f>
        <v>7.4897528326428511E-4</v>
      </c>
      <c r="N3501">
        <f>ABS(H3501-J3501)^2</f>
        <v>3.2741809258743219E-11</v>
      </c>
      <c r="O3501">
        <f>AVERAGE(Tabela3[[#This Row],[APE Log(Theta)]:[APE Gamma]])</f>
        <v>0.50958051756398726</v>
      </c>
      <c r="P3501">
        <f>AVERAGE(Tabela3[[#This Row],[ASE Log(Theta)]:[ASE Gamma]])</f>
        <v>3.7448765800304719E-4</v>
      </c>
    </row>
    <row r="3502" spans="1:16" x14ac:dyDescent="0.35">
      <c r="A3502" s="1">
        <v>1965</v>
      </c>
      <c r="B3502">
        <v>1535.7937644834201</v>
      </c>
      <c r="C3502">
        <v>2057.1534263467238</v>
      </c>
      <c r="D3502">
        <v>2104.1747022603681</v>
      </c>
      <c r="E3502">
        <v>2229.3876866705109</v>
      </c>
      <c r="F3502">
        <v>3087.7851247489948</v>
      </c>
      <c r="G3502">
        <v>3.339317725369213</v>
      </c>
      <c r="H3502">
        <v>3</v>
      </c>
      <c r="I3502">
        <v>3.3730926513671879</v>
      </c>
      <c r="J3502">
        <v>3.0002377033233638</v>
      </c>
      <c r="K3502">
        <v>1.0114319383681929</v>
      </c>
      <c r="L3502">
        <v>7.9234441121419277E-3</v>
      </c>
      <c r="M3502">
        <f>ABS(G3502-I3502)^2</f>
        <v>1.1407456261686832E-3</v>
      </c>
      <c r="N3502">
        <f>ABS(H3502-J3502)^2</f>
        <v>5.6502869938201791E-8</v>
      </c>
      <c r="O3502">
        <f>AVERAGE(Tabela3[[#This Row],[APE Log(Theta)]:[APE Gamma]])</f>
        <v>0.50967769124016737</v>
      </c>
      <c r="P3502">
        <f>AVERAGE(Tabela3[[#This Row],[ASE Log(Theta)]:[ASE Gamma]])</f>
        <v>5.7040106451931069E-4</v>
      </c>
    </row>
    <row r="3503" spans="1:16" x14ac:dyDescent="0.35">
      <c r="A3503" s="1">
        <v>146</v>
      </c>
      <c r="B3503">
        <v>223.747548255102</v>
      </c>
      <c r="C3503">
        <v>245.68720758988081</v>
      </c>
      <c r="D3503">
        <v>405.80900988877607</v>
      </c>
      <c r="E3503">
        <v>413.12373689237472</v>
      </c>
      <c r="F3503">
        <v>485.56836526141541</v>
      </c>
      <c r="G3503">
        <v>2.633434054503105</v>
      </c>
      <c r="H3503">
        <v>3.5</v>
      </c>
      <c r="I3503">
        <v>2.6587977409362789</v>
      </c>
      <c r="J3503">
        <v>3.5019712448120122</v>
      </c>
      <c r="K3503">
        <v>0.96314112706954136</v>
      </c>
      <c r="L3503">
        <v>5.6321280343191962E-2</v>
      </c>
      <c r="M3503">
        <f>ABS(G3503-I3503)^2</f>
        <v>6.4331658948036882E-4</v>
      </c>
      <c r="N3503">
        <f>ABS(H3503-J3503)^2</f>
        <v>3.8858061088848672E-6</v>
      </c>
      <c r="O3503">
        <f>AVERAGE(Tabela3[[#This Row],[APE Log(Theta)]:[APE Gamma]])</f>
        <v>0.50973120370636671</v>
      </c>
      <c r="P3503">
        <f>AVERAGE(Tabela3[[#This Row],[ASE Log(Theta)]:[ASE Gamma]])</f>
        <v>3.2360119779462684E-4</v>
      </c>
    </row>
    <row r="3504" spans="1:16" x14ac:dyDescent="0.35">
      <c r="A3504" s="1">
        <v>2922</v>
      </c>
      <c r="B3504">
        <v>1.5814375725687131</v>
      </c>
      <c r="C3504">
        <v>8.9700836574330207</v>
      </c>
      <c r="D3504">
        <v>11.17331004846973</v>
      </c>
      <c r="E3504">
        <v>11.69986684980017</v>
      </c>
      <c r="F3504">
        <v>15.094456203331021</v>
      </c>
      <c r="G3504">
        <v>1.02621876032912</v>
      </c>
      <c r="H3504">
        <v>2.5</v>
      </c>
      <c r="I3504">
        <v>1.0352902412414551</v>
      </c>
      <c r="J3504">
        <v>2.4965980052947998</v>
      </c>
      <c r="K3504">
        <v>0.88397145550387235</v>
      </c>
      <c r="L3504">
        <v>0.13607978820800781</v>
      </c>
      <c r="M3504">
        <f>ABS(G3504-I3504)^2</f>
        <v>8.2291765942860368E-5</v>
      </c>
      <c r="N3504">
        <f>ABS(H3504-J3504)^2</f>
        <v>1.1573567974210164E-5</v>
      </c>
      <c r="O3504">
        <f>AVERAGE(Tabela3[[#This Row],[APE Log(Theta)]:[APE Gamma]])</f>
        <v>0.51002562185594003</v>
      </c>
      <c r="P3504">
        <f>AVERAGE(Tabela3[[#This Row],[ASE Log(Theta)]:[ASE Gamma]])</f>
        <v>4.6932666958535266E-5</v>
      </c>
    </row>
    <row r="3505" spans="1:16" x14ac:dyDescent="0.35">
      <c r="A3505" s="1">
        <v>1092</v>
      </c>
      <c r="B3505">
        <v>0.96451884380019015</v>
      </c>
      <c r="C3505">
        <v>24.246129450146999</v>
      </c>
      <c r="D3505">
        <v>27.930275278866119</v>
      </c>
      <c r="E3505">
        <v>52.964414466308178</v>
      </c>
      <c r="F3505">
        <v>61.213054302701011</v>
      </c>
      <c r="G3505">
        <v>1.4928503647426909</v>
      </c>
      <c r="H3505">
        <v>1</v>
      </c>
      <c r="I3505">
        <v>1.5031775236129761</v>
      </c>
      <c r="J3505">
        <v>1.003284692764282</v>
      </c>
      <c r="K3505">
        <v>0.69177454848698938</v>
      </c>
      <c r="L3505">
        <v>0.32846927642822271</v>
      </c>
      <c r="M3505">
        <f>ABS(G3505-I3505)^2</f>
        <v>1.0665021033210874E-4</v>
      </c>
      <c r="N3505">
        <f>ABS(H3505-J3505)^2</f>
        <v>1.0789206555726556E-5</v>
      </c>
      <c r="O3505">
        <f>AVERAGE(Tabela3[[#This Row],[APE Log(Theta)]:[APE Gamma]])</f>
        <v>0.51012191245760607</v>
      </c>
      <c r="P3505">
        <f>AVERAGE(Tabela3[[#This Row],[ASE Log(Theta)]:[ASE Gamma]])</f>
        <v>5.8719708443917643E-5</v>
      </c>
    </row>
    <row r="3506" spans="1:16" x14ac:dyDescent="0.35">
      <c r="A3506" s="1">
        <v>2062</v>
      </c>
      <c r="B3506">
        <v>18.163258859355771</v>
      </c>
      <c r="C3506">
        <v>21.39371598172599</v>
      </c>
      <c r="D3506">
        <v>51.484882083354982</v>
      </c>
      <c r="E3506">
        <v>53.119873748568693</v>
      </c>
      <c r="F3506">
        <v>70.478223201101741</v>
      </c>
      <c r="G3506">
        <v>1.7556263688001319</v>
      </c>
      <c r="H3506">
        <v>2</v>
      </c>
      <c r="I3506">
        <v>1.7703232765197749</v>
      </c>
      <c r="J3506">
        <v>2.0036642551422119</v>
      </c>
      <c r="K3506">
        <v>0.83713186249805371</v>
      </c>
      <c r="L3506">
        <v>0.1832127571105957</v>
      </c>
      <c r="M3506">
        <f>ABS(G3506-I3506)^2</f>
        <v>2.1599909651970345E-4</v>
      </c>
      <c r="N3506">
        <f>ABS(H3506-J3506)^2</f>
        <v>1.3426765747226455E-5</v>
      </c>
      <c r="O3506">
        <f>AVERAGE(Tabela3[[#This Row],[APE Log(Theta)]:[APE Gamma]])</f>
        <v>0.51017230980432471</v>
      </c>
      <c r="P3506">
        <f>AVERAGE(Tabela3[[#This Row],[ASE Log(Theta)]:[ASE Gamma]])</f>
        <v>1.1471293113346495E-4</v>
      </c>
    </row>
    <row r="3507" spans="1:16" x14ac:dyDescent="0.35">
      <c r="A3507" s="1">
        <v>314</v>
      </c>
      <c r="B3507">
        <v>1048.855645827447</v>
      </c>
      <c r="C3507">
        <v>2348.5437017294089</v>
      </c>
      <c r="D3507">
        <v>2433.0825561745241</v>
      </c>
      <c r="E3507">
        <v>2855.1838927523258</v>
      </c>
      <c r="F3507">
        <v>2960.3908518940279</v>
      </c>
      <c r="G3507">
        <v>3.3978506322541091</v>
      </c>
      <c r="H3507">
        <v>4</v>
      </c>
      <c r="I3507">
        <v>3.4285662174224849</v>
      </c>
      <c r="J3507">
        <v>4.0046725273132324</v>
      </c>
      <c r="K3507">
        <v>0.90397102441197519</v>
      </c>
      <c r="L3507">
        <v>0.11681318283081051</v>
      </c>
      <c r="M3507">
        <f>ABS(G3507-I3507)^2</f>
        <v>9.4344717223574762E-4</v>
      </c>
      <c r="N3507">
        <f>ABS(H3507-J3507)^2</f>
        <v>2.1832511492902995E-5</v>
      </c>
      <c r="O3507">
        <f>AVERAGE(Tabela3[[#This Row],[APE Log(Theta)]:[APE Gamma]])</f>
        <v>0.51039210362139287</v>
      </c>
      <c r="P3507">
        <f>AVERAGE(Tabela3[[#This Row],[ASE Log(Theta)]:[ASE Gamma]])</f>
        <v>4.8263984186432531E-4</v>
      </c>
    </row>
    <row r="3508" spans="1:16" x14ac:dyDescent="0.35">
      <c r="A3508" s="1">
        <v>1808</v>
      </c>
      <c r="B3508">
        <v>78.418911637371423</v>
      </c>
      <c r="C3508">
        <v>100.74446532532551</v>
      </c>
      <c r="D3508">
        <v>102.7150658824078</v>
      </c>
      <c r="E3508">
        <v>107.9323653131498</v>
      </c>
      <c r="F3508">
        <v>142.69356403855269</v>
      </c>
      <c r="G3508">
        <v>2.025550660852891</v>
      </c>
      <c r="H3508">
        <v>3.5</v>
      </c>
      <c r="I3508">
        <v>2.0440373420715332</v>
      </c>
      <c r="J3508">
        <v>3.5037839412689209</v>
      </c>
      <c r="K3508">
        <v>0.91267434460800145</v>
      </c>
      <c r="L3508">
        <v>0.1081126076834542</v>
      </c>
      <c r="M3508">
        <f>ABS(G3508-I3508)^2</f>
        <v>3.4175738247969694E-4</v>
      </c>
      <c r="N3508">
        <f>ABS(H3508-J3508)^2</f>
        <v>1.4318211526642699E-5</v>
      </c>
      <c r="O3508">
        <f>AVERAGE(Tabela3[[#This Row],[APE Log(Theta)]:[APE Gamma]])</f>
        <v>0.51039347614572783</v>
      </c>
      <c r="P3508">
        <f>AVERAGE(Tabela3[[#This Row],[ASE Log(Theta)]:[ASE Gamma]])</f>
        <v>1.7803779700316982E-4</v>
      </c>
    </row>
    <row r="3509" spans="1:16" x14ac:dyDescent="0.35">
      <c r="A3509" s="1">
        <v>1417</v>
      </c>
      <c r="B3509">
        <v>219.550883814146</v>
      </c>
      <c r="C3509">
        <v>244.86694259736339</v>
      </c>
      <c r="D3509">
        <v>439.73647395065262</v>
      </c>
      <c r="E3509">
        <v>448.99761162740998</v>
      </c>
      <c r="F3509">
        <v>542.137321657803</v>
      </c>
      <c r="G3509">
        <v>2.672490253940083</v>
      </c>
      <c r="H3509">
        <v>3</v>
      </c>
      <c r="I3509">
        <v>2.6971948146820068</v>
      </c>
      <c r="J3509">
        <v>3.0028972625732422</v>
      </c>
      <c r="K3509">
        <v>0.92440227632267791</v>
      </c>
      <c r="L3509">
        <v>9.6575419108072921E-2</v>
      </c>
      <c r="M3509">
        <f>ABS(G3509-I3509)^2</f>
        <v>6.1031532145140472E-4</v>
      </c>
      <c r="N3509">
        <f>ABS(H3509-J3509)^2</f>
        <v>8.3941304183099419E-6</v>
      </c>
      <c r="O3509">
        <f>AVERAGE(Tabela3[[#This Row],[APE Log(Theta)]:[APE Gamma]])</f>
        <v>0.51048884771537539</v>
      </c>
      <c r="P3509">
        <f>AVERAGE(Tabela3[[#This Row],[ASE Log(Theta)]:[ASE Gamma]])</f>
        <v>3.0935472593485733E-4</v>
      </c>
    </row>
    <row r="3510" spans="1:16" x14ac:dyDescent="0.35">
      <c r="A3510" s="1">
        <v>3498</v>
      </c>
      <c r="B3510">
        <v>201.1968275392596</v>
      </c>
      <c r="C3510">
        <v>224.39650965619651</v>
      </c>
      <c r="D3510">
        <v>402.97530110179889</v>
      </c>
      <c r="E3510">
        <v>411.46222444092427</v>
      </c>
      <c r="F3510">
        <v>496.81562339105062</v>
      </c>
      <c r="G3510">
        <v>2.6345761927257358</v>
      </c>
      <c r="H3510">
        <v>3</v>
      </c>
      <c r="I3510">
        <v>2.6591684818267818</v>
      </c>
      <c r="J3510">
        <v>3.0026364326477051</v>
      </c>
      <c r="K3510">
        <v>0.93344383696123701</v>
      </c>
      <c r="L3510">
        <v>8.7881088256835938E-2</v>
      </c>
      <c r="M3510">
        <f>ABS(G3510-I3510)^2</f>
        <v>6.0478068322942287E-4</v>
      </c>
      <c r="N3510">
        <f>ABS(H3510-J3510)^2</f>
        <v>6.9507771058852086E-6</v>
      </c>
      <c r="O3510">
        <f>AVERAGE(Tabela3[[#This Row],[APE Log(Theta)]:[APE Gamma]])</f>
        <v>0.51066246260903647</v>
      </c>
      <c r="P3510">
        <f>AVERAGE(Tabela3[[#This Row],[ASE Log(Theta)]:[ASE Gamma]])</f>
        <v>3.0586573016765404E-4</v>
      </c>
    </row>
    <row r="3511" spans="1:16" x14ac:dyDescent="0.35">
      <c r="A3511" s="1">
        <v>2344</v>
      </c>
      <c r="B3511">
        <v>14.805845326828861</v>
      </c>
      <c r="C3511">
        <v>15.155411781468329</v>
      </c>
      <c r="D3511">
        <v>71.577918218126371</v>
      </c>
      <c r="E3511">
        <v>83.103661674917575</v>
      </c>
      <c r="F3511">
        <v>89.377274584580022</v>
      </c>
      <c r="G3511">
        <v>1.852207616600942</v>
      </c>
      <c r="H3511">
        <v>2</v>
      </c>
      <c r="I3511">
        <v>1.8695802688598631</v>
      </c>
      <c r="J3511">
        <v>1.9983313083648679</v>
      </c>
      <c r="K3511">
        <v>0.93794303096552911</v>
      </c>
      <c r="L3511">
        <v>8.3434581756591797E-2</v>
      </c>
      <c r="M3511">
        <f>ABS(G3511-I3511)^2</f>
        <v>3.0180904650939431E-4</v>
      </c>
      <c r="N3511">
        <f>ABS(H3511-J3511)^2</f>
        <v>2.7845317731597014E-6</v>
      </c>
      <c r="O3511">
        <f>AVERAGE(Tabela3[[#This Row],[APE Log(Theta)]:[APE Gamma]])</f>
        <v>0.5106888063610604</v>
      </c>
      <c r="P3511">
        <f>AVERAGE(Tabela3[[#This Row],[ASE Log(Theta)]:[ASE Gamma]])</f>
        <v>1.5229678914127702E-4</v>
      </c>
    </row>
    <row r="3512" spans="1:16" x14ac:dyDescent="0.35">
      <c r="A3512" s="1">
        <v>1789</v>
      </c>
      <c r="B3512">
        <v>58.386261630624183</v>
      </c>
      <c r="C3512">
        <v>104.75583812691789</v>
      </c>
      <c r="D3512">
        <v>109.5994712521</v>
      </c>
      <c r="E3512">
        <v>123.0314281458428</v>
      </c>
      <c r="F3512">
        <v>236.0146766035775</v>
      </c>
      <c r="G3512">
        <v>2.0722803198378359</v>
      </c>
      <c r="H3512">
        <v>1.5</v>
      </c>
      <c r="I3512">
        <v>2.0919396877288818</v>
      </c>
      <c r="J3512">
        <v>1.498907804489136</v>
      </c>
      <c r="K3512">
        <v>0.94868284482788334</v>
      </c>
      <c r="L3512">
        <v>7.2813034057617188E-2</v>
      </c>
      <c r="M3512">
        <f>ABS(G3512-I3512)^2</f>
        <v>3.8649074587548818E-4</v>
      </c>
      <c r="N3512">
        <f>ABS(H3512-J3512)^2</f>
        <v>1.1928910339515522E-6</v>
      </c>
      <c r="O3512">
        <f>AVERAGE(Tabela3[[#This Row],[APE Log(Theta)]:[APE Gamma]])</f>
        <v>0.51074793944275032</v>
      </c>
      <c r="P3512">
        <f>AVERAGE(Tabela3[[#This Row],[ASE Log(Theta)]:[ASE Gamma]])</f>
        <v>1.9384181845471987E-4</v>
      </c>
    </row>
    <row r="3513" spans="1:16" x14ac:dyDescent="0.35">
      <c r="A3513" s="1">
        <v>4534</v>
      </c>
      <c r="B3513">
        <v>9.3975943889389502</v>
      </c>
      <c r="C3513">
        <v>9.6945891084411624</v>
      </c>
      <c r="D3513">
        <v>76.820625057752181</v>
      </c>
      <c r="E3513">
        <v>93.74165834089645</v>
      </c>
      <c r="F3513">
        <v>103.29403170807041</v>
      </c>
      <c r="G3513">
        <v>1.882049241109129</v>
      </c>
      <c r="H3513">
        <v>1.5</v>
      </c>
      <c r="I3513">
        <v>1.899184107780457</v>
      </c>
      <c r="J3513">
        <v>1.501666784286499</v>
      </c>
      <c r="K3513">
        <v>0.91043668237020503</v>
      </c>
      <c r="L3513">
        <v>0.11111895243326821</v>
      </c>
      <c r="M3513">
        <f>ABS(G3513-I3513)^2</f>
        <v>2.9360365584418774E-4</v>
      </c>
      <c r="N3513">
        <f>ABS(H3513-J3513)^2</f>
        <v>2.7781698577200586E-6</v>
      </c>
      <c r="O3513">
        <f>AVERAGE(Tabela3[[#This Row],[APE Log(Theta)]:[APE Gamma]])</f>
        <v>0.51077781740173667</v>
      </c>
      <c r="P3513">
        <f>AVERAGE(Tabela3[[#This Row],[ASE Log(Theta)]:[ASE Gamma]])</f>
        <v>1.481909128509539E-4</v>
      </c>
    </row>
    <row r="3514" spans="1:16" x14ac:dyDescent="0.35">
      <c r="A3514" s="1">
        <v>2592</v>
      </c>
      <c r="B3514">
        <v>35.822416621727591</v>
      </c>
      <c r="C3514">
        <v>42.193673113321609</v>
      </c>
      <c r="D3514">
        <v>101.5408583884421</v>
      </c>
      <c r="E3514">
        <v>104.7654643392717</v>
      </c>
      <c r="F3514">
        <v>139.00040151487011</v>
      </c>
      <c r="G3514">
        <v>2.0505874768399872</v>
      </c>
      <c r="H3514">
        <v>2</v>
      </c>
      <c r="I3514">
        <v>2.0708601474761958</v>
      </c>
      <c r="J3514">
        <v>2.0006589889526372</v>
      </c>
      <c r="K3514">
        <v>0.98862744775218425</v>
      </c>
      <c r="L3514">
        <v>3.2949447631835938E-2</v>
      </c>
      <c r="M3514">
        <f>ABS(G3514-I3514)^2</f>
        <v>4.1098117472419577E-4</v>
      </c>
      <c r="N3514">
        <f>ABS(H3514-J3514)^2</f>
        <v>4.3426643969782485E-7</v>
      </c>
      <c r="O3514">
        <f>AVERAGE(Tabela3[[#This Row],[APE Log(Theta)]:[APE Gamma]])</f>
        <v>0.51078844769201015</v>
      </c>
      <c r="P3514">
        <f>AVERAGE(Tabela3[[#This Row],[ASE Log(Theta)]:[ASE Gamma]])</f>
        <v>2.057077205819468E-4</v>
      </c>
    </row>
    <row r="3515" spans="1:16" x14ac:dyDescent="0.35">
      <c r="A3515" s="1">
        <v>4945</v>
      </c>
      <c r="B3515">
        <v>46.797771124650957</v>
      </c>
      <c r="C3515">
        <v>49.033651346018097</v>
      </c>
      <c r="D3515">
        <v>1093.747011007948</v>
      </c>
      <c r="E3515">
        <v>1474.3448348874081</v>
      </c>
      <c r="F3515">
        <v>1705.3478095765281</v>
      </c>
      <c r="G3515">
        <v>3.0337739860776338</v>
      </c>
      <c r="H3515">
        <v>1</v>
      </c>
      <c r="I3515">
        <v>3.0623288154602051</v>
      </c>
      <c r="J3515">
        <v>1.0008044242858889</v>
      </c>
      <c r="K3515">
        <v>0.94123126882928387</v>
      </c>
      <c r="L3515">
        <v>8.0442428588867188E-2</v>
      </c>
      <c r="M3515">
        <f>ABS(G3515-I3515)^2</f>
        <v>8.1537828106775475E-4</v>
      </c>
      <c r="N3515">
        <f>ABS(H3515-J3515)^2</f>
        <v>6.4709843172785694E-7</v>
      </c>
      <c r="O3515">
        <f>AVERAGE(Tabela3[[#This Row],[APE Log(Theta)]:[APE Gamma]])</f>
        <v>0.51083684870907553</v>
      </c>
      <c r="P3515">
        <f>AVERAGE(Tabela3[[#This Row],[ASE Log(Theta)]:[ASE Gamma]])</f>
        <v>4.0801268974974129E-4</v>
      </c>
    </row>
    <row r="3516" spans="1:16" x14ac:dyDescent="0.35">
      <c r="A3516" s="1">
        <v>4164</v>
      </c>
      <c r="B3516">
        <v>4.094386923001867</v>
      </c>
      <c r="C3516">
        <v>4.2237829413235044</v>
      </c>
      <c r="D3516">
        <v>33.469561425581283</v>
      </c>
      <c r="E3516">
        <v>40.841794630254363</v>
      </c>
      <c r="F3516">
        <v>45.003616366700257</v>
      </c>
      <c r="G3516">
        <v>1.5212214261296571</v>
      </c>
      <c r="H3516">
        <v>1.5</v>
      </c>
      <c r="I3516">
        <v>1.5349781513214109</v>
      </c>
      <c r="J3516">
        <v>1.5017626285552981</v>
      </c>
      <c r="K3516">
        <v>0.90432102489868338</v>
      </c>
      <c r="L3516">
        <v>0.11750857035319009</v>
      </c>
      <c r="M3516">
        <f>ABS(G3516-I3516)^2</f>
        <v>1.8924748800143529E-4</v>
      </c>
      <c r="N3516">
        <f>ABS(H3516-J3516)^2</f>
        <v>3.106859423952174E-6</v>
      </c>
      <c r="O3516">
        <f>AVERAGE(Tabela3[[#This Row],[APE Log(Theta)]:[APE Gamma]])</f>
        <v>0.51091479762593672</v>
      </c>
      <c r="P3516">
        <f>AVERAGE(Tabela3[[#This Row],[ASE Log(Theta)]:[ASE Gamma]])</f>
        <v>9.6177173712693736E-5</v>
      </c>
    </row>
    <row r="3517" spans="1:16" x14ac:dyDescent="0.35">
      <c r="A3517" s="1">
        <v>1378</v>
      </c>
      <c r="B3517">
        <v>22.581826682806199</v>
      </c>
      <c r="C3517">
        <v>54.270074795621241</v>
      </c>
      <c r="D3517">
        <v>58.077211313613887</v>
      </c>
      <c r="E3517">
        <v>69.074406849600351</v>
      </c>
      <c r="F3517">
        <v>183.52768309808349</v>
      </c>
      <c r="G3517">
        <v>1.8127135460469821</v>
      </c>
      <c r="H3517">
        <v>1</v>
      </c>
      <c r="I3517">
        <v>1.8309803009033201</v>
      </c>
      <c r="J3517">
        <v>1.0001447200775151</v>
      </c>
      <c r="K3517">
        <v>1.0077022316169519</v>
      </c>
      <c r="L3517">
        <v>1.447200775146484E-2</v>
      </c>
      <c r="M3517">
        <f>ABS(G3517-I3517)^2</f>
        <v>3.3367433298154778E-4</v>
      </c>
      <c r="N3517">
        <f>ABS(H3517-J3517)^2</f>
        <v>2.094390083597439E-8</v>
      </c>
      <c r="O3517">
        <f>AVERAGE(Tabela3[[#This Row],[APE Log(Theta)]:[APE Gamma]])</f>
        <v>0.51108711968420839</v>
      </c>
      <c r="P3517">
        <f>AVERAGE(Tabela3[[#This Row],[ASE Log(Theta)]:[ASE Gamma]])</f>
        <v>1.6684763844119186E-4</v>
      </c>
    </row>
    <row r="3518" spans="1:16" x14ac:dyDescent="0.35">
      <c r="A3518" s="1">
        <v>860</v>
      </c>
      <c r="B3518">
        <v>75.827014377520726</v>
      </c>
      <c r="C3518">
        <v>1906.143792040202</v>
      </c>
      <c r="D3518">
        <v>2195.7781320210588</v>
      </c>
      <c r="E3518">
        <v>4163.8724251464182</v>
      </c>
      <c r="F3518">
        <v>4812.3509235081583</v>
      </c>
      <c r="G3518">
        <v>3.3883636042278189</v>
      </c>
      <c r="H3518">
        <v>1</v>
      </c>
      <c r="I3518">
        <v>3.355413436889648</v>
      </c>
      <c r="J3518">
        <v>0.99950224161148071</v>
      </c>
      <c r="K3518">
        <v>0.97245075165655215</v>
      </c>
      <c r="L3518">
        <v>4.9775838851928711E-2</v>
      </c>
      <c r="M3518">
        <f>ABS(G3518-I3518)^2</f>
        <v>1.0857135276134652E-3</v>
      </c>
      <c r="N3518">
        <f>ABS(H3518-J3518)^2</f>
        <v>2.4776341334131757E-7</v>
      </c>
      <c r="O3518">
        <f>AVERAGE(Tabela3[[#This Row],[APE Log(Theta)]:[APE Gamma]])</f>
        <v>0.51111329525424043</v>
      </c>
      <c r="P3518">
        <f>AVERAGE(Tabela3[[#This Row],[ASE Log(Theta)]:[ASE Gamma]])</f>
        <v>5.4298064551340324E-4</v>
      </c>
    </row>
    <row r="3519" spans="1:16" x14ac:dyDescent="0.35">
      <c r="A3519" s="1">
        <v>3530</v>
      </c>
      <c r="B3519">
        <v>138.74135659545979</v>
      </c>
      <c r="C3519">
        <v>192.48231952759559</v>
      </c>
      <c r="D3519">
        <v>1114.750912534269</v>
      </c>
      <c r="E3519">
        <v>1186.6768224724051</v>
      </c>
      <c r="F3519">
        <v>2088.9511548085638</v>
      </c>
      <c r="G3519">
        <v>3.1350711293204361</v>
      </c>
      <c r="H3519">
        <v>1</v>
      </c>
      <c r="I3519">
        <v>3.1634106636047359</v>
      </c>
      <c r="J3519">
        <v>1.0011835098266599</v>
      </c>
      <c r="K3519">
        <v>0.90395187590028236</v>
      </c>
      <c r="L3519">
        <v>0.1183509826660156</v>
      </c>
      <c r="M3519">
        <f>ABS(G3519-I3519)^2</f>
        <v>8.0312920345100406E-4</v>
      </c>
      <c r="N3519">
        <f>ABS(H3519-J3519)^2</f>
        <v>1.4006955098006275E-6</v>
      </c>
      <c r="O3519">
        <f>AVERAGE(Tabela3[[#This Row],[APE Log(Theta)]:[APE Gamma]])</f>
        <v>0.51115142928314894</v>
      </c>
      <c r="P3519">
        <f>AVERAGE(Tabela3[[#This Row],[ASE Log(Theta)]:[ASE Gamma]])</f>
        <v>4.0226494948040234E-4</v>
      </c>
    </row>
    <row r="3520" spans="1:16" x14ac:dyDescent="0.35">
      <c r="A3520" s="1">
        <v>4613</v>
      </c>
      <c r="B3520">
        <v>1.518373435132804</v>
      </c>
      <c r="C3520">
        <v>2.1065098963650279</v>
      </c>
      <c r="D3520">
        <v>12.199737799287719</v>
      </c>
      <c r="E3520">
        <v>12.98688875144579</v>
      </c>
      <c r="F3520">
        <v>22.861301190816761</v>
      </c>
      <c r="G3520">
        <v>1.1742437895630251</v>
      </c>
      <c r="H3520">
        <v>1</v>
      </c>
      <c r="I3520">
        <v>1.1836427450180049</v>
      </c>
      <c r="J3520">
        <v>1.002220153808594</v>
      </c>
      <c r="K3520">
        <v>0.80042624355526071</v>
      </c>
      <c r="L3520">
        <v>0.222015380859375</v>
      </c>
      <c r="M3520">
        <f>ABS(G3520-I3520)^2</f>
        <v>8.834036364469488E-5</v>
      </c>
      <c r="N3520">
        <f>ABS(H3520-J3520)^2</f>
        <v>4.9290829338143195E-6</v>
      </c>
      <c r="O3520">
        <f>AVERAGE(Tabela3[[#This Row],[APE Log(Theta)]:[APE Gamma]])</f>
        <v>0.51122081220731785</v>
      </c>
      <c r="P3520">
        <f>AVERAGE(Tabela3[[#This Row],[ASE Log(Theta)]:[ASE Gamma]])</f>
        <v>4.6634723289254601E-5</v>
      </c>
    </row>
    <row r="3521" spans="1:16" x14ac:dyDescent="0.35">
      <c r="A3521" s="1">
        <v>4204</v>
      </c>
      <c r="B3521">
        <v>242.10541163924509</v>
      </c>
      <c r="C3521">
        <v>301.44274412888552</v>
      </c>
      <c r="D3521">
        <v>306.59577674737358</v>
      </c>
      <c r="E3521">
        <v>320.17986759140371</v>
      </c>
      <c r="F3521">
        <v>408.78045725443963</v>
      </c>
      <c r="G3521">
        <v>2.49874311613056</v>
      </c>
      <c r="H3521">
        <v>4</v>
      </c>
      <c r="I3521">
        <v>2.5233669281005859</v>
      </c>
      <c r="J3521">
        <v>3.9984817504882808</v>
      </c>
      <c r="K3521">
        <v>0.98544791623707439</v>
      </c>
      <c r="L3521">
        <v>3.795623779296875E-2</v>
      </c>
      <c r="M3521">
        <f>ABS(G3521-I3521)^2</f>
        <v>6.0633211593519299E-4</v>
      </c>
      <c r="N3521">
        <f>ABS(H3521-J3521)^2</f>
        <v>2.3050815798355713E-6</v>
      </c>
      <c r="O3521">
        <f>AVERAGE(Tabela3[[#This Row],[APE Log(Theta)]:[APE Gamma]])</f>
        <v>0.51170207701502157</v>
      </c>
      <c r="P3521">
        <f>AVERAGE(Tabela3[[#This Row],[ASE Log(Theta)]:[ASE Gamma]])</f>
        <v>3.0431859875751425E-4</v>
      </c>
    </row>
    <row r="3522" spans="1:16" x14ac:dyDescent="0.35">
      <c r="A3522" s="1">
        <v>4708</v>
      </c>
      <c r="B3522">
        <v>3.9308747505190489</v>
      </c>
      <c r="C3522">
        <v>4.889665430163717</v>
      </c>
      <c r="D3522">
        <v>15.76898739539341</v>
      </c>
      <c r="E3522">
        <v>16.440192118937929</v>
      </c>
      <c r="F3522">
        <v>23.96831139785149</v>
      </c>
      <c r="G3522">
        <v>1.256399334553109</v>
      </c>
      <c r="H3522">
        <v>1.5</v>
      </c>
      <c r="I3522">
        <v>1.2654768228530879</v>
      </c>
      <c r="J3522">
        <v>1.504515647888184</v>
      </c>
      <c r="K3522">
        <v>0.72250024736029728</v>
      </c>
      <c r="L3522">
        <v>0.30104319254557288</v>
      </c>
      <c r="M3522">
        <f>ABS(G3522-I3522)^2</f>
        <v>8.2400793836253768E-5</v>
      </c>
      <c r="N3522">
        <f>ABS(H3522-J3522)^2</f>
        <v>2.0391075850060962E-5</v>
      </c>
      <c r="O3522">
        <f>AVERAGE(Tabela3[[#This Row],[APE Log(Theta)]:[APE Gamma]])</f>
        <v>0.51177171995293502</v>
      </c>
      <c r="P3522">
        <f>AVERAGE(Tabela3[[#This Row],[ASE Log(Theta)]:[ASE Gamma]])</f>
        <v>5.1395934843157365E-5</v>
      </c>
    </row>
    <row r="3523" spans="1:16" x14ac:dyDescent="0.35">
      <c r="A3523" s="1">
        <v>656</v>
      </c>
      <c r="B3523">
        <v>19.608264500021729</v>
      </c>
      <c r="C3523">
        <v>23.095725544424901</v>
      </c>
      <c r="D3523">
        <v>55.580840060694953</v>
      </c>
      <c r="E3523">
        <v>57.345905970677727</v>
      </c>
      <c r="F3523">
        <v>76.085225273708772</v>
      </c>
      <c r="G3523">
        <v>1.788871752903324</v>
      </c>
      <c r="H3523">
        <v>2</v>
      </c>
      <c r="I3523">
        <v>1.803995013237</v>
      </c>
      <c r="J3523">
        <v>2.0035655498504639</v>
      </c>
      <c r="K3523">
        <v>0.84540774424609133</v>
      </c>
      <c r="L3523">
        <v>0.17827749252319339</v>
      </c>
      <c r="M3523">
        <f>ABS(G3523-I3523)^2</f>
        <v>2.2871300312013633E-4</v>
      </c>
      <c r="N3523">
        <f>ABS(H3523-J3523)^2</f>
        <v>1.2713145736142906E-5</v>
      </c>
      <c r="O3523">
        <f>AVERAGE(Tabela3[[#This Row],[APE Log(Theta)]:[APE Gamma]])</f>
        <v>0.5118426183846424</v>
      </c>
      <c r="P3523">
        <f>AVERAGE(Tabela3[[#This Row],[ASE Log(Theta)]:[ASE Gamma]])</f>
        <v>1.2071307442813962E-4</v>
      </c>
    </row>
    <row r="3524" spans="1:16" x14ac:dyDescent="0.35">
      <c r="A3524" s="1">
        <v>2693</v>
      </c>
      <c r="B3524">
        <v>18.401283532803468</v>
      </c>
      <c r="C3524">
        <v>21.674074936020151</v>
      </c>
      <c r="D3524">
        <v>52.159577761056632</v>
      </c>
      <c r="E3524">
        <v>53.815995556912192</v>
      </c>
      <c r="F3524">
        <v>71.401821559332205</v>
      </c>
      <c r="G3524">
        <v>1.7612807134573869</v>
      </c>
      <c r="H3524">
        <v>2</v>
      </c>
      <c r="I3524">
        <v>1.7760994434356689</v>
      </c>
      <c r="J3524">
        <v>2.0036487579345699</v>
      </c>
      <c r="K3524">
        <v>0.84136105420656848</v>
      </c>
      <c r="L3524">
        <v>0.1824378967285156</v>
      </c>
      <c r="M3524">
        <f>ABS(G3524-I3524)^2</f>
        <v>2.1959475816923487E-4</v>
      </c>
      <c r="N3524">
        <f>ABS(H3524-J3524)^2</f>
        <v>1.3313434465086572E-5</v>
      </c>
      <c r="O3524">
        <f>AVERAGE(Tabela3[[#This Row],[APE Log(Theta)]:[APE Gamma]])</f>
        <v>0.511899475467542</v>
      </c>
      <c r="P3524">
        <f>AVERAGE(Tabela3[[#This Row],[ASE Log(Theta)]:[ASE Gamma]])</f>
        <v>1.1645409631716072E-4</v>
      </c>
    </row>
    <row r="3525" spans="1:16" x14ac:dyDescent="0.35">
      <c r="A3525" s="1">
        <v>4588</v>
      </c>
      <c r="B3525">
        <v>18.336581190605141</v>
      </c>
      <c r="C3525">
        <v>18.916077129879039</v>
      </c>
      <c r="D3525">
        <v>149.89236289475059</v>
      </c>
      <c r="E3525">
        <v>182.90867406801229</v>
      </c>
      <c r="F3525">
        <v>201.54725991891061</v>
      </c>
      <c r="G3525">
        <v>2.1723509104396639</v>
      </c>
      <c r="H3525">
        <v>1.5</v>
      </c>
      <c r="I3525">
        <v>2.1929268836975102</v>
      </c>
      <c r="J3525">
        <v>1.501150846481323</v>
      </c>
      <c r="K3525">
        <v>0.94717539228878511</v>
      </c>
      <c r="L3525">
        <v>7.6723098754882813E-2</v>
      </c>
      <c r="M3525">
        <f>ABS(G3525-I3525)^2</f>
        <v>4.2337067550760711E-4</v>
      </c>
      <c r="N3525">
        <f>ABS(H3525-J3525)^2</f>
        <v>1.3244476235735764E-6</v>
      </c>
      <c r="O3525">
        <f>AVERAGE(Tabela3[[#This Row],[APE Log(Theta)]:[APE Gamma]])</f>
        <v>0.51194924552183396</v>
      </c>
      <c r="P3525">
        <f>AVERAGE(Tabela3[[#This Row],[ASE Log(Theta)]:[ASE Gamma]])</f>
        <v>2.1234756156559035E-4</v>
      </c>
    </row>
    <row r="3526" spans="1:16" x14ac:dyDescent="0.35">
      <c r="A3526" s="1">
        <v>1351</v>
      </c>
      <c r="B3526">
        <v>8.7652903108508049</v>
      </c>
      <c r="C3526">
        <v>12.447634992911579</v>
      </c>
      <c r="D3526">
        <v>12.789836087837431</v>
      </c>
      <c r="E3526">
        <v>13.708487566856199</v>
      </c>
      <c r="F3526">
        <v>20.264846086621748</v>
      </c>
      <c r="G3526">
        <v>1.1263480952047731</v>
      </c>
      <c r="H3526">
        <v>2.5</v>
      </c>
      <c r="I3526">
        <v>1.1368380784988401</v>
      </c>
      <c r="J3526">
        <v>2.5023143291473389</v>
      </c>
      <c r="K3526">
        <v>0.93132694401726179</v>
      </c>
      <c r="L3526">
        <v>9.2573165893554688E-2</v>
      </c>
      <c r="M3526">
        <f>ABS(G3526-I3526)^2</f>
        <v>1.1003974950980536E-4</v>
      </c>
      <c r="N3526">
        <f>ABS(H3526-J3526)^2</f>
        <v>5.356119402222248E-6</v>
      </c>
      <c r="O3526">
        <f>AVERAGE(Tabela3[[#This Row],[APE Log(Theta)]:[APE Gamma]])</f>
        <v>0.51195005495540824</v>
      </c>
      <c r="P3526">
        <f>AVERAGE(Tabela3[[#This Row],[ASE Log(Theta)]:[ASE Gamma]])</f>
        <v>5.7697934456013802E-5</v>
      </c>
    </row>
    <row r="3527" spans="1:16" x14ac:dyDescent="0.35">
      <c r="A3527" s="1">
        <v>3947</v>
      </c>
      <c r="B3527">
        <v>4.4234893450133574</v>
      </c>
      <c r="C3527">
        <v>6.1369119520461597</v>
      </c>
      <c r="D3527">
        <v>35.54159267965975</v>
      </c>
      <c r="E3527">
        <v>37.834805778111921</v>
      </c>
      <c r="F3527">
        <v>66.602009684049861</v>
      </c>
      <c r="G3527">
        <v>1.638630178170642</v>
      </c>
      <c r="H3527">
        <v>1</v>
      </c>
      <c r="I3527">
        <v>1.651674151420593</v>
      </c>
      <c r="J3527">
        <v>1.0022847652435301</v>
      </c>
      <c r="K3527">
        <v>0.7960291116152538</v>
      </c>
      <c r="L3527">
        <v>0.22847652435302729</v>
      </c>
      <c r="M3527">
        <f>ABS(G3527-I3527)^2</f>
        <v>1.7014523814543701E-4</v>
      </c>
      <c r="N3527">
        <f>ABS(H3527-J3527)^2</f>
        <v>5.2201522180429349E-6</v>
      </c>
      <c r="O3527">
        <f>AVERAGE(Tabela3[[#This Row],[APE Log(Theta)]:[APE Gamma]])</f>
        <v>0.51225281798414057</v>
      </c>
      <c r="P3527">
        <f>AVERAGE(Tabela3[[#This Row],[ASE Log(Theta)]:[ASE Gamma]])</f>
        <v>8.7682695181739978E-5</v>
      </c>
    </row>
    <row r="3528" spans="1:16" x14ac:dyDescent="0.35">
      <c r="A3528" s="1">
        <v>2501</v>
      </c>
      <c r="B3528">
        <v>1.0713700621161211</v>
      </c>
      <c r="C3528">
        <v>1.486361382711775</v>
      </c>
      <c r="D3528">
        <v>8.6081813217972059</v>
      </c>
      <c r="E3528">
        <v>9.1635980229821801</v>
      </c>
      <c r="F3528">
        <v>16.13102093999585</v>
      </c>
      <c r="G3528">
        <v>1.0228046991360029</v>
      </c>
      <c r="H3528">
        <v>1</v>
      </c>
      <c r="I3528">
        <v>1.0310623645782471</v>
      </c>
      <c r="J3528">
        <v>1.0021718740463259</v>
      </c>
      <c r="K3528">
        <v>0.80735505509699745</v>
      </c>
      <c r="L3528">
        <v>0.21718740463256839</v>
      </c>
      <c r="M3528">
        <f>ABS(G3528-I3528)^2</f>
        <v>6.818903855603336E-5</v>
      </c>
      <c r="N3528">
        <f>ABS(H3528-J3528)^2</f>
        <v>4.7170368731040624E-6</v>
      </c>
      <c r="O3528">
        <f>AVERAGE(Tabela3[[#This Row],[APE Log(Theta)]:[APE Gamma]])</f>
        <v>0.51227122986478291</v>
      </c>
      <c r="P3528">
        <f>AVERAGE(Tabela3[[#This Row],[ASE Log(Theta)]:[ASE Gamma]])</f>
        <v>3.645303771456871E-5</v>
      </c>
    </row>
    <row r="3529" spans="1:16" x14ac:dyDescent="0.35">
      <c r="A3529" s="1">
        <v>2827</v>
      </c>
      <c r="B3529">
        <v>9.3564357985958715</v>
      </c>
      <c r="C3529">
        <v>9.652129772025404</v>
      </c>
      <c r="D3529">
        <v>76.484174205992431</v>
      </c>
      <c r="E3529">
        <v>93.331098536541106</v>
      </c>
      <c r="F3529">
        <v>102.84163542876711</v>
      </c>
      <c r="G3529">
        <v>1.8801429865933259</v>
      </c>
      <c r="H3529">
        <v>1.5</v>
      </c>
      <c r="I3529">
        <v>1.8972610235214229</v>
      </c>
      <c r="J3529">
        <v>1.501714944839478</v>
      </c>
      <c r="K3529">
        <v>0.91046463222002061</v>
      </c>
      <c r="L3529">
        <v>0.11432965596516929</v>
      </c>
      <c r="M3529">
        <f>ABS(G3529-I3529)^2</f>
        <v>2.930271882716923E-4</v>
      </c>
      <c r="N3529">
        <f>ABS(H3529-J3529)^2</f>
        <v>2.9410358024521652E-6</v>
      </c>
      <c r="O3529">
        <f>AVERAGE(Tabela3[[#This Row],[APE Log(Theta)]:[APE Gamma]])</f>
        <v>0.51239714409259496</v>
      </c>
      <c r="P3529">
        <f>AVERAGE(Tabela3[[#This Row],[ASE Log(Theta)]:[ASE Gamma]])</f>
        <v>1.4798411203707223E-4</v>
      </c>
    </row>
    <row r="3530" spans="1:16" x14ac:dyDescent="0.35">
      <c r="A3530" s="1">
        <v>1059</v>
      </c>
      <c r="B3530">
        <v>74.733435440101658</v>
      </c>
      <c r="C3530">
        <v>317.42075047799688</v>
      </c>
      <c r="D3530">
        <v>381.17386115886711</v>
      </c>
      <c r="E3530">
        <v>396.0855532752268</v>
      </c>
      <c r="F3530">
        <v>489.76317683601923</v>
      </c>
      <c r="G3530">
        <v>2.5628205365440291</v>
      </c>
      <c r="H3530">
        <v>3</v>
      </c>
      <c r="I3530">
        <v>2.5880424976348881</v>
      </c>
      <c r="J3530">
        <v>3.001225471496582</v>
      </c>
      <c r="K3530">
        <v>0.9841485477118308</v>
      </c>
      <c r="L3530">
        <v>4.0849049886067711E-2</v>
      </c>
      <c r="M3530">
        <f>ABS(G3530-I3530)^2</f>
        <v>6.3614732126880821E-4</v>
      </c>
      <c r="N3530">
        <f>ABS(H3530-J3530)^2</f>
        <v>1.5017803889350034E-6</v>
      </c>
      <c r="O3530">
        <f>AVERAGE(Tabela3[[#This Row],[APE Log(Theta)]:[APE Gamma]])</f>
        <v>0.51249879879894922</v>
      </c>
      <c r="P3530">
        <f>AVERAGE(Tabela3[[#This Row],[ASE Log(Theta)]:[ASE Gamma]])</f>
        <v>3.1882455082887161E-4</v>
      </c>
    </row>
    <row r="3531" spans="1:16" x14ac:dyDescent="0.35">
      <c r="A3531" s="1">
        <v>533</v>
      </c>
      <c r="B3531">
        <v>2.8281585978118038</v>
      </c>
      <c r="C3531">
        <v>3.517982689454723</v>
      </c>
      <c r="D3531">
        <v>11.345362066084411</v>
      </c>
      <c r="E3531">
        <v>11.828275801642549</v>
      </c>
      <c r="F3531">
        <v>17.244555030890659</v>
      </c>
      <c r="G3531">
        <v>1.113413888664718</v>
      </c>
      <c r="H3531">
        <v>1.5</v>
      </c>
      <c r="I3531">
        <v>1.123483538627625</v>
      </c>
      <c r="J3531">
        <v>1.5018115043640139</v>
      </c>
      <c r="K3531">
        <v>0.90439413998892204</v>
      </c>
      <c r="L3531">
        <v>0.1207669576009115</v>
      </c>
      <c r="M3531">
        <f>ABS(G3531-I3531)^2</f>
        <v>1.0139785037547164E-4</v>
      </c>
      <c r="N3531">
        <f>ABS(H3531-J3531)^2</f>
        <v>3.2815480608413825E-6</v>
      </c>
      <c r="O3531">
        <f>AVERAGE(Tabela3[[#This Row],[APE Log(Theta)]:[APE Gamma]])</f>
        <v>0.51258054879491677</v>
      </c>
      <c r="P3531">
        <f>AVERAGE(Tabela3[[#This Row],[ASE Log(Theta)]:[ASE Gamma]])</f>
        <v>5.2339699218156507E-5</v>
      </c>
    </row>
    <row r="3532" spans="1:16" x14ac:dyDescent="0.35">
      <c r="A3532" s="1">
        <v>1681</v>
      </c>
      <c r="B3532">
        <v>55.97080018973012</v>
      </c>
      <c r="C3532">
        <v>74.971344491947349</v>
      </c>
      <c r="D3532">
        <v>76.684998043414936</v>
      </c>
      <c r="E3532">
        <v>81.248287134471497</v>
      </c>
      <c r="F3532">
        <v>112.53190906415649</v>
      </c>
      <c r="G3532">
        <v>1.9009463412700001</v>
      </c>
      <c r="H3532">
        <v>3</v>
      </c>
      <c r="I3532">
        <v>1.912289619445801</v>
      </c>
      <c r="J3532">
        <v>3.0128600597381592</v>
      </c>
      <c r="K3532">
        <v>0.59671743118337617</v>
      </c>
      <c r="L3532">
        <v>0.42866865793863929</v>
      </c>
      <c r="M3532">
        <f>ABS(G3532-I3532)^2</f>
        <v>1.2866995977360194E-4</v>
      </c>
      <c r="N3532">
        <f>ABS(H3532-J3532)^2</f>
        <v>1.6538113646902275E-4</v>
      </c>
      <c r="O3532">
        <f>AVERAGE(Tabela3[[#This Row],[APE Log(Theta)]:[APE Gamma]])</f>
        <v>0.51269304456100773</v>
      </c>
      <c r="P3532">
        <f>AVERAGE(Tabela3[[#This Row],[ASE Log(Theta)]:[ASE Gamma]])</f>
        <v>1.4702554812131234E-4</v>
      </c>
    </row>
    <row r="3533" spans="1:16" x14ac:dyDescent="0.35">
      <c r="A3533" s="1">
        <v>4161</v>
      </c>
      <c r="B3533">
        <v>31.408517894640561</v>
      </c>
      <c r="C3533">
        <v>114.0722806395582</v>
      </c>
      <c r="D3533">
        <v>120.7127775809635</v>
      </c>
      <c r="E3533">
        <v>155.92538563065531</v>
      </c>
      <c r="F3533">
        <v>165.21929951020189</v>
      </c>
      <c r="G3533">
        <v>2.100463302539247</v>
      </c>
      <c r="H3533">
        <v>2.5</v>
      </c>
      <c r="I3533">
        <v>2.1188840866088872</v>
      </c>
      <c r="J3533">
        <v>2.503732442855835</v>
      </c>
      <c r="K3533">
        <v>0.8769867127586044</v>
      </c>
      <c r="L3533">
        <v>0.14929771423339841</v>
      </c>
      <c r="M3533">
        <f>ABS(G3533-I3533)^2</f>
        <v>3.3932528574031039E-4</v>
      </c>
      <c r="N3533">
        <f>ABS(H3533-J3533)^2</f>
        <v>1.3931129672073439E-5</v>
      </c>
      <c r="O3533">
        <f>AVERAGE(Tabela3[[#This Row],[APE Log(Theta)]:[APE Gamma]])</f>
        <v>0.51314221349600142</v>
      </c>
      <c r="P3533">
        <f>AVERAGE(Tabela3[[#This Row],[ASE Log(Theta)]:[ASE Gamma]])</f>
        <v>1.7662820770619192E-4</v>
      </c>
    </row>
    <row r="3534" spans="1:16" x14ac:dyDescent="0.35">
      <c r="A3534" s="1">
        <v>4844</v>
      </c>
      <c r="B3534">
        <v>17.038206354565851</v>
      </c>
      <c r="C3534">
        <v>17.8522491536187</v>
      </c>
      <c r="D3534">
        <v>398.21313762156279</v>
      </c>
      <c r="E3534">
        <v>536.78179389547449</v>
      </c>
      <c r="F3534">
        <v>620.88572142629937</v>
      </c>
      <c r="G3534">
        <v>2.594972690810208</v>
      </c>
      <c r="H3534">
        <v>1</v>
      </c>
      <c r="I3534">
        <v>2.6201756000518799</v>
      </c>
      <c r="J3534">
        <v>1.0005533695220949</v>
      </c>
      <c r="K3534">
        <v>0.97122059630627533</v>
      </c>
      <c r="L3534">
        <v>5.5336952209472663E-2</v>
      </c>
      <c r="M3534">
        <f>ABS(G3534-I3534)^2</f>
        <v>6.3518663424395091E-4</v>
      </c>
      <c r="N3534">
        <f>ABS(H3534-J3534)^2</f>
        <v>3.0621782798359181E-7</v>
      </c>
      <c r="O3534">
        <f>AVERAGE(Tabela3[[#This Row],[APE Log(Theta)]:[APE Gamma]])</f>
        <v>0.51327877425787405</v>
      </c>
      <c r="P3534">
        <f>AVERAGE(Tabela3[[#This Row],[ASE Log(Theta)]:[ASE Gamma]])</f>
        <v>3.1774642603596724E-4</v>
      </c>
    </row>
    <row r="3535" spans="1:16" x14ac:dyDescent="0.35">
      <c r="A3535" s="1">
        <v>2018</v>
      </c>
      <c r="B3535">
        <v>3.00380315302775</v>
      </c>
      <c r="C3535">
        <v>3.0747230360509819</v>
      </c>
      <c r="D3535">
        <v>14.52169543073436</v>
      </c>
      <c r="E3535">
        <v>16.860033011079299</v>
      </c>
      <c r="F3535">
        <v>18.132820739367411</v>
      </c>
      <c r="G3535">
        <v>1.1594458773294869</v>
      </c>
      <c r="H3535">
        <v>2</v>
      </c>
      <c r="I3535">
        <v>1.169630885124207</v>
      </c>
      <c r="J3535">
        <v>2.0029666423797612</v>
      </c>
      <c r="K3535">
        <v>0.8784375358838169</v>
      </c>
      <c r="L3535">
        <v>0.14833211898803711</v>
      </c>
      <c r="M3535">
        <f>ABS(G3535-I3535)^2</f>
        <v>1.0373438377850902E-4</v>
      </c>
      <c r="N3535">
        <f>ABS(H3535-J3535)^2</f>
        <v>8.8009670093951139E-6</v>
      </c>
      <c r="O3535">
        <f>AVERAGE(Tabela3[[#This Row],[APE Log(Theta)]:[APE Gamma]])</f>
        <v>0.51338482743592695</v>
      </c>
      <c r="P3535">
        <f>AVERAGE(Tabela3[[#This Row],[ASE Log(Theta)]:[ASE Gamma]])</f>
        <v>5.6267675393952064E-5</v>
      </c>
    </row>
    <row r="3536" spans="1:16" x14ac:dyDescent="0.35">
      <c r="A3536" s="1">
        <v>4034</v>
      </c>
      <c r="B3536">
        <v>289.72171717286318</v>
      </c>
      <c r="C3536">
        <v>411.43533836214891</v>
      </c>
      <c r="D3536">
        <v>422.74621174162132</v>
      </c>
      <c r="E3536">
        <v>453.11066911221508</v>
      </c>
      <c r="F3536">
        <v>669.81991448608903</v>
      </c>
      <c r="G3536">
        <v>2.6455628410718099</v>
      </c>
      <c r="H3536">
        <v>2.5</v>
      </c>
      <c r="I3536">
        <v>2.671104907989502</v>
      </c>
      <c r="J3536">
        <v>2.5015394687652588</v>
      </c>
      <c r="K3536">
        <v>0.96546816129848667</v>
      </c>
      <c r="L3536">
        <v>6.1578750610351563E-2</v>
      </c>
      <c r="M3536">
        <f>ABS(G3536-I3536)^2</f>
        <v>6.5239718242785655E-4</v>
      </c>
      <c r="N3536">
        <f>ABS(H3536-J3536)^2</f>
        <v>2.3699640792074206E-6</v>
      </c>
      <c r="O3536">
        <f>AVERAGE(Tabela3[[#This Row],[APE Log(Theta)]:[APE Gamma]])</f>
        <v>0.51352345595441906</v>
      </c>
      <c r="P3536">
        <f>AVERAGE(Tabela3[[#This Row],[ASE Log(Theta)]:[ASE Gamma]])</f>
        <v>3.2738357325353198E-4</v>
      </c>
    </row>
    <row r="3537" spans="1:16" x14ac:dyDescent="0.35">
      <c r="A3537" s="1">
        <v>2836</v>
      </c>
      <c r="B3537">
        <v>1.8705643324663319</v>
      </c>
      <c r="C3537">
        <v>10.61004167339922</v>
      </c>
      <c r="D3537">
        <v>13.21607353637541</v>
      </c>
      <c r="E3537">
        <v>13.838898229977721</v>
      </c>
      <c r="F3537">
        <v>17.854104317291579</v>
      </c>
      <c r="G3537">
        <v>1.099139356614999</v>
      </c>
      <c r="H3537">
        <v>2.5</v>
      </c>
      <c r="I3537">
        <v>1.108942985534668</v>
      </c>
      <c r="J3537">
        <v>2.4965932369232182</v>
      </c>
      <c r="K3537">
        <v>0.89193684683087759</v>
      </c>
      <c r="L3537">
        <v>0.13627052307128909</v>
      </c>
      <c r="M3537">
        <f>ABS(G3537-I3537)^2</f>
        <v>9.611113999457068E-5</v>
      </c>
      <c r="N3537">
        <f>ABS(H3537-J3537)^2</f>
        <v>1.1606034661323677E-5</v>
      </c>
      <c r="O3537">
        <f>AVERAGE(Tabela3[[#This Row],[APE Log(Theta)]:[APE Gamma]])</f>
        <v>0.51410368495108338</v>
      </c>
      <c r="P3537">
        <f>AVERAGE(Tabela3[[#This Row],[ASE Log(Theta)]:[ASE Gamma]])</f>
        <v>5.385858732794718E-5</v>
      </c>
    </row>
    <row r="3538" spans="1:16" x14ac:dyDescent="0.35">
      <c r="A3538" s="1">
        <v>1356</v>
      </c>
      <c r="B3538">
        <v>289.2522674757717</v>
      </c>
      <c r="C3538">
        <v>410.76867037173508</v>
      </c>
      <c r="D3538">
        <v>422.0612162121688</v>
      </c>
      <c r="E3538">
        <v>452.37647262725932</v>
      </c>
      <c r="F3538">
        <v>668.73457383910613</v>
      </c>
      <c r="G3538">
        <v>2.6448585625962182</v>
      </c>
      <c r="H3538">
        <v>2.5</v>
      </c>
      <c r="I3538">
        <v>2.6704261302947998</v>
      </c>
      <c r="J3538">
        <v>2.5015380382537842</v>
      </c>
      <c r="K3538">
        <v>0.96668941243815432</v>
      </c>
      <c r="L3538">
        <v>6.1521530151367188E-2</v>
      </c>
      <c r="M3538">
        <f>ABS(G3538-I3538)^2</f>
        <v>6.5370051802155296E-4</v>
      </c>
      <c r="N3538">
        <f>ABS(H3538-J3538)^2</f>
        <v>2.3655616701034887E-6</v>
      </c>
      <c r="O3538">
        <f>AVERAGE(Tabela3[[#This Row],[APE Log(Theta)]:[APE Gamma]])</f>
        <v>0.51410547129476081</v>
      </c>
      <c r="P3538">
        <f>AVERAGE(Tabela3[[#This Row],[ASE Log(Theta)]:[ASE Gamma]])</f>
        <v>3.2803303984582822E-4</v>
      </c>
    </row>
    <row r="3539" spans="1:16" x14ac:dyDescent="0.35">
      <c r="A3539" s="1">
        <v>4609</v>
      </c>
      <c r="B3539">
        <v>2.2293478292381028</v>
      </c>
      <c r="C3539">
        <v>2.299802512193641</v>
      </c>
      <c r="D3539">
        <v>18.223801392704129</v>
      </c>
      <c r="E3539">
        <v>22.23789981587543</v>
      </c>
      <c r="F3539">
        <v>24.503965145875849</v>
      </c>
      <c r="G3539">
        <v>1.2572103783073401</v>
      </c>
      <c r="H3539">
        <v>1.5</v>
      </c>
      <c r="I3539">
        <v>1.267591714859009</v>
      </c>
      <c r="J3539">
        <v>1.503038644790649</v>
      </c>
      <c r="K3539">
        <v>0.82574378407898319</v>
      </c>
      <c r="L3539">
        <v>0.20257631937662759</v>
      </c>
      <c r="M3539">
        <f>ABS(G3539-I3539)^2</f>
        <v>1.077721485990178E-4</v>
      </c>
      <c r="N3539">
        <f>ABS(H3539-J3539)^2</f>
        <v>9.2333621637381228E-6</v>
      </c>
      <c r="O3539">
        <f>AVERAGE(Tabela3[[#This Row],[APE Log(Theta)]:[APE Gamma]])</f>
        <v>0.51416005172780543</v>
      </c>
      <c r="P3539">
        <f>AVERAGE(Tabela3[[#This Row],[ASE Log(Theta)]:[ASE Gamma]])</f>
        <v>5.8502755381377962E-5</v>
      </c>
    </row>
    <row r="3540" spans="1:16" x14ac:dyDescent="0.35">
      <c r="A3540" s="1">
        <v>2715</v>
      </c>
      <c r="B3540">
        <v>216.01987570054411</v>
      </c>
      <c r="C3540">
        <v>240.92877962555721</v>
      </c>
      <c r="D3540">
        <v>432.66424982478281</v>
      </c>
      <c r="E3540">
        <v>441.77644183705581</v>
      </c>
      <c r="F3540">
        <v>533.41819810792651</v>
      </c>
      <c r="G3540">
        <v>2.6654487760650158</v>
      </c>
      <c r="H3540">
        <v>3</v>
      </c>
      <c r="I3540">
        <v>2.6903247833251949</v>
      </c>
      <c r="J3540">
        <v>3.0028548240661621</v>
      </c>
      <c r="K3540">
        <v>0.93327650801467477</v>
      </c>
      <c r="L3540">
        <v>9.5160802205403641E-2</v>
      </c>
      <c r="M3540">
        <f>ABS(G3540-I3540)^2</f>
        <v>6.1881573720847947E-4</v>
      </c>
      <c r="N3540">
        <f>ABS(H3540-J3540)^2</f>
        <v>8.1500204487383598E-6</v>
      </c>
      <c r="O3540">
        <f>AVERAGE(Tabela3[[#This Row],[APE Log(Theta)]:[APE Gamma]])</f>
        <v>0.51421865511003917</v>
      </c>
      <c r="P3540">
        <f>AVERAGE(Tabela3[[#This Row],[ASE Log(Theta)]:[ASE Gamma]])</f>
        <v>3.1348287882860892E-4</v>
      </c>
    </row>
    <row r="3541" spans="1:16" x14ac:dyDescent="0.35">
      <c r="A3541" s="1">
        <v>3712</v>
      </c>
      <c r="B3541">
        <v>3.0247738100942838</v>
      </c>
      <c r="C3541">
        <v>3.0961888109632301</v>
      </c>
      <c r="D3541">
        <v>14.623076739491429</v>
      </c>
      <c r="E3541">
        <v>16.977739116437562</v>
      </c>
      <c r="F3541">
        <v>18.259412645029041</v>
      </c>
      <c r="G3541">
        <v>1.162467312549099</v>
      </c>
      <c r="H3541">
        <v>2</v>
      </c>
      <c r="I3541">
        <v>1.172642827033997</v>
      </c>
      <c r="J3541">
        <v>2.0030660629272461</v>
      </c>
      <c r="K3541">
        <v>0.87533768692251612</v>
      </c>
      <c r="L3541">
        <v>0.15330314636230469</v>
      </c>
      <c r="M3541">
        <f>ABS(G3541-I3541)^2</f>
        <v>1.0354109503237028E-4</v>
      </c>
      <c r="N3541">
        <f>ABS(H3541-J3541)^2</f>
        <v>9.4007418738328852E-6</v>
      </c>
      <c r="O3541">
        <f>AVERAGE(Tabela3[[#This Row],[APE Log(Theta)]:[APE Gamma]])</f>
        <v>0.51432041664241046</v>
      </c>
      <c r="P3541">
        <f>AVERAGE(Tabela3[[#This Row],[ASE Log(Theta)]:[ASE Gamma]])</f>
        <v>5.6470918453101584E-5</v>
      </c>
    </row>
    <row r="3542" spans="1:16" x14ac:dyDescent="0.35">
      <c r="A3542" s="1">
        <v>536</v>
      </c>
      <c r="B3542">
        <v>47.788976498258897</v>
      </c>
      <c r="C3542">
        <v>48.430493100788752</v>
      </c>
      <c r="D3542">
        <v>117.5932798387623</v>
      </c>
      <c r="E3542">
        <v>128.0662105036827</v>
      </c>
      <c r="F3542">
        <v>133.5044284246855</v>
      </c>
      <c r="G3542">
        <v>2.068913105575362</v>
      </c>
      <c r="H3542">
        <v>3.5</v>
      </c>
      <c r="I3542">
        <v>2.0866775512695308</v>
      </c>
      <c r="J3542">
        <v>3.5059525966644292</v>
      </c>
      <c r="K3542">
        <v>0.8586366264632932</v>
      </c>
      <c r="L3542">
        <v>0.17007419041224889</v>
      </c>
      <c r="M3542">
        <f>ABS(G3542-I3542)^2</f>
        <v>3.1557553082107228E-4</v>
      </c>
      <c r="N3542">
        <f>ABS(H3542-J3542)^2</f>
        <v>3.5433407049373101E-5</v>
      </c>
      <c r="O3542">
        <f>AVERAGE(Tabela3[[#This Row],[APE Log(Theta)]:[APE Gamma]])</f>
        <v>0.51435540843777106</v>
      </c>
      <c r="P3542">
        <f>AVERAGE(Tabela3[[#This Row],[ASE Log(Theta)]:[ASE Gamma]])</f>
        <v>1.7550446893522268E-4</v>
      </c>
    </row>
    <row r="3543" spans="1:16" x14ac:dyDescent="0.35">
      <c r="A3543" s="1">
        <v>29</v>
      </c>
      <c r="B3543">
        <v>735.5055245665576</v>
      </c>
      <c r="C3543">
        <v>1646.906201229672</v>
      </c>
      <c r="D3543">
        <v>1706.1887104407999</v>
      </c>
      <c r="E3543">
        <v>2002.1854629157131</v>
      </c>
      <c r="F3543">
        <v>2075.9613919288272</v>
      </c>
      <c r="G3543">
        <v>3.2437208511382871</v>
      </c>
      <c r="H3543">
        <v>4</v>
      </c>
      <c r="I3543">
        <v>3.2733535766601558</v>
      </c>
      <c r="J3543">
        <v>4.0046076774597168</v>
      </c>
      <c r="K3543">
        <v>0.91354117329394757</v>
      </c>
      <c r="L3543">
        <v>0.11519193649291989</v>
      </c>
      <c r="M3543">
        <f>ABS(G3543-I3543)^2</f>
        <v>8.7809842185440775E-4</v>
      </c>
      <c r="N3543">
        <f>ABS(H3543-J3543)^2</f>
        <v>2.1230691572782234E-5</v>
      </c>
      <c r="O3543">
        <f>AVERAGE(Tabela3[[#This Row],[APE Log(Theta)]:[APE Gamma]])</f>
        <v>0.51436655489343375</v>
      </c>
      <c r="P3543">
        <f>AVERAGE(Tabela3[[#This Row],[ASE Log(Theta)]:[ASE Gamma]])</f>
        <v>4.4966455671359499E-4</v>
      </c>
    </row>
    <row r="3544" spans="1:16" x14ac:dyDescent="0.35">
      <c r="A3544" s="1">
        <v>86</v>
      </c>
      <c r="B3544">
        <v>4.6742989742163079</v>
      </c>
      <c r="C3544">
        <v>4.7291572318099071</v>
      </c>
      <c r="D3544">
        <v>10.277545650951801</v>
      </c>
      <c r="E3544">
        <v>11.074138808859569</v>
      </c>
      <c r="F3544">
        <v>11.48453555546817</v>
      </c>
      <c r="G3544">
        <v>1.010603691233642</v>
      </c>
      <c r="H3544">
        <v>4</v>
      </c>
      <c r="I3544">
        <v>1.016406655311584</v>
      </c>
      <c r="J3544">
        <v>3.9818141460418701</v>
      </c>
      <c r="K3544">
        <v>0.57420768677964995</v>
      </c>
      <c r="L3544">
        <v>0.45464634895324713</v>
      </c>
      <c r="M3544">
        <f>ABS(G3544-I3544)^2</f>
        <v>3.3674392089885336E-5</v>
      </c>
      <c r="N3544">
        <f>ABS(H3544-J3544)^2</f>
        <v>3.3072528418642833E-4</v>
      </c>
      <c r="O3544">
        <f>AVERAGE(Tabela3[[#This Row],[APE Log(Theta)]:[APE Gamma]])</f>
        <v>0.51442701786644851</v>
      </c>
      <c r="P3544">
        <f>AVERAGE(Tabela3[[#This Row],[ASE Log(Theta)]:[ASE Gamma]])</f>
        <v>1.8219983813815683E-4</v>
      </c>
    </row>
    <row r="3545" spans="1:16" x14ac:dyDescent="0.35">
      <c r="A3545" s="1">
        <v>532</v>
      </c>
      <c r="B3545">
        <v>4.8720436519455994</v>
      </c>
      <c r="C3545">
        <v>6.759212148260592</v>
      </c>
      <c r="D3545">
        <v>39.145610509987478</v>
      </c>
      <c r="E3545">
        <v>41.671361890279023</v>
      </c>
      <c r="F3545">
        <v>73.355641481038703</v>
      </c>
      <c r="G3545">
        <v>1.6805763634408331</v>
      </c>
      <c r="H3545">
        <v>1</v>
      </c>
      <c r="I3545">
        <v>1.6938905715942381</v>
      </c>
      <c r="J3545">
        <v>1.0023677349090581</v>
      </c>
      <c r="K3545">
        <v>0.79224059334891217</v>
      </c>
      <c r="L3545">
        <v>0.23677349090576169</v>
      </c>
      <c r="M3545">
        <f>ABS(G3545-I3545)^2</f>
        <v>1.7726813875219632E-4</v>
      </c>
      <c r="N3545">
        <f>ABS(H3545-J3545)^2</f>
        <v>5.6061685995721859E-6</v>
      </c>
      <c r="O3545">
        <f>AVERAGE(Tabela3[[#This Row],[APE Log(Theta)]:[APE Gamma]])</f>
        <v>0.51450704212733689</v>
      </c>
      <c r="P3545">
        <f>AVERAGE(Tabela3[[#This Row],[ASE Log(Theta)]:[ASE Gamma]])</f>
        <v>9.1437153675884259E-5</v>
      </c>
    </row>
    <row r="3546" spans="1:16" x14ac:dyDescent="0.35">
      <c r="A3546" s="1">
        <v>411</v>
      </c>
      <c r="B3546">
        <v>3.036348377884492</v>
      </c>
      <c r="C3546">
        <v>3.1080366546479978</v>
      </c>
      <c r="D3546">
        <v>14.679033251828921</v>
      </c>
      <c r="E3546">
        <v>17.042705955171709</v>
      </c>
      <c r="F3546">
        <v>18.329283922267681</v>
      </c>
      <c r="G3546">
        <v>1.1641260077135389</v>
      </c>
      <c r="H3546">
        <v>2</v>
      </c>
      <c r="I3546">
        <v>1.174295902252197</v>
      </c>
      <c r="J3546">
        <v>2.0031204223632808</v>
      </c>
      <c r="K3546">
        <v>0.87360770838141943</v>
      </c>
      <c r="L3546">
        <v>0.1560211181640625</v>
      </c>
      <c r="M3546">
        <f>ABS(G3546-I3546)^2</f>
        <v>1.0342675492742847E-4</v>
      </c>
      <c r="N3546">
        <f>ABS(H3546-J3546)^2</f>
        <v>9.7370357252629699E-6</v>
      </c>
      <c r="O3546">
        <f>AVERAGE(Tabela3[[#This Row],[APE Log(Theta)]:[APE Gamma]])</f>
        <v>0.51481441327274102</v>
      </c>
      <c r="P3546">
        <f>AVERAGE(Tabela3[[#This Row],[ASE Log(Theta)]:[ASE Gamma]])</f>
        <v>5.6581895326345715E-5</v>
      </c>
    </row>
    <row r="3547" spans="1:16" x14ac:dyDescent="0.35">
      <c r="A3547" s="1">
        <v>3650</v>
      </c>
      <c r="B3547">
        <v>925.89529605745042</v>
      </c>
      <c r="C3547">
        <v>1189.4940212877</v>
      </c>
      <c r="D3547">
        <v>1212.7609826381461</v>
      </c>
      <c r="E3547">
        <v>1274.3618503393641</v>
      </c>
      <c r="F3547">
        <v>1684.788744989487</v>
      </c>
      <c r="G3547">
        <v>3.097691728047455</v>
      </c>
      <c r="H3547">
        <v>3.5</v>
      </c>
      <c r="I3547">
        <v>3.12818431854248</v>
      </c>
      <c r="J3547">
        <v>3.5015971660614009</v>
      </c>
      <c r="K3547">
        <v>0.98436491336230136</v>
      </c>
      <c r="L3547">
        <v>4.5633316040039063E-2</v>
      </c>
      <c r="M3547">
        <f>ABS(G3547-I3547)^2</f>
        <v>9.2979807509729277E-4</v>
      </c>
      <c r="N3547">
        <f>ABS(H3547-J3547)^2</f>
        <v>2.550939427690937E-6</v>
      </c>
      <c r="O3547">
        <f>AVERAGE(Tabela3[[#This Row],[APE Log(Theta)]:[APE Gamma]])</f>
        <v>0.51499911470117021</v>
      </c>
      <c r="P3547">
        <f>AVERAGE(Tabela3[[#This Row],[ASE Log(Theta)]:[ASE Gamma]])</f>
        <v>4.6617450726249186E-4</v>
      </c>
    </row>
    <row r="3548" spans="1:16" x14ac:dyDescent="0.35">
      <c r="A3548" s="1">
        <v>1837</v>
      </c>
      <c r="B3548">
        <v>16.280184427902661</v>
      </c>
      <c r="C3548">
        <v>92.342953531528082</v>
      </c>
      <c r="D3548">
        <v>115.02417257214969</v>
      </c>
      <c r="E3548">
        <v>120.444836647749</v>
      </c>
      <c r="F3548">
        <v>155.39059846034559</v>
      </c>
      <c r="G3548">
        <v>2.038826027992259</v>
      </c>
      <c r="H3548">
        <v>2.5</v>
      </c>
      <c r="I3548">
        <v>2.055902242660522</v>
      </c>
      <c r="J3548">
        <v>2.5048117637634282</v>
      </c>
      <c r="K3548">
        <v>0.83755133757436584</v>
      </c>
      <c r="L3548">
        <v>0.1924705505371094</v>
      </c>
      <c r="M3548">
        <f>ABS(G3548-I3548)^2</f>
        <v>2.9159710739660164E-4</v>
      </c>
      <c r="N3548">
        <f>ABS(H3548-J3548)^2</f>
        <v>2.3153070515040506E-5</v>
      </c>
      <c r="O3548">
        <f>AVERAGE(Tabela3[[#This Row],[APE Log(Theta)]:[APE Gamma]])</f>
        <v>0.51501094405573766</v>
      </c>
      <c r="P3548">
        <f>AVERAGE(Tabela3[[#This Row],[ASE Log(Theta)]:[ASE Gamma]])</f>
        <v>1.5737508895582108E-4</v>
      </c>
    </row>
    <row r="3549" spans="1:16" x14ac:dyDescent="0.35">
      <c r="A3549" s="1">
        <v>4731</v>
      </c>
      <c r="B3549">
        <v>19.68774256858887</v>
      </c>
      <c r="C3549">
        <v>19.95202974629278</v>
      </c>
      <c r="D3549">
        <v>48.445193659795841</v>
      </c>
      <c r="E3549">
        <v>52.759752748064741</v>
      </c>
      <c r="F3549">
        <v>55.000148803931097</v>
      </c>
      <c r="G3549">
        <v>1.6837812983062139</v>
      </c>
      <c r="H3549">
        <v>3.5</v>
      </c>
      <c r="I3549">
        <v>1.6978600025177</v>
      </c>
      <c r="J3549">
        <v>3.506788969039917</v>
      </c>
      <c r="K3549">
        <v>0.83613615530999352</v>
      </c>
      <c r="L3549">
        <v>0.19397054399762831</v>
      </c>
      <c r="M3549">
        <f>ABS(G3549-I3549)^2</f>
        <v>1.9820991227451499E-4</v>
      </c>
      <c r="N3549">
        <f>ABS(H3549-J3549)^2</f>
        <v>4.6090100624951447E-5</v>
      </c>
      <c r="O3549">
        <f>AVERAGE(Tabela3[[#This Row],[APE Log(Theta)]:[APE Gamma]])</f>
        <v>0.51505334965381089</v>
      </c>
      <c r="P3549">
        <f>AVERAGE(Tabela3[[#This Row],[ASE Log(Theta)]:[ASE Gamma]])</f>
        <v>1.2215000644973323E-4</v>
      </c>
    </row>
    <row r="3550" spans="1:16" x14ac:dyDescent="0.35">
      <c r="A3550" s="1">
        <v>4055</v>
      </c>
      <c r="B3550">
        <v>31.468264146557392</v>
      </c>
      <c r="C3550">
        <v>114.2892724517374</v>
      </c>
      <c r="D3550">
        <v>120.9424011513314</v>
      </c>
      <c r="E3550">
        <v>156.22199171061649</v>
      </c>
      <c r="F3550">
        <v>165.53358475992849</v>
      </c>
      <c r="G3550">
        <v>2.101288646155409</v>
      </c>
      <c r="H3550">
        <v>2.5</v>
      </c>
      <c r="I3550">
        <v>2.1198081970214839</v>
      </c>
      <c r="J3550">
        <v>2.5037271976470952</v>
      </c>
      <c r="K3550">
        <v>0.88134254663010669</v>
      </c>
      <c r="L3550">
        <v>0.14908790588378909</v>
      </c>
      <c r="M3550">
        <f>ABS(G3550-I3550)^2</f>
        <v>3.4297376428113669E-4</v>
      </c>
      <c r="N3550">
        <f>ABS(H3550-J3550)^2</f>
        <v>1.3892002300511776E-5</v>
      </c>
      <c r="O3550">
        <f>AVERAGE(Tabela3[[#This Row],[APE Log(Theta)]:[APE Gamma]])</f>
        <v>0.51521522625694793</v>
      </c>
      <c r="P3550">
        <f>AVERAGE(Tabela3[[#This Row],[ASE Log(Theta)]:[ASE Gamma]])</f>
        <v>1.7843288329082423E-4</v>
      </c>
    </row>
    <row r="3551" spans="1:16" x14ac:dyDescent="0.35">
      <c r="A3551" s="1">
        <v>4760</v>
      </c>
      <c r="B3551">
        <v>85.957977022980344</v>
      </c>
      <c r="C3551">
        <v>119.2534886877736</v>
      </c>
      <c r="D3551">
        <v>690.65011094970657</v>
      </c>
      <c r="E3551">
        <v>735.21220739688454</v>
      </c>
      <c r="F3551">
        <v>1294.2212745600241</v>
      </c>
      <c r="G3551">
        <v>2.927151378700771</v>
      </c>
      <c r="H3551">
        <v>1</v>
      </c>
      <c r="I3551">
        <v>2.95313572883606</v>
      </c>
      <c r="J3551">
        <v>1.001429080963135</v>
      </c>
      <c r="K3551">
        <v>0.88770093423804464</v>
      </c>
      <c r="L3551">
        <v>0.14290809631347659</v>
      </c>
      <c r="M3551">
        <f>ABS(G3551-I3551)^2</f>
        <v>6.7518645195329308E-4</v>
      </c>
      <c r="N3551">
        <f>ABS(H3551-J3551)^2</f>
        <v>2.0422723991948238E-6</v>
      </c>
      <c r="O3551">
        <f>AVERAGE(Tabela3[[#This Row],[APE Log(Theta)]:[APE Gamma]])</f>
        <v>0.5153045152757606</v>
      </c>
      <c r="P3551">
        <f>AVERAGE(Tabela3[[#This Row],[ASE Log(Theta)]:[ASE Gamma]])</f>
        <v>3.3861436217624396E-4</v>
      </c>
    </row>
    <row r="3552" spans="1:16" x14ac:dyDescent="0.35">
      <c r="A3552" s="1">
        <v>131</v>
      </c>
      <c r="B3552">
        <v>213.98677457559319</v>
      </c>
      <c r="C3552">
        <v>238.661244884593</v>
      </c>
      <c r="D3552">
        <v>428.59217002105117</v>
      </c>
      <c r="E3552">
        <v>437.61860137000173</v>
      </c>
      <c r="F3552">
        <v>528.39785849739064</v>
      </c>
      <c r="G3552">
        <v>2.6613419968852541</v>
      </c>
      <c r="H3552">
        <v>3</v>
      </c>
      <c r="I3552">
        <v>2.686278343200684</v>
      </c>
      <c r="J3552">
        <v>3.0028293132781978</v>
      </c>
      <c r="K3552">
        <v>0.93698391054641539</v>
      </c>
      <c r="L3552">
        <v>9.4310442606608078E-2</v>
      </c>
      <c r="M3552">
        <f>ABS(G3552-I3552)^2</f>
        <v>6.218213675630573E-4</v>
      </c>
      <c r="N3552">
        <f>ABS(H3552-J3552)^2</f>
        <v>8.0050136261863715E-6</v>
      </c>
      <c r="O3552">
        <f>AVERAGE(Tabela3[[#This Row],[APE Log(Theta)]:[APE Gamma]])</f>
        <v>0.51564717657651171</v>
      </c>
      <c r="P3552">
        <f>AVERAGE(Tabela3[[#This Row],[ASE Log(Theta)]:[ASE Gamma]])</f>
        <v>3.1491319059462184E-4</v>
      </c>
    </row>
    <row r="3553" spans="1:16" x14ac:dyDescent="0.35">
      <c r="A3553" s="1">
        <v>419</v>
      </c>
      <c r="B3553">
        <v>3.0579667058904372</v>
      </c>
      <c r="C3553">
        <v>3.1301653920300678</v>
      </c>
      <c r="D3553">
        <v>14.78354568457859</v>
      </c>
      <c r="E3553">
        <v>17.164047369790438</v>
      </c>
      <c r="F3553">
        <v>18.45978557182535</v>
      </c>
      <c r="G3553">
        <v>1.1672071611532739</v>
      </c>
      <c r="H3553">
        <v>2</v>
      </c>
      <c r="I3553">
        <v>1.1773655414581301</v>
      </c>
      <c r="J3553">
        <v>2.003219842910767</v>
      </c>
      <c r="K3553">
        <v>0.87031511139966133</v>
      </c>
      <c r="L3553">
        <v>0.16099214553833011</v>
      </c>
      <c r="M3553">
        <f>ABS(G3553-I3553)^2</f>
        <v>1.0319269041808959E-4</v>
      </c>
      <c r="N3553">
        <f>ABS(H3553-J3553)^2</f>
        <v>1.0367388370016801E-5</v>
      </c>
      <c r="O3553">
        <f>AVERAGE(Tabela3[[#This Row],[APE Log(Theta)]:[APE Gamma]])</f>
        <v>0.51565362846899576</v>
      </c>
      <c r="P3553">
        <f>AVERAGE(Tabela3[[#This Row],[ASE Log(Theta)]:[ASE Gamma]])</f>
        <v>5.6780039394053193E-5</v>
      </c>
    </row>
    <row r="3554" spans="1:16" x14ac:dyDescent="0.35">
      <c r="A3554" s="1">
        <v>1115</v>
      </c>
      <c r="B3554">
        <v>385.28989473152723</v>
      </c>
      <c r="C3554">
        <v>1139.9292406687191</v>
      </c>
      <c r="D3554">
        <v>1307.6566960092341</v>
      </c>
      <c r="E3554">
        <v>1345.8391579539491</v>
      </c>
      <c r="F3554">
        <v>1578.123566892094</v>
      </c>
      <c r="G3554">
        <v>3.1027668108436801</v>
      </c>
      <c r="H3554">
        <v>4</v>
      </c>
      <c r="I3554">
        <v>3.1338262557983398</v>
      </c>
      <c r="J3554">
        <v>4.0012192726135254</v>
      </c>
      <c r="K3554">
        <v>1.0010241454856319</v>
      </c>
      <c r="L3554">
        <v>3.0481815338134769E-2</v>
      </c>
      <c r="M3554">
        <f>ABS(G3554-I3554)^2</f>
        <v>9.646891208915379E-4</v>
      </c>
      <c r="N3554">
        <f>ABS(H3554-J3554)^2</f>
        <v>1.4866257060930366E-6</v>
      </c>
      <c r="O3554">
        <f>AVERAGE(Tabela3[[#This Row],[APE Log(Theta)]:[APE Gamma]])</f>
        <v>0.51575298041188333</v>
      </c>
      <c r="P3554">
        <f>AVERAGE(Tabela3[[#This Row],[ASE Log(Theta)]:[ASE Gamma]])</f>
        <v>4.8308787329881547E-4</v>
      </c>
    </row>
    <row r="3555" spans="1:16" x14ac:dyDescent="0.35">
      <c r="A3555" s="1">
        <v>3960</v>
      </c>
      <c r="B3555">
        <v>4.9269503032618998</v>
      </c>
      <c r="C3555">
        <v>6.8353866924786519</v>
      </c>
      <c r="D3555">
        <v>39.586771250814849</v>
      </c>
      <c r="E3555">
        <v>42.140987185255838</v>
      </c>
      <c r="F3555">
        <v>74.182340278631472</v>
      </c>
      <c r="G3555">
        <v>1.68544337435239</v>
      </c>
      <c r="H3555">
        <v>1</v>
      </c>
      <c r="I3555">
        <v>1.698827981948853</v>
      </c>
      <c r="J3555">
        <v>1.0023738145828249</v>
      </c>
      <c r="K3555">
        <v>0.79412977025142728</v>
      </c>
      <c r="L3555">
        <v>0.2373814582824707</v>
      </c>
      <c r="M3555">
        <f>ABS(G3555-I3555)^2</f>
        <v>1.7914772051129459E-4</v>
      </c>
      <c r="N3555">
        <f>ABS(H3555-J3555)^2</f>
        <v>5.6349956736322924E-6</v>
      </c>
      <c r="O3555">
        <f>AVERAGE(Tabela3[[#This Row],[APE Log(Theta)]:[APE Gamma]])</f>
        <v>0.51575561426694905</v>
      </c>
      <c r="P3555">
        <f>AVERAGE(Tabela3[[#This Row],[ASE Log(Theta)]:[ASE Gamma]])</f>
        <v>9.2391358092463441E-5</v>
      </c>
    </row>
    <row r="3556" spans="1:16" x14ac:dyDescent="0.35">
      <c r="A3556" s="1">
        <v>343</v>
      </c>
      <c r="B3556">
        <v>31.72643598548272</v>
      </c>
      <c r="C3556">
        <v>33.242245585163531</v>
      </c>
      <c r="D3556">
        <v>741.50314630642686</v>
      </c>
      <c r="E3556">
        <v>999.52852241595565</v>
      </c>
      <c r="F3556">
        <v>1156.1364315706271</v>
      </c>
      <c r="G3556">
        <v>2.8649701050290801</v>
      </c>
      <c r="H3556">
        <v>1</v>
      </c>
      <c r="I3556">
        <v>2.8929884433746338</v>
      </c>
      <c r="J3556">
        <v>1.0005383491516111</v>
      </c>
      <c r="K3556">
        <v>0.97796267738958764</v>
      </c>
      <c r="L3556">
        <v>5.3834915161132813E-2</v>
      </c>
      <c r="M3556">
        <f>ABS(G3556-I3556)^2</f>
        <v>7.8502728364592336E-4</v>
      </c>
      <c r="N3556">
        <f>ABS(H3556-J3556)^2</f>
        <v>2.8981980904039768E-7</v>
      </c>
      <c r="O3556">
        <f>AVERAGE(Tabela3[[#This Row],[APE Log(Theta)]:[APE Gamma]])</f>
        <v>0.51589879627536028</v>
      </c>
      <c r="P3556">
        <f>AVERAGE(Tabela3[[#This Row],[ASE Log(Theta)]:[ASE Gamma]])</f>
        <v>3.9265855172748189E-4</v>
      </c>
    </row>
    <row r="3557" spans="1:16" x14ac:dyDescent="0.35">
      <c r="A3557" s="1">
        <v>2584</v>
      </c>
      <c r="B3557">
        <v>339.51424502985333</v>
      </c>
      <c r="C3557">
        <v>344.07186565581452</v>
      </c>
      <c r="D3557">
        <v>835.43521017856995</v>
      </c>
      <c r="E3557">
        <v>909.83958977602754</v>
      </c>
      <c r="F3557">
        <v>948.47512012316417</v>
      </c>
      <c r="G3557">
        <v>2.9204433770190379</v>
      </c>
      <c r="H3557">
        <v>3.5</v>
      </c>
      <c r="I3557">
        <v>2.9477252960205078</v>
      </c>
      <c r="J3557">
        <v>3.5034375190734859</v>
      </c>
      <c r="K3557">
        <v>0.93417044878018451</v>
      </c>
      <c r="L3557">
        <v>9.821483067103795E-2</v>
      </c>
      <c r="M3557">
        <f>ABS(G3557-I3557)^2</f>
        <v>7.443031044027656E-4</v>
      </c>
      <c r="N3557">
        <f>ABS(H3557-J3557)^2</f>
        <v>1.1816537380579251E-5</v>
      </c>
      <c r="O3557">
        <f>AVERAGE(Tabela3[[#This Row],[APE Log(Theta)]:[APE Gamma]])</f>
        <v>0.51619263972561125</v>
      </c>
      <c r="P3557">
        <f>AVERAGE(Tabela3[[#This Row],[ASE Log(Theta)]:[ASE Gamma]])</f>
        <v>3.7805982089167243E-4</v>
      </c>
    </row>
    <row r="3558" spans="1:16" x14ac:dyDescent="0.35">
      <c r="A3558" s="1">
        <v>3894</v>
      </c>
      <c r="B3558">
        <v>36.936905162221073</v>
      </c>
      <c r="C3558">
        <v>45.989728095460073</v>
      </c>
      <c r="D3558">
        <v>46.775902497090307</v>
      </c>
      <c r="E3558">
        <v>48.848364536759981</v>
      </c>
      <c r="F3558">
        <v>62.365747545847277</v>
      </c>
      <c r="G3558">
        <v>1.6821991233867639</v>
      </c>
      <c r="H3558">
        <v>4</v>
      </c>
      <c r="I3558">
        <v>1.698707580566406</v>
      </c>
      <c r="J3558">
        <v>3.9979567527771001</v>
      </c>
      <c r="K3558">
        <v>0.98136165630653349</v>
      </c>
      <c r="L3558">
        <v>5.1081180572509773E-2</v>
      </c>
      <c r="M3558">
        <f>ABS(G3558-I3558)^2</f>
        <v>2.7252915845207718E-4</v>
      </c>
      <c r="N3558">
        <f>ABS(H3558-J3558)^2</f>
        <v>4.1748592138883442E-6</v>
      </c>
      <c r="O3558">
        <f>AVERAGE(Tabela3[[#This Row],[APE Log(Theta)]:[APE Gamma]])</f>
        <v>0.51622141843952163</v>
      </c>
      <c r="P3558">
        <f>AVERAGE(Tabela3[[#This Row],[ASE Log(Theta)]:[ASE Gamma]])</f>
        <v>1.3835200883298277E-4</v>
      </c>
    </row>
    <row r="3559" spans="1:16" x14ac:dyDescent="0.35">
      <c r="A3559" s="1">
        <v>612</v>
      </c>
      <c r="B3559">
        <v>212.5950032249649</v>
      </c>
      <c r="C3559">
        <v>237.1089906212421</v>
      </c>
      <c r="D3559">
        <v>425.80460380569991</v>
      </c>
      <c r="E3559">
        <v>434.7723271874184</v>
      </c>
      <c r="F3559">
        <v>524.96115544577174</v>
      </c>
      <c r="G3559">
        <v>2.6585081169879108</v>
      </c>
      <c r="H3559">
        <v>3</v>
      </c>
      <c r="I3559">
        <v>2.6834688186645508</v>
      </c>
      <c r="J3559">
        <v>3.0028107166290279</v>
      </c>
      <c r="K3559">
        <v>0.93889883266260121</v>
      </c>
      <c r="L3559">
        <v>9.3690554300944015E-2</v>
      </c>
      <c r="M3559">
        <f>ABS(G3559-I3559)^2</f>
        <v>6.2303662819021869E-4</v>
      </c>
      <c r="N3559">
        <f>ABS(H3559-J3559)^2</f>
        <v>7.9001279686938273E-6</v>
      </c>
      <c r="O3559">
        <f>AVERAGE(Tabela3[[#This Row],[APE Log(Theta)]:[APE Gamma]])</f>
        <v>0.51629469348177259</v>
      </c>
      <c r="P3559">
        <f>AVERAGE(Tabela3[[#This Row],[ASE Log(Theta)]:[ASE Gamma]])</f>
        <v>3.1546837807945626E-4</v>
      </c>
    </row>
    <row r="3560" spans="1:16" x14ac:dyDescent="0.35">
      <c r="A3560" s="1">
        <v>3016</v>
      </c>
      <c r="B3560">
        <v>287.28795379880302</v>
      </c>
      <c r="C3560">
        <v>407.97913816055183</v>
      </c>
      <c r="D3560">
        <v>419.1949962625082</v>
      </c>
      <c r="E3560">
        <v>449.30438161108418</v>
      </c>
      <c r="F3560">
        <v>664.19319381426658</v>
      </c>
      <c r="G3560">
        <v>2.6418992065613449</v>
      </c>
      <c r="H3560">
        <v>2.5</v>
      </c>
      <c r="I3560">
        <v>2.6675634384155269</v>
      </c>
      <c r="J3560">
        <v>2.5015304088592529</v>
      </c>
      <c r="K3560">
        <v>0.97143115038013106</v>
      </c>
      <c r="L3560">
        <v>6.1216354370117188E-2</v>
      </c>
      <c r="M3560">
        <f>ABS(G3560-I3560)^2</f>
        <v>6.586527966652093E-4</v>
      </c>
      <c r="N3560">
        <f>ABS(H3560-J3560)^2</f>
        <v>2.3421512764798535E-6</v>
      </c>
      <c r="O3560">
        <f>AVERAGE(Tabela3[[#This Row],[APE Log(Theta)]:[APE Gamma]])</f>
        <v>0.51632375237512407</v>
      </c>
      <c r="P3560">
        <f>AVERAGE(Tabela3[[#This Row],[ASE Log(Theta)]:[ASE Gamma]])</f>
        <v>3.3049747397084458E-4</v>
      </c>
    </row>
    <row r="3561" spans="1:16" x14ac:dyDescent="0.35">
      <c r="A3561" s="1">
        <v>3494</v>
      </c>
      <c r="B3561">
        <v>2.215221126476643</v>
      </c>
      <c r="C3561">
        <v>2.2852293594205619</v>
      </c>
      <c r="D3561">
        <v>18.108322676425651</v>
      </c>
      <c r="E3561">
        <v>22.096984972252599</v>
      </c>
      <c r="F3561">
        <v>24.348690931797169</v>
      </c>
      <c r="G3561">
        <v>1.2544496292773</v>
      </c>
      <c r="H3561">
        <v>1.5</v>
      </c>
      <c r="I3561">
        <v>1.2648352384567261</v>
      </c>
      <c r="J3561">
        <v>1.503071784973145</v>
      </c>
      <c r="K3561">
        <v>0.82790165001757376</v>
      </c>
      <c r="L3561">
        <v>0.20478566487630209</v>
      </c>
      <c r="M3561">
        <f>ABS(G3561-I3561)^2</f>
        <v>1.0786087802777973E-4</v>
      </c>
      <c r="N3561">
        <f>ABS(H3561-J3561)^2</f>
        <v>9.435862921239276E-6</v>
      </c>
      <c r="O3561">
        <f>AVERAGE(Tabela3[[#This Row],[APE Log(Theta)]:[APE Gamma]])</f>
        <v>0.51634365744693789</v>
      </c>
      <c r="P3561">
        <f>AVERAGE(Tabela3[[#This Row],[ASE Log(Theta)]:[ASE Gamma]])</f>
        <v>5.8648370474509501E-5</v>
      </c>
    </row>
    <row r="3562" spans="1:16" x14ac:dyDescent="0.35">
      <c r="A3562" s="1">
        <v>1180</v>
      </c>
      <c r="B3562">
        <v>24.43767770729292</v>
      </c>
      <c r="C3562">
        <v>30.39834018192883</v>
      </c>
      <c r="D3562">
        <v>98.033505567203434</v>
      </c>
      <c r="E3562">
        <v>102.20628789954</v>
      </c>
      <c r="F3562">
        <v>149.00751265386609</v>
      </c>
      <c r="G3562">
        <v>2.0499700613184251</v>
      </c>
      <c r="H3562">
        <v>1.5</v>
      </c>
      <c r="I3562">
        <v>2.0694634914398189</v>
      </c>
      <c r="J3562">
        <v>1.501228332519531</v>
      </c>
      <c r="K3562">
        <v>0.95091291766754815</v>
      </c>
      <c r="L3562">
        <v>8.1888834635416671E-2</v>
      </c>
      <c r="M3562">
        <f>ABS(G3562-I3562)^2</f>
        <v>3.7999381789766379E-4</v>
      </c>
      <c r="N3562">
        <f>ABS(H3562-J3562)^2</f>
        <v>1.5088007785374432E-6</v>
      </c>
      <c r="O3562">
        <f>AVERAGE(Tabela3[[#This Row],[APE Log(Theta)]:[APE Gamma]])</f>
        <v>0.51640087615148245</v>
      </c>
      <c r="P3562">
        <f>AVERAGE(Tabela3[[#This Row],[ASE Log(Theta)]:[ASE Gamma]])</f>
        <v>1.9075130933810062E-4</v>
      </c>
    </row>
    <row r="3563" spans="1:16" x14ac:dyDescent="0.35">
      <c r="A3563" s="1">
        <v>4875</v>
      </c>
      <c r="B3563">
        <v>94.270086898926664</v>
      </c>
      <c r="C3563">
        <v>133.8734475246371</v>
      </c>
      <c r="D3563">
        <v>137.55379647048241</v>
      </c>
      <c r="E3563">
        <v>147.4338291545933</v>
      </c>
      <c r="F3563">
        <v>217.94700846523079</v>
      </c>
      <c r="G3563">
        <v>2.1579556979014991</v>
      </c>
      <c r="H3563">
        <v>2.5</v>
      </c>
      <c r="I3563">
        <v>2.1793243885040279</v>
      </c>
      <c r="J3563">
        <v>2.498932838439941</v>
      </c>
      <c r="K3563">
        <v>0.9902284195782689</v>
      </c>
      <c r="L3563">
        <v>4.268646240234375E-2</v>
      </c>
      <c r="M3563">
        <f>ABS(G3563-I3563)^2</f>
        <v>4.5662093806660148E-4</v>
      </c>
      <c r="N3563">
        <f>ABS(H3563-J3563)^2</f>
        <v>1.1388337952676394E-6</v>
      </c>
      <c r="O3563">
        <f>AVERAGE(Tabela3[[#This Row],[APE Log(Theta)]:[APE Gamma]])</f>
        <v>0.51645744099030633</v>
      </c>
      <c r="P3563">
        <f>AVERAGE(Tabela3[[#This Row],[ASE Log(Theta)]:[ASE Gamma]])</f>
        <v>2.2887988593093455E-4</v>
      </c>
    </row>
    <row r="3564" spans="1:16" x14ac:dyDescent="0.35">
      <c r="A3564" s="1">
        <v>1950</v>
      </c>
      <c r="B3564">
        <v>6.1441784051957651</v>
      </c>
      <c r="C3564">
        <v>6.4377318510668644</v>
      </c>
      <c r="D3564">
        <v>143.60035968128761</v>
      </c>
      <c r="E3564">
        <v>193.56985340601929</v>
      </c>
      <c r="F3564">
        <v>223.89872280538339</v>
      </c>
      <c r="G3564">
        <v>2.1520126345872561</v>
      </c>
      <c r="H3564">
        <v>1</v>
      </c>
      <c r="I3564">
        <v>2.1717498302459721</v>
      </c>
      <c r="J3564">
        <v>1.0011667013168331</v>
      </c>
      <c r="K3564">
        <v>0.91715054742236912</v>
      </c>
      <c r="L3564">
        <v>0.1166701316833496</v>
      </c>
      <c r="M3564">
        <f>ABS(G3564-I3564)^2</f>
        <v>3.8955689247043815E-4</v>
      </c>
      <c r="N3564">
        <f>ABS(H3564-J3564)^2</f>
        <v>1.3611919626999775E-6</v>
      </c>
      <c r="O3564">
        <f>AVERAGE(Tabela3[[#This Row],[APE Log(Theta)]:[APE Gamma]])</f>
        <v>0.51691033955285937</v>
      </c>
      <c r="P3564">
        <f>AVERAGE(Tabela3[[#This Row],[ASE Log(Theta)]:[ASE Gamma]])</f>
        <v>1.9545904221656907E-4</v>
      </c>
    </row>
    <row r="3565" spans="1:16" x14ac:dyDescent="0.35">
      <c r="A3565" s="1">
        <v>661</v>
      </c>
      <c r="B3565">
        <v>339.2725130455276</v>
      </c>
      <c r="C3565">
        <v>435.86205435249121</v>
      </c>
      <c r="D3565">
        <v>444.38768406668407</v>
      </c>
      <c r="E3565">
        <v>466.95987044647148</v>
      </c>
      <c r="F3565">
        <v>617.35113451525388</v>
      </c>
      <c r="G3565">
        <v>2.661678526034827</v>
      </c>
      <c r="H3565">
        <v>3.5</v>
      </c>
      <c r="I3565">
        <v>2.686787605285645</v>
      </c>
      <c r="J3565">
        <v>3.5031707286834721</v>
      </c>
      <c r="K3565">
        <v>0.9433550673087171</v>
      </c>
      <c r="L3565">
        <v>9.059224809919085E-2</v>
      </c>
      <c r="M3565">
        <f>ABS(G3565-I3565)^2</f>
        <v>6.3046586082385683E-4</v>
      </c>
      <c r="N3565">
        <f>ABS(H3565-J3565)^2</f>
        <v>1.0053520384192867E-5</v>
      </c>
      <c r="O3565">
        <f>AVERAGE(Tabela3[[#This Row],[APE Log(Theta)]:[APE Gamma]])</f>
        <v>0.51697365770395398</v>
      </c>
      <c r="P3565">
        <f>AVERAGE(Tabela3[[#This Row],[ASE Log(Theta)]:[ASE Gamma]])</f>
        <v>3.2025969060402485E-4</v>
      </c>
    </row>
    <row r="3566" spans="1:16" x14ac:dyDescent="0.35">
      <c r="A3566" s="1">
        <v>505</v>
      </c>
      <c r="B3566">
        <v>137.96309884466589</v>
      </c>
      <c r="C3566">
        <v>142.32318400552941</v>
      </c>
      <c r="D3566">
        <v>1127.7792006671521</v>
      </c>
      <c r="E3566">
        <v>1376.1915167109271</v>
      </c>
      <c r="F3566">
        <v>1516.426876582143</v>
      </c>
      <c r="G3566">
        <v>3.048795485338645</v>
      </c>
      <c r="H3566">
        <v>1.5</v>
      </c>
      <c r="I3566">
        <v>3.0796558856964111</v>
      </c>
      <c r="J3566">
        <v>1.4996681213378911</v>
      </c>
      <c r="K3566">
        <v>1.0122161524500659</v>
      </c>
      <c r="L3566">
        <v>2.2125244140625E-2</v>
      </c>
      <c r="M3566">
        <f>ABS(G3566-I3566)^2</f>
        <v>9.5236431024161379E-4</v>
      </c>
      <c r="N3566">
        <f>ABS(H3566-J3566)^2</f>
        <v>1.1014344636321393E-7</v>
      </c>
      <c r="O3566">
        <f>AVERAGE(Tabela3[[#This Row],[APE Log(Theta)]:[APE Gamma]])</f>
        <v>0.51717069829534545</v>
      </c>
      <c r="P3566">
        <f>AVERAGE(Tabela3[[#This Row],[ASE Log(Theta)]:[ASE Gamma]])</f>
        <v>4.7623722684398849E-4</v>
      </c>
    </row>
    <row r="3567" spans="1:16" x14ac:dyDescent="0.35">
      <c r="A3567" s="1">
        <v>2654</v>
      </c>
      <c r="B3567">
        <v>4.4215705442606748</v>
      </c>
      <c r="C3567">
        <v>4.5613066351370346</v>
      </c>
      <c r="D3567">
        <v>36.14412357984321</v>
      </c>
      <c r="E3567">
        <v>44.105474032600149</v>
      </c>
      <c r="F3567">
        <v>48.599868125389371</v>
      </c>
      <c r="G3567">
        <v>1.554609103059184</v>
      </c>
      <c r="H3567">
        <v>1.5</v>
      </c>
      <c r="I3567">
        <v>1.5682026147842409</v>
      </c>
      <c r="J3567">
        <v>1.502400875091553</v>
      </c>
      <c r="K3567">
        <v>0.87440062574619015</v>
      </c>
      <c r="L3567">
        <v>0.160058339436849</v>
      </c>
      <c r="M3567">
        <f>ABS(G3567-I3567)^2</f>
        <v>1.847835610192611E-4</v>
      </c>
      <c r="N3567">
        <f>ABS(H3567-J3567)^2</f>
        <v>5.7642012052394171E-6</v>
      </c>
      <c r="O3567">
        <f>AVERAGE(Tabela3[[#This Row],[APE Log(Theta)]:[APE Gamma]])</f>
        <v>0.51722948259151957</v>
      </c>
      <c r="P3567">
        <f>AVERAGE(Tabela3[[#This Row],[ASE Log(Theta)]:[ASE Gamma]])</f>
        <v>9.5273881112250254E-5</v>
      </c>
    </row>
    <row r="3568" spans="1:16" x14ac:dyDescent="0.35">
      <c r="A3568" s="1">
        <v>3174</v>
      </c>
      <c r="B3568">
        <v>800.89063758461589</v>
      </c>
      <c r="C3568">
        <v>1137.349017813179</v>
      </c>
      <c r="D3568">
        <v>1168.6161685153111</v>
      </c>
      <c r="E3568">
        <v>1252.5539894724329</v>
      </c>
      <c r="F3568">
        <v>1851.6130016569</v>
      </c>
      <c r="G3568">
        <v>3.0871550072718921</v>
      </c>
      <c r="H3568">
        <v>2.5</v>
      </c>
      <c r="I3568">
        <v>3.1182229518890381</v>
      </c>
      <c r="J3568">
        <v>2.500710248947144</v>
      </c>
      <c r="K3568">
        <v>1.0063616677479581</v>
      </c>
      <c r="L3568">
        <v>2.8409957885742191E-2</v>
      </c>
      <c r="M3568">
        <f>ABS(G3568-I3568)^2</f>
        <v>9.6521718273405205E-4</v>
      </c>
      <c r="N3568">
        <f>ABS(H3568-J3568)^2</f>
        <v>5.0445356691915877E-7</v>
      </c>
      <c r="O3568">
        <f>AVERAGE(Tabela3[[#This Row],[APE Log(Theta)]:[APE Gamma]])</f>
        <v>0.51738581281685014</v>
      </c>
      <c r="P3568">
        <f>AVERAGE(Tabela3[[#This Row],[ASE Log(Theta)]:[ASE Gamma]])</f>
        <v>4.8286081815048561E-4</v>
      </c>
    </row>
    <row r="3569" spans="1:16" x14ac:dyDescent="0.35">
      <c r="A3569" s="1">
        <v>1768</v>
      </c>
      <c r="B3569">
        <v>75.135306479230991</v>
      </c>
      <c r="C3569">
        <v>319.12764654245052</v>
      </c>
      <c r="D3569">
        <v>383.22358274293151</v>
      </c>
      <c r="E3569">
        <v>398.21546088540771</v>
      </c>
      <c r="F3569">
        <v>492.39682582650522</v>
      </c>
      <c r="G3569">
        <v>2.5651496518860268</v>
      </c>
      <c r="H3569">
        <v>3</v>
      </c>
      <c r="I3569">
        <v>2.5906670093536381</v>
      </c>
      <c r="J3569">
        <v>3.0012176036834721</v>
      </c>
      <c r="K3569">
        <v>0.99477071245528359</v>
      </c>
      <c r="L3569">
        <v>4.0586789449055992E-2</v>
      </c>
      <c r="M3569">
        <f>ABS(G3569-I3569)^2</f>
        <v>6.5113553212985825E-4</v>
      </c>
      <c r="N3569">
        <f>ABS(H3569-J3569)^2</f>
        <v>1.4825587300048838E-6</v>
      </c>
      <c r="O3569">
        <f>AVERAGE(Tabela3[[#This Row],[APE Log(Theta)]:[APE Gamma]])</f>
        <v>0.51767875095216975</v>
      </c>
      <c r="P3569">
        <f>AVERAGE(Tabela3[[#This Row],[ASE Log(Theta)]:[ASE Gamma]])</f>
        <v>3.2630904542993157E-4</v>
      </c>
    </row>
    <row r="3570" spans="1:16" x14ac:dyDescent="0.35">
      <c r="A3570" s="1">
        <v>1981</v>
      </c>
      <c r="B3570">
        <v>33.458957665501302</v>
      </c>
      <c r="C3570">
        <v>44.817351779473917</v>
      </c>
      <c r="D3570">
        <v>45.841762033347877</v>
      </c>
      <c r="E3570">
        <v>48.569664725386232</v>
      </c>
      <c r="F3570">
        <v>67.27079778442257</v>
      </c>
      <c r="G3570">
        <v>1.6774972328252999</v>
      </c>
      <c r="H3570">
        <v>3</v>
      </c>
      <c r="I3570">
        <v>1.6921830177307129</v>
      </c>
      <c r="J3570">
        <v>3.0048186779022221</v>
      </c>
      <c r="K3570">
        <v>0.87545807039446677</v>
      </c>
      <c r="L3570">
        <v>0.16062259674072271</v>
      </c>
      <c r="M3570">
        <f>ABS(G3570-I3570)^2</f>
        <v>2.1567227828805474E-4</v>
      </c>
      <c r="N3570">
        <f>ABS(H3570-J3570)^2</f>
        <v>2.3219656725363807E-5</v>
      </c>
      <c r="O3570">
        <f>AVERAGE(Tabela3[[#This Row],[APE Log(Theta)]:[APE Gamma]])</f>
        <v>0.51804033356759471</v>
      </c>
      <c r="P3570">
        <f>AVERAGE(Tabela3[[#This Row],[ASE Log(Theta)]:[ASE Gamma]])</f>
        <v>1.1944596750670928E-4</v>
      </c>
    </row>
    <row r="3571" spans="1:16" x14ac:dyDescent="0.35">
      <c r="A3571" s="1">
        <v>4407</v>
      </c>
      <c r="B3571">
        <v>22.352622573410201</v>
      </c>
      <c r="C3571">
        <v>53.719236976559621</v>
      </c>
      <c r="D3571">
        <v>57.487731300224389</v>
      </c>
      <c r="E3571">
        <v>68.373305998619415</v>
      </c>
      <c r="F3571">
        <v>181.6648887482342</v>
      </c>
      <c r="G3571">
        <v>1.8082829612764719</v>
      </c>
      <c r="H3571">
        <v>1</v>
      </c>
      <c r="I3571">
        <v>1.8267974853515621</v>
      </c>
      <c r="J3571">
        <v>1.0001246929168699</v>
      </c>
      <c r="K3571">
        <v>1.0238731698285271</v>
      </c>
      <c r="L3571">
        <v>1.246929168701172E-2</v>
      </c>
      <c r="M3571">
        <f>ABS(G3571-I3571)^2</f>
        <v>3.4278760172709214E-4</v>
      </c>
      <c r="N3571">
        <f>ABS(H3571-J3571)^2</f>
        <v>1.5548323517522581E-8</v>
      </c>
      <c r="O3571">
        <f>AVERAGE(Tabela3[[#This Row],[APE Log(Theta)]:[APE Gamma]])</f>
        <v>0.51817123075776939</v>
      </c>
      <c r="P3571">
        <f>AVERAGE(Tabela3[[#This Row],[ASE Log(Theta)]:[ASE Gamma]])</f>
        <v>1.7140157502530483E-4</v>
      </c>
    </row>
    <row r="3572" spans="1:16" x14ac:dyDescent="0.35">
      <c r="A3572" s="1">
        <v>2049</v>
      </c>
      <c r="B3572">
        <v>6.4475901586989481</v>
      </c>
      <c r="C3572">
        <v>7.5943372106226397</v>
      </c>
      <c r="D3572">
        <v>18.276093602631679</v>
      </c>
      <c r="E3572">
        <v>18.85648263148466</v>
      </c>
      <c r="F3572">
        <v>25.01834620277657</v>
      </c>
      <c r="G3572">
        <v>1.3058300200597599</v>
      </c>
      <c r="H3572">
        <v>2</v>
      </c>
      <c r="I3572">
        <v>1.317755460739136</v>
      </c>
      <c r="J3572">
        <v>2.0024640560150151</v>
      </c>
      <c r="K3572">
        <v>0.91324601948039819</v>
      </c>
      <c r="L3572">
        <v>0.12320280075073239</v>
      </c>
      <c r="M3572">
        <f>ABS(G3572-I3572)^2</f>
        <v>1.4221613539731746E-4</v>
      </c>
      <c r="N3572">
        <f>ABS(H3572-J3572)^2</f>
        <v>6.0715720451320581E-6</v>
      </c>
      <c r="O3572">
        <f>AVERAGE(Tabela3[[#This Row],[APE Log(Theta)]:[APE Gamma]])</f>
        <v>0.5182244101155653</v>
      </c>
      <c r="P3572">
        <f>AVERAGE(Tabela3[[#This Row],[ASE Log(Theta)]:[ASE Gamma]])</f>
        <v>7.4143853721224761E-5</v>
      </c>
    </row>
    <row r="3573" spans="1:16" x14ac:dyDescent="0.35">
      <c r="A3573" s="1">
        <v>3457</v>
      </c>
      <c r="B3573">
        <v>14.59876769964897</v>
      </c>
      <c r="C3573">
        <v>14.94344504526625</v>
      </c>
      <c r="D3573">
        <v>70.576814590748342</v>
      </c>
      <c r="E3573">
        <v>81.941356606228268</v>
      </c>
      <c r="F3573">
        <v>88.127225463018306</v>
      </c>
      <c r="G3573">
        <v>1.84609060649089</v>
      </c>
      <c r="H3573">
        <v>2</v>
      </c>
      <c r="I3573">
        <v>1.86367404460907</v>
      </c>
      <c r="J3573">
        <v>1.9983146190643311</v>
      </c>
      <c r="K3573">
        <v>0.95246885804825376</v>
      </c>
      <c r="L3573">
        <v>8.4269046783447266E-2</v>
      </c>
      <c r="M3573">
        <f>ABS(G3573-I3573)^2</f>
        <v>3.0917729605586835E-4</v>
      </c>
      <c r="N3573">
        <f>ABS(H3573-J3573)^2</f>
        <v>2.8405088983163296E-6</v>
      </c>
      <c r="O3573">
        <f>AVERAGE(Tabela3[[#This Row],[APE Log(Theta)]:[APE Gamma]])</f>
        <v>0.51836895241585057</v>
      </c>
      <c r="P3573">
        <f>AVERAGE(Tabela3[[#This Row],[ASE Log(Theta)]:[ASE Gamma]])</f>
        <v>1.5600890247709234E-4</v>
      </c>
    </row>
    <row r="3574" spans="1:16" x14ac:dyDescent="0.35">
      <c r="A3574" s="1">
        <v>4013</v>
      </c>
      <c r="B3574">
        <v>107.7322118412965</v>
      </c>
      <c r="C3574">
        <v>924.48537428168061</v>
      </c>
      <c r="D3574">
        <v>1015.910017022554</v>
      </c>
      <c r="E3574">
        <v>1556.4238678046279</v>
      </c>
      <c r="F3574">
        <v>1714.0933299993139</v>
      </c>
      <c r="G3574">
        <v>3.038038674982436</v>
      </c>
      <c r="H3574">
        <v>1.5</v>
      </c>
      <c r="I3574">
        <v>3.0694770812988281</v>
      </c>
      <c r="J3574">
        <v>1.4999649524688721</v>
      </c>
      <c r="K3574">
        <v>1.034825743835335</v>
      </c>
      <c r="L3574">
        <v>2.3365020751953121E-3</v>
      </c>
      <c r="M3574">
        <f>ABS(G3574-I3574)^2</f>
        <v>9.8837339171456667E-4</v>
      </c>
      <c r="N3574">
        <f>ABS(H3574-J3574)^2</f>
        <v>1.2283294381632004E-9</v>
      </c>
      <c r="O3574">
        <f>AVERAGE(Tabela3[[#This Row],[APE Log(Theta)]:[APE Gamma]])</f>
        <v>0.51858112295526515</v>
      </c>
      <c r="P3574">
        <f>AVERAGE(Tabela3[[#This Row],[ASE Log(Theta)]:[ASE Gamma]])</f>
        <v>4.9418731002200242E-4</v>
      </c>
    </row>
    <row r="3575" spans="1:16" x14ac:dyDescent="0.35">
      <c r="A3575" s="1">
        <v>2259</v>
      </c>
      <c r="B3575">
        <v>3.1821209192538999</v>
      </c>
      <c r="C3575">
        <v>3.257250890114936</v>
      </c>
      <c r="D3575">
        <v>15.38376133822065</v>
      </c>
      <c r="E3575">
        <v>17.860911987454429</v>
      </c>
      <c r="F3575">
        <v>19.209257484686091</v>
      </c>
      <c r="G3575">
        <v>1.184491087134409</v>
      </c>
      <c r="H3575">
        <v>2</v>
      </c>
      <c r="I3575">
        <v>1.194569945335388</v>
      </c>
      <c r="J3575">
        <v>2.0037388801574711</v>
      </c>
      <c r="K3575">
        <v>0.85090198739802869</v>
      </c>
      <c r="L3575">
        <v>0.18694400787353521</v>
      </c>
      <c r="M3575">
        <f>ABS(G3575-I3575)^2</f>
        <v>1.0158338263544123E-4</v>
      </c>
      <c r="N3575">
        <f>ABS(H3575-J3575)^2</f>
        <v>1.397922483193147E-5</v>
      </c>
      <c r="O3575">
        <f>AVERAGE(Tabela3[[#This Row],[APE Log(Theta)]:[APE Gamma]])</f>
        <v>0.51892299763578198</v>
      </c>
      <c r="P3575">
        <f>AVERAGE(Tabela3[[#This Row],[ASE Log(Theta)]:[ASE Gamma]])</f>
        <v>5.7781303733686349E-5</v>
      </c>
    </row>
    <row r="3576" spans="1:16" x14ac:dyDescent="0.35">
      <c r="A3576" s="1">
        <v>2892</v>
      </c>
      <c r="B3576">
        <v>0.52417808760717532</v>
      </c>
      <c r="C3576">
        <v>0.54922200295590395</v>
      </c>
      <c r="D3576">
        <v>12.25097270186469</v>
      </c>
      <c r="E3576">
        <v>16.514018455415538</v>
      </c>
      <c r="F3576">
        <v>19.10146428016612</v>
      </c>
      <c r="G3576">
        <v>1.0830276790377951</v>
      </c>
      <c r="H3576">
        <v>1</v>
      </c>
      <c r="I3576">
        <v>1.09329617023468</v>
      </c>
      <c r="J3576">
        <v>1.000903248786926</v>
      </c>
      <c r="K3576">
        <v>0.94812823306677141</v>
      </c>
      <c r="L3576">
        <v>9.0324878692626953E-2</v>
      </c>
      <c r="M3576">
        <f>ABS(G3576-I3576)^2</f>
        <v>1.0544191146050245E-4</v>
      </c>
      <c r="N3576">
        <f>ABS(H3576-J3576)^2</f>
        <v>8.1585837108337639E-7</v>
      </c>
      <c r="O3576">
        <f>AVERAGE(Tabela3[[#This Row],[APE Log(Theta)]:[APE Gamma]])</f>
        <v>0.51922655587969913</v>
      </c>
      <c r="P3576">
        <f>AVERAGE(Tabela3[[#This Row],[ASE Log(Theta)]:[ASE Gamma]])</f>
        <v>5.3128884915792908E-5</v>
      </c>
    </row>
    <row r="3577" spans="1:16" x14ac:dyDescent="0.35">
      <c r="A3577" s="1">
        <v>4408</v>
      </c>
      <c r="B3577">
        <v>1.049168218523125</v>
      </c>
      <c r="C3577">
        <v>1.455559735261915</v>
      </c>
      <c r="D3577">
        <v>8.4297952513957242</v>
      </c>
      <c r="E3577">
        <v>8.9737021342978451</v>
      </c>
      <c r="F3577">
        <v>15.7967401750492</v>
      </c>
      <c r="G3577">
        <v>1.0137103190983969</v>
      </c>
      <c r="H3577">
        <v>1</v>
      </c>
      <c r="I3577">
        <v>1.021719336509705</v>
      </c>
      <c r="J3577">
        <v>1.0024851560592649</v>
      </c>
      <c r="K3577">
        <v>0.79006963433409205</v>
      </c>
      <c r="L3577">
        <v>0.2485156059265137</v>
      </c>
      <c r="M3577">
        <f>ABS(G3577-I3577)^2</f>
        <v>6.4144359894636392E-5</v>
      </c>
      <c r="N3577">
        <f>ABS(H3577-J3577)^2</f>
        <v>6.17600063890112E-6</v>
      </c>
      <c r="O3577">
        <f>AVERAGE(Tabela3[[#This Row],[APE Log(Theta)]:[APE Gamma]])</f>
        <v>0.51929262013030286</v>
      </c>
      <c r="P3577">
        <f>AVERAGE(Tabela3[[#This Row],[ASE Log(Theta)]:[ASE Gamma]])</f>
        <v>3.5160180266768759E-5</v>
      </c>
    </row>
    <row r="3578" spans="1:16" x14ac:dyDescent="0.35">
      <c r="A3578" s="1">
        <v>1519</v>
      </c>
      <c r="B3578">
        <v>43.890499145904514</v>
      </c>
      <c r="C3578">
        <v>791.79226406023497</v>
      </c>
      <c r="D3578">
        <v>1141.7916139026299</v>
      </c>
      <c r="E3578">
        <v>1232.873820886987</v>
      </c>
      <c r="F3578">
        <v>1885.006641419076</v>
      </c>
      <c r="G3578">
        <v>3.0209816991722378</v>
      </c>
      <c r="H3578">
        <v>1.5</v>
      </c>
      <c r="I3578">
        <v>3.0503535270690918</v>
      </c>
      <c r="J3578">
        <v>1.5009975433349609</v>
      </c>
      <c r="K3578">
        <v>0.97226103371966821</v>
      </c>
      <c r="L3578">
        <v>6.6502888997395829E-2</v>
      </c>
      <c r="M3578">
        <f>ABS(G3578-I3578)^2</f>
        <v>8.6270427400241066E-4</v>
      </c>
      <c r="N3578">
        <f>ABS(H3578-J3578)^2</f>
        <v>9.9509270512498915E-7</v>
      </c>
      <c r="O3578">
        <f>AVERAGE(Tabela3[[#This Row],[APE Log(Theta)]:[APE Gamma]])</f>
        <v>0.51938196135853198</v>
      </c>
      <c r="P3578">
        <f>AVERAGE(Tabela3[[#This Row],[ASE Log(Theta)]:[ASE Gamma]])</f>
        <v>4.3184968335376782E-4</v>
      </c>
    </row>
    <row r="3579" spans="1:16" x14ac:dyDescent="0.35">
      <c r="A3579" s="1">
        <v>3913</v>
      </c>
      <c r="B3579">
        <v>43.179285261198963</v>
      </c>
      <c r="C3579">
        <v>43.992949028825379</v>
      </c>
      <c r="D3579">
        <v>152.31831730203839</v>
      </c>
      <c r="E3579">
        <v>171.64257083084169</v>
      </c>
      <c r="F3579">
        <v>181.93261786764859</v>
      </c>
      <c r="G3579">
        <v>2.180694976063084</v>
      </c>
      <c r="H3579">
        <v>2.5</v>
      </c>
      <c r="I3579">
        <v>2.2013397216796879</v>
      </c>
      <c r="J3579">
        <v>2.502305269241333</v>
      </c>
      <c r="K3579">
        <v>0.94670487359375821</v>
      </c>
      <c r="L3579">
        <v>9.2210769653320313E-2</v>
      </c>
      <c r="M3579">
        <f>ABS(G3579-I3579)^2</f>
        <v>4.2620552157428591E-4</v>
      </c>
      <c r="N3579">
        <f>ABS(H3579-J3579)^2</f>
        <v>5.3142662750360614E-6</v>
      </c>
      <c r="O3579">
        <f>AVERAGE(Tabela3[[#This Row],[APE Log(Theta)]:[APE Gamma]])</f>
        <v>0.51945782162353926</v>
      </c>
      <c r="P3579">
        <f>AVERAGE(Tabela3[[#This Row],[ASE Log(Theta)]:[ASE Gamma]])</f>
        <v>2.1575989392466098E-4</v>
      </c>
    </row>
    <row r="3580" spans="1:16" x14ac:dyDescent="0.35">
      <c r="A3580" s="1">
        <v>3424</v>
      </c>
      <c r="B3580">
        <v>23.387065433775909</v>
      </c>
      <c r="C3580">
        <v>23.939234753908689</v>
      </c>
      <c r="D3580">
        <v>113.0632814289517</v>
      </c>
      <c r="E3580">
        <v>131.26915285653229</v>
      </c>
      <c r="F3580">
        <v>141.17884679062939</v>
      </c>
      <c r="G3580">
        <v>2.050750139253005</v>
      </c>
      <c r="H3580">
        <v>2</v>
      </c>
      <c r="I3580">
        <v>2.0706627368927002</v>
      </c>
      <c r="J3580">
        <v>2.0013678073883061</v>
      </c>
      <c r="K3580">
        <v>0.97099091978842778</v>
      </c>
      <c r="L3580">
        <v>6.8390369415283203E-2</v>
      </c>
      <c r="M3580">
        <f>ABS(G3580-I3580)^2</f>
        <v>3.9651154476039554E-4</v>
      </c>
      <c r="N3580">
        <f>ABS(H3580-J3580)^2</f>
        <v>1.8708970515047765E-6</v>
      </c>
      <c r="O3580">
        <f>AVERAGE(Tabela3[[#This Row],[APE Log(Theta)]:[APE Gamma]])</f>
        <v>0.51969064460185543</v>
      </c>
      <c r="P3580">
        <f>AVERAGE(Tabela3[[#This Row],[ASE Log(Theta)]:[ASE Gamma]])</f>
        <v>1.9919122090595015E-4</v>
      </c>
    </row>
    <row r="3581" spans="1:16" x14ac:dyDescent="0.35">
      <c r="A3581" s="1">
        <v>1053</v>
      </c>
      <c r="B3581">
        <v>262.5229593065514</v>
      </c>
      <c r="C3581">
        <v>372.81023888754049</v>
      </c>
      <c r="D3581">
        <v>383.05925984770943</v>
      </c>
      <c r="E3581">
        <v>410.5731351776343</v>
      </c>
      <c r="F3581">
        <v>606.93795366548932</v>
      </c>
      <c r="G3581">
        <v>2.6027490817080441</v>
      </c>
      <c r="H3581">
        <v>2.5</v>
      </c>
      <c r="I3581">
        <v>2.628325462341309</v>
      </c>
      <c r="J3581">
        <v>2.501423597335815</v>
      </c>
      <c r="K3581">
        <v>0.98266793418596099</v>
      </c>
      <c r="L3581">
        <v>5.6943893432617188E-2</v>
      </c>
      <c r="M3581">
        <f>ABS(G3581-I3581)^2</f>
        <v>6.5415124629765041E-4</v>
      </c>
      <c r="N3581">
        <f>ABS(H3581-J3581)^2</f>
        <v>2.0266293745395247E-6</v>
      </c>
      <c r="O3581">
        <f>AVERAGE(Tabela3[[#This Row],[APE Log(Theta)]:[APE Gamma]])</f>
        <v>0.51980591380928909</v>
      </c>
      <c r="P3581">
        <f>AVERAGE(Tabela3[[#This Row],[ASE Log(Theta)]:[ASE Gamma]])</f>
        <v>3.2808893783609495E-4</v>
      </c>
    </row>
    <row r="3582" spans="1:16" x14ac:dyDescent="0.35">
      <c r="A3582" s="1">
        <v>907</v>
      </c>
      <c r="B3582">
        <v>34.836784477236492</v>
      </c>
      <c r="C3582">
        <v>43.333922235480749</v>
      </c>
      <c r="D3582">
        <v>139.75027193248579</v>
      </c>
      <c r="E3582">
        <v>145.69872253909341</v>
      </c>
      <c r="F3582">
        <v>212.41554398037971</v>
      </c>
      <c r="G3582">
        <v>2.2039481901530649</v>
      </c>
      <c r="H3582">
        <v>1.5</v>
      </c>
      <c r="I3582">
        <v>2.225197553634644</v>
      </c>
      <c r="J3582">
        <v>1.501134872436523</v>
      </c>
      <c r="K3582">
        <v>0.96414986416277382</v>
      </c>
      <c r="L3582">
        <v>7.5658162434895829E-2</v>
      </c>
      <c r="M3582">
        <f>ABS(G3582-I3582)^2</f>
        <v>4.5153544837226876E-4</v>
      </c>
      <c r="N3582">
        <f>ABS(H3582-J3582)^2</f>
        <v>1.2879354471796357E-6</v>
      </c>
      <c r="O3582">
        <f>AVERAGE(Tabela3[[#This Row],[APE Log(Theta)]:[APE Gamma]])</f>
        <v>0.51990401329883484</v>
      </c>
      <c r="P3582">
        <f>AVERAGE(Tabela3[[#This Row],[ASE Log(Theta)]:[ASE Gamma]])</f>
        <v>2.2641169190972419E-4</v>
      </c>
    </row>
    <row r="3583" spans="1:16" x14ac:dyDescent="0.35">
      <c r="A3583" s="1">
        <v>1692</v>
      </c>
      <c r="B3583">
        <v>3.2574863499126758</v>
      </c>
      <c r="C3583">
        <v>3.3343957008642251</v>
      </c>
      <c r="D3583">
        <v>15.748110722743309</v>
      </c>
      <c r="E3583">
        <v>18.283930269301688</v>
      </c>
      <c r="F3583">
        <v>19.664210014682389</v>
      </c>
      <c r="G3583">
        <v>1.194657013034963</v>
      </c>
      <c r="H3583">
        <v>2</v>
      </c>
      <c r="I3583">
        <v>1.204686641693115</v>
      </c>
      <c r="J3583">
        <v>2.0040116310119629</v>
      </c>
      <c r="K3583">
        <v>0.83954043283708069</v>
      </c>
      <c r="L3583">
        <v>0.2005815505981445</v>
      </c>
      <c r="M3583">
        <f>ABS(G3583-I3583)^2</f>
        <v>1.005934510204248E-4</v>
      </c>
      <c r="N3583">
        <f>ABS(H3583-J3583)^2</f>
        <v>1.6093183376142406E-5</v>
      </c>
      <c r="O3583">
        <f>AVERAGE(Tabela3[[#This Row],[APE Log(Theta)]:[APE Gamma]])</f>
        <v>0.52006099171761255</v>
      </c>
      <c r="P3583">
        <f>AVERAGE(Tabela3[[#This Row],[ASE Log(Theta)]:[ASE Gamma]])</f>
        <v>5.8343317198283604E-5</v>
      </c>
    </row>
    <row r="3584" spans="1:16" x14ac:dyDescent="0.35">
      <c r="A3584" s="1">
        <v>817</v>
      </c>
      <c r="B3584">
        <v>3.2678728948127338</v>
      </c>
      <c r="C3584">
        <v>3.345027472402581</v>
      </c>
      <c r="D3584">
        <v>15.79832381392548</v>
      </c>
      <c r="E3584">
        <v>18.342228859776739</v>
      </c>
      <c r="F3584">
        <v>19.72690964817345</v>
      </c>
      <c r="G3584">
        <v>1.196039564639086</v>
      </c>
      <c r="H3584">
        <v>2</v>
      </c>
      <c r="I3584">
        <v>1.206062793731689</v>
      </c>
      <c r="J3584">
        <v>2.004045963287354</v>
      </c>
      <c r="K3584">
        <v>0.83803491029396115</v>
      </c>
      <c r="L3584">
        <v>0.20229816436767581</v>
      </c>
      <c r="M3584">
        <f>ABS(G3584-I3584)^2</f>
        <v>1.0046512144280322E-4</v>
      </c>
      <c r="N3584">
        <f>ABS(H3584-J3584)^2</f>
        <v>1.6369818922616062E-5</v>
      </c>
      <c r="O3584">
        <f>AVERAGE(Tabela3[[#This Row],[APE Log(Theta)]:[APE Gamma]])</f>
        <v>0.52016653733081852</v>
      </c>
      <c r="P3584">
        <f>AVERAGE(Tabela3[[#This Row],[ASE Log(Theta)]:[ASE Gamma]])</f>
        <v>5.8417470182709641E-5</v>
      </c>
    </row>
    <row r="3585" spans="1:16" x14ac:dyDescent="0.35">
      <c r="A3585" s="1">
        <v>3716</v>
      </c>
      <c r="B3585">
        <v>3.270903690954821</v>
      </c>
      <c r="C3585">
        <v>3.3481298257329781</v>
      </c>
      <c r="D3585">
        <v>15.812976005246229</v>
      </c>
      <c r="E3585">
        <v>18.35924040161294</v>
      </c>
      <c r="F3585">
        <v>19.74520541535335</v>
      </c>
      <c r="G3585">
        <v>1.1964421653755639</v>
      </c>
      <c r="H3585">
        <v>2</v>
      </c>
      <c r="I3585">
        <v>1.206463575363159</v>
      </c>
      <c r="J3585">
        <v>2.0040562152862549</v>
      </c>
      <c r="K3585">
        <v>0.83760087011389617</v>
      </c>
      <c r="L3585">
        <v>0.20281076431274411</v>
      </c>
      <c r="M3585">
        <f>ABS(G3585-I3585)^2</f>
        <v>1.0042865813946967E-4</v>
      </c>
      <c r="N3585">
        <f>ABS(H3585-J3585)^2</f>
        <v>1.6452882448447781E-5</v>
      </c>
      <c r="O3585">
        <f>AVERAGE(Tabela3[[#This Row],[APE Log(Theta)]:[APE Gamma]])</f>
        <v>0.52020581721332015</v>
      </c>
      <c r="P3585">
        <f>AVERAGE(Tabela3[[#This Row],[ASE Log(Theta)]:[ASE Gamma]])</f>
        <v>5.8440770293958728E-5</v>
      </c>
    </row>
    <row r="3586" spans="1:16" x14ac:dyDescent="0.35">
      <c r="A3586" s="1">
        <v>1076</v>
      </c>
      <c r="B3586">
        <v>79.327525057934679</v>
      </c>
      <c r="C3586">
        <v>101.9117573895836</v>
      </c>
      <c r="D3586">
        <v>103.9051906291828</v>
      </c>
      <c r="E3586">
        <v>109.1829411447828</v>
      </c>
      <c r="F3586">
        <v>144.34690612920781</v>
      </c>
      <c r="G3586">
        <v>2.030553755275228</v>
      </c>
      <c r="H3586">
        <v>3.5</v>
      </c>
      <c r="I3586">
        <v>2.0495529174804692</v>
      </c>
      <c r="J3586">
        <v>3.503693819046021</v>
      </c>
      <c r="K3586">
        <v>0.93566408453272265</v>
      </c>
      <c r="L3586">
        <v>0.1055376870291574</v>
      </c>
      <c r="M3586">
        <f>ABS(G3586-I3586)^2</f>
        <v>3.6096816450106666E-4</v>
      </c>
      <c r="N3586">
        <f>ABS(H3586-J3586)^2</f>
        <v>1.3644299144747136E-5</v>
      </c>
      <c r="O3586">
        <f>AVERAGE(Tabela3[[#This Row],[APE Log(Theta)]:[APE Gamma]])</f>
        <v>0.52060088578093999</v>
      </c>
      <c r="P3586">
        <f>AVERAGE(Tabela3[[#This Row],[ASE Log(Theta)]:[ASE Gamma]])</f>
        <v>1.8730623182290691E-4</v>
      </c>
    </row>
    <row r="3587" spans="1:16" x14ac:dyDescent="0.35">
      <c r="A3587" s="1">
        <v>3344</v>
      </c>
      <c r="B3587">
        <v>4.1431423167429102</v>
      </c>
      <c r="C3587">
        <v>5.7479735158197851</v>
      </c>
      <c r="D3587">
        <v>33.289076823828943</v>
      </c>
      <c r="E3587">
        <v>35.436953192112043</v>
      </c>
      <c r="F3587">
        <v>62.380980981265353</v>
      </c>
      <c r="G3587">
        <v>1.6101950442090329</v>
      </c>
      <c r="H3587">
        <v>1</v>
      </c>
      <c r="I3587">
        <v>1.623433113098145</v>
      </c>
      <c r="J3587">
        <v>1.0021934509277339</v>
      </c>
      <c r="K3587">
        <v>0.82214070504821801</v>
      </c>
      <c r="L3587">
        <v>0.2193450927734375</v>
      </c>
      <c r="M3587">
        <f>ABS(G3587-I3587)^2</f>
        <v>1.7524646791287644E-4</v>
      </c>
      <c r="N3587">
        <f>ABS(H3587-J3587)^2</f>
        <v>4.8112269723768422E-6</v>
      </c>
      <c r="O3587">
        <f>AVERAGE(Tabela3[[#This Row],[APE Log(Theta)]:[APE Gamma]])</f>
        <v>0.52074289891082781</v>
      </c>
      <c r="P3587">
        <f>AVERAGE(Tabela3[[#This Row],[ASE Log(Theta)]:[ASE Gamma]])</f>
        <v>9.0028847442626638E-5</v>
      </c>
    </row>
    <row r="3588" spans="1:16" x14ac:dyDescent="0.35">
      <c r="A3588" s="1">
        <v>3217</v>
      </c>
      <c r="B3588">
        <v>10.60210851606311</v>
      </c>
      <c r="C3588">
        <v>19.022159194555918</v>
      </c>
      <c r="D3588">
        <v>19.901693567385909</v>
      </c>
      <c r="E3588">
        <v>22.340744477537839</v>
      </c>
      <c r="F3588">
        <v>42.856883500522208</v>
      </c>
      <c r="G3588">
        <v>1.3313618958660529</v>
      </c>
      <c r="H3588">
        <v>1.5</v>
      </c>
      <c r="I3588">
        <v>1.342073440551758</v>
      </c>
      <c r="J3588">
        <v>1.5035560131073</v>
      </c>
      <c r="K3588">
        <v>0.80455544949609836</v>
      </c>
      <c r="L3588">
        <v>0.23706754048665371</v>
      </c>
      <c r="M3588">
        <f>ABS(G3588-I3588)^2</f>
        <v>1.1473718955385762E-4</v>
      </c>
      <c r="N3588">
        <f>ABS(H3588-J3588)^2</f>
        <v>1.2645229219289591E-5</v>
      </c>
      <c r="O3588">
        <f>AVERAGE(Tabela3[[#This Row],[APE Log(Theta)]:[APE Gamma]])</f>
        <v>0.52081149499137602</v>
      </c>
      <c r="P3588">
        <f>AVERAGE(Tabela3[[#This Row],[ASE Log(Theta)]:[ASE Gamma]])</f>
        <v>6.3691209386573602E-5</v>
      </c>
    </row>
    <row r="3589" spans="1:16" x14ac:dyDescent="0.35">
      <c r="A3589" s="1">
        <v>4552</v>
      </c>
      <c r="B3589">
        <v>33.910201223798417</v>
      </c>
      <c r="C3589">
        <v>60.841222764435898</v>
      </c>
      <c r="D3589">
        <v>63.654360124869847</v>
      </c>
      <c r="E3589">
        <v>71.455516567763254</v>
      </c>
      <c r="F3589">
        <v>137.07514322511801</v>
      </c>
      <c r="G3589">
        <v>1.8363000177039199</v>
      </c>
      <c r="H3589">
        <v>1.5</v>
      </c>
      <c r="I3589">
        <v>1.8526643514633181</v>
      </c>
      <c r="J3589">
        <v>1.502257108688354</v>
      </c>
      <c r="K3589">
        <v>0.89115795902783046</v>
      </c>
      <c r="L3589">
        <v>0.15047391255696621</v>
      </c>
      <c r="M3589">
        <f>ABS(G3589-I3589)^2</f>
        <v>2.6779141938897843E-4</v>
      </c>
      <c r="N3589">
        <f>ABS(H3589-J3589)^2</f>
        <v>5.0945396310433312E-6</v>
      </c>
      <c r="O3589">
        <f>AVERAGE(Tabela3[[#This Row],[APE Log(Theta)]:[APE Gamma]])</f>
        <v>0.52081593579239838</v>
      </c>
      <c r="P3589">
        <f>AVERAGE(Tabela3[[#This Row],[ASE Log(Theta)]:[ASE Gamma]])</f>
        <v>1.3644297951001088E-4</v>
      </c>
    </row>
    <row r="3590" spans="1:16" x14ac:dyDescent="0.35">
      <c r="A3590" s="1">
        <v>4627</v>
      </c>
      <c r="B3590">
        <v>74.808275368431211</v>
      </c>
      <c r="C3590">
        <v>106.235626341173</v>
      </c>
      <c r="D3590">
        <v>109.1561769256643</v>
      </c>
      <c r="E3590">
        <v>116.9965028444737</v>
      </c>
      <c r="F3590">
        <v>172.9524217207275</v>
      </c>
      <c r="G3590">
        <v>2.0575314331082888</v>
      </c>
      <c r="H3590">
        <v>2.5</v>
      </c>
      <c r="I3590">
        <v>2.076827764511108</v>
      </c>
      <c r="J3590">
        <v>2.4973917007446289</v>
      </c>
      <c r="K3590">
        <v>0.93783896043176684</v>
      </c>
      <c r="L3590">
        <v>0.10433197021484381</v>
      </c>
      <c r="M3590">
        <f>ABS(G3590-I3590)^2</f>
        <v>3.7234840560742514E-4</v>
      </c>
      <c r="N3590">
        <f>ABS(H3590-J3590)^2</f>
        <v>6.8032250055694021E-6</v>
      </c>
      <c r="O3590">
        <f>AVERAGE(Tabela3[[#This Row],[APE Log(Theta)]:[APE Gamma]])</f>
        <v>0.52108546532330535</v>
      </c>
      <c r="P3590">
        <f>AVERAGE(Tabela3[[#This Row],[ASE Log(Theta)]:[ASE Gamma]])</f>
        <v>1.8957581530649727E-4</v>
      </c>
    </row>
    <row r="3591" spans="1:16" x14ac:dyDescent="0.35">
      <c r="A3591" s="1">
        <v>1650</v>
      </c>
      <c r="B3591">
        <v>34.790634229658139</v>
      </c>
      <c r="C3591">
        <v>43.276515351644633</v>
      </c>
      <c r="D3591">
        <v>139.56513688785961</v>
      </c>
      <c r="E3591">
        <v>145.50570724741439</v>
      </c>
      <c r="F3591">
        <v>212.13414516325889</v>
      </c>
      <c r="G3591">
        <v>2.203372474402888</v>
      </c>
      <c r="H3591">
        <v>1.5</v>
      </c>
      <c r="I3591">
        <v>2.224685907363892</v>
      </c>
      <c r="J3591">
        <v>1.501131534576416</v>
      </c>
      <c r="K3591">
        <v>0.96730957696018027</v>
      </c>
      <c r="L3591">
        <v>7.5435638427734375E-2</v>
      </c>
      <c r="M3591">
        <f>ABS(G3591-I3591)^2</f>
        <v>4.5426242458321492E-4</v>
      </c>
      <c r="N3591">
        <f>ABS(H3591-J3591)^2</f>
        <v>1.2803704976249719E-6</v>
      </c>
      <c r="O3591">
        <f>AVERAGE(Tabela3[[#This Row],[APE Log(Theta)]:[APE Gamma]])</f>
        <v>0.52137260769395732</v>
      </c>
      <c r="P3591">
        <f>AVERAGE(Tabela3[[#This Row],[ASE Log(Theta)]:[ASE Gamma]])</f>
        <v>2.2777139754041995E-4</v>
      </c>
    </row>
    <row r="3592" spans="1:16" x14ac:dyDescent="0.35">
      <c r="A3592" s="1">
        <v>1630</v>
      </c>
      <c r="B3592">
        <v>9.1428695279023255</v>
      </c>
      <c r="C3592">
        <v>9.431814108664474</v>
      </c>
      <c r="D3592">
        <v>74.738376959705491</v>
      </c>
      <c r="E3592">
        <v>91.200760116736816</v>
      </c>
      <c r="F3592">
        <v>100.4942132881863</v>
      </c>
      <c r="G3592">
        <v>1.8701150669414159</v>
      </c>
      <c r="H3592">
        <v>1.5</v>
      </c>
      <c r="I3592">
        <v>1.8871593475341799</v>
      </c>
      <c r="J3592">
        <v>1.5019733905792241</v>
      </c>
      <c r="K3592">
        <v>0.911402773768342</v>
      </c>
      <c r="L3592">
        <v>0.13155937194824219</v>
      </c>
      <c r="M3592">
        <f>ABS(G3592-I3592)^2</f>
        <v>2.9050750092487056E-4</v>
      </c>
      <c r="N3592">
        <f>ABS(H3592-J3592)^2</f>
        <v>3.8942703781703375E-6</v>
      </c>
      <c r="O3592">
        <f>AVERAGE(Tabela3[[#This Row],[APE Log(Theta)]:[APE Gamma]])</f>
        <v>0.52148107285829215</v>
      </c>
      <c r="P3592">
        <f>AVERAGE(Tabela3[[#This Row],[ASE Log(Theta)]:[ASE Gamma]])</f>
        <v>1.4720088565152044E-4</v>
      </c>
    </row>
    <row r="3593" spans="1:16" x14ac:dyDescent="0.35">
      <c r="A3593" s="1">
        <v>4537</v>
      </c>
      <c r="B3593">
        <v>10.62944402614772</v>
      </c>
      <c r="C3593">
        <v>19.071204195718291</v>
      </c>
      <c r="D3593">
        <v>19.953006279794749</v>
      </c>
      <c r="E3593">
        <v>22.398345816463792</v>
      </c>
      <c r="F3593">
        <v>42.967381782005432</v>
      </c>
      <c r="G3593">
        <v>1.3324802001187279</v>
      </c>
      <c r="H3593">
        <v>1.5</v>
      </c>
      <c r="I3593">
        <v>1.3432472944259639</v>
      </c>
      <c r="J3593">
        <v>1.503527164459229</v>
      </c>
      <c r="K3593">
        <v>0.808049103189455</v>
      </c>
      <c r="L3593">
        <v>0.235144297281901</v>
      </c>
      <c r="M3593">
        <f>ABS(G3593-I3593)^2</f>
        <v>1.159303198209137E-4</v>
      </c>
      <c r="N3593">
        <f>ABS(H3593-J3593)^2</f>
        <v>1.2440889122447919E-5</v>
      </c>
      <c r="O3593">
        <f>AVERAGE(Tabela3[[#This Row],[APE Log(Theta)]:[APE Gamma]])</f>
        <v>0.52159670023567806</v>
      </c>
      <c r="P3593">
        <f>AVERAGE(Tabela3[[#This Row],[ASE Log(Theta)]:[ASE Gamma]])</f>
        <v>6.4185604471680809E-5</v>
      </c>
    </row>
    <row r="3594" spans="1:16" x14ac:dyDescent="0.35">
      <c r="A3594" s="1">
        <v>2455</v>
      </c>
      <c r="B3594">
        <v>6.4177561156816418</v>
      </c>
      <c r="C3594">
        <v>7.5591969834287696</v>
      </c>
      <c r="D3594">
        <v>18.191527160083599</v>
      </c>
      <c r="E3594">
        <v>18.76923063498116</v>
      </c>
      <c r="F3594">
        <v>24.90258226641215</v>
      </c>
      <c r="G3594">
        <v>1.303815805563848</v>
      </c>
      <c r="H3594">
        <v>2</v>
      </c>
      <c r="I3594">
        <v>1.315805912017822</v>
      </c>
      <c r="J3594">
        <v>2.0024785995483398</v>
      </c>
      <c r="K3594">
        <v>0.91961659022755959</v>
      </c>
      <c r="L3594">
        <v>0.1239299774169922</v>
      </c>
      <c r="M3594">
        <f>ABS(G3594-I3594)^2</f>
        <v>1.4376265277762958E-4</v>
      </c>
      <c r="N3594">
        <f>ABS(H3594-J3594)^2</f>
        <v>6.1434557210304774E-6</v>
      </c>
      <c r="O3594">
        <f>AVERAGE(Tabela3[[#This Row],[APE Log(Theta)]:[APE Gamma]])</f>
        <v>0.52177328382227595</v>
      </c>
      <c r="P3594">
        <f>AVERAGE(Tabela3[[#This Row],[ASE Log(Theta)]:[ASE Gamma]])</f>
        <v>7.495305424933003E-5</v>
      </c>
    </row>
    <row r="3595" spans="1:16" x14ac:dyDescent="0.35">
      <c r="A3595" s="1">
        <v>1235</v>
      </c>
      <c r="B3595">
        <v>4.6700954046503096</v>
      </c>
      <c r="C3595">
        <v>4.8176856939678814</v>
      </c>
      <c r="D3595">
        <v>38.175689779379717</v>
      </c>
      <c r="E3595">
        <v>46.584526818628568</v>
      </c>
      <c r="F3595">
        <v>51.331538992089669</v>
      </c>
      <c r="G3595">
        <v>1.5783582974616031</v>
      </c>
      <c r="H3595">
        <v>1.5</v>
      </c>
      <c r="I3595">
        <v>1.5917625427246089</v>
      </c>
      <c r="J3595">
        <v>1.502922058105469</v>
      </c>
      <c r="K3595">
        <v>0.84925237093274175</v>
      </c>
      <c r="L3595">
        <v>0.19480387369791671</v>
      </c>
      <c r="M3595">
        <f>ABS(G3595-I3595)^2</f>
        <v>1.7967379107081547E-4</v>
      </c>
      <c r="N3595">
        <f>ABS(H3595-J3595)^2</f>
        <v>8.5384235717369182E-6</v>
      </c>
      <c r="O3595">
        <f>AVERAGE(Tabela3[[#This Row],[APE Log(Theta)]:[APE Gamma]])</f>
        <v>0.52202812231532925</v>
      </c>
      <c r="P3595">
        <f>AVERAGE(Tabela3[[#This Row],[ASE Log(Theta)]:[ASE Gamma]])</f>
        <v>9.4106107321276198E-5</v>
      </c>
    </row>
    <row r="3596" spans="1:16" x14ac:dyDescent="0.35">
      <c r="A3596" s="1">
        <v>2539</v>
      </c>
      <c r="B3596">
        <v>591.15968134855621</v>
      </c>
      <c r="C3596">
        <v>736.04631700508457</v>
      </c>
      <c r="D3596">
        <v>748.62870870008419</v>
      </c>
      <c r="E3596">
        <v>781.79759476667289</v>
      </c>
      <c r="F3596">
        <v>998.13764267332681</v>
      </c>
      <c r="G3596">
        <v>2.886443425418558</v>
      </c>
      <c r="H3596">
        <v>4</v>
      </c>
      <c r="I3596">
        <v>2.915081262588501</v>
      </c>
      <c r="J3596">
        <v>4.0020790100097656</v>
      </c>
      <c r="K3596">
        <v>0.99214960936884555</v>
      </c>
      <c r="L3596">
        <v>5.1975250244140618E-2</v>
      </c>
      <c r="M3596">
        <f>ABS(G3596-I3596)^2</f>
        <v>8.2012571777216592E-4</v>
      </c>
      <c r="N3596">
        <f>ABS(H3596-J3596)^2</f>
        <v>4.3222826207056642E-6</v>
      </c>
      <c r="O3596">
        <f>AVERAGE(Tabela3[[#This Row],[APE Log(Theta)]:[APE Gamma]])</f>
        <v>0.52206242980649309</v>
      </c>
      <c r="P3596">
        <f>AVERAGE(Tabela3[[#This Row],[ASE Log(Theta)]:[ASE Gamma]])</f>
        <v>4.1222400019643579E-4</v>
      </c>
    </row>
    <row r="3597" spans="1:16" x14ac:dyDescent="0.35">
      <c r="A3597" s="1">
        <v>3255</v>
      </c>
      <c r="B3597">
        <v>76.200322960276054</v>
      </c>
      <c r="C3597">
        <v>77.999414883203173</v>
      </c>
      <c r="D3597">
        <v>368.38561829104668</v>
      </c>
      <c r="E3597">
        <v>427.70444503667818</v>
      </c>
      <c r="F3597">
        <v>459.99245827005871</v>
      </c>
      <c r="G3597">
        <v>2.5637312205193492</v>
      </c>
      <c r="H3597">
        <v>2</v>
      </c>
      <c r="I3597">
        <v>2.590186595916748</v>
      </c>
      <c r="J3597">
        <v>2.000259637832642</v>
      </c>
      <c r="K3597">
        <v>1.0319090856973541</v>
      </c>
      <c r="L3597">
        <v>1.298189163208008E-2</v>
      </c>
      <c r="M3597">
        <f>ABS(G3597-I3597)^2</f>
        <v>6.9988688741729583E-4</v>
      </c>
      <c r="N3597">
        <f>ABS(H3597-J3597)^2</f>
        <v>6.7411804139058907E-8</v>
      </c>
      <c r="O3597">
        <f>AVERAGE(Tabela3[[#This Row],[APE Log(Theta)]:[APE Gamma]])</f>
        <v>0.52244548866471707</v>
      </c>
      <c r="P3597">
        <f>AVERAGE(Tabela3[[#This Row],[ASE Log(Theta)]:[ASE Gamma]])</f>
        <v>3.4997714961071744E-4</v>
      </c>
    </row>
    <row r="3598" spans="1:16" x14ac:dyDescent="0.35">
      <c r="A3598" s="1">
        <v>145</v>
      </c>
      <c r="B3598">
        <v>42.688576011533698</v>
      </c>
      <c r="C3598">
        <v>43.189575393914303</v>
      </c>
      <c r="D3598">
        <v>93.860874358431815</v>
      </c>
      <c r="E3598">
        <v>101.1358535070034</v>
      </c>
      <c r="F3598">
        <v>104.8838492619015</v>
      </c>
      <c r="G3598">
        <v>1.9711988722752209</v>
      </c>
      <c r="H3598">
        <v>4</v>
      </c>
      <c r="I3598">
        <v>1.991386890411377</v>
      </c>
      <c r="J3598">
        <v>4.0008296966552734</v>
      </c>
      <c r="K3598">
        <v>1.0241492332457729</v>
      </c>
      <c r="L3598">
        <v>2.0742416381835941E-2</v>
      </c>
      <c r="M3598">
        <f>ABS(G3598-I3598)^2</f>
        <v>4.0755607626576378E-4</v>
      </c>
      <c r="N3598">
        <f>ABS(H3598-J3598)^2</f>
        <v>6.8839653977192938E-7</v>
      </c>
      <c r="O3598">
        <f>AVERAGE(Tabela3[[#This Row],[APE Log(Theta)]:[APE Gamma]])</f>
        <v>0.52244582481380442</v>
      </c>
      <c r="P3598">
        <f>AVERAGE(Tabela3[[#This Row],[ASE Log(Theta)]:[ASE Gamma]])</f>
        <v>2.0412223640276785E-4</v>
      </c>
    </row>
    <row r="3599" spans="1:16" x14ac:dyDescent="0.35">
      <c r="A3599" s="1">
        <v>2723</v>
      </c>
      <c r="B3599">
        <v>43.088082848199782</v>
      </c>
      <c r="C3599">
        <v>43.593770901347298</v>
      </c>
      <c r="D3599">
        <v>94.739284099518486</v>
      </c>
      <c r="E3599">
        <v>102.08234712855671</v>
      </c>
      <c r="F3599">
        <v>105.8654190107886</v>
      </c>
      <c r="G3599">
        <v>1.975244375365383</v>
      </c>
      <c r="H3599">
        <v>4</v>
      </c>
      <c r="I3599">
        <v>1.995367765426636</v>
      </c>
      <c r="J3599">
        <v>4.0010557174682617</v>
      </c>
      <c r="K3599">
        <v>1.0187797678214019</v>
      </c>
      <c r="L3599">
        <v>2.6392936706542969E-2</v>
      </c>
      <c r="M3599">
        <f>ABS(G3599-I3599)^2</f>
        <v>4.0495082755733462E-4</v>
      </c>
      <c r="N3599">
        <f>ABS(H3599-J3599)^2</f>
        <v>1.1145393727929331E-6</v>
      </c>
      <c r="O3599">
        <f>AVERAGE(Tabela3[[#This Row],[APE Log(Theta)]:[APE Gamma]])</f>
        <v>0.52258635226397243</v>
      </c>
      <c r="P3599">
        <f>AVERAGE(Tabela3[[#This Row],[ASE Log(Theta)]:[ASE Gamma]])</f>
        <v>2.0303268346506378E-4</v>
      </c>
    </row>
    <row r="3600" spans="1:16" x14ac:dyDescent="0.35">
      <c r="A3600" s="1">
        <v>874</v>
      </c>
      <c r="B3600">
        <v>5.8326673520193424</v>
      </c>
      <c r="C3600">
        <v>5.9109647590268048</v>
      </c>
      <c r="D3600">
        <v>14.352315834958549</v>
      </c>
      <c r="E3600">
        <v>15.63054201273553</v>
      </c>
      <c r="F3600">
        <v>16.294279101186358</v>
      </c>
      <c r="G3600">
        <v>1.1554525847932251</v>
      </c>
      <c r="H3600">
        <v>3.5</v>
      </c>
      <c r="I3600">
        <v>1.1658903360366819</v>
      </c>
      <c r="J3600">
        <v>3.50496506690979</v>
      </c>
      <c r="K3600">
        <v>0.90334743119943106</v>
      </c>
      <c r="L3600">
        <v>0.14185905456542969</v>
      </c>
      <c r="M3600">
        <f>ABS(G3600-I3600)^2</f>
        <v>1.0894665102028409E-4</v>
      </c>
      <c r="N3600">
        <f>ABS(H3600-J3600)^2</f>
        <v>2.4651889418692008E-5</v>
      </c>
      <c r="O3600">
        <f>AVERAGE(Tabela3[[#This Row],[APE Log(Theta)]:[APE Gamma]])</f>
        <v>0.52260324288243032</v>
      </c>
      <c r="P3600">
        <f>AVERAGE(Tabela3[[#This Row],[ASE Log(Theta)]:[ASE Gamma]])</f>
        <v>6.6799270219488043E-5</v>
      </c>
    </row>
    <row r="3601" spans="1:16" x14ac:dyDescent="0.35">
      <c r="A3601" s="1">
        <v>3278</v>
      </c>
      <c r="B3601">
        <v>1.611698857087819</v>
      </c>
      <c r="C3601">
        <v>9.1417289113628684</v>
      </c>
      <c r="D3601">
        <v>11.387114703336829</v>
      </c>
      <c r="E3601">
        <v>11.923747327739219</v>
      </c>
      <c r="F3601">
        <v>15.38329317151323</v>
      </c>
      <c r="G3601">
        <v>1.034450605502828</v>
      </c>
      <c r="H3601">
        <v>2.5</v>
      </c>
      <c r="I3601">
        <v>1.043726801872253</v>
      </c>
      <c r="J3601">
        <v>2.4962589740753169</v>
      </c>
      <c r="K3601">
        <v>0.89672685385654116</v>
      </c>
      <c r="L3601">
        <v>0.14964103698730469</v>
      </c>
      <c r="M3601">
        <f>ABS(G3601-I3601)^2</f>
        <v>8.6047819084133646E-5</v>
      </c>
      <c r="N3601">
        <f>ABS(H3601-J3601)^2</f>
        <v>1.3995274969150753E-5</v>
      </c>
      <c r="O3601">
        <f>AVERAGE(Tabela3[[#This Row],[APE Log(Theta)]:[APE Gamma]])</f>
        <v>0.52318394542192292</v>
      </c>
      <c r="P3601">
        <f>AVERAGE(Tabela3[[#This Row],[ASE Log(Theta)]:[ASE Gamma]])</f>
        <v>5.0021547026642199E-5</v>
      </c>
    </row>
    <row r="3602" spans="1:16" x14ac:dyDescent="0.35">
      <c r="A3602" s="1">
        <v>1349</v>
      </c>
      <c r="B3602">
        <v>305.19667550271458</v>
      </c>
      <c r="C3602">
        <v>1530.191023262026</v>
      </c>
      <c r="D3602">
        <v>1642.3361340400411</v>
      </c>
      <c r="E3602">
        <v>2261.6038137145579</v>
      </c>
      <c r="F3602">
        <v>2431.3443101304588</v>
      </c>
      <c r="G3602">
        <v>3.2388496224884999</v>
      </c>
      <c r="H3602">
        <v>2</v>
      </c>
      <c r="I3602">
        <v>3.2721960544586182</v>
      </c>
      <c r="J3602">
        <v>1.999661445617676</v>
      </c>
      <c r="K3602">
        <v>1.029576419312028</v>
      </c>
      <c r="L3602">
        <v>1.6927719116210941E-2</v>
      </c>
      <c r="M3602">
        <f>ABS(G3602-I3602)^2</f>
        <v>1.1119845251377223E-3</v>
      </c>
      <c r="N3602">
        <f>ABS(H3602-J3602)^2</f>
        <v>1.1461906979078293E-7</v>
      </c>
      <c r="O3602">
        <f>AVERAGE(Tabela3[[#This Row],[APE Log(Theta)]:[APE Gamma]])</f>
        <v>0.52325206921411949</v>
      </c>
      <c r="P3602">
        <f>AVERAGE(Tabela3[[#This Row],[ASE Log(Theta)]:[ASE Gamma]])</f>
        <v>5.5604957210375649E-4</v>
      </c>
    </row>
    <row r="3603" spans="1:16" x14ac:dyDescent="0.35">
      <c r="A3603" s="1">
        <v>76</v>
      </c>
      <c r="B3603">
        <v>25.449597249770719</v>
      </c>
      <c r="C3603">
        <v>28.384149317116531</v>
      </c>
      <c r="D3603">
        <v>50.972767513666177</v>
      </c>
      <c r="E3603">
        <v>52.046287327631823</v>
      </c>
      <c r="F3603">
        <v>62.842728075465452</v>
      </c>
      <c r="G3603">
        <v>1.736635978060173</v>
      </c>
      <c r="H3603">
        <v>3</v>
      </c>
      <c r="I3603">
        <v>1.7535082101821899</v>
      </c>
      <c r="J3603">
        <v>2.9977421760559082</v>
      </c>
      <c r="K3603">
        <v>0.9715468489178295</v>
      </c>
      <c r="L3603">
        <v>7.5260798136393234E-2</v>
      </c>
      <c r="M3603">
        <f>ABS(G3603-I3603)^2</f>
        <v>2.846722167792202E-4</v>
      </c>
      <c r="N3603">
        <f>ABS(H3603-J3603)^2</f>
        <v>5.0977689625142375E-6</v>
      </c>
      <c r="O3603">
        <f>AVERAGE(Tabela3[[#This Row],[APE Log(Theta)]:[APE Gamma]])</f>
        <v>0.52340382352711134</v>
      </c>
      <c r="P3603">
        <f>AVERAGE(Tabela3[[#This Row],[ASE Log(Theta)]:[ASE Gamma]])</f>
        <v>1.4488499287086722E-4</v>
      </c>
    </row>
    <row r="3604" spans="1:16" x14ac:dyDescent="0.35">
      <c r="A3604" s="1">
        <v>4318</v>
      </c>
      <c r="B3604">
        <v>3.8277997246079569</v>
      </c>
      <c r="C3604">
        <v>4.7614490857370351</v>
      </c>
      <c r="D3604">
        <v>15.35549449940194</v>
      </c>
      <c r="E3604">
        <v>16.00909895617076</v>
      </c>
      <c r="F3604">
        <v>23.33981660339067</v>
      </c>
      <c r="G3604">
        <v>1.244859335294523</v>
      </c>
      <c r="H3604">
        <v>1.5</v>
      </c>
      <c r="I3604">
        <v>1.254350543022156</v>
      </c>
      <c r="J3604">
        <v>1.5042738914489751</v>
      </c>
      <c r="K3604">
        <v>0.76243214462357312</v>
      </c>
      <c r="L3604">
        <v>0.28492609659830731</v>
      </c>
      <c r="M3604">
        <f>ABS(G3604-I3604)^2</f>
        <v>9.0083024129080581E-5</v>
      </c>
      <c r="N3604">
        <f>ABS(H3604-J3604)^2</f>
        <v>1.8266148117622081E-5</v>
      </c>
      <c r="O3604">
        <f>AVERAGE(Tabela3[[#This Row],[APE Log(Theta)]:[APE Gamma]])</f>
        <v>0.52367912061094024</v>
      </c>
      <c r="P3604">
        <f>AVERAGE(Tabela3[[#This Row],[ASE Log(Theta)]:[ASE Gamma]])</f>
        <v>5.4174586123351331E-5</v>
      </c>
    </row>
    <row r="3605" spans="1:16" x14ac:dyDescent="0.35">
      <c r="A3605" s="1">
        <v>2819</v>
      </c>
      <c r="B3605">
        <v>6.1013784539092226</v>
      </c>
      <c r="C3605">
        <v>6.3928870253716186</v>
      </c>
      <c r="D3605">
        <v>142.60004881891231</v>
      </c>
      <c r="E3605">
        <v>192.22145826675791</v>
      </c>
      <c r="F3605">
        <v>222.33905871407291</v>
      </c>
      <c r="G3605">
        <v>2.1489767810816249</v>
      </c>
      <c r="H3605">
        <v>1</v>
      </c>
      <c r="I3605">
        <v>2.1689906120300289</v>
      </c>
      <c r="J3605">
        <v>1.001166105270386</v>
      </c>
      <c r="K3605">
        <v>0.93131908751154513</v>
      </c>
      <c r="L3605">
        <v>0.1166105270385742</v>
      </c>
      <c r="M3605">
        <f>ABS(G3605-I3605)^2</f>
        <v>4.0055342923129059E-4</v>
      </c>
      <c r="N3605">
        <f>ABS(H3605-J3605)^2</f>
        <v>1.3598015016219229E-6</v>
      </c>
      <c r="O3605">
        <f>AVERAGE(Tabela3[[#This Row],[APE Log(Theta)]:[APE Gamma]])</f>
        <v>0.52396480727505967</v>
      </c>
      <c r="P3605">
        <f>AVERAGE(Tabela3[[#This Row],[ASE Log(Theta)]:[ASE Gamma]])</f>
        <v>2.0095661536645627E-4</v>
      </c>
    </row>
    <row r="3606" spans="1:16" x14ac:dyDescent="0.35">
      <c r="A3606" s="1">
        <v>1179</v>
      </c>
      <c r="B3606">
        <v>401.4407835732892</v>
      </c>
      <c r="C3606">
        <v>447.73027372867978</v>
      </c>
      <c r="D3606">
        <v>804.04210450794471</v>
      </c>
      <c r="E3606">
        <v>820.97575697679474</v>
      </c>
      <c r="F3606">
        <v>991.27831976693744</v>
      </c>
      <c r="G3606">
        <v>2.9345765558917281</v>
      </c>
      <c r="H3606">
        <v>3</v>
      </c>
      <c r="I3606">
        <v>2.9621677398681641</v>
      </c>
      <c r="J3606">
        <v>3.0032322406768799</v>
      </c>
      <c r="K3606">
        <v>0.9402100593028111</v>
      </c>
      <c r="L3606">
        <v>0.10774135589599609</v>
      </c>
      <c r="M3606">
        <f>ABS(G3606-I3606)^2</f>
        <v>7.6127343322153907E-4</v>
      </c>
      <c r="N3606">
        <f>ABS(H3606-J3606)^2</f>
        <v>1.0447379793276923E-5</v>
      </c>
      <c r="O3606">
        <f>AVERAGE(Tabela3[[#This Row],[APE Log(Theta)]:[APE Gamma]])</f>
        <v>0.5239757075994036</v>
      </c>
      <c r="P3606">
        <f>AVERAGE(Tabela3[[#This Row],[ASE Log(Theta)]:[ASE Gamma]])</f>
        <v>3.85860406507408E-4</v>
      </c>
    </row>
    <row r="3607" spans="1:16" x14ac:dyDescent="0.35">
      <c r="A3607" s="1">
        <v>3971</v>
      </c>
      <c r="B3607">
        <v>44.059671216473433</v>
      </c>
      <c r="C3607">
        <v>44.576761973058552</v>
      </c>
      <c r="D3607">
        <v>96.875549636649708</v>
      </c>
      <c r="E3607">
        <v>104.3841905738917</v>
      </c>
      <c r="F3607">
        <v>108.25256652152061</v>
      </c>
      <c r="G3607">
        <v>1.984928456271783</v>
      </c>
      <c r="H3607">
        <v>4</v>
      </c>
      <c r="I3607">
        <v>2.0049424171447749</v>
      </c>
      <c r="J3607">
        <v>4.0015912055969238</v>
      </c>
      <c r="K3607">
        <v>1.0082963348000871</v>
      </c>
      <c r="L3607">
        <v>3.9780139923095703E-2</v>
      </c>
      <c r="M3607">
        <f>ABS(G3607-I3607)^2</f>
        <v>4.0055862982565064E-4</v>
      </c>
      <c r="N3607">
        <f>ABS(H3607-J3607)^2</f>
        <v>2.5319352516817162E-6</v>
      </c>
      <c r="O3607">
        <f>AVERAGE(Tabela3[[#This Row],[APE Log(Theta)]:[APE Gamma]])</f>
        <v>0.52403823736159139</v>
      </c>
      <c r="P3607">
        <f>AVERAGE(Tabela3[[#This Row],[ASE Log(Theta)]:[ASE Gamma]])</f>
        <v>2.0154528253866618E-4</v>
      </c>
    </row>
    <row r="3608" spans="1:16" x14ac:dyDescent="0.35">
      <c r="A3608" s="1">
        <v>3999</v>
      </c>
      <c r="B3608">
        <v>2.167003189783157</v>
      </c>
      <c r="C3608">
        <v>2.2354875782206451</v>
      </c>
      <c r="D3608">
        <v>17.714165205642651</v>
      </c>
      <c r="E3608">
        <v>21.61600769654213</v>
      </c>
      <c r="F3608">
        <v>23.818701566904281</v>
      </c>
      <c r="G3608">
        <v>1.2448920952633</v>
      </c>
      <c r="H3608">
        <v>1.5</v>
      </c>
      <c r="I3608">
        <v>1.255302906036377</v>
      </c>
      <c r="J3608">
        <v>1.5031781196594241</v>
      </c>
      <c r="K3608">
        <v>0.83628218161952395</v>
      </c>
      <c r="L3608">
        <v>0.2118746439615885</v>
      </c>
      <c r="M3608">
        <f>ABS(G3608-I3608)^2</f>
        <v>1.0838498095281464E-4</v>
      </c>
      <c r="N3608">
        <f>ABS(H3608-J3608)^2</f>
        <v>1.010044456961764E-5</v>
      </c>
      <c r="O3608">
        <f>AVERAGE(Tabela3[[#This Row],[APE Log(Theta)]:[APE Gamma]])</f>
        <v>0.52407841279055623</v>
      </c>
      <c r="P3608">
        <f>AVERAGE(Tabela3[[#This Row],[ASE Log(Theta)]:[ASE Gamma]])</f>
        <v>5.9242712761216137E-5</v>
      </c>
    </row>
    <row r="3609" spans="1:16" x14ac:dyDescent="0.35">
      <c r="A3609" s="1">
        <v>4014</v>
      </c>
      <c r="B3609">
        <v>275.21940549319191</v>
      </c>
      <c r="C3609">
        <v>390.84052907003479</v>
      </c>
      <c r="D3609">
        <v>401.58522531677772</v>
      </c>
      <c r="E3609">
        <v>430.42975926199119</v>
      </c>
      <c r="F3609">
        <v>636.29140559860286</v>
      </c>
      <c r="G3609">
        <v>2.623260842872388</v>
      </c>
      <c r="H3609">
        <v>2.5</v>
      </c>
      <c r="I3609">
        <v>2.6492042541503911</v>
      </c>
      <c r="J3609">
        <v>2.5014820098876949</v>
      </c>
      <c r="K3609">
        <v>0.98897566166524919</v>
      </c>
      <c r="L3609">
        <v>5.92803955078125E-2</v>
      </c>
      <c r="M3609">
        <f>ABS(G3609-I3609)^2</f>
        <v>6.7306058873961518E-4</v>
      </c>
      <c r="N3609">
        <f>ABS(H3609-J3609)^2</f>
        <v>2.1963533072253565E-6</v>
      </c>
      <c r="O3609">
        <f>AVERAGE(Tabela3[[#This Row],[APE Log(Theta)]:[APE Gamma]])</f>
        <v>0.52412802858653085</v>
      </c>
      <c r="P3609">
        <f>AVERAGE(Tabela3[[#This Row],[ASE Log(Theta)]:[ASE Gamma]])</f>
        <v>3.3762847102342027E-4</v>
      </c>
    </row>
    <row r="3610" spans="1:16" x14ac:dyDescent="0.35">
      <c r="A3610" s="1">
        <v>2020</v>
      </c>
      <c r="B3610">
        <v>593.3642168691041</v>
      </c>
      <c r="C3610">
        <v>762.29266032264582</v>
      </c>
      <c r="D3610">
        <v>777.20339845839112</v>
      </c>
      <c r="E3610">
        <v>816.68059504598693</v>
      </c>
      <c r="F3610">
        <v>1079.7045395060941</v>
      </c>
      <c r="G3610">
        <v>2.904451202766404</v>
      </c>
      <c r="H3610">
        <v>3.5</v>
      </c>
      <c r="I3610">
        <v>2.933063268661499</v>
      </c>
      <c r="J3610">
        <v>3.50221848487854</v>
      </c>
      <c r="K3610">
        <v>0.98511091760959424</v>
      </c>
      <c r="L3610">
        <v>6.3385282244001112E-2</v>
      </c>
      <c r="M3610">
        <f>ABS(G3610-I3610)^2</f>
        <v>8.1865031478525947E-4</v>
      </c>
      <c r="N3610">
        <f>ABS(H3610-J3610)^2</f>
        <v>4.9216751563108119E-6</v>
      </c>
      <c r="O3610">
        <f>AVERAGE(Tabela3[[#This Row],[APE Log(Theta)]:[APE Gamma]])</f>
        <v>0.52424809992679766</v>
      </c>
      <c r="P3610">
        <f>AVERAGE(Tabela3[[#This Row],[ASE Log(Theta)]:[ASE Gamma]])</f>
        <v>4.1178599497078514E-4</v>
      </c>
    </row>
    <row r="3611" spans="1:16" x14ac:dyDescent="0.35">
      <c r="A3611" s="1">
        <v>1559</v>
      </c>
      <c r="B3611">
        <v>271.56171615995157</v>
      </c>
      <c r="C3611">
        <v>385.64622515961219</v>
      </c>
      <c r="D3611">
        <v>396.24812347835228</v>
      </c>
      <c r="E3611">
        <v>424.70931111139481</v>
      </c>
      <c r="F3611">
        <v>627.83503863959481</v>
      </c>
      <c r="G3611">
        <v>2.6174503350598171</v>
      </c>
      <c r="H3611">
        <v>2.5</v>
      </c>
      <c r="I3611">
        <v>2.6433618068695068</v>
      </c>
      <c r="J3611">
        <v>2.501466035842896</v>
      </c>
      <c r="K3611">
        <v>0.98995084883234741</v>
      </c>
      <c r="L3611">
        <v>5.8641433715820313E-2</v>
      </c>
      <c r="M3611">
        <f>ABS(G3611-I3611)^2</f>
        <v>6.7140437134434808E-4</v>
      </c>
      <c r="N3611">
        <f>ABS(H3611-J3611)^2</f>
        <v>2.149261092655644E-6</v>
      </c>
      <c r="O3611">
        <f>AVERAGE(Tabela3[[#This Row],[APE Log(Theta)]:[APE Gamma]])</f>
        <v>0.52429614127408386</v>
      </c>
      <c r="P3611">
        <f>AVERAGE(Tabela3[[#This Row],[ASE Log(Theta)]:[ASE Gamma]])</f>
        <v>3.3677681621850186E-4</v>
      </c>
    </row>
    <row r="3612" spans="1:16" x14ac:dyDescent="0.35">
      <c r="A3612" s="1">
        <v>2580</v>
      </c>
      <c r="B3612">
        <v>44.253529518007959</v>
      </c>
      <c r="C3612">
        <v>44.772895424022103</v>
      </c>
      <c r="D3612">
        <v>97.301792706429211</v>
      </c>
      <c r="E3612">
        <v>104.843470939201</v>
      </c>
      <c r="F3612">
        <v>108.728867367696</v>
      </c>
      <c r="G3612">
        <v>1.9868351185862561</v>
      </c>
      <c r="H3612">
        <v>4</v>
      </c>
      <c r="I3612">
        <v>2.0068354606628418</v>
      </c>
      <c r="J3612">
        <v>4.0016961097717294</v>
      </c>
      <c r="K3612">
        <v>1.006643273490007</v>
      </c>
      <c r="L3612">
        <v>4.2402744293212891E-2</v>
      </c>
      <c r="M3612">
        <f>ABS(G3612-I3612)^2</f>
        <v>4.0001368318044609E-4</v>
      </c>
      <c r="N3612">
        <f>ABS(H3612-J3612)^2</f>
        <v>2.8767883577559703E-6</v>
      </c>
      <c r="O3612">
        <f>AVERAGE(Tabela3[[#This Row],[APE Log(Theta)]:[APE Gamma]])</f>
        <v>0.52452300889160997</v>
      </c>
      <c r="P3612">
        <f>AVERAGE(Tabela3[[#This Row],[ASE Log(Theta)]:[ASE Gamma]])</f>
        <v>2.0144523576910104E-4</v>
      </c>
    </row>
    <row r="3613" spans="1:16" x14ac:dyDescent="0.35">
      <c r="A3613" s="1">
        <v>304</v>
      </c>
      <c r="B3613">
        <v>16.842312477071729</v>
      </c>
      <c r="C3613">
        <v>17.646995957600421</v>
      </c>
      <c r="D3613">
        <v>393.63474985148599</v>
      </c>
      <c r="E3613">
        <v>530.61023658561373</v>
      </c>
      <c r="F3613">
        <v>613.74719352495481</v>
      </c>
      <c r="G3613">
        <v>2.5899505376068479</v>
      </c>
      <c r="H3613">
        <v>1</v>
      </c>
      <c r="I3613">
        <v>2.615677118301392</v>
      </c>
      <c r="J3613">
        <v>1.000558614730835</v>
      </c>
      <c r="K3613">
        <v>0.99332324386068915</v>
      </c>
      <c r="L3613">
        <v>5.5861473083496087E-2</v>
      </c>
      <c r="M3613">
        <f>ABS(G3613-I3613)^2</f>
        <v>6.6185695423289143E-4</v>
      </c>
      <c r="N3613">
        <f>ABS(H3613-J3613)^2</f>
        <v>3.1205041750581586E-7</v>
      </c>
      <c r="O3613">
        <f>AVERAGE(Tabela3[[#This Row],[APE Log(Theta)]:[APE Gamma]])</f>
        <v>0.52459235847209262</v>
      </c>
      <c r="P3613">
        <f>AVERAGE(Tabela3[[#This Row],[ASE Log(Theta)]:[ASE Gamma]])</f>
        <v>3.3108450232519863E-4</v>
      </c>
    </row>
    <row r="3614" spans="1:16" x14ac:dyDescent="0.35">
      <c r="A3614" s="1">
        <v>3044</v>
      </c>
      <c r="B3614">
        <v>59.771575019695469</v>
      </c>
      <c r="C3614">
        <v>62.627311076665549</v>
      </c>
      <c r="D3614">
        <v>1396.9678459022309</v>
      </c>
      <c r="E3614">
        <v>1883.079274622836</v>
      </c>
      <c r="F3614">
        <v>2178.12348932755</v>
      </c>
      <c r="G3614">
        <v>3.140043516931196</v>
      </c>
      <c r="H3614">
        <v>1</v>
      </c>
      <c r="I3614">
        <v>3.169548511505127</v>
      </c>
      <c r="J3614">
        <v>1.001101970672607</v>
      </c>
      <c r="K3614">
        <v>0.93963648640024477</v>
      </c>
      <c r="L3614">
        <v>0.1101970672607422</v>
      </c>
      <c r="M3614">
        <f>ABS(G3614-I3614)^2</f>
        <v>8.7054470480769572E-4</v>
      </c>
      <c r="N3614">
        <f>ABS(H3614-J3614)^2</f>
        <v>1.214339363285875E-6</v>
      </c>
      <c r="O3614">
        <f>AVERAGE(Tabela3[[#This Row],[APE Log(Theta)]:[APE Gamma]])</f>
        <v>0.52491677683049354</v>
      </c>
      <c r="P3614">
        <f>AVERAGE(Tabela3[[#This Row],[ASE Log(Theta)]:[ASE Gamma]])</f>
        <v>4.358795220854908E-4</v>
      </c>
    </row>
    <row r="3615" spans="1:16" x14ac:dyDescent="0.35">
      <c r="A3615" s="1">
        <v>3431</v>
      </c>
      <c r="B3615">
        <v>47.930681578150889</v>
      </c>
      <c r="C3615">
        <v>54.637090874411733</v>
      </c>
      <c r="D3615">
        <v>110.306820014075</v>
      </c>
      <c r="E3615">
        <v>113.1004190635861</v>
      </c>
      <c r="F3615">
        <v>141.80859172090891</v>
      </c>
      <c r="G3615">
        <v>2.077759681802025</v>
      </c>
      <c r="H3615">
        <v>2.5</v>
      </c>
      <c r="I3615">
        <v>2.098964929580688</v>
      </c>
      <c r="J3615">
        <v>2.500745296478271</v>
      </c>
      <c r="K3615">
        <v>1.020582311053045</v>
      </c>
      <c r="L3615">
        <v>2.9811859130859378E-2</v>
      </c>
      <c r="M3615">
        <f>ABS(G3615-I3615)^2</f>
        <v>4.4966253335449466E-4</v>
      </c>
      <c r="N3615">
        <f>ABS(H3615-J3615)^2</f>
        <v>5.5546684052321522E-7</v>
      </c>
      <c r="O3615">
        <f>AVERAGE(Tabela3[[#This Row],[APE Log(Theta)]:[APE Gamma]])</f>
        <v>0.52519708509195218</v>
      </c>
      <c r="P3615">
        <f>AVERAGE(Tabela3[[#This Row],[ASE Log(Theta)]:[ASE Gamma]])</f>
        <v>2.2510900009750894E-4</v>
      </c>
    </row>
    <row r="3616" spans="1:16" x14ac:dyDescent="0.35">
      <c r="A3616" s="1">
        <v>2042</v>
      </c>
      <c r="B3616">
        <v>517.25190060098339</v>
      </c>
      <c r="C3616">
        <v>589.62522892603511</v>
      </c>
      <c r="D3616">
        <v>1190.3943449771421</v>
      </c>
      <c r="E3616">
        <v>1220.541932499357</v>
      </c>
      <c r="F3616">
        <v>1530.3509396082909</v>
      </c>
      <c r="G3616">
        <v>3.110848172185078</v>
      </c>
      <c r="H3616">
        <v>2.5</v>
      </c>
      <c r="I3616">
        <v>3.140588521957397</v>
      </c>
      <c r="J3616">
        <v>2.502362966537476</v>
      </c>
      <c r="K3616">
        <v>0.95602061322811627</v>
      </c>
      <c r="L3616">
        <v>9.4518661499023438E-2</v>
      </c>
      <c r="M3616">
        <f>ABS(G3616-I3616)^2</f>
        <v>8.8448840457987395E-4</v>
      </c>
      <c r="N3616">
        <f>ABS(H3616-J3616)^2</f>
        <v>5.5836108572314586E-6</v>
      </c>
      <c r="O3616">
        <f>AVERAGE(Tabela3[[#This Row],[APE Log(Theta)]:[APE Gamma]])</f>
        <v>0.52526963736356991</v>
      </c>
      <c r="P3616">
        <f>AVERAGE(Tabela3[[#This Row],[ASE Log(Theta)]:[ASE Gamma]])</f>
        <v>4.4503600771855268E-4</v>
      </c>
    </row>
    <row r="3617" spans="1:16" x14ac:dyDescent="0.35">
      <c r="A3617" s="1">
        <v>1292</v>
      </c>
      <c r="B3617">
        <v>2.1582537618171829</v>
      </c>
      <c r="C3617">
        <v>2.2264616397140991</v>
      </c>
      <c r="D3617">
        <v>17.642643016300759</v>
      </c>
      <c r="E3617">
        <v>21.52873154339915</v>
      </c>
      <c r="F3617">
        <v>23.72253188215937</v>
      </c>
      <c r="G3617">
        <v>1.24313505122595</v>
      </c>
      <c r="H3617">
        <v>1.5</v>
      </c>
      <c r="I3617">
        <v>1.2535520792007451</v>
      </c>
      <c r="J3617">
        <v>1.5031969547271731</v>
      </c>
      <c r="K3617">
        <v>0.83796430359851715</v>
      </c>
      <c r="L3617">
        <v>0.21313031514485681</v>
      </c>
      <c r="M3617">
        <f>ABS(G3617-I3617)^2</f>
        <v>1.0851447182766256E-4</v>
      </c>
      <c r="N3617">
        <f>ABS(H3617-J3617)^2</f>
        <v>1.0220519527594261E-5</v>
      </c>
      <c r="O3617">
        <f>AVERAGE(Tabela3[[#This Row],[APE Log(Theta)]:[APE Gamma]])</f>
        <v>0.52554730937168692</v>
      </c>
      <c r="P3617">
        <f>AVERAGE(Tabela3[[#This Row],[ASE Log(Theta)]:[ASE Gamma]])</f>
        <v>5.9367495677628414E-5</v>
      </c>
    </row>
    <row r="3618" spans="1:16" x14ac:dyDescent="0.35">
      <c r="A3618" s="1">
        <v>3477</v>
      </c>
      <c r="B3618">
        <v>1.601930093364347</v>
      </c>
      <c r="C3618">
        <v>2.2224319241081831</v>
      </c>
      <c r="D3618">
        <v>12.87109393488841</v>
      </c>
      <c r="E3618">
        <v>13.7015620984546</v>
      </c>
      <c r="F3618">
        <v>24.119367148854511</v>
      </c>
      <c r="G3618">
        <v>1.1975087526421599</v>
      </c>
      <c r="H3618">
        <v>1</v>
      </c>
      <c r="I3618">
        <v>1.2072069644927981</v>
      </c>
      <c r="J3618">
        <v>1.0024135112762449</v>
      </c>
      <c r="K3618">
        <v>0.80986563390371558</v>
      </c>
      <c r="L3618">
        <v>0.24135112762451169</v>
      </c>
      <c r="M3618">
        <f>ABS(G3618-I3618)^2</f>
        <v>9.4055313099857815E-5</v>
      </c>
      <c r="N3618">
        <f>ABS(H3618-J3618)^2</f>
        <v>5.8250366805612629E-6</v>
      </c>
      <c r="O3618">
        <f>AVERAGE(Tabela3[[#This Row],[APE Log(Theta)]:[APE Gamma]])</f>
        <v>0.52560838076411365</v>
      </c>
      <c r="P3618">
        <f>AVERAGE(Tabela3[[#This Row],[ASE Log(Theta)]:[ASE Gamma]])</f>
        <v>4.9940174890209539E-5</v>
      </c>
    </row>
    <row r="3619" spans="1:16" x14ac:dyDescent="0.35">
      <c r="A3619" s="1">
        <v>4012</v>
      </c>
      <c r="B3619">
        <v>0.87382056740430847</v>
      </c>
      <c r="C3619">
        <v>15.76387552913071</v>
      </c>
      <c r="D3619">
        <v>22.732049426031111</v>
      </c>
      <c r="E3619">
        <v>24.545414672184481</v>
      </c>
      <c r="F3619">
        <v>37.528795639577623</v>
      </c>
      <c r="G3619">
        <v>1.3200334419002939</v>
      </c>
      <c r="H3619">
        <v>1.5</v>
      </c>
      <c r="I3619">
        <v>1.332286596298218</v>
      </c>
      <c r="J3619">
        <v>1.501855134963989</v>
      </c>
      <c r="K3619">
        <v>0.92824575567452683</v>
      </c>
      <c r="L3619">
        <v>0.1236756642659505</v>
      </c>
      <c r="M3619">
        <f>ABS(G3619-I3619)^2</f>
        <v>1.5013979269936601E-4</v>
      </c>
      <c r="N3619">
        <f>ABS(H3619-J3619)^2</f>
        <v>3.4415257346146011E-6</v>
      </c>
      <c r="O3619">
        <f>AVERAGE(Tabela3[[#This Row],[APE Log(Theta)]:[APE Gamma]])</f>
        <v>0.52596070997023869</v>
      </c>
      <c r="P3619">
        <f>AVERAGE(Tabela3[[#This Row],[ASE Log(Theta)]:[ASE Gamma]])</f>
        <v>7.679065921699031E-5</v>
      </c>
    </row>
    <row r="3620" spans="1:16" x14ac:dyDescent="0.35">
      <c r="A3620" s="1">
        <v>40</v>
      </c>
      <c r="B3620">
        <v>521.19482308480974</v>
      </c>
      <c r="C3620">
        <v>533.50024857456958</v>
      </c>
      <c r="D3620">
        <v>2519.6832466482078</v>
      </c>
      <c r="E3620">
        <v>2925.4120442466779</v>
      </c>
      <c r="F3620">
        <v>3146.2555353392881</v>
      </c>
      <c r="G3620">
        <v>3.398774501812027</v>
      </c>
      <c r="H3620">
        <v>2</v>
      </c>
      <c r="I3620">
        <v>3.363174200057983</v>
      </c>
      <c r="J3620">
        <v>1.9999063014984131</v>
      </c>
      <c r="K3620">
        <v>1.0474452404848751</v>
      </c>
      <c r="L3620">
        <v>4.6849250793457031E-3</v>
      </c>
      <c r="M3620">
        <f>ABS(G3620-I3620)^2</f>
        <v>1.2673814849789918E-3</v>
      </c>
      <c r="N3620">
        <f>ABS(H3620-J3620)^2</f>
        <v>8.7794091996329371E-9</v>
      </c>
      <c r="O3620">
        <f>AVERAGE(Tabela3[[#This Row],[APE Log(Theta)]:[APE Gamma]])</f>
        <v>0.52606508278211039</v>
      </c>
      <c r="P3620">
        <f>AVERAGE(Tabela3[[#This Row],[ASE Log(Theta)]:[ASE Gamma]])</f>
        <v>6.3369513219409571E-4</v>
      </c>
    </row>
    <row r="3621" spans="1:16" x14ac:dyDescent="0.35">
      <c r="A3621" s="1">
        <v>2875</v>
      </c>
      <c r="B3621">
        <v>37.927963318503267</v>
      </c>
      <c r="C3621">
        <v>137.7501889859451</v>
      </c>
      <c r="D3621">
        <v>145.76904951464351</v>
      </c>
      <c r="E3621">
        <v>188.29071548237891</v>
      </c>
      <c r="F3621">
        <v>199.51376095976261</v>
      </c>
      <c r="G3621">
        <v>2.1823753814375459</v>
      </c>
      <c r="H3621">
        <v>2.5</v>
      </c>
      <c r="I3621">
        <v>2.2027328014373779</v>
      </c>
      <c r="J3621">
        <v>2.5029888153076172</v>
      </c>
      <c r="K3621">
        <v>0.93281019264533704</v>
      </c>
      <c r="L3621">
        <v>0.1195526123046875</v>
      </c>
      <c r="M3621">
        <f>ABS(G3621-I3621)^2</f>
        <v>4.1442454904955922E-4</v>
      </c>
      <c r="N3621">
        <f>ABS(H3621-J3621)^2</f>
        <v>8.9330169430468231E-6</v>
      </c>
      <c r="O3621">
        <f>AVERAGE(Tabela3[[#This Row],[APE Log(Theta)]:[APE Gamma]])</f>
        <v>0.52618140247501222</v>
      </c>
      <c r="P3621">
        <f>AVERAGE(Tabela3[[#This Row],[ASE Log(Theta)]:[ASE Gamma]])</f>
        <v>2.1167878299630302E-4</v>
      </c>
    </row>
    <row r="3622" spans="1:16" x14ac:dyDescent="0.35">
      <c r="A3622" s="1">
        <v>499</v>
      </c>
      <c r="B3622">
        <v>3.7532227393996158</v>
      </c>
      <c r="C3622">
        <v>3.8418364414559751</v>
      </c>
      <c r="D3622">
        <v>18.1447167902231</v>
      </c>
      <c r="E3622">
        <v>21.06644678777538</v>
      </c>
      <c r="F3622">
        <v>22.656782638986058</v>
      </c>
      <c r="G3622">
        <v>1.256178747395611</v>
      </c>
      <c r="H3622">
        <v>2</v>
      </c>
      <c r="I3622">
        <v>1.26624071598053</v>
      </c>
      <c r="J3622">
        <v>2.0050292015075679</v>
      </c>
      <c r="K3622">
        <v>0.80099815458428347</v>
      </c>
      <c r="L3622">
        <v>0.25146007537841802</v>
      </c>
      <c r="M3622">
        <f>ABS(G3622-I3622)^2</f>
        <v>1.0124321180389756E-4</v>
      </c>
      <c r="N3622">
        <f>ABS(H3622-J3622)^2</f>
        <v>2.5292867803723393E-5</v>
      </c>
      <c r="O3622">
        <f>AVERAGE(Tabela3[[#This Row],[APE Log(Theta)]:[APE Gamma]])</f>
        <v>0.52622911498135072</v>
      </c>
      <c r="P3622">
        <f>AVERAGE(Tabela3[[#This Row],[ASE Log(Theta)]:[ASE Gamma]])</f>
        <v>6.326803980381048E-5</v>
      </c>
    </row>
    <row r="3623" spans="1:16" x14ac:dyDescent="0.35">
      <c r="A3623" s="1">
        <v>2850</v>
      </c>
      <c r="B3623">
        <v>240.92974578820031</v>
      </c>
      <c r="C3623">
        <v>246.61810435154121</v>
      </c>
      <c r="D3623">
        <v>1164.759543252326</v>
      </c>
      <c r="E3623">
        <v>1352.3134707564079</v>
      </c>
      <c r="F3623">
        <v>1454.4015265298699</v>
      </c>
      <c r="G3623">
        <v>3.0636648308930852</v>
      </c>
      <c r="H3623">
        <v>2</v>
      </c>
      <c r="I3623">
        <v>3.0958864688873291</v>
      </c>
      <c r="J3623">
        <v>1.999982357025146</v>
      </c>
      <c r="K3623">
        <v>1.051735087641785</v>
      </c>
      <c r="L3623">
        <v>8.8214874267578125E-4</v>
      </c>
      <c r="M3623">
        <f>ABS(G3623-I3623)^2</f>
        <v>1.0382339550321043E-3</v>
      </c>
      <c r="N3623">
        <f>ABS(H3623-J3623)^2</f>
        <v>3.112745616974548E-10</v>
      </c>
      <c r="O3623">
        <f>AVERAGE(Tabela3[[#This Row],[APE Log(Theta)]:[APE Gamma]])</f>
        <v>0.5263086181922304</v>
      </c>
      <c r="P3623">
        <f>AVERAGE(Tabela3[[#This Row],[ASE Log(Theta)]:[ASE Gamma]])</f>
        <v>5.1911713315333302E-4</v>
      </c>
    </row>
    <row r="3624" spans="1:16" x14ac:dyDescent="0.35">
      <c r="A3624" s="1">
        <v>1571</v>
      </c>
      <c r="B3624">
        <v>44.860979518574339</v>
      </c>
      <c r="C3624">
        <v>45.38747454679271</v>
      </c>
      <c r="D3624">
        <v>98.63741439984868</v>
      </c>
      <c r="E3624">
        <v>106.2826141482298</v>
      </c>
      <c r="F3624">
        <v>110.2213438156415</v>
      </c>
      <c r="G3624">
        <v>1.9927559562195241</v>
      </c>
      <c r="H3624">
        <v>4</v>
      </c>
      <c r="I3624">
        <v>2.0127284526824951</v>
      </c>
      <c r="J3624">
        <v>4.002018928527832</v>
      </c>
      <c r="K3624">
        <v>1.0022550127443139</v>
      </c>
      <c r="L3624">
        <v>5.0473213195800781E-2</v>
      </c>
      <c r="M3624">
        <f>ABS(G3624-I3624)^2</f>
        <v>3.9890061496339135E-4</v>
      </c>
      <c r="N3624">
        <f>ABS(H3624-J3624)^2</f>
        <v>4.076072400494013E-6</v>
      </c>
      <c r="O3624">
        <f>AVERAGE(Tabela3[[#This Row],[APE Log(Theta)]:[APE Gamma]])</f>
        <v>0.52636411297005736</v>
      </c>
      <c r="P3624">
        <f>AVERAGE(Tabela3[[#This Row],[ASE Log(Theta)]:[ASE Gamma]])</f>
        <v>2.0148834368194268E-4</v>
      </c>
    </row>
    <row r="3625" spans="1:16" x14ac:dyDescent="0.35">
      <c r="A3625" s="1">
        <v>1708</v>
      </c>
      <c r="B3625">
        <v>3.7626540958738288</v>
      </c>
      <c r="C3625">
        <v>3.8514904725409478</v>
      </c>
      <c r="D3625">
        <v>18.19031208366939</v>
      </c>
      <c r="E3625">
        <v>21.11938400549359</v>
      </c>
      <c r="F3625">
        <v>22.713716162111101</v>
      </c>
      <c r="G3625">
        <v>1.2572687035812511</v>
      </c>
      <c r="H3625">
        <v>2</v>
      </c>
      <c r="I3625">
        <v>1.267340421676636</v>
      </c>
      <c r="J3625">
        <v>2.005036354064941</v>
      </c>
      <c r="K3625">
        <v>0.80107920182026282</v>
      </c>
      <c r="L3625">
        <v>0.25181770324707031</v>
      </c>
      <c r="M3625">
        <f>ABS(G3625-I3625)^2</f>
        <v>1.0143950539290311E-4</v>
      </c>
      <c r="N3625">
        <f>ABS(H3625-J3625)^2</f>
        <v>2.5364862267447354E-5</v>
      </c>
      <c r="O3625">
        <f>AVERAGE(Tabela3[[#This Row],[APE Log(Theta)]:[APE Gamma]])</f>
        <v>0.52644845253366657</v>
      </c>
      <c r="P3625">
        <f>AVERAGE(Tabela3[[#This Row],[ASE Log(Theta)]:[ASE Gamma]])</f>
        <v>6.3402183830175231E-5</v>
      </c>
    </row>
    <row r="3626" spans="1:16" x14ac:dyDescent="0.35">
      <c r="A3626" s="1">
        <v>1460</v>
      </c>
      <c r="B3626">
        <v>1.621166463669103</v>
      </c>
      <c r="C3626">
        <v>9.1954301921107628</v>
      </c>
      <c r="D3626">
        <v>11.454006059394469</v>
      </c>
      <c r="E3626">
        <v>11.993791026149269</v>
      </c>
      <c r="F3626">
        <v>15.47365928862744</v>
      </c>
      <c r="G3626">
        <v>1.0369943186747681</v>
      </c>
      <c r="H3626">
        <v>2.5</v>
      </c>
      <c r="I3626">
        <v>1.046326875686646</v>
      </c>
      <c r="J3626">
        <v>2.4961755275726318</v>
      </c>
      <c r="K3626">
        <v>0.89996221231028473</v>
      </c>
      <c r="L3626">
        <v>0.15297889709472659</v>
      </c>
      <c r="M3626">
        <f>ABS(G3626-I3626)^2</f>
        <v>8.7096620379950449E-5</v>
      </c>
      <c r="N3626">
        <f>ABS(H3626-J3626)^2</f>
        <v>1.4626589347699337E-5</v>
      </c>
      <c r="O3626">
        <f>AVERAGE(Tabela3[[#This Row],[APE Log(Theta)]:[APE Gamma]])</f>
        <v>0.5264705547025057</v>
      </c>
      <c r="P3626">
        <f>AVERAGE(Tabela3[[#This Row],[ASE Log(Theta)]:[ASE Gamma]])</f>
        <v>5.0861604863824893E-5</v>
      </c>
    </row>
    <row r="3627" spans="1:16" x14ac:dyDescent="0.35">
      <c r="A3627" s="1">
        <v>4529</v>
      </c>
      <c r="B3627">
        <v>36.428059746223369</v>
      </c>
      <c r="C3627">
        <v>42.907033919996103</v>
      </c>
      <c r="D3627">
        <v>103.257591332167</v>
      </c>
      <c r="E3627">
        <v>106.53671511310149</v>
      </c>
      <c r="F3627">
        <v>141.35045618506709</v>
      </c>
      <c r="G3627">
        <v>2.0578686365272638</v>
      </c>
      <c r="H3627">
        <v>2</v>
      </c>
      <c r="I3627">
        <v>2.0789387226104741</v>
      </c>
      <c r="J3627">
        <v>2.0005884170532231</v>
      </c>
      <c r="K3627">
        <v>1.023879061530693</v>
      </c>
      <c r="L3627">
        <v>2.9420852661132809E-2</v>
      </c>
      <c r="M3627">
        <f>ABS(G3627-I3627)^2</f>
        <v>4.4394852755389065E-4</v>
      </c>
      <c r="N3627">
        <f>ABS(H3627-J3627)^2</f>
        <v>3.462346285237569E-7</v>
      </c>
      <c r="O3627">
        <f>AVERAGE(Tabela3[[#This Row],[APE Log(Theta)]:[APE Gamma]])</f>
        <v>0.52664995709591289</v>
      </c>
      <c r="P3627">
        <f>AVERAGE(Tabela3[[#This Row],[ASE Log(Theta)]:[ASE Gamma]])</f>
        <v>2.2214738109120722E-4</v>
      </c>
    </row>
    <row r="3628" spans="1:16" x14ac:dyDescent="0.35">
      <c r="A3628" s="1">
        <v>4536</v>
      </c>
      <c r="B3628">
        <v>5.2882065129358589</v>
      </c>
      <c r="C3628">
        <v>7.3365741890413494</v>
      </c>
      <c r="D3628">
        <v>42.48937145074612</v>
      </c>
      <c r="E3628">
        <v>45.230868829157451</v>
      </c>
      <c r="F3628">
        <v>79.621573358790627</v>
      </c>
      <c r="G3628">
        <v>1.7161735993635661</v>
      </c>
      <c r="H3628">
        <v>1</v>
      </c>
      <c r="I3628">
        <v>1.730133175849915</v>
      </c>
      <c r="J3628">
        <v>1.0024006366729741</v>
      </c>
      <c r="K3628">
        <v>0.8134128442207319</v>
      </c>
      <c r="L3628">
        <v>0.24006366729736331</v>
      </c>
      <c r="M3628">
        <f>ABS(G3628-I3628)^2</f>
        <v>1.9486977567822607E-4</v>
      </c>
      <c r="N3628">
        <f>ABS(H3628-J3628)^2</f>
        <v>5.7630564356280448E-6</v>
      </c>
      <c r="O3628">
        <f>AVERAGE(Tabela3[[#This Row],[APE Log(Theta)]:[APE Gamma]])</f>
        <v>0.52673825575904765</v>
      </c>
      <c r="P3628">
        <f>AVERAGE(Tabela3[[#This Row],[ASE Log(Theta)]:[ASE Gamma]])</f>
        <v>1.0031641605692706E-4</v>
      </c>
    </row>
    <row r="3629" spans="1:16" x14ac:dyDescent="0.35">
      <c r="A3629" s="1">
        <v>2308</v>
      </c>
      <c r="B3629">
        <v>449.30009963037259</v>
      </c>
      <c r="C3629">
        <v>455.33147955418622</v>
      </c>
      <c r="D3629">
        <v>1105.582839786141</v>
      </c>
      <c r="E3629">
        <v>1204.04673535298</v>
      </c>
      <c r="F3629">
        <v>1255.175510915002</v>
      </c>
      <c r="G3629">
        <v>3.0421218911834029</v>
      </c>
      <c r="H3629">
        <v>3.5</v>
      </c>
      <c r="I3629">
        <v>3.071703433990479</v>
      </c>
      <c r="J3629">
        <v>3.502851247787476</v>
      </c>
      <c r="K3629">
        <v>0.97239834119757107</v>
      </c>
      <c r="L3629">
        <v>8.1464222499302449E-2</v>
      </c>
      <c r="M3629">
        <f>ABS(G3629-I3629)^2</f>
        <v>8.7506767484687184E-4</v>
      </c>
      <c r="N3629">
        <f>ABS(H3629-J3629)^2</f>
        <v>8.1296139455869567E-6</v>
      </c>
      <c r="O3629">
        <f>AVERAGE(Tabela3[[#This Row],[APE Log(Theta)]:[APE Gamma]])</f>
        <v>0.52693128184843674</v>
      </c>
      <c r="P3629">
        <f>AVERAGE(Tabela3[[#This Row],[ASE Log(Theta)]:[ASE Gamma]])</f>
        <v>4.4159864439622938E-4</v>
      </c>
    </row>
    <row r="3630" spans="1:16" x14ac:dyDescent="0.35">
      <c r="A3630" s="1">
        <v>1098</v>
      </c>
      <c r="B3630">
        <v>398.31129836460798</v>
      </c>
      <c r="C3630">
        <v>495.46452371698672</v>
      </c>
      <c r="D3630">
        <v>1597.85448328643</v>
      </c>
      <c r="E3630">
        <v>1665.8669339167061</v>
      </c>
      <c r="F3630">
        <v>2428.6831401140039</v>
      </c>
      <c r="G3630">
        <v>3.262132754075282</v>
      </c>
      <c r="H3630">
        <v>1.5</v>
      </c>
      <c r="I3630">
        <v>3.295900821685791</v>
      </c>
      <c r="J3630">
        <v>1.500288724899292</v>
      </c>
      <c r="K3630">
        <v>1.035153077946432</v>
      </c>
      <c r="L3630">
        <v>1.9248326619466141E-2</v>
      </c>
      <c r="M3630">
        <f>ABS(G3630-I3630)^2</f>
        <v>1.1402823901479062E-3</v>
      </c>
      <c r="N3630">
        <f>ABS(H3630-J3630)^2</f>
        <v>8.3362067471171031E-8</v>
      </c>
      <c r="O3630">
        <f>AVERAGE(Tabela3[[#This Row],[APE Log(Theta)]:[APE Gamma]])</f>
        <v>0.52720070228294902</v>
      </c>
      <c r="P3630">
        <f>AVERAGE(Tabela3[[#This Row],[ASE Log(Theta)]:[ASE Gamma]])</f>
        <v>5.701828761076887E-4</v>
      </c>
    </row>
    <row r="3631" spans="1:16" x14ac:dyDescent="0.35">
      <c r="A3631" s="1">
        <v>1554</v>
      </c>
      <c r="B3631">
        <v>213.5962581624263</v>
      </c>
      <c r="C3631">
        <v>243.48241634382819</v>
      </c>
      <c r="D3631">
        <v>491.56663809143379</v>
      </c>
      <c r="E3631">
        <v>504.01591450760083</v>
      </c>
      <c r="F3631">
        <v>631.94979853315704</v>
      </c>
      <c r="G3631">
        <v>2.7267397173976691</v>
      </c>
      <c r="H3631">
        <v>2.5</v>
      </c>
      <c r="I3631">
        <v>2.7535076141357422</v>
      </c>
      <c r="J3631">
        <v>2.5018210411071782</v>
      </c>
      <c r="K3631">
        <v>0.98168140388623948</v>
      </c>
      <c r="L3631">
        <v>7.2841644287109375E-2</v>
      </c>
      <c r="M3631">
        <f>ABS(G3631-I3631)^2</f>
        <v>7.1652029578014539E-4</v>
      </c>
      <c r="N3631">
        <f>ABS(H3631-J3631)^2</f>
        <v>3.3161907140327261E-6</v>
      </c>
      <c r="O3631">
        <f>AVERAGE(Tabela3[[#This Row],[APE Log(Theta)]:[APE Gamma]])</f>
        <v>0.52726152408667448</v>
      </c>
      <c r="P3631">
        <f>AVERAGE(Tabela3[[#This Row],[ASE Log(Theta)]:[ASE Gamma]])</f>
        <v>3.5991824324708906E-4</v>
      </c>
    </row>
    <row r="3632" spans="1:16" x14ac:dyDescent="0.35">
      <c r="A3632" s="1">
        <v>2505</v>
      </c>
      <c r="B3632">
        <v>68.467020005484557</v>
      </c>
      <c r="C3632">
        <v>74.306644915423206</v>
      </c>
      <c r="D3632">
        <v>115.2721519380208</v>
      </c>
      <c r="E3632">
        <v>117.08818032736229</v>
      </c>
      <c r="F3632">
        <v>134.8689613505035</v>
      </c>
      <c r="G3632">
        <v>2.08369772398258</v>
      </c>
      <c r="H3632">
        <v>4</v>
      </c>
      <c r="I3632">
        <v>2.103730440139771</v>
      </c>
      <c r="J3632">
        <v>3.9962551593780522</v>
      </c>
      <c r="K3632">
        <v>0.96140221907532131</v>
      </c>
      <c r="L3632">
        <v>9.3621015548706055E-2</v>
      </c>
      <c r="M3632">
        <f>ABS(G3632-I3632)^2</f>
        <v>4.0130971663457864E-4</v>
      </c>
      <c r="N3632">
        <f>ABS(H3632-J3632)^2</f>
        <v>1.4023831283790372E-5</v>
      </c>
      <c r="O3632">
        <f>AVERAGE(Tabela3[[#This Row],[APE Log(Theta)]:[APE Gamma]])</f>
        <v>0.52751161731201368</v>
      </c>
      <c r="P3632">
        <f>AVERAGE(Tabela3[[#This Row],[ASE Log(Theta)]:[ASE Gamma]])</f>
        <v>2.0766677395918452E-4</v>
      </c>
    </row>
    <row r="3633" spans="1:16" x14ac:dyDescent="0.35">
      <c r="A3633" s="1">
        <v>2512</v>
      </c>
      <c r="B3633">
        <v>17.16805175393187</v>
      </c>
      <c r="C3633">
        <v>17.36953852460967</v>
      </c>
      <c r="D3633">
        <v>37.747999563618137</v>
      </c>
      <c r="E3633">
        <v>40.67377573609361</v>
      </c>
      <c r="F3633">
        <v>42.181106059696397</v>
      </c>
      <c r="G3633">
        <v>1.5756082180773081</v>
      </c>
      <c r="H3633">
        <v>4</v>
      </c>
      <c r="I3633">
        <v>1.5907876491546631</v>
      </c>
      <c r="J3633">
        <v>3.9963147640228271</v>
      </c>
      <c r="K3633">
        <v>0.96340136483155803</v>
      </c>
      <c r="L3633">
        <v>9.2130899429321289E-2</v>
      </c>
      <c r="M3633">
        <f>ABS(G3633-I3633)^2</f>
        <v>2.3041512783217007E-4</v>
      </c>
      <c r="N3633">
        <f>ABS(H3633-J3633)^2</f>
        <v>1.3580964207449142E-5</v>
      </c>
      <c r="O3633">
        <f>AVERAGE(Tabela3[[#This Row],[APE Log(Theta)]:[APE Gamma]])</f>
        <v>0.52776613213043966</v>
      </c>
      <c r="P3633">
        <f>AVERAGE(Tabela3[[#This Row],[ASE Log(Theta)]:[ASE Gamma]])</f>
        <v>1.2199804601980961E-4</v>
      </c>
    </row>
    <row r="3634" spans="1:16" x14ac:dyDescent="0.35">
      <c r="A3634" s="1">
        <v>1069</v>
      </c>
      <c r="B3634">
        <v>97.799855457647865</v>
      </c>
      <c r="C3634">
        <v>415.39243222516552</v>
      </c>
      <c r="D3634">
        <v>498.82289374278002</v>
      </c>
      <c r="E3634">
        <v>518.3370686903213</v>
      </c>
      <c r="F3634">
        <v>640.9282220329834</v>
      </c>
      <c r="G3634">
        <v>2.6796438025633802</v>
      </c>
      <c r="H3634">
        <v>3</v>
      </c>
      <c r="I3634">
        <v>2.7072105407714839</v>
      </c>
      <c r="J3634">
        <v>3.000812292098999</v>
      </c>
      <c r="K3634">
        <v>1.028746364786749</v>
      </c>
      <c r="L3634">
        <v>2.7076403299967449E-2</v>
      </c>
      <c r="M3634">
        <f>ABS(G3634-I3634)^2</f>
        <v>7.5992505543412642E-4</v>
      </c>
      <c r="N3634">
        <f>ABS(H3634-J3634)^2</f>
        <v>6.5981845409623929E-7</v>
      </c>
      <c r="O3634">
        <f>AVERAGE(Tabela3[[#This Row],[APE Log(Theta)]:[APE Gamma]])</f>
        <v>0.52791138404335824</v>
      </c>
      <c r="P3634">
        <f>AVERAGE(Tabela3[[#This Row],[ASE Log(Theta)]:[ASE Gamma]])</f>
        <v>3.8029243694411133E-4</v>
      </c>
    </row>
    <row r="3635" spans="1:16" x14ac:dyDescent="0.35">
      <c r="A3635" s="1">
        <v>3724</v>
      </c>
      <c r="B3635">
        <v>24.377845459968601</v>
      </c>
      <c r="C3635">
        <v>37.791662260521527</v>
      </c>
      <c r="D3635">
        <v>39.094769959916199</v>
      </c>
      <c r="E3635">
        <v>42.635795137415037</v>
      </c>
      <c r="F3635">
        <v>69.497082889446702</v>
      </c>
      <c r="G3635">
        <v>1.616472557672725</v>
      </c>
      <c r="H3635">
        <v>2</v>
      </c>
      <c r="I3635">
        <v>1.6326196193695071</v>
      </c>
      <c r="J3635">
        <v>2.0011394023895259</v>
      </c>
      <c r="K3635">
        <v>0.99890725766660315</v>
      </c>
      <c r="L3635">
        <v>5.6970119476318359E-2</v>
      </c>
      <c r="M3635">
        <f>ABS(G3635-I3635)^2</f>
        <v>2.6072760143968564E-4</v>
      </c>
      <c r="N3635">
        <f>ABS(H3635-J3635)^2</f>
        <v>1.2982378052573834E-6</v>
      </c>
      <c r="O3635">
        <f>AVERAGE(Tabela3[[#This Row],[APE Log(Theta)]:[APE Gamma]])</f>
        <v>0.52793868857146076</v>
      </c>
      <c r="P3635">
        <f>AVERAGE(Tabela3[[#This Row],[ASE Log(Theta)]:[ASE Gamma]])</f>
        <v>1.310129196224715E-4</v>
      </c>
    </row>
    <row r="3636" spans="1:16" x14ac:dyDescent="0.35">
      <c r="A3636" s="1">
        <v>4480</v>
      </c>
      <c r="B3636">
        <v>70.657402640070416</v>
      </c>
      <c r="C3636">
        <v>400.77637188604342</v>
      </c>
      <c r="D3636">
        <v>499.21481607062759</v>
      </c>
      <c r="E3636">
        <v>522.74096504408419</v>
      </c>
      <c r="F3636">
        <v>674.40858121216024</v>
      </c>
      <c r="G3636">
        <v>2.6763243763291178</v>
      </c>
      <c r="H3636">
        <v>2.5</v>
      </c>
      <c r="I3636">
        <v>2.7045483589172359</v>
      </c>
      <c r="J3636">
        <v>2.500036239624023</v>
      </c>
      <c r="K3636">
        <v>1.054580036625864</v>
      </c>
      <c r="L3636">
        <v>1.4495849609375E-3</v>
      </c>
      <c r="M3636">
        <f>ABS(G3636-I3636)^2</f>
        <v>7.965931931343932E-4</v>
      </c>
      <c r="N3636">
        <f>ABS(H3636-J3636)^2</f>
        <v>1.3133103493279211E-9</v>
      </c>
      <c r="O3636">
        <f>AVERAGE(Tabela3[[#This Row],[APE Log(Theta)]:[APE Gamma]])</f>
        <v>0.52801481079340074</v>
      </c>
      <c r="P3636">
        <f>AVERAGE(Tabela3[[#This Row],[ASE Log(Theta)]:[ASE Gamma]])</f>
        <v>3.9829725322237128E-4</v>
      </c>
    </row>
    <row r="3637" spans="1:16" x14ac:dyDescent="0.35">
      <c r="A3637" s="1">
        <v>621</v>
      </c>
      <c r="B3637">
        <v>11.680535518853739</v>
      </c>
      <c r="C3637">
        <v>12.04967864490105</v>
      </c>
      <c r="D3637">
        <v>95.48252482824293</v>
      </c>
      <c r="E3637">
        <v>116.5141550624766</v>
      </c>
      <c r="F3637">
        <v>128.38706974540369</v>
      </c>
      <c r="G3637">
        <v>1.976495299052492</v>
      </c>
      <c r="H3637">
        <v>1.5</v>
      </c>
      <c r="I3637">
        <v>1.997154116630554</v>
      </c>
      <c r="J3637">
        <v>1.500164270401001</v>
      </c>
      <c r="K3637">
        <v>1.0452247262093559</v>
      </c>
      <c r="L3637">
        <v>1.095136006673177E-2</v>
      </c>
      <c r="M3637">
        <f>ABS(G3637-I3637)^2</f>
        <v>4.267867437236428E-4</v>
      </c>
      <c r="N3637">
        <f>ABS(H3637-J3637)^2</f>
        <v>2.6984764645021642E-8</v>
      </c>
      <c r="O3637">
        <f>AVERAGE(Tabela3[[#This Row],[APE Log(Theta)]:[APE Gamma]])</f>
        <v>0.52808804313804381</v>
      </c>
      <c r="P3637">
        <f>AVERAGE(Tabela3[[#This Row],[ASE Log(Theta)]:[ASE Gamma]])</f>
        <v>2.1340686424414391E-4</v>
      </c>
    </row>
    <row r="3638" spans="1:16" x14ac:dyDescent="0.35">
      <c r="A3638" s="1">
        <v>157</v>
      </c>
      <c r="B3638">
        <v>472.07869509097799</v>
      </c>
      <c r="C3638">
        <v>477.61907982088138</v>
      </c>
      <c r="D3638">
        <v>1037.976040129683</v>
      </c>
      <c r="E3638">
        <v>1118.4276031507561</v>
      </c>
      <c r="F3638">
        <v>1159.875435580228</v>
      </c>
      <c r="G3638">
        <v>3.014901605417327</v>
      </c>
      <c r="H3638">
        <v>4</v>
      </c>
      <c r="I3638">
        <v>3.0461609363555908</v>
      </c>
      <c r="J3638">
        <v>4.00079345703125</v>
      </c>
      <c r="K3638">
        <v>1.036827566183105</v>
      </c>
      <c r="L3638">
        <v>1.983642578125E-2</v>
      </c>
      <c r="M3638">
        <f>ABS(G3638-I3638)^2</f>
        <v>9.7714577070789834E-4</v>
      </c>
      <c r="N3638">
        <f>ABS(H3638-J3638)^2</f>
        <v>6.2957406044006348E-7</v>
      </c>
      <c r="O3638">
        <f>AVERAGE(Tabela3[[#This Row],[APE Log(Theta)]:[APE Gamma]])</f>
        <v>0.5283319959821775</v>
      </c>
      <c r="P3638">
        <f>AVERAGE(Tabela3[[#This Row],[ASE Log(Theta)]:[ASE Gamma]])</f>
        <v>4.888876723841692E-4</v>
      </c>
    </row>
    <row r="3639" spans="1:16" x14ac:dyDescent="0.35">
      <c r="A3639" s="1">
        <v>453</v>
      </c>
      <c r="B3639">
        <v>1.02453960108289</v>
      </c>
      <c r="C3639">
        <v>1.421391311887789</v>
      </c>
      <c r="D3639">
        <v>8.2319106808562292</v>
      </c>
      <c r="E3639">
        <v>8.7630496640968794</v>
      </c>
      <c r="F3639">
        <v>15.42592083101518</v>
      </c>
      <c r="G3639">
        <v>1.0033939423166409</v>
      </c>
      <c r="H3639">
        <v>1</v>
      </c>
      <c r="I3639">
        <v>1.0110641717910771</v>
      </c>
      <c r="J3639">
        <v>1.0029234886169429</v>
      </c>
      <c r="K3639">
        <v>0.76442852113763782</v>
      </c>
      <c r="L3639">
        <v>0.29234886169433588</v>
      </c>
      <c r="M3639">
        <f>ABS(G3639-I3639)^2</f>
        <v>5.88324201905096E-5</v>
      </c>
      <c r="N3639">
        <f>ABS(H3639-J3639)^2</f>
        <v>8.5467856933947992E-6</v>
      </c>
      <c r="O3639">
        <f>AVERAGE(Tabela3[[#This Row],[APE Log(Theta)]:[APE Gamma]])</f>
        <v>0.52838869141598688</v>
      </c>
      <c r="P3639">
        <f>AVERAGE(Tabela3[[#This Row],[ASE Log(Theta)]:[ASE Gamma]])</f>
        <v>3.36896029419522E-5</v>
      </c>
    </row>
    <row r="3640" spans="1:16" x14ac:dyDescent="0.35">
      <c r="A3640" s="1">
        <v>4705</v>
      </c>
      <c r="B3640">
        <v>107.06595878437339</v>
      </c>
      <c r="C3640">
        <v>918.76803871260086</v>
      </c>
      <c r="D3640">
        <v>1009.627280013523</v>
      </c>
      <c r="E3640">
        <v>1546.7984072105339</v>
      </c>
      <c r="F3640">
        <v>1703.4927872141541</v>
      </c>
      <c r="G3640">
        <v>3.0353445090752058</v>
      </c>
      <c r="H3640">
        <v>1.5</v>
      </c>
      <c r="I3640">
        <v>3.067339420318604</v>
      </c>
      <c r="J3640">
        <v>1.4999537467956541</v>
      </c>
      <c r="K3640">
        <v>1.054078413430104</v>
      </c>
      <c r="L3640">
        <v>3.083546956380208E-3</v>
      </c>
      <c r="M3640">
        <f>ABS(G3640-I3640)^2</f>
        <v>1.0236743454729252E-3</v>
      </c>
      <c r="N3640">
        <f>ABS(H3640-J3640)^2</f>
        <v>2.139358912265911E-9</v>
      </c>
      <c r="O3640">
        <f>AVERAGE(Tabela3[[#This Row],[APE Log(Theta)]:[APE Gamma]])</f>
        <v>0.52858098019324207</v>
      </c>
      <c r="P3640">
        <f>AVERAGE(Tabela3[[#This Row],[ASE Log(Theta)]:[ASE Gamma]])</f>
        <v>5.1183824241591875E-4</v>
      </c>
    </row>
    <row r="3641" spans="1:16" x14ac:dyDescent="0.35">
      <c r="A3641" s="1">
        <v>4742</v>
      </c>
      <c r="B3641">
        <v>40.293642628064703</v>
      </c>
      <c r="C3641">
        <v>62.465066322064366</v>
      </c>
      <c r="D3641">
        <v>64.618946410914361</v>
      </c>
      <c r="E3641">
        <v>70.471834570100413</v>
      </c>
      <c r="F3641">
        <v>114.8703082164818</v>
      </c>
      <c r="G3641">
        <v>1.834713768381085</v>
      </c>
      <c r="H3641">
        <v>2</v>
      </c>
      <c r="I3641">
        <v>1.853363037109375</v>
      </c>
      <c r="J3641">
        <v>2.000821590423584</v>
      </c>
      <c r="K3641">
        <v>1.016467475727602</v>
      </c>
      <c r="L3641">
        <v>4.1079521179199219E-2</v>
      </c>
      <c r="M3641">
        <f>ABS(G3641-I3641)^2</f>
        <v>3.4779522409997461E-4</v>
      </c>
      <c r="N3641">
        <f>ABS(H3641-J3641)^2</f>
        <v>6.7501082412491087E-7</v>
      </c>
      <c r="O3641">
        <f>AVERAGE(Tabela3[[#This Row],[APE Log(Theta)]:[APE Gamma]])</f>
        <v>0.5287734984534006</v>
      </c>
      <c r="P3641">
        <f>AVERAGE(Tabela3[[#This Row],[ASE Log(Theta)]:[ASE Gamma]])</f>
        <v>1.7423511746204976E-4</v>
      </c>
    </row>
    <row r="3642" spans="1:16" x14ac:dyDescent="0.35">
      <c r="A3642" s="1">
        <v>3911</v>
      </c>
      <c r="B3642">
        <v>1.10344248254335</v>
      </c>
      <c r="C3642">
        <v>9.6589574097510589</v>
      </c>
      <c r="D3642">
        <v>12.710479866713641</v>
      </c>
      <c r="E3642">
        <v>13.46358707430122</v>
      </c>
      <c r="F3642">
        <v>18.512133514861532</v>
      </c>
      <c r="G3642">
        <v>1.076708084739169</v>
      </c>
      <c r="H3642">
        <v>2</v>
      </c>
      <c r="I3642">
        <v>1.087551355361938</v>
      </c>
      <c r="J3642">
        <v>1.998988151550293</v>
      </c>
      <c r="K3642">
        <v>1.007076177513446</v>
      </c>
      <c r="L3642">
        <v>5.0592422485351563E-2</v>
      </c>
      <c r="M3642">
        <f>ABS(G3642-I3642)^2</f>
        <v>1.1757651779860563E-4</v>
      </c>
      <c r="N3642">
        <f>ABS(H3642-J3642)^2</f>
        <v>1.0238372851745225E-6</v>
      </c>
      <c r="O3642">
        <f>AVERAGE(Tabela3[[#This Row],[APE Log(Theta)]:[APE Gamma]])</f>
        <v>0.52883429999939879</v>
      </c>
      <c r="P3642">
        <f>AVERAGE(Tabela3[[#This Row],[ASE Log(Theta)]:[ASE Gamma]])</f>
        <v>5.9300177541890076E-5</v>
      </c>
    </row>
    <row r="3643" spans="1:16" x14ac:dyDescent="0.35">
      <c r="A3643" s="1">
        <v>1387</v>
      </c>
      <c r="B3643">
        <v>3.9945111734954568</v>
      </c>
      <c r="C3643">
        <v>5.5417706365317771</v>
      </c>
      <c r="D3643">
        <v>32.094864033700198</v>
      </c>
      <c r="E3643">
        <v>34.165687456231957</v>
      </c>
      <c r="F3643">
        <v>60.143124829746043</v>
      </c>
      <c r="G3643">
        <v>1.5943288329697269</v>
      </c>
      <c r="H3643">
        <v>1</v>
      </c>
      <c r="I3643">
        <v>1.6077979803085329</v>
      </c>
      <c r="J3643">
        <v>1.0021295547485349</v>
      </c>
      <c r="K3643">
        <v>0.84481614208262445</v>
      </c>
      <c r="L3643">
        <v>0.2129554748535156</v>
      </c>
      <c r="M3643">
        <f>ABS(G3643-I3643)^2</f>
        <v>1.8141793003446469E-4</v>
      </c>
      <c r="N3643">
        <f>ABS(H3643-J3643)^2</f>
        <v>4.5350034270076873E-6</v>
      </c>
      <c r="O3643">
        <f>AVERAGE(Tabela3[[#This Row],[APE Log(Theta)]:[APE Gamma]])</f>
        <v>0.52888580846806998</v>
      </c>
      <c r="P3643">
        <f>AVERAGE(Tabela3[[#This Row],[ASE Log(Theta)]:[ASE Gamma]])</f>
        <v>9.2976466730736184E-5</v>
      </c>
    </row>
    <row r="3644" spans="1:16" x14ac:dyDescent="0.35">
      <c r="A3644" s="1">
        <v>2034</v>
      </c>
      <c r="B3644">
        <v>246.77249158901981</v>
      </c>
      <c r="C3644">
        <v>307.25367325105361</v>
      </c>
      <c r="D3644">
        <v>312.5060411758094</v>
      </c>
      <c r="E3644">
        <v>326.35199332060449</v>
      </c>
      <c r="F3644">
        <v>416.66054164823521</v>
      </c>
      <c r="G3644">
        <v>2.5070353651066548</v>
      </c>
      <c r="H3644">
        <v>4</v>
      </c>
      <c r="I3644">
        <v>2.5328044891357422</v>
      </c>
      <c r="J3644">
        <v>3.9987838268280029</v>
      </c>
      <c r="K3644">
        <v>1.0278723781780841</v>
      </c>
      <c r="L3644">
        <v>3.0404329299926761E-2</v>
      </c>
      <c r="M3644">
        <f>ABS(G3644-I3644)^2</f>
        <v>6.6404775322648842E-4</v>
      </c>
      <c r="N3644">
        <f>ABS(H3644-J3644)^2</f>
        <v>1.4790771842854156E-6</v>
      </c>
      <c r="O3644">
        <f>AVERAGE(Tabela3[[#This Row],[APE Log(Theta)]:[APE Gamma]])</f>
        <v>0.52913835373900542</v>
      </c>
      <c r="P3644">
        <f>AVERAGE(Tabela3[[#This Row],[ASE Log(Theta)]:[ASE Gamma]])</f>
        <v>3.3276341520538692E-4</v>
      </c>
    </row>
    <row r="3645" spans="1:16" x14ac:dyDescent="0.35">
      <c r="A3645" s="1">
        <v>2974</v>
      </c>
      <c r="B3645">
        <v>1194.6426779919591</v>
      </c>
      <c r="C3645">
        <v>1208.663179488138</v>
      </c>
      <c r="D3645">
        <v>2626.7028975604189</v>
      </c>
      <c r="E3645">
        <v>2830.2936795541109</v>
      </c>
      <c r="F3645">
        <v>2935.1815934663532</v>
      </c>
      <c r="G3645">
        <v>3.4181252298854949</v>
      </c>
      <c r="H3645">
        <v>4</v>
      </c>
      <c r="I3645">
        <v>3.3823807239532471</v>
      </c>
      <c r="J3645">
        <v>4.0005087852478027</v>
      </c>
      <c r="K3645">
        <v>1.0457342410899699</v>
      </c>
      <c r="L3645">
        <v>1.2719631195068359E-2</v>
      </c>
      <c r="M3645">
        <f>ABS(G3645-I3645)^2</f>
        <v>1.2776697043405034E-3</v>
      </c>
      <c r="N3645">
        <f>ABS(H3645-J3645)^2</f>
        <v>2.5886242838168982E-7</v>
      </c>
      <c r="O3645">
        <f>AVERAGE(Tabela3[[#This Row],[APE Log(Theta)]:[APE Gamma]])</f>
        <v>0.52922693614251914</v>
      </c>
      <c r="P3645">
        <f>AVERAGE(Tabela3[[#This Row],[ASE Log(Theta)]:[ASE Gamma]])</f>
        <v>6.3896428338444254E-4</v>
      </c>
    </row>
    <row r="3646" spans="1:16" x14ac:dyDescent="0.35">
      <c r="A3646" s="1">
        <v>4507</v>
      </c>
      <c r="B3646">
        <v>5.3669483616781664</v>
      </c>
      <c r="C3646">
        <v>7.4458164082449816</v>
      </c>
      <c r="D3646">
        <v>43.122041837529657</v>
      </c>
      <c r="E3646">
        <v>45.904360347144973</v>
      </c>
      <c r="F3646">
        <v>80.807145418184689</v>
      </c>
      <c r="G3646">
        <v>1.722592609383891</v>
      </c>
      <c r="H3646">
        <v>1</v>
      </c>
      <c r="I3646">
        <v>1.736690998077393</v>
      </c>
      <c r="J3646">
        <v>1.0024039745330811</v>
      </c>
      <c r="K3646">
        <v>0.81844010108368193</v>
      </c>
      <c r="L3646">
        <v>0.2403974533081055</v>
      </c>
      <c r="M3646">
        <f>ABS(G3646-I3646)^2</f>
        <v>1.9876456375306491E-4</v>
      </c>
      <c r="N3646">
        <f>ABS(H3646-J3646)^2</f>
        <v>5.7790935557022749E-6</v>
      </c>
      <c r="O3646">
        <f>AVERAGE(Tabela3[[#This Row],[APE Log(Theta)]:[APE Gamma]])</f>
        <v>0.5294187771958937</v>
      </c>
      <c r="P3646">
        <f>AVERAGE(Tabela3[[#This Row],[ASE Log(Theta)]:[ASE Gamma]])</f>
        <v>1.0227182865438359E-4</v>
      </c>
    </row>
    <row r="3647" spans="1:16" x14ac:dyDescent="0.35">
      <c r="A3647" s="1">
        <v>383</v>
      </c>
      <c r="B3647">
        <v>75.55448491509253</v>
      </c>
      <c r="C3647">
        <v>107.29532245341331</v>
      </c>
      <c r="D3647">
        <v>110.24500541285801</v>
      </c>
      <c r="E3647">
        <v>118.1635382682763</v>
      </c>
      <c r="F3647">
        <v>174.6776151912438</v>
      </c>
      <c r="G3647">
        <v>2.0618420396493859</v>
      </c>
      <c r="H3647">
        <v>2.5</v>
      </c>
      <c r="I3647">
        <v>2.0815634727478032</v>
      </c>
      <c r="J3647">
        <v>2.497438907623291</v>
      </c>
      <c r="K3647">
        <v>0.95649582844718761</v>
      </c>
      <c r="L3647">
        <v>0.1024436950683594</v>
      </c>
      <c r="M3647">
        <f>ABS(G3647-I3647)^2</f>
        <v>3.889349234553466E-4</v>
      </c>
      <c r="N3647">
        <f>ABS(H3647-J3647)^2</f>
        <v>6.5591941620368743E-6</v>
      </c>
      <c r="O3647">
        <f>AVERAGE(Tabela3[[#This Row],[APE Log(Theta)]:[APE Gamma]])</f>
        <v>0.52946976175777349</v>
      </c>
      <c r="P3647">
        <f>AVERAGE(Tabela3[[#This Row],[ASE Log(Theta)]:[ASE Gamma]])</f>
        <v>1.9774705880869174E-4</v>
      </c>
    </row>
    <row r="3648" spans="1:16" x14ac:dyDescent="0.35">
      <c r="A3648" s="1">
        <v>3504</v>
      </c>
      <c r="B3648">
        <v>9.0126199266551925</v>
      </c>
      <c r="C3648">
        <v>12.798869084571839</v>
      </c>
      <c r="D3648">
        <v>13.150726045114711</v>
      </c>
      <c r="E3648">
        <v>14.09529905203571</v>
      </c>
      <c r="F3648">
        <v>20.836657905647819</v>
      </c>
      <c r="G3648">
        <v>1.138432847200185</v>
      </c>
      <c r="H3648">
        <v>2.5</v>
      </c>
      <c r="I3648">
        <v>1.14951479434967</v>
      </c>
      <c r="J3648">
        <v>2.5021505355834961</v>
      </c>
      <c r="K3648">
        <v>0.97343880903822222</v>
      </c>
      <c r="L3648">
        <v>8.602142333984375E-2</v>
      </c>
      <c r="M3648">
        <f>ABS(G3648-I3648)^2</f>
        <v>1.2280955262397784E-4</v>
      </c>
      <c r="N3648">
        <f>ABS(H3648-J3648)^2</f>
        <v>4.6248032958828844E-6</v>
      </c>
      <c r="O3648">
        <f>AVERAGE(Tabela3[[#This Row],[APE Log(Theta)]:[APE Gamma]])</f>
        <v>0.52973011618903298</v>
      </c>
      <c r="P3648">
        <f>AVERAGE(Tabela3[[#This Row],[ASE Log(Theta)]:[ASE Gamma]])</f>
        <v>6.3717177959930361E-5</v>
      </c>
    </row>
    <row r="3649" spans="1:16" x14ac:dyDescent="0.35">
      <c r="A3649" s="1">
        <v>2626</v>
      </c>
      <c r="B3649">
        <v>7.4619448639473314</v>
      </c>
      <c r="C3649">
        <v>8.0983820727028029</v>
      </c>
      <c r="D3649">
        <v>12.563047757024741</v>
      </c>
      <c r="E3649">
        <v>12.760969379895769</v>
      </c>
      <c r="F3649">
        <v>14.698825118643761</v>
      </c>
      <c r="G3649">
        <v>1.121068333894645</v>
      </c>
      <c r="H3649">
        <v>4</v>
      </c>
      <c r="I3649">
        <v>1.1306794881820681</v>
      </c>
      <c r="J3649">
        <v>3.991912841796875</v>
      </c>
      <c r="K3649">
        <v>0.85732100326420468</v>
      </c>
      <c r="L3649">
        <v>0.202178955078125</v>
      </c>
      <c r="M3649">
        <f>ABS(G3649-I3649)^2</f>
        <v>9.2374286736651357E-5</v>
      </c>
      <c r="N3649">
        <f>ABS(H3649-J3649)^2</f>
        <v>6.5402127802371979E-5</v>
      </c>
      <c r="O3649">
        <f>AVERAGE(Tabela3[[#This Row],[APE Log(Theta)]:[APE Gamma]])</f>
        <v>0.52974997917116484</v>
      </c>
      <c r="P3649">
        <f>AVERAGE(Tabela3[[#This Row],[ASE Log(Theta)]:[ASE Gamma]])</f>
        <v>7.8888207269511661E-5</v>
      </c>
    </row>
    <row r="3650" spans="1:16" x14ac:dyDescent="0.35">
      <c r="A3650" s="1">
        <v>2360</v>
      </c>
      <c r="B3650">
        <v>10.92732317975989</v>
      </c>
      <c r="C3650">
        <v>19.60565492994397</v>
      </c>
      <c r="D3650">
        <v>20.51216860362117</v>
      </c>
      <c r="E3650">
        <v>23.026036246716611</v>
      </c>
      <c r="F3650">
        <v>44.171498129640341</v>
      </c>
      <c r="G3650">
        <v>1.344483438498147</v>
      </c>
      <c r="H3650">
        <v>1.5</v>
      </c>
      <c r="I3650">
        <v>1.355856776237488</v>
      </c>
      <c r="J3650">
        <v>1.5032064914703369</v>
      </c>
      <c r="K3650">
        <v>0.84592620583302702</v>
      </c>
      <c r="L3650">
        <v>0.21376609802246091</v>
      </c>
      <c r="M3650">
        <f>ABS(G3650-I3650)^2</f>
        <v>1.2935281133311861E-4</v>
      </c>
      <c r="N3650">
        <f>ABS(H3650-J3650)^2</f>
        <v>1.0281587549343385E-5</v>
      </c>
      <c r="O3650">
        <f>AVERAGE(Tabela3[[#This Row],[APE Log(Theta)]:[APE Gamma]])</f>
        <v>0.52984615192774398</v>
      </c>
      <c r="P3650">
        <f>AVERAGE(Tabela3[[#This Row],[ASE Log(Theta)]:[ASE Gamma]])</f>
        <v>6.9817199441230999E-5</v>
      </c>
    </row>
    <row r="3651" spans="1:16" x14ac:dyDescent="0.35">
      <c r="A3651" s="1">
        <v>2429</v>
      </c>
      <c r="B3651">
        <v>3.5713047254107622</v>
      </c>
      <c r="C3651">
        <v>3.638601838844711</v>
      </c>
      <c r="D3651">
        <v>12.598057681056691</v>
      </c>
      <c r="E3651">
        <v>14.196342542072349</v>
      </c>
      <c r="F3651">
        <v>15.047419473636801</v>
      </c>
      <c r="G3651">
        <v>1.098246435219256</v>
      </c>
      <c r="H3651">
        <v>2.5</v>
      </c>
      <c r="I3651">
        <v>1.1077995300292971</v>
      </c>
      <c r="J3651">
        <v>2.5047576427459721</v>
      </c>
      <c r="K3651">
        <v>0.86984983549103478</v>
      </c>
      <c r="L3651">
        <v>0.19030570983886719</v>
      </c>
      <c r="M3651">
        <f>ABS(G3651-I3651)^2</f>
        <v>9.1261620449633706E-5</v>
      </c>
      <c r="N3651">
        <f>ABS(H3651-J3651)^2</f>
        <v>2.263516449830117E-5</v>
      </c>
      <c r="O3651">
        <f>AVERAGE(Tabela3[[#This Row],[APE Log(Theta)]:[APE Gamma]])</f>
        <v>0.53007777266495104</v>
      </c>
      <c r="P3651">
        <f>AVERAGE(Tabela3[[#This Row],[ASE Log(Theta)]:[ASE Gamma]])</f>
        <v>5.694839247396744E-5</v>
      </c>
    </row>
    <row r="3652" spans="1:16" x14ac:dyDescent="0.35">
      <c r="A3652" s="1">
        <v>3287</v>
      </c>
      <c r="B3652">
        <v>7.0861558068987582</v>
      </c>
      <c r="C3652">
        <v>10.985286104118909</v>
      </c>
      <c r="D3652">
        <v>11.36407364735129</v>
      </c>
      <c r="E3652">
        <v>12.393379381736739</v>
      </c>
      <c r="F3652">
        <v>20.201422569860341</v>
      </c>
      <c r="G3652">
        <v>1.0798879352596671</v>
      </c>
      <c r="H3652">
        <v>2</v>
      </c>
      <c r="I3652">
        <v>1.090394258499146</v>
      </c>
      <c r="J3652">
        <v>1.9982531070709231</v>
      </c>
      <c r="K3652">
        <v>0.97290865991128028</v>
      </c>
      <c r="L3652">
        <v>8.7344646453857422E-2</v>
      </c>
      <c r="M3652">
        <f>ABS(G3652-I3652)^2</f>
        <v>1.1038282801241368E-4</v>
      </c>
      <c r="N3652">
        <f>ABS(H3652-J3652)^2</f>
        <v>3.0516349056589633E-6</v>
      </c>
      <c r="O3652">
        <f>AVERAGE(Tabela3[[#This Row],[APE Log(Theta)]:[APE Gamma]])</f>
        <v>0.5301266531825688</v>
      </c>
      <c r="P3652">
        <f>AVERAGE(Tabela3[[#This Row],[ASE Log(Theta)]:[ASE Gamma]])</f>
        <v>5.6717231459036324E-5</v>
      </c>
    </row>
    <row r="3653" spans="1:16" x14ac:dyDescent="0.35">
      <c r="A3653" s="1">
        <v>2003</v>
      </c>
      <c r="B3653">
        <v>0.42793175918093512</v>
      </c>
      <c r="C3653">
        <v>32.789562396146223</v>
      </c>
      <c r="D3653">
        <v>56.780473862288353</v>
      </c>
      <c r="E3653">
        <v>63.708398126215528</v>
      </c>
      <c r="F3653">
        <v>120.4448031746102</v>
      </c>
      <c r="G3653">
        <v>1.6992912879837021</v>
      </c>
      <c r="H3653">
        <v>1</v>
      </c>
      <c r="I3653">
        <v>1.714364290237427</v>
      </c>
      <c r="J3653">
        <v>1.001734733581543</v>
      </c>
      <c r="K3653">
        <v>0.88701697939083524</v>
      </c>
      <c r="L3653">
        <v>0.1734733581542969</v>
      </c>
      <c r="M3653">
        <f>ABS(G3653-I3653)^2</f>
        <v>2.271953969407952E-4</v>
      </c>
      <c r="N3653">
        <f>ABS(H3653-J3653)^2</f>
        <v>3.0093005989328958E-6</v>
      </c>
      <c r="O3653">
        <f>AVERAGE(Tabela3[[#This Row],[APE Log(Theta)]:[APE Gamma]])</f>
        <v>0.53024516877256611</v>
      </c>
      <c r="P3653">
        <f>AVERAGE(Tabela3[[#This Row],[ASE Log(Theta)]:[ASE Gamma]])</f>
        <v>1.1510234876986405E-4</v>
      </c>
    </row>
    <row r="3654" spans="1:16" x14ac:dyDescent="0.35">
      <c r="A3654" s="1">
        <v>3633</v>
      </c>
      <c r="B3654">
        <v>248.77661520283289</v>
      </c>
      <c r="C3654">
        <v>2134.8335682286579</v>
      </c>
      <c r="D3654">
        <v>2345.9525342135771</v>
      </c>
      <c r="E3654">
        <v>3594.1141004673268</v>
      </c>
      <c r="F3654">
        <v>3958.2064592451061</v>
      </c>
      <c r="G3654">
        <v>3.4015026531937358</v>
      </c>
      <c r="H3654">
        <v>1.5</v>
      </c>
      <c r="I3654">
        <v>3.4361114501953121</v>
      </c>
      <c r="J3654">
        <v>1.5006475448608401</v>
      </c>
      <c r="K3654">
        <v>1.017456122489919</v>
      </c>
      <c r="L3654">
        <v>4.3169657389322907E-2</v>
      </c>
      <c r="M3654">
        <f>ABS(G3654-I3654)^2</f>
        <v>1.1977688298963141E-3</v>
      </c>
      <c r="N3654">
        <f>ABS(H3654-J3654)^2</f>
        <v>4.1931434680038018E-7</v>
      </c>
      <c r="O3654">
        <f>AVERAGE(Tabela3[[#This Row],[APE Log(Theta)]:[APE Gamma]])</f>
        <v>0.530312889939621</v>
      </c>
      <c r="P3654">
        <f>AVERAGE(Tabela3[[#This Row],[ASE Log(Theta)]:[ASE Gamma]])</f>
        <v>5.990940721215572E-4</v>
      </c>
    </row>
    <row r="3655" spans="1:16" x14ac:dyDescent="0.35">
      <c r="A3655" s="1">
        <v>2540</v>
      </c>
      <c r="B3655">
        <v>46.483253151068944</v>
      </c>
      <c r="C3655">
        <v>48.704106491892489</v>
      </c>
      <c r="D3655">
        <v>1086.3961674688981</v>
      </c>
      <c r="E3655">
        <v>1464.436073450998</v>
      </c>
      <c r="F3655">
        <v>1693.886525749743</v>
      </c>
      <c r="G3655">
        <v>3.030845331743651</v>
      </c>
      <c r="H3655">
        <v>1</v>
      </c>
      <c r="I3655">
        <v>3.0605969429016109</v>
      </c>
      <c r="J3655">
        <v>1.0007942914962771</v>
      </c>
      <c r="K3655">
        <v>0.98162749667084348</v>
      </c>
      <c r="L3655">
        <v>7.9429149627685547E-2</v>
      </c>
      <c r="M3655">
        <f>ABS(G3655-I3655)^2</f>
        <v>8.851583664944428E-4</v>
      </c>
      <c r="N3655">
        <f>ABS(H3655-J3655)^2</f>
        <v>6.3089898105807869E-7</v>
      </c>
      <c r="O3655">
        <f>AVERAGE(Tabela3[[#This Row],[APE Log(Theta)]:[APE Gamma]])</f>
        <v>0.53052832314926457</v>
      </c>
      <c r="P3655">
        <f>AVERAGE(Tabela3[[#This Row],[ASE Log(Theta)]:[ASE Gamma]])</f>
        <v>4.4289463273775042E-4</v>
      </c>
    </row>
    <row r="3656" spans="1:16" x14ac:dyDescent="0.35">
      <c r="A3656" s="1">
        <v>270</v>
      </c>
      <c r="B3656">
        <v>192.8017440377273</v>
      </c>
      <c r="C3656">
        <v>239.82855789848449</v>
      </c>
      <c r="D3656">
        <v>773.4380931723498</v>
      </c>
      <c r="E3656">
        <v>806.35937647924129</v>
      </c>
      <c r="F3656">
        <v>1175.598952506668</v>
      </c>
      <c r="G3656">
        <v>2.9470210865466502</v>
      </c>
      <c r="H3656">
        <v>1.5</v>
      </c>
      <c r="I3656">
        <v>2.9760589599609379</v>
      </c>
      <c r="J3656">
        <v>1.501137495040894</v>
      </c>
      <c r="K3656">
        <v>0.98532967907312119</v>
      </c>
      <c r="L3656">
        <v>7.5833002726236984E-2</v>
      </c>
      <c r="M3656">
        <f>ABS(G3656-I3656)^2</f>
        <v>8.4319809242419999E-4</v>
      </c>
      <c r="N3656">
        <f>ABS(H3656-J3656)^2</f>
        <v>1.2938949680584399E-6</v>
      </c>
      <c r="O3656">
        <f>AVERAGE(Tabela3[[#This Row],[APE Log(Theta)]:[APE Gamma]])</f>
        <v>0.53058134089967912</v>
      </c>
      <c r="P3656">
        <f>AVERAGE(Tabela3[[#This Row],[ASE Log(Theta)]:[ASE Gamma]])</f>
        <v>4.222459936961292E-4</v>
      </c>
    </row>
    <row r="3657" spans="1:16" x14ac:dyDescent="0.35">
      <c r="A3657" s="1">
        <v>1071</v>
      </c>
      <c r="B3657">
        <v>53.941503875077423</v>
      </c>
      <c r="C3657">
        <v>72.253157998876958</v>
      </c>
      <c r="D3657">
        <v>73.904680745982319</v>
      </c>
      <c r="E3657">
        <v>78.302521680075159</v>
      </c>
      <c r="F3657">
        <v>108.4519140029706</v>
      </c>
      <c r="G3657">
        <v>1.884907875705802</v>
      </c>
      <c r="H3657">
        <v>3</v>
      </c>
      <c r="I3657">
        <v>1.8969424962997441</v>
      </c>
      <c r="J3657">
        <v>3.0126862525939941</v>
      </c>
      <c r="K3657">
        <v>0.63847261444728787</v>
      </c>
      <c r="L3657">
        <v>0.42287508646647137</v>
      </c>
      <c r="M3657">
        <f>ABS(G3657-I3657)^2</f>
        <v>1.4483209284013563E-4</v>
      </c>
      <c r="N3657">
        <f>ABS(H3657-J3657)^2</f>
        <v>1.6094100487862306E-4</v>
      </c>
      <c r="O3657">
        <f>AVERAGE(Tabela3[[#This Row],[APE Log(Theta)]:[APE Gamma]])</f>
        <v>0.53067385045687965</v>
      </c>
      <c r="P3657">
        <f>AVERAGE(Tabela3[[#This Row],[ASE Log(Theta)]:[ASE Gamma]])</f>
        <v>1.5288654885937936E-4</v>
      </c>
    </row>
    <row r="3658" spans="1:16" x14ac:dyDescent="0.35">
      <c r="A3658" s="1">
        <v>4660</v>
      </c>
      <c r="B3658">
        <v>12.146072790569191</v>
      </c>
      <c r="C3658">
        <v>12.336507715475809</v>
      </c>
      <c r="D3658">
        <v>34.726934629680791</v>
      </c>
      <c r="E3658">
        <v>38.361346911492333</v>
      </c>
      <c r="F3658">
        <v>40.268471557445842</v>
      </c>
      <c r="G3658">
        <v>1.538952151826289</v>
      </c>
      <c r="H3658">
        <v>3</v>
      </c>
      <c r="I3658">
        <v>1.5526276826858521</v>
      </c>
      <c r="J3658">
        <v>3.0051977634429932</v>
      </c>
      <c r="K3658">
        <v>0.88862612416729125</v>
      </c>
      <c r="L3658">
        <v>0.1732587814331055</v>
      </c>
      <c r="M3658">
        <f>ABS(G3658-I3658)^2</f>
        <v>1.8702014429086209E-4</v>
      </c>
      <c r="N3658">
        <f>ABS(H3658-J3658)^2</f>
        <v>2.7016744809316151E-5</v>
      </c>
      <c r="O3658">
        <f>AVERAGE(Tabela3[[#This Row],[APE Log(Theta)]:[APE Gamma]])</f>
        <v>0.53094245280019836</v>
      </c>
      <c r="P3658">
        <f>AVERAGE(Tabela3[[#This Row],[ASE Log(Theta)]:[ASE Gamma]])</f>
        <v>1.0701844455008912E-4</v>
      </c>
    </row>
    <row r="3659" spans="1:16" x14ac:dyDescent="0.35">
      <c r="A3659" s="1">
        <v>268</v>
      </c>
      <c r="B3659">
        <v>5.4179931494676694</v>
      </c>
      <c r="C3659">
        <v>7.5166332100596378</v>
      </c>
      <c r="D3659">
        <v>43.532173503853073</v>
      </c>
      <c r="E3659">
        <v>46.340954511021032</v>
      </c>
      <c r="F3659">
        <v>81.57569829251436</v>
      </c>
      <c r="G3659">
        <v>1.7267036442333821</v>
      </c>
      <c r="H3659">
        <v>1</v>
      </c>
      <c r="I3659">
        <v>1.7408925294876101</v>
      </c>
      <c r="J3659">
        <v>1.002405643463135</v>
      </c>
      <c r="K3659">
        <v>0.82173251337100983</v>
      </c>
      <c r="L3659">
        <v>0.24056434631347659</v>
      </c>
      <c r="M3659">
        <f>ABS(G3659-I3659)^2</f>
        <v>2.0132446475764913E-4</v>
      </c>
      <c r="N3659">
        <f>ABS(H3659-J3659)^2</f>
        <v>5.7871204717240966E-6</v>
      </c>
      <c r="O3659">
        <f>AVERAGE(Tabela3[[#This Row],[APE Log(Theta)]:[APE Gamma]])</f>
        <v>0.5311484298422432</v>
      </c>
      <c r="P3659">
        <f>AVERAGE(Tabela3[[#This Row],[ASE Log(Theta)]:[ASE Gamma]])</f>
        <v>1.0355579261468661E-4</v>
      </c>
    </row>
    <row r="3660" spans="1:16" x14ac:dyDescent="0.35">
      <c r="A3660" s="1">
        <v>4208</v>
      </c>
      <c r="B3660">
        <v>38.237660151865157</v>
      </c>
      <c r="C3660">
        <v>47.609283605858643</v>
      </c>
      <c r="D3660">
        <v>48.423143604621593</v>
      </c>
      <c r="E3660">
        <v>50.56858862234828</v>
      </c>
      <c r="F3660">
        <v>64.561994279212371</v>
      </c>
      <c r="G3660">
        <v>1.697229928016645</v>
      </c>
      <c r="H3660">
        <v>4</v>
      </c>
      <c r="I3660">
        <v>1.7144143581390381</v>
      </c>
      <c r="J3660">
        <v>3.9980015754699711</v>
      </c>
      <c r="K3660">
        <v>1.012498650814776</v>
      </c>
      <c r="L3660">
        <v>4.9960613250732422E-2</v>
      </c>
      <c r="M3660">
        <f>ABS(G3660-I3660)^2</f>
        <v>2.9530463863141216E-4</v>
      </c>
      <c r="N3660">
        <f>ABS(H3660-J3660)^2</f>
        <v>3.9937006022210407E-6</v>
      </c>
      <c r="O3660">
        <f>AVERAGE(Tabela3[[#This Row],[APE Log(Theta)]:[APE Gamma]])</f>
        <v>0.5312296320327542</v>
      </c>
      <c r="P3660">
        <f>AVERAGE(Tabela3[[#This Row],[ASE Log(Theta)]:[ASE Gamma]])</f>
        <v>1.4964916961681659E-4</v>
      </c>
    </row>
    <row r="3661" spans="1:16" x14ac:dyDescent="0.35">
      <c r="A3661" s="1">
        <v>2110</v>
      </c>
      <c r="B3661">
        <v>11.884832681427801</v>
      </c>
      <c r="C3661">
        <v>12.044374024266631</v>
      </c>
      <c r="D3661">
        <v>29.244745498889809</v>
      </c>
      <c r="E3661">
        <v>31.849300728092249</v>
      </c>
      <c r="F3661">
        <v>33.201753005002082</v>
      </c>
      <c r="G3661">
        <v>1.464578448254517</v>
      </c>
      <c r="H3661">
        <v>3.5</v>
      </c>
      <c r="I3661">
        <v>1.4785976409912109</v>
      </c>
      <c r="J3661">
        <v>3.5036990642547612</v>
      </c>
      <c r="K3661">
        <v>0.957216921592831</v>
      </c>
      <c r="L3661">
        <v>0.1056875501360212</v>
      </c>
      <c r="M3661">
        <f>ABS(G3661-I3661)^2</f>
        <v>1.9653776498857218E-4</v>
      </c>
      <c r="N3661">
        <f>ABS(H3661-J3661)^2</f>
        <v>1.368307636085193E-5</v>
      </c>
      <c r="O3661">
        <f>AVERAGE(Tabela3[[#This Row],[APE Log(Theta)]:[APE Gamma]])</f>
        <v>0.53145223586442614</v>
      </c>
      <c r="P3661">
        <f>AVERAGE(Tabela3[[#This Row],[ASE Log(Theta)]:[ASE Gamma]])</f>
        <v>1.0511042067471205E-4</v>
      </c>
    </row>
    <row r="3662" spans="1:16" x14ac:dyDescent="0.35">
      <c r="A3662" s="1">
        <v>592</v>
      </c>
      <c r="B3662">
        <v>401.66992248510479</v>
      </c>
      <c r="C3662">
        <v>473.10960585808749</v>
      </c>
      <c r="D3662">
        <v>1138.558270611436</v>
      </c>
      <c r="E3662">
        <v>1174.715161867319</v>
      </c>
      <c r="F3662">
        <v>1558.58498022191</v>
      </c>
      <c r="G3662">
        <v>3.1003019087988162</v>
      </c>
      <c r="H3662">
        <v>2</v>
      </c>
      <c r="I3662">
        <v>3.1311066150665279</v>
      </c>
      <c r="J3662">
        <v>2.001386404037476</v>
      </c>
      <c r="K3662">
        <v>0.99360343521019057</v>
      </c>
      <c r="L3662">
        <v>6.9320201873779297E-2</v>
      </c>
      <c r="M3662">
        <f>ABS(G3662-I3662)^2</f>
        <v>9.4892992823999653E-4</v>
      </c>
      <c r="N3662">
        <f>ABS(H3662-J3662)^2</f>
        <v>1.9221161551298375E-6</v>
      </c>
      <c r="O3662">
        <f>AVERAGE(Tabela3[[#This Row],[APE Log(Theta)]:[APE Gamma]])</f>
        <v>0.53146181854198493</v>
      </c>
      <c r="P3662">
        <f>AVERAGE(Tabela3[[#This Row],[ASE Log(Theta)]:[ASE Gamma]])</f>
        <v>4.7542602219756316E-4</v>
      </c>
    </row>
    <row r="3663" spans="1:16" x14ac:dyDescent="0.35">
      <c r="A3663" s="1">
        <v>3277</v>
      </c>
      <c r="B3663">
        <v>94.785616622499603</v>
      </c>
      <c r="C3663">
        <v>99.314235836261687</v>
      </c>
      <c r="D3663">
        <v>2215.3081733585982</v>
      </c>
      <c r="E3663">
        <v>2986.1824811435959</v>
      </c>
      <c r="F3663">
        <v>3454.0628709856278</v>
      </c>
      <c r="G3663">
        <v>3.3402912567131851</v>
      </c>
      <c r="H3663">
        <v>1</v>
      </c>
      <c r="I3663">
        <v>3.3719913959503169</v>
      </c>
      <c r="J3663">
        <v>1.0011494159698491</v>
      </c>
      <c r="K3663">
        <v>0.9490232078841222</v>
      </c>
      <c r="L3663">
        <v>0.1149415969848633</v>
      </c>
      <c r="M3663">
        <f>ABS(G3663-I3663)^2</f>
        <v>1.0048988276535485E-3</v>
      </c>
      <c r="N3663">
        <f>ABS(H3663-J3663)^2</f>
        <v>1.3211570717440941E-6</v>
      </c>
      <c r="O3663">
        <f>AVERAGE(Tabela3[[#This Row],[APE Log(Theta)]:[APE Gamma]])</f>
        <v>0.5319824024344928</v>
      </c>
      <c r="P3663">
        <f>AVERAGE(Tabela3[[#This Row],[ASE Log(Theta)]:[ASE Gamma]])</f>
        <v>5.0310999236264633E-4</v>
      </c>
    </row>
    <row r="3664" spans="1:16" x14ac:dyDescent="0.35">
      <c r="A3664" s="1">
        <v>4144</v>
      </c>
      <c r="B3664">
        <v>1.6405723578434761</v>
      </c>
      <c r="C3664">
        <v>9.3055025068267199</v>
      </c>
      <c r="D3664">
        <v>11.591114267861951</v>
      </c>
      <c r="E3664">
        <v>12.137360637672209</v>
      </c>
      <c r="F3664">
        <v>15.65888406435208</v>
      </c>
      <c r="G3664">
        <v>1.042162097372374</v>
      </c>
      <c r="H3664">
        <v>2.5</v>
      </c>
      <c r="I3664">
        <v>1.0515997409820561</v>
      </c>
      <c r="J3664">
        <v>2.4960358142852779</v>
      </c>
      <c r="K3664">
        <v>0.90558307901208712</v>
      </c>
      <c r="L3664">
        <v>0.15856742858886719</v>
      </c>
      <c r="M3664">
        <f>ABS(G3664-I3664)^2</f>
        <v>8.9069116903374009E-5</v>
      </c>
      <c r="N3664">
        <f>ABS(H3664-J3664)^2</f>
        <v>1.5714768380806955E-5</v>
      </c>
      <c r="O3664">
        <f>AVERAGE(Tabela3[[#This Row],[APE Log(Theta)]:[APE Gamma]])</f>
        <v>0.53207525380047715</v>
      </c>
      <c r="P3664">
        <f>AVERAGE(Tabela3[[#This Row],[ASE Log(Theta)]:[ASE Gamma]])</f>
        <v>5.2391942642090484E-5</v>
      </c>
    </row>
    <row r="3665" spans="1:16" x14ac:dyDescent="0.35">
      <c r="A3665" s="1">
        <v>1697</v>
      </c>
      <c r="B3665">
        <v>5.7597702852003669</v>
      </c>
      <c r="C3665">
        <v>5.83708912597631</v>
      </c>
      <c r="D3665">
        <v>14.172939631365219</v>
      </c>
      <c r="E3665">
        <v>15.43519045284849</v>
      </c>
      <c r="F3665">
        <v>16.090632110758389</v>
      </c>
      <c r="G3665">
        <v>1.149990539248956</v>
      </c>
      <c r="H3665">
        <v>3.5</v>
      </c>
      <c r="I3665">
        <v>1.160503029823303</v>
      </c>
      <c r="J3665">
        <v>3.5052750110626221</v>
      </c>
      <c r="K3665">
        <v>0.91413713552920128</v>
      </c>
      <c r="L3665">
        <v>0.15071460178920201</v>
      </c>
      <c r="M3665">
        <f>ABS(G3665-I3665)^2</f>
        <v>1.1051245807573452E-4</v>
      </c>
      <c r="N3665">
        <f>ABS(H3665-J3665)^2</f>
        <v>2.7825741710785223E-5</v>
      </c>
      <c r="O3665">
        <f>AVERAGE(Tabela3[[#This Row],[APE Log(Theta)]:[APE Gamma]])</f>
        <v>0.53242586865920161</v>
      </c>
      <c r="P3665">
        <f>AVERAGE(Tabela3[[#This Row],[ASE Log(Theta)]:[ASE Gamma]])</f>
        <v>6.9169099893259871E-5</v>
      </c>
    </row>
    <row r="3666" spans="1:16" x14ac:dyDescent="0.35">
      <c r="A3666" s="1">
        <v>317</v>
      </c>
      <c r="B3666">
        <v>586.22841267565082</v>
      </c>
      <c r="C3666">
        <v>785.23680434602727</v>
      </c>
      <c r="D3666">
        <v>803.18531317469251</v>
      </c>
      <c r="E3666">
        <v>850.98040832005472</v>
      </c>
      <c r="F3666">
        <v>1178.639615699931</v>
      </c>
      <c r="G3666">
        <v>2.9210516889241882</v>
      </c>
      <c r="H3666">
        <v>3</v>
      </c>
      <c r="I3666">
        <v>2.949592113494873</v>
      </c>
      <c r="J3666">
        <v>3.002633810043335</v>
      </c>
      <c r="K3666">
        <v>0.9770598952049413</v>
      </c>
      <c r="L3666">
        <v>8.779366811116536E-2</v>
      </c>
      <c r="M3666">
        <f>ABS(G3666-I3666)^2</f>
        <v>8.1455583467495102E-4</v>
      </c>
      <c r="N3666">
        <f>ABS(H3666-J3666)^2</f>
        <v>6.9369553443721088E-6</v>
      </c>
      <c r="O3666">
        <f>AVERAGE(Tabela3[[#This Row],[APE Log(Theta)]:[APE Gamma]])</f>
        <v>0.53242678165805335</v>
      </c>
      <c r="P3666">
        <f>AVERAGE(Tabela3[[#This Row],[ASE Log(Theta)]:[ASE Gamma]])</f>
        <v>4.1074639500966156E-4</v>
      </c>
    </row>
    <row r="3667" spans="1:16" x14ac:dyDescent="0.35">
      <c r="A3667" s="1">
        <v>1231</v>
      </c>
      <c r="B3667">
        <v>422.05912862391818</v>
      </c>
      <c r="C3667">
        <v>2393.9646798642971</v>
      </c>
      <c r="D3667">
        <v>2981.9688014887488</v>
      </c>
      <c r="E3667">
        <v>3122.497968491874</v>
      </c>
      <c r="F3667">
        <v>4028.4568564295819</v>
      </c>
      <c r="G3667">
        <v>3.452540005530933</v>
      </c>
      <c r="H3667">
        <v>2.5</v>
      </c>
      <c r="I3667">
        <v>3.4159564971923828</v>
      </c>
      <c r="J3667">
        <v>2.5001547336578369</v>
      </c>
      <c r="K3667">
        <v>1.0596114246306709</v>
      </c>
      <c r="L3667">
        <v>6.1893463134765616E-3</v>
      </c>
      <c r="M3667">
        <f>ABS(G3667-I3667)^2</f>
        <v>1.3383530823567701E-3</v>
      </c>
      <c r="N3667">
        <f>ABS(H3667-J3667)^2</f>
        <v>2.3942504867591197E-8</v>
      </c>
      <c r="O3667">
        <f>AVERAGE(Tabela3[[#This Row],[APE Log(Theta)]:[APE Gamma]])</f>
        <v>0.53290038547207375</v>
      </c>
      <c r="P3667">
        <f>AVERAGE(Tabela3[[#This Row],[ASE Log(Theta)]:[ASE Gamma]])</f>
        <v>6.6918851243081884E-4</v>
      </c>
    </row>
    <row r="3668" spans="1:16" x14ac:dyDescent="0.35">
      <c r="A3668" s="1">
        <v>2902</v>
      </c>
      <c r="B3668">
        <v>5.2201401401656646</v>
      </c>
      <c r="C3668">
        <v>9.3659045852697282</v>
      </c>
      <c r="D3668">
        <v>9.7989592627717581</v>
      </c>
      <c r="E3668">
        <v>10.99987015145973</v>
      </c>
      <c r="F3668">
        <v>21.101362762371849</v>
      </c>
      <c r="G3668">
        <v>1.0236518130582319</v>
      </c>
      <c r="H3668">
        <v>1.5</v>
      </c>
      <c r="I3668">
        <v>1.0341857671737671</v>
      </c>
      <c r="J3668">
        <v>1.500552892684937</v>
      </c>
      <c r="K3668">
        <v>1.0290563628333951</v>
      </c>
      <c r="L3668">
        <v>3.6859512329101563E-2</v>
      </c>
      <c r="M3668">
        <f>ABS(G3668-I3668)^2</f>
        <v>1.109641893081999E-4</v>
      </c>
      <c r="N3668">
        <f>ABS(H3668-J3668)^2</f>
        <v>3.0569032105680884E-7</v>
      </c>
      <c r="O3668">
        <f>AVERAGE(Tabela3[[#This Row],[APE Log(Theta)]:[APE Gamma]])</f>
        <v>0.53295793758124832</v>
      </c>
      <c r="P3668">
        <f>AVERAGE(Tabela3[[#This Row],[ASE Log(Theta)]:[ASE Gamma]])</f>
        <v>5.5634939814628352E-5</v>
      </c>
    </row>
    <row r="3669" spans="1:16" x14ac:dyDescent="0.35">
      <c r="A3669" s="1">
        <v>1007</v>
      </c>
      <c r="B3669">
        <v>165.29586796685081</v>
      </c>
      <c r="C3669">
        <v>169.19850839407599</v>
      </c>
      <c r="D3669">
        <v>799.11236798389223</v>
      </c>
      <c r="E3669">
        <v>927.78842305528497</v>
      </c>
      <c r="F3669">
        <v>997.82848279517702</v>
      </c>
      <c r="G3669">
        <v>2.9000364058032688</v>
      </c>
      <c r="H3669">
        <v>2</v>
      </c>
      <c r="I3669">
        <v>2.9304981231689449</v>
      </c>
      <c r="J3669">
        <v>2.000318050384521</v>
      </c>
      <c r="K3669">
        <v>1.050390860774006</v>
      </c>
      <c r="L3669">
        <v>1.5902519226074219E-2</v>
      </c>
      <c r="M3669">
        <f>ABS(G3669-I3669)^2</f>
        <v>9.2791622486632953E-4</v>
      </c>
      <c r="N3669">
        <f>ABS(H3669-J3669)^2</f>
        <v>1.0115604709398158E-7</v>
      </c>
      <c r="O3669">
        <f>AVERAGE(Tabela3[[#This Row],[APE Log(Theta)]:[APE Gamma]])</f>
        <v>0.53314669000004011</v>
      </c>
      <c r="P3669">
        <f>AVERAGE(Tabela3[[#This Row],[ASE Log(Theta)]:[ASE Gamma]])</f>
        <v>4.6400869045671174E-4</v>
      </c>
    </row>
    <row r="3670" spans="1:16" x14ac:dyDescent="0.35">
      <c r="A3670" s="1">
        <v>463</v>
      </c>
      <c r="B3670">
        <v>48.648049381679208</v>
      </c>
      <c r="C3670">
        <v>87.283669888953909</v>
      </c>
      <c r="D3670">
        <v>91.319436127102705</v>
      </c>
      <c r="E3670">
        <v>102.511084367802</v>
      </c>
      <c r="F3670">
        <v>196.6499193740064</v>
      </c>
      <c r="G3670">
        <v>1.9930350820548579</v>
      </c>
      <c r="H3670">
        <v>1.5</v>
      </c>
      <c r="I3670">
        <v>2.0125918388366699</v>
      </c>
      <c r="J3670">
        <v>1.49872350692749</v>
      </c>
      <c r="K3670">
        <v>0.98125501943742088</v>
      </c>
      <c r="L3670">
        <v>8.5099538167317704E-2</v>
      </c>
      <c r="M3670">
        <f>ABS(G3670-I3670)^2</f>
        <v>3.8246673582295013E-4</v>
      </c>
      <c r="N3670">
        <f>ABS(H3670-J3670)^2</f>
        <v>1.6294345641659886E-6</v>
      </c>
      <c r="O3670">
        <f>AVERAGE(Tabela3[[#This Row],[APE Log(Theta)]:[APE Gamma]])</f>
        <v>0.53317727880236931</v>
      </c>
      <c r="P3670">
        <f>AVERAGE(Tabela3[[#This Row],[ASE Log(Theta)]:[ASE Gamma]])</f>
        <v>1.9204808519355805E-4</v>
      </c>
    </row>
    <row r="3671" spans="1:16" x14ac:dyDescent="0.35">
      <c r="A3671" s="1">
        <v>3324</v>
      </c>
      <c r="B3671">
        <v>4.435058584945601</v>
      </c>
      <c r="C3671">
        <v>25.15612833705454</v>
      </c>
      <c r="D3671">
        <v>31.334960995162191</v>
      </c>
      <c r="E3671">
        <v>32.811661879667462</v>
      </c>
      <c r="F3671">
        <v>42.331609372939617</v>
      </c>
      <c r="G3671">
        <v>1.474066068586404</v>
      </c>
      <c r="H3671">
        <v>2.5</v>
      </c>
      <c r="I3671">
        <v>1.486875653266907</v>
      </c>
      <c r="J3671">
        <v>2.5049431324005131</v>
      </c>
      <c r="K3671">
        <v>0.86899664495953377</v>
      </c>
      <c r="L3671">
        <v>0.19772529602050781</v>
      </c>
      <c r="M3671">
        <f>ABS(G3671-I3671)^2</f>
        <v>1.6408545968697643E-4</v>
      </c>
      <c r="N3671">
        <f>ABS(H3671-J3671)^2</f>
        <v>2.4434557929002793E-5</v>
      </c>
      <c r="O3671">
        <f>AVERAGE(Tabela3[[#This Row],[APE Log(Theta)]:[APE Gamma]])</f>
        <v>0.53336097049002085</v>
      </c>
      <c r="P3671">
        <f>AVERAGE(Tabela3[[#This Row],[ASE Log(Theta)]:[ASE Gamma]])</f>
        <v>9.4260008807989611E-5</v>
      </c>
    </row>
    <row r="3672" spans="1:16" x14ac:dyDescent="0.35">
      <c r="A3672" s="1">
        <v>529</v>
      </c>
      <c r="B3672">
        <v>17.1938230152487</v>
      </c>
      <c r="C3672">
        <v>30.848923878071101</v>
      </c>
      <c r="D3672">
        <v>32.275296596229431</v>
      </c>
      <c r="E3672">
        <v>36.230793713693942</v>
      </c>
      <c r="F3672">
        <v>69.502558738828583</v>
      </c>
      <c r="G3672">
        <v>1.5413421028178309</v>
      </c>
      <c r="H3672">
        <v>1.5</v>
      </c>
      <c r="I3672">
        <v>1.55748975276947</v>
      </c>
      <c r="J3672">
        <v>1.4996998310089109</v>
      </c>
      <c r="K3672">
        <v>1.0476356885417391</v>
      </c>
      <c r="L3672">
        <v>2.0011266072591141E-2</v>
      </c>
      <c r="M3672">
        <f>ABS(G3672-I3672)^2</f>
        <v>2.6074659896066981E-4</v>
      </c>
      <c r="N3672">
        <f>ABS(H3672-J3672)^2</f>
        <v>9.0101423211441731E-8</v>
      </c>
      <c r="O3672">
        <f>AVERAGE(Tabela3[[#This Row],[APE Log(Theta)]:[APE Gamma]])</f>
        <v>0.53382347730716506</v>
      </c>
      <c r="P3672">
        <f>AVERAGE(Tabela3[[#This Row],[ASE Log(Theta)]:[ASE Gamma]])</f>
        <v>1.3041835019194061E-4</v>
      </c>
    </row>
    <row r="3673" spans="1:16" x14ac:dyDescent="0.35">
      <c r="A3673" s="1">
        <v>855</v>
      </c>
      <c r="B3673">
        <v>0.43031048929067028</v>
      </c>
      <c r="C3673">
        <v>32.971828651649297</v>
      </c>
      <c r="D3673">
        <v>57.096097603512362</v>
      </c>
      <c r="E3673">
        <v>64.06253189080428</v>
      </c>
      <c r="F3673">
        <v>121.1143157165653</v>
      </c>
      <c r="G3673">
        <v>1.701698701526372</v>
      </c>
      <c r="H3673">
        <v>1</v>
      </c>
      <c r="I3673">
        <v>1.716921329498291</v>
      </c>
      <c r="J3673">
        <v>1.0017333030700679</v>
      </c>
      <c r="K3673">
        <v>0.89455483266601443</v>
      </c>
      <c r="L3673">
        <v>0.17333030700683591</v>
      </c>
      <c r="M3673">
        <f>ABS(G3673-I3673)^2</f>
        <v>2.317284023714501E-4</v>
      </c>
      <c r="N3673">
        <f>ABS(H3673-J3673)^2</f>
        <v>3.0043395327068604E-6</v>
      </c>
      <c r="O3673">
        <f>AVERAGE(Tabela3[[#This Row],[APE Log(Theta)]:[APE Gamma]])</f>
        <v>0.53394256983642518</v>
      </c>
      <c r="P3673">
        <f>AVERAGE(Tabela3[[#This Row],[ASE Log(Theta)]:[ASE Gamma]])</f>
        <v>1.1736637095207848E-4</v>
      </c>
    </row>
    <row r="3674" spans="1:16" x14ac:dyDescent="0.35">
      <c r="A3674" s="1">
        <v>1289</v>
      </c>
      <c r="B3674">
        <v>1.7919294575657041</v>
      </c>
      <c r="C3674">
        <v>10.164016222578111</v>
      </c>
      <c r="D3674">
        <v>12.66049559063315</v>
      </c>
      <c r="E3674">
        <v>13.25713794930242</v>
      </c>
      <c r="F3674">
        <v>17.10355260672738</v>
      </c>
      <c r="G3674">
        <v>1.080487616465426</v>
      </c>
      <c r="H3674">
        <v>2.5</v>
      </c>
      <c r="I3674">
        <v>1.0903224945068359</v>
      </c>
      <c r="J3674">
        <v>2.4960565567016602</v>
      </c>
      <c r="K3674">
        <v>0.91022589167495782</v>
      </c>
      <c r="L3674">
        <v>0.15773773193359381</v>
      </c>
      <c r="M3674">
        <f>ABS(G3674-I3674)^2</f>
        <v>9.6724826089407076E-5</v>
      </c>
      <c r="N3674">
        <f>ABS(H3674-J3674)^2</f>
        <v>1.5550745047221426E-5</v>
      </c>
      <c r="O3674">
        <f>AVERAGE(Tabela3[[#This Row],[APE Log(Theta)]:[APE Gamma]])</f>
        <v>0.53398181180427584</v>
      </c>
      <c r="P3674">
        <f>AVERAGE(Tabela3[[#This Row],[ASE Log(Theta)]:[ASE Gamma]])</f>
        <v>5.6137785568314251E-5</v>
      </c>
    </row>
    <row r="3675" spans="1:16" x14ac:dyDescent="0.35">
      <c r="A3675" s="1">
        <v>4145</v>
      </c>
      <c r="B3675">
        <v>70.073500256041015</v>
      </c>
      <c r="C3675">
        <v>397.46441488984613</v>
      </c>
      <c r="D3675">
        <v>495.08937824875778</v>
      </c>
      <c r="E3675">
        <v>518.42111058702312</v>
      </c>
      <c r="F3675">
        <v>668.8353678804217</v>
      </c>
      <c r="G3675">
        <v>2.672720519133708</v>
      </c>
      <c r="H3675">
        <v>2.5</v>
      </c>
      <c r="I3675">
        <v>2.7012186050415039</v>
      </c>
      <c r="J3675">
        <v>2.500047922134399</v>
      </c>
      <c r="K3675">
        <v>1.066257609195622</v>
      </c>
      <c r="L3675">
        <v>1.9168853759765621E-3</v>
      </c>
      <c r="M3675">
        <f>ABS(G3675-I3675)^2</f>
        <v>8.121409004081153E-4</v>
      </c>
      <c r="N3675">
        <f>ABS(H3675-J3675)^2</f>
        <v>2.2965309653529412E-9</v>
      </c>
      <c r="O3675">
        <f>AVERAGE(Tabela3[[#This Row],[APE Log(Theta)]:[APE Gamma]])</f>
        <v>0.53408724728579926</v>
      </c>
      <c r="P3675">
        <f>AVERAGE(Tabela3[[#This Row],[ASE Log(Theta)]:[ASE Gamma]])</f>
        <v>4.0607159846954035E-4</v>
      </c>
    </row>
    <row r="3676" spans="1:16" x14ac:dyDescent="0.35">
      <c r="A3676" s="1">
        <v>3184</v>
      </c>
      <c r="B3676">
        <v>42.427984072485089</v>
      </c>
      <c r="C3676">
        <v>52.82660912067513</v>
      </c>
      <c r="D3676">
        <v>53.72965703018648</v>
      </c>
      <c r="E3676">
        <v>56.110213441822992</v>
      </c>
      <c r="F3676">
        <v>71.637104730967209</v>
      </c>
      <c r="G3676">
        <v>1.742391016197343</v>
      </c>
      <c r="H3676">
        <v>4</v>
      </c>
      <c r="I3676">
        <v>1.760479331016541</v>
      </c>
      <c r="J3676">
        <v>3.9987761974334721</v>
      </c>
      <c r="K3676">
        <v>1.03813177702638</v>
      </c>
      <c r="L3676">
        <v>3.0595064163208011E-2</v>
      </c>
      <c r="M3676">
        <f>ABS(G3676-I3676)^2</f>
        <v>3.2718713299841528E-4</v>
      </c>
      <c r="N3676">
        <f>ABS(H3676-J3676)^2</f>
        <v>1.4976927218402169E-6</v>
      </c>
      <c r="O3676">
        <f>AVERAGE(Tabela3[[#This Row],[APE Log(Theta)]:[APE Gamma]])</f>
        <v>0.53436342059479403</v>
      </c>
      <c r="P3676">
        <f>AVERAGE(Tabela3[[#This Row],[ASE Log(Theta)]:[ASE Gamma]])</f>
        <v>1.6434241286012775E-4</v>
      </c>
    </row>
    <row r="3677" spans="1:16" x14ac:dyDescent="0.35">
      <c r="A3677" s="1">
        <v>2310</v>
      </c>
      <c r="B3677">
        <v>270.30943922983261</v>
      </c>
      <c r="C3677">
        <v>336.24137229875532</v>
      </c>
      <c r="D3677">
        <v>1084.3657991158971</v>
      </c>
      <c r="E3677">
        <v>1130.521676355633</v>
      </c>
      <c r="F3677">
        <v>1648.198231801648</v>
      </c>
      <c r="G3677">
        <v>3.093771340005453</v>
      </c>
      <c r="H3677">
        <v>1.5</v>
      </c>
      <c r="I3677">
        <v>3.125706672668457</v>
      </c>
      <c r="J3677">
        <v>1.500548839569092</v>
      </c>
      <c r="K3677">
        <v>1.0322460567802589</v>
      </c>
      <c r="L3677">
        <v>3.6589304606119789E-2</v>
      </c>
      <c r="M3677">
        <f>ABS(G3677-I3677)^2</f>
        <v>1.0198654722967351E-3</v>
      </c>
      <c r="N3677">
        <f>ABS(H3677-J3677)^2</f>
        <v>3.0122487260111301E-7</v>
      </c>
      <c r="O3677">
        <f>AVERAGE(Tabela3[[#This Row],[APE Log(Theta)]:[APE Gamma]])</f>
        <v>0.5344176806931894</v>
      </c>
      <c r="P3677">
        <f>AVERAGE(Tabela3[[#This Row],[ASE Log(Theta)]:[ASE Gamma]])</f>
        <v>5.1008334858466812E-4</v>
      </c>
    </row>
    <row r="3678" spans="1:16" x14ac:dyDescent="0.35">
      <c r="A3678" s="1">
        <v>679</v>
      </c>
      <c r="B3678">
        <v>3.9113852581367681</v>
      </c>
      <c r="C3678">
        <v>5.426446198356154</v>
      </c>
      <c r="D3678">
        <v>31.42696880566422</v>
      </c>
      <c r="E3678">
        <v>33.454698321315369</v>
      </c>
      <c r="F3678">
        <v>58.891544326685448</v>
      </c>
      <c r="G3678">
        <v>1.5851957872469991</v>
      </c>
      <c r="H3678">
        <v>1</v>
      </c>
      <c r="I3678">
        <v>1.598830938339233</v>
      </c>
      <c r="J3678">
        <v>1.002089262008667</v>
      </c>
      <c r="K3678">
        <v>0.860155647771083</v>
      </c>
      <c r="L3678">
        <v>0.20892620086669919</v>
      </c>
      <c r="M3678">
        <f>ABS(G3678-I3678)^2</f>
        <v>1.8591734530804728E-4</v>
      </c>
      <c r="N3678">
        <f>ABS(H3678-J3678)^2</f>
        <v>4.3650157408592349E-6</v>
      </c>
      <c r="O3678">
        <f>AVERAGE(Tabela3[[#This Row],[APE Log(Theta)]:[APE Gamma]])</f>
        <v>0.53454092431889111</v>
      </c>
      <c r="P3678">
        <f>AVERAGE(Tabela3[[#This Row],[ASE Log(Theta)]:[ASE Gamma]])</f>
        <v>9.5141180524453258E-5</v>
      </c>
    </row>
    <row r="3679" spans="1:16" x14ac:dyDescent="0.35">
      <c r="A3679" s="1">
        <v>2183</v>
      </c>
      <c r="B3679">
        <v>7.0245888418254063</v>
      </c>
      <c r="C3679">
        <v>9.7455379360653254</v>
      </c>
      <c r="D3679">
        <v>56.44075431982025</v>
      </c>
      <c r="E3679">
        <v>60.082422217466409</v>
      </c>
      <c r="F3679">
        <v>105.7653127608724</v>
      </c>
      <c r="G3679">
        <v>1.8394861021687789</v>
      </c>
      <c r="H3679">
        <v>1</v>
      </c>
      <c r="I3679">
        <v>1.854870200157166</v>
      </c>
      <c r="J3679">
        <v>1.0023301839828489</v>
      </c>
      <c r="K3679">
        <v>0.83632586135054354</v>
      </c>
      <c r="L3679">
        <v>0.23301839828491211</v>
      </c>
      <c r="M3679">
        <f>ABS(G3679-I3679)^2</f>
        <v>2.3667047091629369E-4</v>
      </c>
      <c r="N3679">
        <f>ABS(H3679-J3679)^2</f>
        <v>5.429757393925558E-6</v>
      </c>
      <c r="O3679">
        <f>AVERAGE(Tabela3[[#This Row],[APE Log(Theta)]:[APE Gamma]])</f>
        <v>0.53467212981772783</v>
      </c>
      <c r="P3679">
        <f>AVERAGE(Tabela3[[#This Row],[ASE Log(Theta)]:[ASE Gamma]])</f>
        <v>1.2105011415510963E-4</v>
      </c>
    </row>
    <row r="3680" spans="1:16" x14ac:dyDescent="0.35">
      <c r="A3680" s="1">
        <v>439</v>
      </c>
      <c r="B3680">
        <v>11.34197397243161</v>
      </c>
      <c r="C3680">
        <v>16.10679704848571</v>
      </c>
      <c r="D3680">
        <v>16.549593096801619</v>
      </c>
      <c r="E3680">
        <v>17.738295443815542</v>
      </c>
      <c r="F3680">
        <v>26.22199022721092</v>
      </c>
      <c r="G3680">
        <v>1.2382704368156301</v>
      </c>
      <c r="H3680">
        <v>2.5</v>
      </c>
      <c r="I3680">
        <v>1.2507879734039311</v>
      </c>
      <c r="J3680">
        <v>2.5014667510986328</v>
      </c>
      <c r="K3680">
        <v>1.010888753872782</v>
      </c>
      <c r="L3680">
        <v>5.86700439453125E-2</v>
      </c>
      <c r="M3680">
        <f>ABS(G3680-I3680)^2</f>
        <v>1.5668872223945462E-4</v>
      </c>
      <c r="N3680">
        <f>ABS(H3680-J3680)^2</f>
        <v>2.1513587853405625E-6</v>
      </c>
      <c r="O3680">
        <f>AVERAGE(Tabela3[[#This Row],[APE Log(Theta)]:[APE Gamma]])</f>
        <v>0.53477939890904724</v>
      </c>
      <c r="P3680">
        <f>AVERAGE(Tabela3[[#This Row],[ASE Log(Theta)]:[ASE Gamma]])</f>
        <v>7.942004051239759E-5</v>
      </c>
    </row>
    <row r="3681" spans="1:16" x14ac:dyDescent="0.35">
      <c r="A3681" s="1">
        <v>2441</v>
      </c>
      <c r="B3681">
        <v>11.817210551487531</v>
      </c>
      <c r="C3681">
        <v>12.190673055590549</v>
      </c>
      <c r="D3681">
        <v>96.599774733077595</v>
      </c>
      <c r="E3681">
        <v>117.87749802905191</v>
      </c>
      <c r="F3681">
        <v>129.88933879110689</v>
      </c>
      <c r="G3681">
        <v>1.9815475182492721</v>
      </c>
      <c r="H3681">
        <v>1.5</v>
      </c>
      <c r="I3681">
        <v>2.002565860748291</v>
      </c>
      <c r="J3681">
        <v>1.5001416206359861</v>
      </c>
      <c r="K3681">
        <v>1.0607034302961831</v>
      </c>
      <c r="L3681">
        <v>9.441375732421875E-3</v>
      </c>
      <c r="M3681">
        <f>ABS(G3681-I3681)^2</f>
        <v>4.4177072140606425E-4</v>
      </c>
      <c r="N3681">
        <f>ABS(H3681-J3681)^2</f>
        <v>2.0056404537109165E-8</v>
      </c>
      <c r="O3681">
        <f>AVERAGE(Tabela3[[#This Row],[APE Log(Theta)]:[APE Gamma]])</f>
        <v>0.53507240301430248</v>
      </c>
      <c r="P3681">
        <f>AVERAGE(Tabela3[[#This Row],[ASE Log(Theta)]:[ASE Gamma]])</f>
        <v>2.2089538890530068E-4</v>
      </c>
    </row>
    <row r="3682" spans="1:16" x14ac:dyDescent="0.35">
      <c r="A3682" s="1">
        <v>346</v>
      </c>
      <c r="B3682">
        <v>25.788801767623209</v>
      </c>
      <c r="C3682">
        <v>648.28036283706342</v>
      </c>
      <c r="D3682">
        <v>746.78513241265443</v>
      </c>
      <c r="E3682">
        <v>1416.134888591989</v>
      </c>
      <c r="F3682">
        <v>1636.6827181762519</v>
      </c>
      <c r="G3682">
        <v>2.9199708117302108</v>
      </c>
      <c r="H3682">
        <v>1</v>
      </c>
      <c r="I3682">
        <v>2.9510195255279541</v>
      </c>
      <c r="J3682">
        <v>1.000069379806519</v>
      </c>
      <c r="K3682">
        <v>1.06332274531695</v>
      </c>
      <c r="L3682">
        <v>6.9379806518554688E-3</v>
      </c>
      <c r="M3682">
        <f>ABS(G3682-I3682)^2</f>
        <v>9.6402262849417655E-4</v>
      </c>
      <c r="N3682">
        <f>ABS(H3682-J3682)^2</f>
        <v>4.8135575526137052E-9</v>
      </c>
      <c r="O3682">
        <f>AVERAGE(Tabela3[[#This Row],[APE Log(Theta)]:[APE Gamma]])</f>
        <v>0.53513036298440275</v>
      </c>
      <c r="P3682">
        <f>AVERAGE(Tabela3[[#This Row],[ASE Log(Theta)]:[ASE Gamma]])</f>
        <v>4.8201372102586461E-4</v>
      </c>
    </row>
    <row r="3683" spans="1:16" x14ac:dyDescent="0.35">
      <c r="A3683" s="1">
        <v>3958</v>
      </c>
      <c r="B3683">
        <v>36.768019358542787</v>
      </c>
      <c r="C3683">
        <v>43.307457624108721</v>
      </c>
      <c r="D3683">
        <v>104.2212279069083</v>
      </c>
      <c r="E3683">
        <v>107.5309536374684</v>
      </c>
      <c r="F3683">
        <v>142.66958892561419</v>
      </c>
      <c r="G3683">
        <v>2.0619028319962172</v>
      </c>
      <c r="H3683">
        <v>2</v>
      </c>
      <c r="I3683">
        <v>2.083406925201416</v>
      </c>
      <c r="J3683">
        <v>2.0005531311035161</v>
      </c>
      <c r="K3683">
        <v>1.042924665095873</v>
      </c>
      <c r="L3683">
        <v>2.765655517578125E-2</v>
      </c>
      <c r="M3683">
        <f>ABS(G3683-I3683)^2</f>
        <v>4.6242602457787976E-4</v>
      </c>
      <c r="N3683">
        <f>ABS(H3683-J3683)^2</f>
        <v>3.0595401767690434E-7</v>
      </c>
      <c r="O3683">
        <f>AVERAGE(Tabela3[[#This Row],[APE Log(Theta)]:[APE Gamma]])</f>
        <v>0.53529061013582713</v>
      </c>
      <c r="P3683">
        <f>AVERAGE(Tabela3[[#This Row],[ASE Log(Theta)]:[ASE Gamma]])</f>
        <v>2.3136598929777833E-4</v>
      </c>
    </row>
    <row r="3684" spans="1:16" x14ac:dyDescent="0.35">
      <c r="A3684" s="1">
        <v>2500</v>
      </c>
      <c r="B3684">
        <v>2.9380698964296479</v>
      </c>
      <c r="C3684">
        <v>3.6547027610278788</v>
      </c>
      <c r="D3684">
        <v>11.786279162791001</v>
      </c>
      <c r="E3684">
        <v>12.28796047235884</v>
      </c>
      <c r="F3684">
        <v>17.91473365488952</v>
      </c>
      <c r="G3684">
        <v>1.129972251845152</v>
      </c>
      <c r="H3684">
        <v>1.5</v>
      </c>
      <c r="I3684">
        <v>1.1406040191650391</v>
      </c>
      <c r="J3684">
        <v>1.501945972442627</v>
      </c>
      <c r="K3684">
        <v>0.94088746892025144</v>
      </c>
      <c r="L3684">
        <v>0.12973149617513019</v>
      </c>
      <c r="M3684">
        <f>ABS(G3684-I3684)^2</f>
        <v>1.1303447634421763E-4</v>
      </c>
      <c r="N3684">
        <f>ABS(H3684-J3684)^2</f>
        <v>3.7868087474635104E-6</v>
      </c>
      <c r="O3684">
        <f>AVERAGE(Tabela3[[#This Row],[APE Log(Theta)]:[APE Gamma]])</f>
        <v>0.53530948254769084</v>
      </c>
      <c r="P3684">
        <f>AVERAGE(Tabela3[[#This Row],[ASE Log(Theta)]:[ASE Gamma]])</f>
        <v>5.8410642545840568E-5</v>
      </c>
    </row>
    <row r="3685" spans="1:16" x14ac:dyDescent="0.35">
      <c r="A3685" s="1">
        <v>2134</v>
      </c>
      <c r="B3685">
        <v>4.7521240650160239</v>
      </c>
      <c r="C3685">
        <v>4.826631307403944</v>
      </c>
      <c r="D3685">
        <v>13.586836222987181</v>
      </c>
      <c r="E3685">
        <v>15.00879197480818</v>
      </c>
      <c r="F3685">
        <v>15.75495026656959</v>
      </c>
      <c r="G3685">
        <v>1.131404042702514</v>
      </c>
      <c r="H3685">
        <v>3</v>
      </c>
      <c r="I3685">
        <v>1.1421959400177</v>
      </c>
      <c r="J3685">
        <v>3.003521203994751</v>
      </c>
      <c r="K3685">
        <v>0.95384998708403235</v>
      </c>
      <c r="L3685">
        <v>0.1173734664916992</v>
      </c>
      <c r="M3685">
        <f>ABS(G3685-I3685)^2</f>
        <v>1.1646504766151723E-4</v>
      </c>
      <c r="N3685">
        <f>ABS(H3685-J3685)^2</f>
        <v>1.2398877572650235E-5</v>
      </c>
      <c r="O3685">
        <f>AVERAGE(Tabela3[[#This Row],[APE Log(Theta)]:[APE Gamma]])</f>
        <v>0.53561172678786573</v>
      </c>
      <c r="P3685">
        <f>AVERAGE(Tabela3[[#This Row],[ASE Log(Theta)]:[ASE Gamma]])</f>
        <v>6.4431962617083734E-5</v>
      </c>
    </row>
    <row r="3686" spans="1:16" x14ac:dyDescent="0.35">
      <c r="A3686" s="1">
        <v>614</v>
      </c>
      <c r="B3686">
        <v>0.88752340679599462</v>
      </c>
      <c r="C3686">
        <v>0.9299270508919899</v>
      </c>
      <c r="D3686">
        <v>20.742998011530851</v>
      </c>
      <c r="E3686">
        <v>27.961065649173271</v>
      </c>
      <c r="F3686">
        <v>32.342055216603782</v>
      </c>
      <c r="G3686">
        <v>1.31172863260162</v>
      </c>
      <c r="H3686">
        <v>1</v>
      </c>
      <c r="I3686">
        <v>1.32197105884552</v>
      </c>
      <c r="J3686">
        <v>1.0029082298278811</v>
      </c>
      <c r="K3686">
        <v>0.78083423578135203</v>
      </c>
      <c r="L3686">
        <v>0.29082298278808588</v>
      </c>
      <c r="M3686">
        <f>ABS(G3686-I3686)^2</f>
        <v>1.0490729536173224E-4</v>
      </c>
      <c r="N3686">
        <f>ABS(H3686-J3686)^2</f>
        <v>8.4578007317772238E-6</v>
      </c>
      <c r="O3686">
        <f>AVERAGE(Tabela3[[#This Row],[APE Log(Theta)]:[APE Gamma]])</f>
        <v>0.53582860928471898</v>
      </c>
      <c r="P3686">
        <f>AVERAGE(Tabela3[[#This Row],[ASE Log(Theta)]:[ASE Gamma]])</f>
        <v>5.6682548046754731E-5</v>
      </c>
    </row>
    <row r="3687" spans="1:16" x14ac:dyDescent="0.35">
      <c r="A3687" s="1">
        <v>2709</v>
      </c>
      <c r="B3687">
        <v>5.2100853266044274</v>
      </c>
      <c r="C3687">
        <v>5.3747410636065203</v>
      </c>
      <c r="D3687">
        <v>42.589836806008933</v>
      </c>
      <c r="E3687">
        <v>51.970963887133031</v>
      </c>
      <c r="F3687">
        <v>57.266859650961472</v>
      </c>
      <c r="G3687">
        <v>1.625877380555601</v>
      </c>
      <c r="H3687">
        <v>1.5</v>
      </c>
      <c r="I3687">
        <v>1.639011144638062</v>
      </c>
      <c r="J3687">
        <v>1.5039598941802981</v>
      </c>
      <c r="K3687">
        <v>0.80779548565786397</v>
      </c>
      <c r="L3687">
        <v>0.26399294535319012</v>
      </c>
      <c r="M3687">
        <f>ABS(G3687-I3687)^2</f>
        <v>1.7249575897374051E-4</v>
      </c>
      <c r="N3687">
        <f>ABS(H3687-J3687)^2</f>
        <v>1.5680761919158552E-5</v>
      </c>
      <c r="O3687">
        <f>AVERAGE(Tabela3[[#This Row],[APE Log(Theta)]:[APE Gamma]])</f>
        <v>0.53589421550552707</v>
      </c>
      <c r="P3687">
        <f>AVERAGE(Tabela3[[#This Row],[ASE Log(Theta)]:[ASE Gamma]])</f>
        <v>9.4088260446449534E-5</v>
      </c>
    </row>
    <row r="3688" spans="1:16" x14ac:dyDescent="0.35">
      <c r="A3688" s="1">
        <v>1558</v>
      </c>
      <c r="B3688">
        <v>27.042080098109299</v>
      </c>
      <c r="C3688">
        <v>48.518533063381582</v>
      </c>
      <c r="D3688">
        <v>50.76190181621724</v>
      </c>
      <c r="E3688">
        <v>56.983023772832233</v>
      </c>
      <c r="F3688">
        <v>109.31214999550021</v>
      </c>
      <c r="G3688">
        <v>1.738009745634461</v>
      </c>
      <c r="H3688">
        <v>1.5</v>
      </c>
      <c r="I3688">
        <v>1.7531441450119021</v>
      </c>
      <c r="J3688">
        <v>1.5030167102813721</v>
      </c>
      <c r="K3688">
        <v>0.87078909744065103</v>
      </c>
      <c r="L3688">
        <v>0.201114018758138</v>
      </c>
      <c r="M3688">
        <f>ABS(G3688-I3688)^2</f>
        <v>2.2905004451588952E-4</v>
      </c>
      <c r="N3688">
        <f>ABS(H3688-J3688)^2</f>
        <v>9.1005409217359556E-6</v>
      </c>
      <c r="O3688">
        <f>AVERAGE(Tabela3[[#This Row],[APE Log(Theta)]:[APE Gamma]])</f>
        <v>0.53595155809939454</v>
      </c>
      <c r="P3688">
        <f>AVERAGE(Tabela3[[#This Row],[ASE Log(Theta)]:[ASE Gamma]])</f>
        <v>1.1907529271881274E-4</v>
      </c>
    </row>
    <row r="3689" spans="1:16" x14ac:dyDescent="0.35">
      <c r="A3689" s="1">
        <v>4517</v>
      </c>
      <c r="B3689">
        <v>1.777529734188996</v>
      </c>
      <c r="C3689">
        <v>10.082339445970881</v>
      </c>
      <c r="D3689">
        <v>12.558757414753829</v>
      </c>
      <c r="E3689">
        <v>13.150605229261</v>
      </c>
      <c r="F3689">
        <v>16.966110574477721</v>
      </c>
      <c r="G3689">
        <v>1.0769835818243929</v>
      </c>
      <c r="H3689">
        <v>2.5</v>
      </c>
      <c r="I3689">
        <v>1.086808919906616</v>
      </c>
      <c r="J3689">
        <v>2.4959888458251949</v>
      </c>
      <c r="K3689">
        <v>0.91230156596995982</v>
      </c>
      <c r="L3689">
        <v>0.1604461669921875</v>
      </c>
      <c r="M3689">
        <f>ABS(G3689-I3689)^2</f>
        <v>9.6537268429983076E-5</v>
      </c>
      <c r="N3689">
        <f>ABS(H3689-J3689)^2</f>
        <v>1.6089357814056638E-5</v>
      </c>
      <c r="O3689">
        <f>AVERAGE(Tabela3[[#This Row],[APE Log(Theta)]:[APE Gamma]])</f>
        <v>0.53637386648107366</v>
      </c>
      <c r="P3689">
        <f>AVERAGE(Tabela3[[#This Row],[ASE Log(Theta)]:[ASE Gamma]])</f>
        <v>5.6313313122019857E-5</v>
      </c>
    </row>
    <row r="3690" spans="1:16" x14ac:dyDescent="0.35">
      <c r="A3690" s="1">
        <v>2653</v>
      </c>
      <c r="B3690">
        <v>1.587153467113694</v>
      </c>
      <c r="C3690">
        <v>28.632525525840769</v>
      </c>
      <c r="D3690">
        <v>41.289084289122258</v>
      </c>
      <c r="E3690">
        <v>44.582768421695583</v>
      </c>
      <c r="F3690">
        <v>68.164976126497166</v>
      </c>
      <c r="G3690">
        <v>1.579230101427137</v>
      </c>
      <c r="H3690">
        <v>1.5</v>
      </c>
      <c r="I3690">
        <v>1.594280481338501</v>
      </c>
      <c r="J3690">
        <v>1.5017960071563721</v>
      </c>
      <c r="K3690">
        <v>0.95302007590679971</v>
      </c>
      <c r="L3690">
        <v>0.1197338104248047</v>
      </c>
      <c r="M3690">
        <f>ABS(G3690-I3690)^2</f>
        <v>2.2651393547638699E-4</v>
      </c>
      <c r="N3690">
        <f>ABS(H3690-J3690)^2</f>
        <v>3.2256417057396902E-6</v>
      </c>
      <c r="O3690">
        <f>AVERAGE(Tabela3[[#This Row],[APE Log(Theta)]:[APE Gamma]])</f>
        <v>0.5363769431658022</v>
      </c>
      <c r="P3690">
        <f>AVERAGE(Tabela3[[#This Row],[ASE Log(Theta)]:[ASE Gamma]])</f>
        <v>1.1486978859106334E-4</v>
      </c>
    </row>
    <row r="3691" spans="1:16" x14ac:dyDescent="0.35">
      <c r="A3691" s="1">
        <v>3046</v>
      </c>
      <c r="B3691">
        <v>16.622070239222399</v>
      </c>
      <c r="C3691">
        <v>17.416231097590199</v>
      </c>
      <c r="D3691">
        <v>388.48729766399248</v>
      </c>
      <c r="E3691">
        <v>523.67159403932033</v>
      </c>
      <c r="F3691">
        <v>605.721392106076</v>
      </c>
      <c r="G3691">
        <v>2.5842339301651669</v>
      </c>
      <c r="H3691">
        <v>1</v>
      </c>
      <c r="I3691">
        <v>2.610505342483521</v>
      </c>
      <c r="J3691">
        <v>1.0005645751953121</v>
      </c>
      <c r="K3691">
        <v>1.016603489788346</v>
      </c>
      <c r="L3691">
        <v>5.645751953125E-2</v>
      </c>
      <c r="M3691">
        <f>ABS(G3691-I3691)^2</f>
        <v>6.9018710520096544E-4</v>
      </c>
      <c r="N3691">
        <f>ABS(H3691-J3691)^2</f>
        <v>3.1874515116164608E-7</v>
      </c>
      <c r="O3691">
        <f>AVERAGE(Tabela3[[#This Row],[APE Log(Theta)]:[APE Gamma]])</f>
        <v>0.53653050465979801</v>
      </c>
      <c r="P3691">
        <f>AVERAGE(Tabela3[[#This Row],[ASE Log(Theta)]:[ASE Gamma]])</f>
        <v>3.4525292517606352E-4</v>
      </c>
    </row>
    <row r="3692" spans="1:16" x14ac:dyDescent="0.35">
      <c r="A3692" s="1">
        <v>2450</v>
      </c>
      <c r="B3692">
        <v>5.1972987944416218</v>
      </c>
      <c r="C3692">
        <v>9.3249229528027193</v>
      </c>
      <c r="D3692">
        <v>9.756082747918331</v>
      </c>
      <c r="E3692">
        <v>10.951738907795249</v>
      </c>
      <c r="F3692">
        <v>21.009031233109781</v>
      </c>
      <c r="G3692">
        <v>1.021747336081466</v>
      </c>
      <c r="H3692">
        <v>1.5</v>
      </c>
      <c r="I3692">
        <v>1.0323448181152339</v>
      </c>
      <c r="J3692">
        <v>1.5005419254302981</v>
      </c>
      <c r="K3692">
        <v>1.037192039512542</v>
      </c>
      <c r="L3692">
        <v>3.6128362019856773E-2</v>
      </c>
      <c r="M3692">
        <f>ABS(G3692-I3692)^2</f>
        <v>1.1230662545603511E-4</v>
      </c>
      <c r="N3692">
        <f>ABS(H3692-J3692)^2</f>
        <v>2.9368317200375224E-7</v>
      </c>
      <c r="O3692">
        <f>AVERAGE(Tabela3[[#This Row],[APE Log(Theta)]:[APE Gamma]])</f>
        <v>0.53666020076619936</v>
      </c>
      <c r="P3692">
        <f>AVERAGE(Tabela3[[#This Row],[ASE Log(Theta)]:[ASE Gamma]])</f>
        <v>5.6300154314019435E-5</v>
      </c>
    </row>
    <row r="3693" spans="1:16" x14ac:dyDescent="0.35">
      <c r="A3693" s="1">
        <v>2390</v>
      </c>
      <c r="B3693">
        <v>9.1325537347086705</v>
      </c>
      <c r="C3693">
        <v>12.969187717841921</v>
      </c>
      <c r="D3693">
        <v>13.325726951187979</v>
      </c>
      <c r="E3693">
        <v>14.28286969239562</v>
      </c>
      <c r="F3693">
        <v>21.11393795851469</v>
      </c>
      <c r="G3693">
        <v>1.1441740267050879</v>
      </c>
      <c r="H3693">
        <v>2.5</v>
      </c>
      <c r="I3693">
        <v>1.1555038690567021</v>
      </c>
      <c r="J3693">
        <v>2.5020821094512939</v>
      </c>
      <c r="K3693">
        <v>0.99022020140070843</v>
      </c>
      <c r="L3693">
        <v>8.3284378051757813E-2</v>
      </c>
      <c r="M3693">
        <f>ABS(G3693-I3693)^2</f>
        <v>1.2836532771242991E-4</v>
      </c>
      <c r="N3693">
        <f>ABS(H3693-J3693)^2</f>
        <v>4.335179767167574E-6</v>
      </c>
      <c r="O3693">
        <f>AVERAGE(Tabela3[[#This Row],[APE Log(Theta)]:[APE Gamma]])</f>
        <v>0.53675228972623312</v>
      </c>
      <c r="P3693">
        <f>AVERAGE(Tabela3[[#This Row],[ASE Log(Theta)]:[ASE Gamma]])</f>
        <v>6.6350253739798744E-5</v>
      </c>
    </row>
    <row r="3694" spans="1:16" x14ac:dyDescent="0.35">
      <c r="A3694" s="1">
        <v>2424</v>
      </c>
      <c r="B3694">
        <v>27.145624355942729</v>
      </c>
      <c r="C3694">
        <v>48.704310765355238</v>
      </c>
      <c r="D3694">
        <v>50.956269388190407</v>
      </c>
      <c r="E3694">
        <v>57.20121205140606</v>
      </c>
      <c r="F3694">
        <v>109.73070675601549</v>
      </c>
      <c r="G3694">
        <v>1.7396694857911921</v>
      </c>
      <c r="H3694">
        <v>1.5</v>
      </c>
      <c r="I3694">
        <v>1.7548332214355471</v>
      </c>
      <c r="J3694">
        <v>1.5030281543731689</v>
      </c>
      <c r="K3694">
        <v>0.87164462952331545</v>
      </c>
      <c r="L3694">
        <v>0.201876958211263</v>
      </c>
      <c r="M3694">
        <f>ABS(G3694-I3694)^2</f>
        <v>2.2993887869188312E-4</v>
      </c>
      <c r="N3694">
        <f>ABS(H3694-J3694)^2</f>
        <v>9.1697189077422081E-6</v>
      </c>
      <c r="O3694">
        <f>AVERAGE(Tabela3[[#This Row],[APE Log(Theta)]:[APE Gamma]])</f>
        <v>0.53676079386728925</v>
      </c>
      <c r="P3694">
        <f>AVERAGE(Tabela3[[#This Row],[ASE Log(Theta)]:[ASE Gamma]])</f>
        <v>1.1955429879981267E-4</v>
      </c>
    </row>
    <row r="3695" spans="1:16" x14ac:dyDescent="0.35">
      <c r="A3695" s="1">
        <v>578</v>
      </c>
      <c r="B3695">
        <v>21.40173382983231</v>
      </c>
      <c r="C3695">
        <v>21.805024789290758</v>
      </c>
      <c r="D3695">
        <v>75.496295609957699</v>
      </c>
      <c r="E3695">
        <v>85.074326556553387</v>
      </c>
      <c r="F3695">
        <v>90.174569565348378</v>
      </c>
      <c r="G3695">
        <v>1.8758684853023639</v>
      </c>
      <c r="H3695">
        <v>2.5</v>
      </c>
      <c r="I3695">
        <v>1.8919017314910891</v>
      </c>
      <c r="J3695">
        <v>2.4945263862609859</v>
      </c>
      <c r="K3695">
        <v>0.85471056816334268</v>
      </c>
      <c r="L3695">
        <v>0.2189445495605469</v>
      </c>
      <c r="M3695">
        <f>ABS(G3695-I3695)^2</f>
        <v>2.5706498334826945E-4</v>
      </c>
      <c r="N3695">
        <f>ABS(H3695-J3695)^2</f>
        <v>2.9960447363924091E-5</v>
      </c>
      <c r="O3695">
        <f>AVERAGE(Tabela3[[#This Row],[APE Log(Theta)]:[APE Gamma]])</f>
        <v>0.53682755886194478</v>
      </c>
      <c r="P3695">
        <f>AVERAGE(Tabela3[[#This Row],[ASE Log(Theta)]:[ASE Gamma]])</f>
        <v>1.4351271535609678E-4</v>
      </c>
    </row>
    <row r="3696" spans="1:16" x14ac:dyDescent="0.35">
      <c r="A3696" s="1">
        <v>1658</v>
      </c>
      <c r="B3696">
        <v>0.51519989713266823</v>
      </c>
      <c r="C3696">
        <v>0.5398148570413579</v>
      </c>
      <c r="D3696">
        <v>12.041136447706441</v>
      </c>
      <c r="E3696">
        <v>16.23116419901374</v>
      </c>
      <c r="F3696">
        <v>18.774291915078919</v>
      </c>
      <c r="G3696">
        <v>1.075524584644395</v>
      </c>
      <c r="H3696">
        <v>1</v>
      </c>
      <c r="I3696">
        <v>1.0859149694442749</v>
      </c>
      <c r="J3696">
        <v>1.001076936721802</v>
      </c>
      <c r="K3696">
        <v>0.96607599196026495</v>
      </c>
      <c r="L3696">
        <v>0.1076936721801758</v>
      </c>
      <c r="M3696">
        <f>ABS(G3696-I3696)^2</f>
        <v>1.0796009628957442E-4</v>
      </c>
      <c r="N3696">
        <f>ABS(H3696-J3696)^2</f>
        <v>1.1597927027655949E-6</v>
      </c>
      <c r="O3696">
        <f>AVERAGE(Tabela3[[#This Row],[APE Log(Theta)]:[APE Gamma]])</f>
        <v>0.53688483207022042</v>
      </c>
      <c r="P3696">
        <f>AVERAGE(Tabela3[[#This Row],[ASE Log(Theta)]:[ASE Gamma]])</f>
        <v>5.4559944496170006E-5</v>
      </c>
    </row>
    <row r="3697" spans="1:16" x14ac:dyDescent="0.35">
      <c r="A3697" s="1">
        <v>1080</v>
      </c>
      <c r="B3697">
        <v>12.24130245721711</v>
      </c>
      <c r="C3697">
        <v>12.433230461798921</v>
      </c>
      <c r="D3697">
        <v>34.999206537276848</v>
      </c>
      <c r="E3697">
        <v>38.662113944716708</v>
      </c>
      <c r="F3697">
        <v>40.584191147551913</v>
      </c>
      <c r="G3697">
        <v>1.542343900920123</v>
      </c>
      <c r="H3697">
        <v>3</v>
      </c>
      <c r="I3697">
        <v>1.5561807155609131</v>
      </c>
      <c r="J3697">
        <v>3.00531005859375</v>
      </c>
      <c r="K3697">
        <v>0.89712901464682604</v>
      </c>
      <c r="L3697">
        <v>0.177001953125</v>
      </c>
      <c r="M3697">
        <f>ABS(G3697-I3697)^2</f>
        <v>1.9145743940358377E-4</v>
      </c>
      <c r="N3697">
        <f>ABS(H3697-J3697)^2</f>
        <v>2.8196722269058228E-5</v>
      </c>
      <c r="O3697">
        <f>AVERAGE(Tabela3[[#This Row],[APE Log(Theta)]:[APE Gamma]])</f>
        <v>0.53706548388591302</v>
      </c>
      <c r="P3697">
        <f>AVERAGE(Tabela3[[#This Row],[ASE Log(Theta)]:[ASE Gamma]])</f>
        <v>1.09827080836321E-4</v>
      </c>
    </row>
    <row r="3698" spans="1:16" x14ac:dyDescent="0.35">
      <c r="A3698" s="1">
        <v>4173</v>
      </c>
      <c r="B3698">
        <v>1.6654444533220041</v>
      </c>
      <c r="C3698">
        <v>9.4465797020622357</v>
      </c>
      <c r="D3698">
        <v>11.76684275639491</v>
      </c>
      <c r="E3698">
        <v>12.32137056030332</v>
      </c>
      <c r="F3698">
        <v>15.896282468435709</v>
      </c>
      <c r="G3698">
        <v>1.0486968600411619</v>
      </c>
      <c r="H3698">
        <v>2.5</v>
      </c>
      <c r="I3698">
        <v>1.0582494735717769</v>
      </c>
      <c r="J3698">
        <v>2.4959132671356201</v>
      </c>
      <c r="K3698">
        <v>0.91090322614682784</v>
      </c>
      <c r="L3698">
        <v>0.16346931457519531</v>
      </c>
      <c r="M3698">
        <f>ABS(G3698-I3698)^2</f>
        <v>9.1252425265288465E-5</v>
      </c>
      <c r="N3698">
        <f>ABS(H3698-J3698)^2</f>
        <v>1.6701385504802602E-5</v>
      </c>
      <c r="O3698">
        <f>AVERAGE(Tabela3[[#This Row],[APE Log(Theta)]:[APE Gamma]])</f>
        <v>0.53718627036101152</v>
      </c>
      <c r="P3698">
        <f>AVERAGE(Tabela3[[#This Row],[ASE Log(Theta)]:[ASE Gamma]])</f>
        <v>5.3976905385045533E-5</v>
      </c>
    </row>
    <row r="3699" spans="1:16" x14ac:dyDescent="0.35">
      <c r="A3699" s="1">
        <v>4903</v>
      </c>
      <c r="B3699">
        <v>96.127589236843022</v>
      </c>
      <c r="C3699">
        <v>99.165535462253956</v>
      </c>
      <c r="D3699">
        <v>785.79487311783203</v>
      </c>
      <c r="E3699">
        <v>958.87939555897276</v>
      </c>
      <c r="F3699">
        <v>1056.5902123141029</v>
      </c>
      <c r="G3699">
        <v>2.8918805955413061</v>
      </c>
      <c r="H3699">
        <v>1.5</v>
      </c>
      <c r="I3699">
        <v>2.9228277206420898</v>
      </c>
      <c r="J3699">
        <v>1.499930143356323</v>
      </c>
      <c r="K3699">
        <v>1.0701384126473961</v>
      </c>
      <c r="L3699">
        <v>4.6571095784505214E-3</v>
      </c>
      <c r="M3699">
        <f>ABS(G3699-I3699)^2</f>
        <v>9.5772455200356208E-4</v>
      </c>
      <c r="N3699">
        <f>ABS(H3699-J3699)^2</f>
        <v>4.8799506658125299E-9</v>
      </c>
      <c r="O3699">
        <f>AVERAGE(Tabela3[[#This Row],[APE Log(Theta)]:[APE Gamma]])</f>
        <v>0.53739776111292326</v>
      </c>
      <c r="P3699">
        <f>AVERAGE(Tabela3[[#This Row],[ASE Log(Theta)]:[ASE Gamma]])</f>
        <v>4.7886471597711393E-4</v>
      </c>
    </row>
    <row r="3700" spans="1:16" x14ac:dyDescent="0.35">
      <c r="A3700" s="1">
        <v>4793</v>
      </c>
      <c r="B3700">
        <v>0.55083614055477248</v>
      </c>
      <c r="C3700">
        <v>9.9371801037437688</v>
      </c>
      <c r="D3700">
        <v>14.32975468857517</v>
      </c>
      <c r="E3700">
        <v>15.472857919224021</v>
      </c>
      <c r="F3700">
        <v>23.657278989416231</v>
      </c>
      <c r="G3700">
        <v>1.119633606008132</v>
      </c>
      <c r="H3700">
        <v>1.5</v>
      </c>
      <c r="I3700">
        <v>1.129098057746887</v>
      </c>
      <c r="J3700">
        <v>1.503451824188232</v>
      </c>
      <c r="K3700">
        <v>0.84531686865841249</v>
      </c>
      <c r="L3700">
        <v>0.2301216125488281</v>
      </c>
      <c r="M3700">
        <f>ABS(G3700-I3700)^2</f>
        <v>8.9575846715222291E-5</v>
      </c>
      <c r="N3700">
        <f>ABS(H3700-J3700)^2</f>
        <v>1.1915090226463352E-5</v>
      </c>
      <c r="O3700">
        <f>AVERAGE(Tabela3[[#This Row],[APE Log(Theta)]:[APE Gamma]])</f>
        <v>0.53771924060362031</v>
      </c>
      <c r="P3700">
        <f>AVERAGE(Tabela3[[#This Row],[ASE Log(Theta)]:[ASE Gamma]])</f>
        <v>5.0745468470842823E-5</v>
      </c>
    </row>
    <row r="3701" spans="1:16" x14ac:dyDescent="0.35">
      <c r="A3701" s="1">
        <v>1451</v>
      </c>
      <c r="B3701">
        <v>77.750307792311901</v>
      </c>
      <c r="C3701">
        <v>79.585994903863465</v>
      </c>
      <c r="D3701">
        <v>375.8789214492096</v>
      </c>
      <c r="E3701">
        <v>436.40434782773008</v>
      </c>
      <c r="F3701">
        <v>469.34912902250619</v>
      </c>
      <c r="G3701">
        <v>2.5724765254589519</v>
      </c>
      <c r="H3701">
        <v>2</v>
      </c>
      <c r="I3701">
        <v>2.5997977256774898</v>
      </c>
      <c r="J3701">
        <v>2.0002760887146001</v>
      </c>
      <c r="K3701">
        <v>1.0620582908395639</v>
      </c>
      <c r="L3701">
        <v>1.380443572998047E-2</v>
      </c>
      <c r="M3701">
        <f>ABS(G3701-I3701)^2</f>
        <v>7.4644798138143544E-4</v>
      </c>
      <c r="N3701">
        <f>ABS(H3701-J3701)^2</f>
        <v>7.6224978329509775E-8</v>
      </c>
      <c r="O3701">
        <f>AVERAGE(Tabela3[[#This Row],[APE Log(Theta)]:[APE Gamma]])</f>
        <v>0.5379313632847722</v>
      </c>
      <c r="P3701">
        <f>AVERAGE(Tabela3[[#This Row],[ASE Log(Theta)]:[ASE Gamma]])</f>
        <v>3.7326210317988246E-4</v>
      </c>
    </row>
    <row r="3702" spans="1:16" x14ac:dyDescent="0.35">
      <c r="A3702" s="1">
        <v>1393</v>
      </c>
      <c r="B3702">
        <v>59.080358747702263</v>
      </c>
      <c r="C3702">
        <v>64.873508010831898</v>
      </c>
      <c r="D3702">
        <v>107.1535401136269</v>
      </c>
      <c r="E3702">
        <v>109.0849878496325</v>
      </c>
      <c r="F3702">
        <v>128.21393324709021</v>
      </c>
      <c r="G3702">
        <v>2.055118893101795</v>
      </c>
      <c r="H3702">
        <v>3.5</v>
      </c>
      <c r="I3702">
        <v>2.0753159523010249</v>
      </c>
      <c r="J3702">
        <v>3.5032601356506352</v>
      </c>
      <c r="K3702">
        <v>0.98276840658824205</v>
      </c>
      <c r="L3702">
        <v>9.3146732875279012E-2</v>
      </c>
      <c r="M3702">
        <f>ABS(G3702-I3702)^2</f>
        <v>4.0792120029720048E-4</v>
      </c>
      <c r="N3702">
        <f>ABS(H3702-J3702)^2</f>
        <v>1.0628484460542662E-5</v>
      </c>
      <c r="O3702">
        <f>AVERAGE(Tabela3[[#This Row],[APE Log(Theta)]:[APE Gamma]])</f>
        <v>0.53795756973176057</v>
      </c>
      <c r="P3702">
        <f>AVERAGE(Tabela3[[#This Row],[ASE Log(Theta)]:[ASE Gamma]])</f>
        <v>2.0927484237887156E-4</v>
      </c>
    </row>
    <row r="3703" spans="1:16" x14ac:dyDescent="0.35">
      <c r="A3703" s="1">
        <v>2291</v>
      </c>
      <c r="B3703">
        <v>25.737398596178441</v>
      </c>
      <c r="C3703">
        <v>26.34505935315029</v>
      </c>
      <c r="D3703">
        <v>124.4258177225705</v>
      </c>
      <c r="E3703">
        <v>144.4613271390576</v>
      </c>
      <c r="F3703">
        <v>155.36691696049991</v>
      </c>
      <c r="G3703">
        <v>2.0923390570379952</v>
      </c>
      <c r="H3703">
        <v>2</v>
      </c>
      <c r="I3703">
        <v>2.1127898693084721</v>
      </c>
      <c r="J3703">
        <v>2.0019822120666499</v>
      </c>
      <c r="K3703">
        <v>0.97741387571417615</v>
      </c>
      <c r="L3703">
        <v>9.9110603332519531E-2</v>
      </c>
      <c r="M3703">
        <f>ABS(G3703-I3703)^2</f>
        <v>4.1823572252229095E-4</v>
      </c>
      <c r="N3703">
        <f>ABS(H3703-J3703)^2</f>
        <v>3.9291646771726525E-6</v>
      </c>
      <c r="O3703">
        <f>AVERAGE(Tabela3[[#This Row],[APE Log(Theta)]:[APE Gamma]])</f>
        <v>0.53826223952334784</v>
      </c>
      <c r="P3703">
        <f>AVERAGE(Tabela3[[#This Row],[ASE Log(Theta)]:[ASE Gamma]])</f>
        <v>2.1108244359973181E-4</v>
      </c>
    </row>
    <row r="3704" spans="1:16" x14ac:dyDescent="0.35">
      <c r="A3704" s="1">
        <v>2175</v>
      </c>
      <c r="B3704">
        <v>601.9509404504779</v>
      </c>
      <c r="C3704">
        <v>671.36093383477873</v>
      </c>
      <c r="D3704">
        <v>1205.6420791685159</v>
      </c>
      <c r="E3704">
        <v>1231.0336897023401</v>
      </c>
      <c r="F3704">
        <v>1486.39834627799</v>
      </c>
      <c r="G3704">
        <v>3.1105161615244281</v>
      </c>
      <c r="H3704">
        <v>3</v>
      </c>
      <c r="I3704">
        <v>3.1415586471557622</v>
      </c>
      <c r="J3704">
        <v>3.0023691654205318</v>
      </c>
      <c r="K3704">
        <v>0.99798502947240886</v>
      </c>
      <c r="L3704">
        <v>7.8972180684407547E-2</v>
      </c>
      <c r="M3704">
        <f>ABS(G3704-I3704)^2</f>
        <v>9.6363591417158089E-4</v>
      </c>
      <c r="N3704">
        <f>ABS(H3704-J3704)^2</f>
        <v>5.6129447898435379E-6</v>
      </c>
      <c r="O3704">
        <f>AVERAGE(Tabela3[[#This Row],[APE Log(Theta)]:[APE Gamma]])</f>
        <v>0.53847860507840817</v>
      </c>
      <c r="P3704">
        <f>AVERAGE(Tabela3[[#This Row],[ASE Log(Theta)]:[ASE Gamma]])</f>
        <v>4.8462442948071224E-4</v>
      </c>
    </row>
    <row r="3705" spans="1:16" x14ac:dyDescent="0.35">
      <c r="A3705" s="1">
        <v>6</v>
      </c>
      <c r="B3705">
        <v>25.637530095164461</v>
      </c>
      <c r="C3705">
        <v>26.24283295381581</v>
      </c>
      <c r="D3705">
        <v>123.94300980175611</v>
      </c>
      <c r="E3705">
        <v>143.9007756854227</v>
      </c>
      <c r="F3705">
        <v>154.7640486851368</v>
      </c>
      <c r="G3705">
        <v>2.0906505916856082</v>
      </c>
      <c r="H3705">
        <v>2</v>
      </c>
      <c r="I3705">
        <v>2.1111288070678711</v>
      </c>
      <c r="J3705">
        <v>2.0019633769989009</v>
      </c>
      <c r="K3705">
        <v>0.97951400696527402</v>
      </c>
      <c r="L3705">
        <v>9.8168849945068359E-2</v>
      </c>
      <c r="M3705">
        <f>ABS(G3705-I3705)^2</f>
        <v>4.1935730524234928E-4</v>
      </c>
      <c r="N3705">
        <f>ABS(H3705-J3705)^2</f>
        <v>3.8548492398131952E-6</v>
      </c>
      <c r="O3705">
        <f>AVERAGE(Tabela3[[#This Row],[APE Log(Theta)]:[APE Gamma]])</f>
        <v>0.53884142845517125</v>
      </c>
      <c r="P3705">
        <f>AVERAGE(Tabela3[[#This Row],[ASE Log(Theta)]:[ASE Gamma]])</f>
        <v>2.1160607724108124E-4</v>
      </c>
    </row>
    <row r="3706" spans="1:16" x14ac:dyDescent="0.35">
      <c r="A3706" s="1">
        <v>2976</v>
      </c>
      <c r="B3706">
        <v>68.995001540319919</v>
      </c>
      <c r="C3706">
        <v>74.879658556556834</v>
      </c>
      <c r="D3706">
        <v>116.1610699557633</v>
      </c>
      <c r="E3706">
        <v>117.99110259790029</v>
      </c>
      <c r="F3706">
        <v>135.90899962308771</v>
      </c>
      <c r="G3706">
        <v>2.087033926842889</v>
      </c>
      <c r="H3706">
        <v>4</v>
      </c>
      <c r="I3706">
        <v>2.1075417995452881</v>
      </c>
      <c r="J3706">
        <v>3.996195793151855</v>
      </c>
      <c r="K3706">
        <v>0.98263245453905312</v>
      </c>
      <c r="L3706">
        <v>9.5105171203613281E-2</v>
      </c>
      <c r="M3706">
        <f>ABS(G3706-I3706)^2</f>
        <v>4.2057284277780476E-4</v>
      </c>
      <c r="N3706">
        <f>ABS(H3706-J3706)^2</f>
        <v>1.4471989743473127E-5</v>
      </c>
      <c r="O3706">
        <f>AVERAGE(Tabela3[[#This Row],[APE Log(Theta)]:[APE Gamma]])</f>
        <v>0.53886881287133326</v>
      </c>
      <c r="P3706">
        <f>AVERAGE(Tabela3[[#This Row],[ASE Log(Theta)]:[ASE Gamma]])</f>
        <v>2.1752241626063894E-4</v>
      </c>
    </row>
    <row r="3707" spans="1:16" x14ac:dyDescent="0.35">
      <c r="A3707" s="1">
        <v>1598</v>
      </c>
      <c r="B3707">
        <v>24.83184843036053</v>
      </c>
      <c r="C3707">
        <v>25.41812912061037</v>
      </c>
      <c r="D3707">
        <v>120.0479929999339</v>
      </c>
      <c r="E3707">
        <v>139.3785687454228</v>
      </c>
      <c r="F3707">
        <v>149.90045394985631</v>
      </c>
      <c r="G3707">
        <v>2.076783457224979</v>
      </c>
      <c r="H3707">
        <v>2</v>
      </c>
      <c r="I3707">
        <v>2.0973160266876221</v>
      </c>
      <c r="J3707">
        <v>2.0017879009246831</v>
      </c>
      <c r="K3707">
        <v>0.9886716591087874</v>
      </c>
      <c r="L3707">
        <v>8.9395046234130859E-2</v>
      </c>
      <c r="M3707">
        <f>ABS(G3707-I3707)^2</f>
        <v>4.2158640873826133E-4</v>
      </c>
      <c r="N3707">
        <f>ABS(H3707-J3707)^2</f>
        <v>3.1965897164825458E-6</v>
      </c>
      <c r="O3707">
        <f>AVERAGE(Tabela3[[#This Row],[APE Log(Theta)]:[APE Gamma]])</f>
        <v>0.53903335267145913</v>
      </c>
      <c r="P3707">
        <f>AVERAGE(Tabela3[[#This Row],[ASE Log(Theta)]:[ASE Gamma]])</f>
        <v>2.1239149922737193E-4</v>
      </c>
    </row>
    <row r="3708" spans="1:16" x14ac:dyDescent="0.35">
      <c r="A3708" s="1">
        <v>1516</v>
      </c>
      <c r="B3708">
        <v>9.1759498161215873</v>
      </c>
      <c r="C3708">
        <v>13.03081472189927</v>
      </c>
      <c r="D3708">
        <v>13.389048158865331</v>
      </c>
      <c r="E3708">
        <v>14.350739052268709</v>
      </c>
      <c r="F3708">
        <v>21.214267197981709</v>
      </c>
      <c r="G3708">
        <v>1.1462328201981009</v>
      </c>
      <c r="H3708">
        <v>2.5</v>
      </c>
      <c r="I3708">
        <v>1.157646059989929</v>
      </c>
      <c r="J3708">
        <v>2.5020592212677002</v>
      </c>
      <c r="K3708">
        <v>0.99571741366258937</v>
      </c>
      <c r="L3708">
        <v>8.2368850708007813E-2</v>
      </c>
      <c r="M3708">
        <f>ABS(G3708-I3708)^2</f>
        <v>1.3026204254576758E-4</v>
      </c>
      <c r="N3708">
        <f>ABS(H3708-J3708)^2</f>
        <v>4.2403922293487994E-6</v>
      </c>
      <c r="O3708">
        <f>AVERAGE(Tabela3[[#This Row],[APE Log(Theta)]:[APE Gamma]])</f>
        <v>0.53904313218529865</v>
      </c>
      <c r="P3708">
        <f>AVERAGE(Tabela3[[#This Row],[ASE Log(Theta)]:[ASE Gamma]])</f>
        <v>6.7251217387558188E-5</v>
      </c>
    </row>
    <row r="3709" spans="1:16" x14ac:dyDescent="0.35">
      <c r="A3709" s="1">
        <v>4612</v>
      </c>
      <c r="B3709">
        <v>12.049684390926149</v>
      </c>
      <c r="C3709">
        <v>12.21143869408235</v>
      </c>
      <c r="D3709">
        <v>29.65039246242425</v>
      </c>
      <c r="E3709">
        <v>32.291074862578597</v>
      </c>
      <c r="F3709">
        <v>33.662286685864878</v>
      </c>
      <c r="G3709">
        <v>1.4705610481714051</v>
      </c>
      <c r="H3709">
        <v>3.5</v>
      </c>
      <c r="I3709">
        <v>1.484782457351685</v>
      </c>
      <c r="J3709">
        <v>3.5038857460021968</v>
      </c>
      <c r="K3709">
        <v>0.9670737027859766</v>
      </c>
      <c r="L3709">
        <v>0.1110213143484933</v>
      </c>
      <c r="M3709">
        <f>ABS(G3709-I3709)^2</f>
        <v>2.0224847907294999E-4</v>
      </c>
      <c r="N3709">
        <f>ABS(H3709-J3709)^2</f>
        <v>1.5099021993588581E-5</v>
      </c>
      <c r="O3709">
        <f>AVERAGE(Tabela3[[#This Row],[APE Log(Theta)]:[APE Gamma]])</f>
        <v>0.53904750856723493</v>
      </c>
      <c r="P3709">
        <f>AVERAGE(Tabela3[[#This Row],[ASE Log(Theta)]:[ASE Gamma]])</f>
        <v>1.0867375053326929E-4</v>
      </c>
    </row>
    <row r="3710" spans="1:16" x14ac:dyDescent="0.35">
      <c r="A3710" s="1">
        <v>3022</v>
      </c>
      <c r="B3710">
        <v>12.053799591811339</v>
      </c>
      <c r="C3710">
        <v>12.21560913719879</v>
      </c>
      <c r="D3710">
        <v>29.66051864642618</v>
      </c>
      <c r="E3710">
        <v>32.302102890827911</v>
      </c>
      <c r="F3710">
        <v>33.67378300954217</v>
      </c>
      <c r="G3710">
        <v>1.470709342837438</v>
      </c>
      <c r="H3710">
        <v>3.5</v>
      </c>
      <c r="I3710">
        <v>1.4849356412887571</v>
      </c>
      <c r="J3710">
        <v>3.5038905143737789</v>
      </c>
      <c r="K3710">
        <v>0.96730863379656673</v>
      </c>
      <c r="L3710">
        <v>0.1111575535365513</v>
      </c>
      <c r="M3710">
        <f>ABS(G3710-I3710)^2</f>
        <v>2.0238756762600319E-4</v>
      </c>
      <c r="N3710">
        <f>ABS(H3710-J3710)^2</f>
        <v>1.5136102092579859E-5</v>
      </c>
      <c r="O3710">
        <f>AVERAGE(Tabela3[[#This Row],[APE Log(Theta)]:[APE Gamma]])</f>
        <v>0.53923309366655903</v>
      </c>
      <c r="P3710">
        <f>AVERAGE(Tabela3[[#This Row],[ASE Log(Theta)]:[ASE Gamma]])</f>
        <v>1.0876183485929153E-4</v>
      </c>
    </row>
    <row r="3711" spans="1:16" x14ac:dyDescent="0.35">
      <c r="A3711" s="1">
        <v>2979</v>
      </c>
      <c r="B3711">
        <v>11.323395915857409</v>
      </c>
      <c r="C3711">
        <v>20.316283257059801</v>
      </c>
      <c r="D3711">
        <v>21.255654506662651</v>
      </c>
      <c r="E3711">
        <v>23.860640021830559</v>
      </c>
      <c r="F3711">
        <v>45.772542212800481</v>
      </c>
      <c r="G3711">
        <v>1.35994634323652</v>
      </c>
      <c r="H3711">
        <v>1.5</v>
      </c>
      <c r="I3711">
        <v>1.372107148170471</v>
      </c>
      <c r="J3711">
        <v>1.5027704238891599</v>
      </c>
      <c r="K3711">
        <v>0.89421211317866156</v>
      </c>
      <c r="L3711">
        <v>0.18469492594401041</v>
      </c>
      <c r="M3711">
        <f>ABS(G3711-I3711)^2</f>
        <v>1.4788517664160691E-4</v>
      </c>
      <c r="N3711">
        <f>ABS(H3711-J3711)^2</f>
        <v>7.6752485256280558E-6</v>
      </c>
      <c r="O3711">
        <f>AVERAGE(Tabela3[[#This Row],[APE Log(Theta)]:[APE Gamma]])</f>
        <v>0.53945351956133603</v>
      </c>
      <c r="P3711">
        <f>AVERAGE(Tabela3[[#This Row],[ASE Log(Theta)]:[ASE Gamma]])</f>
        <v>7.7780212583617489E-5</v>
      </c>
    </row>
    <row r="3712" spans="1:16" x14ac:dyDescent="0.35">
      <c r="A3712" s="1">
        <v>2438</v>
      </c>
      <c r="B3712">
        <v>745.64372072300955</v>
      </c>
      <c r="C3712">
        <v>2184.2814578967082</v>
      </c>
      <c r="D3712">
        <v>2289.7401422051212</v>
      </c>
      <c r="E3712">
        <v>2834.1479494899691</v>
      </c>
      <c r="F3712">
        <v>2974.2386241447862</v>
      </c>
      <c r="G3712">
        <v>3.375377914183431</v>
      </c>
      <c r="H3712">
        <v>3</v>
      </c>
      <c r="I3712">
        <v>3.4104142189025879</v>
      </c>
      <c r="J3712">
        <v>3.001227855682373</v>
      </c>
      <c r="K3712">
        <v>1.037996503204377</v>
      </c>
      <c r="L3712">
        <v>4.0928522745768227E-2</v>
      </c>
      <c r="M3712">
        <f>ABS(G3712-I3712)^2</f>
        <v>1.2275426483736136E-3</v>
      </c>
      <c r="N3712">
        <f>ABS(H3712-J3712)^2</f>
        <v>1.5076295767357806E-6</v>
      </c>
      <c r="O3712">
        <f>AVERAGE(Tabela3[[#This Row],[APE Log(Theta)]:[APE Gamma]])</f>
        <v>0.53946251297507264</v>
      </c>
      <c r="P3712">
        <f>AVERAGE(Tabela3[[#This Row],[ASE Log(Theta)]:[ASE Gamma]])</f>
        <v>6.1452513897517467E-4</v>
      </c>
    </row>
    <row r="3713" spans="1:16" x14ac:dyDescent="0.35">
      <c r="A3713" s="1">
        <v>1952</v>
      </c>
      <c r="B3713">
        <v>0.89093047134274994</v>
      </c>
      <c r="C3713">
        <v>16.07254118208299</v>
      </c>
      <c r="D3713">
        <v>23.177155888973111</v>
      </c>
      <c r="E3713">
        <v>25.026027858502371</v>
      </c>
      <c r="F3713">
        <v>38.263630813148772</v>
      </c>
      <c r="G3713">
        <v>1.3284549920751401</v>
      </c>
      <c r="H3713">
        <v>1.5</v>
      </c>
      <c r="I3713">
        <v>1.341277003288269</v>
      </c>
      <c r="J3713">
        <v>1.501708030700684</v>
      </c>
      <c r="K3713">
        <v>0.96518220712168035</v>
      </c>
      <c r="L3713">
        <v>0.11386871337890619</v>
      </c>
      <c r="M3713">
        <f>ABS(G3713-I3713)^2</f>
        <v>1.6440397154960531E-4</v>
      </c>
      <c r="N3713">
        <f>ABS(H3713-J3713)^2</f>
        <v>2.9173688744792053E-6</v>
      </c>
      <c r="O3713">
        <f>AVERAGE(Tabela3[[#This Row],[APE Log(Theta)]:[APE Gamma]])</f>
        <v>0.53952546025029324</v>
      </c>
      <c r="P3713">
        <f>AVERAGE(Tabela3[[#This Row],[ASE Log(Theta)]:[ASE Gamma]])</f>
        <v>8.3660670212042259E-5</v>
      </c>
    </row>
    <row r="3714" spans="1:16" x14ac:dyDescent="0.35">
      <c r="A3714" s="1">
        <v>3171</v>
      </c>
      <c r="B3714">
        <v>3.8385791530040652</v>
      </c>
      <c r="C3714">
        <v>5.3254389115918039</v>
      </c>
      <c r="D3714">
        <v>30.841990583407149</v>
      </c>
      <c r="E3714">
        <v>32.831976159621483</v>
      </c>
      <c r="F3714">
        <v>57.79534344523141</v>
      </c>
      <c r="G3714">
        <v>1.577035693016918</v>
      </c>
      <c r="H3714">
        <v>1</v>
      </c>
      <c r="I3714">
        <v>1.5908364057540889</v>
      </c>
      <c r="J3714">
        <v>1.002051115036011</v>
      </c>
      <c r="K3714">
        <v>0.8751046535142224</v>
      </c>
      <c r="L3714">
        <v>0.20511150360107419</v>
      </c>
      <c r="M3714">
        <f>ABS(G3714-I3714)^2</f>
        <v>1.9045967205391035E-4</v>
      </c>
      <c r="N3714">
        <f>ABS(H3714-J3714)^2</f>
        <v>4.2070728909502588E-6</v>
      </c>
      <c r="O3714">
        <f>AVERAGE(Tabela3[[#This Row],[APE Log(Theta)]:[APE Gamma]])</f>
        <v>0.54010807855764831</v>
      </c>
      <c r="P3714">
        <f>AVERAGE(Tabela3[[#This Row],[ASE Log(Theta)]:[ASE Gamma]])</f>
        <v>9.7333372472430311E-5</v>
      </c>
    </row>
    <row r="3715" spans="1:16" x14ac:dyDescent="0.35">
      <c r="A3715" s="1">
        <v>2182</v>
      </c>
      <c r="B3715">
        <v>3.5033755910322961</v>
      </c>
      <c r="C3715">
        <v>3.5693926583729469</v>
      </c>
      <c r="D3715">
        <v>12.35843232872114</v>
      </c>
      <c r="E3715">
        <v>13.92631650554805</v>
      </c>
      <c r="F3715">
        <v>14.761205258366701</v>
      </c>
      <c r="G3715">
        <v>1.089906226600452</v>
      </c>
      <c r="H3715">
        <v>2.5</v>
      </c>
      <c r="I3715">
        <v>1.099514484405518</v>
      </c>
      <c r="J3715">
        <v>2.5049729347228999</v>
      </c>
      <c r="K3715">
        <v>0.88156738355692166</v>
      </c>
      <c r="L3715">
        <v>0.1989173889160156</v>
      </c>
      <c r="M3715">
        <f>ABS(G3715-I3715)^2</f>
        <v>9.2318618048612146E-5</v>
      </c>
      <c r="N3715">
        <f>ABS(H3715-J3715)^2</f>
        <v>2.4730079758223967E-5</v>
      </c>
      <c r="O3715">
        <f>AVERAGE(Tabela3[[#This Row],[APE Log(Theta)]:[APE Gamma]])</f>
        <v>0.54024238623646859</v>
      </c>
      <c r="P3715">
        <f>AVERAGE(Tabela3[[#This Row],[ASE Log(Theta)]:[ASE Gamma]])</f>
        <v>5.8524348903418056E-5</v>
      </c>
    </row>
    <row r="3716" spans="1:16" x14ac:dyDescent="0.35">
      <c r="A3716" s="1">
        <v>2236</v>
      </c>
      <c r="B3716">
        <v>345.5660231099738</v>
      </c>
      <c r="C3716">
        <v>352.07781575838072</v>
      </c>
      <c r="D3716">
        <v>1219.0112652042301</v>
      </c>
      <c r="E3716">
        <v>1373.664252189129</v>
      </c>
      <c r="F3716">
        <v>1456.016023660419</v>
      </c>
      <c r="G3716">
        <v>3.083950561820918</v>
      </c>
      <c r="H3716">
        <v>2.5</v>
      </c>
      <c r="I3716">
        <v>3.1155505180358891</v>
      </c>
      <c r="J3716">
        <v>2.5014052391052251</v>
      </c>
      <c r="K3716">
        <v>1.024658326439335</v>
      </c>
      <c r="L3716">
        <v>5.6209564208984382E-2</v>
      </c>
      <c r="M3716">
        <f>ABS(G3716-I3716)^2</f>
        <v>9.9855723278809302E-4</v>
      </c>
      <c r="N3716">
        <f>ABS(H3716-J3716)^2</f>
        <v>1.9746969428537089E-6</v>
      </c>
      <c r="O3716">
        <f>AVERAGE(Tabela3[[#This Row],[APE Log(Theta)]:[APE Gamma]])</f>
        <v>0.54043394532415967</v>
      </c>
      <c r="P3716">
        <f>AVERAGE(Tabela3[[#This Row],[ASE Log(Theta)]:[ASE Gamma]])</f>
        <v>5.0026596486547339E-4</v>
      </c>
    </row>
    <row r="3717" spans="1:16" x14ac:dyDescent="0.35">
      <c r="A3717" s="1">
        <v>2611</v>
      </c>
      <c r="B3717">
        <v>78.055703738901101</v>
      </c>
      <c r="C3717">
        <v>79.898601257960905</v>
      </c>
      <c r="D3717">
        <v>377.35533874295908</v>
      </c>
      <c r="E3717">
        <v>438.11850334279887</v>
      </c>
      <c r="F3717">
        <v>471.1926885608367</v>
      </c>
      <c r="G3717">
        <v>2.5741790521195549</v>
      </c>
      <c r="H3717">
        <v>2</v>
      </c>
      <c r="I3717">
        <v>2.601653099060059</v>
      </c>
      <c r="J3717">
        <v>2.0002789497375488</v>
      </c>
      <c r="K3717">
        <v>1.0672935481268031</v>
      </c>
      <c r="L3717">
        <v>1.394748687744141E-2</v>
      </c>
      <c r="M3717">
        <f>ABS(G3717-I3717)^2</f>
        <v>7.5482325528902533E-4</v>
      </c>
      <c r="N3717">
        <f>ABS(H3717-J3717)^2</f>
        <v>7.7812956078560092E-8</v>
      </c>
      <c r="O3717">
        <f>AVERAGE(Tabela3[[#This Row],[APE Log(Theta)]:[APE Gamma]])</f>
        <v>0.54062051750212226</v>
      </c>
      <c r="P3717">
        <f>AVERAGE(Tabela3[[#This Row],[ASE Log(Theta)]:[ASE Gamma]])</f>
        <v>3.7745053412255195E-4</v>
      </c>
    </row>
    <row r="3718" spans="1:16" x14ac:dyDescent="0.35">
      <c r="A3718" s="1">
        <v>988</v>
      </c>
      <c r="B3718">
        <v>0.1308445748009473</v>
      </c>
      <c r="C3718">
        <v>10.025748866699271</v>
      </c>
      <c r="D3718">
        <v>17.361218932961151</v>
      </c>
      <c r="E3718">
        <v>19.47950364803285</v>
      </c>
      <c r="F3718">
        <v>36.827248083969202</v>
      </c>
      <c r="G3718">
        <v>1.184672489138727</v>
      </c>
      <c r="H3718">
        <v>1</v>
      </c>
      <c r="I3718">
        <v>1.1948808431625371</v>
      </c>
      <c r="J3718">
        <v>1.002200126647949</v>
      </c>
      <c r="K3718">
        <v>0.86170263236476508</v>
      </c>
      <c r="L3718">
        <v>0.2200126647949219</v>
      </c>
      <c r="M3718">
        <f>ABS(G3718-I3718)^2</f>
        <v>1.0421049187543863E-4</v>
      </c>
      <c r="N3718">
        <f>ABS(H3718-J3718)^2</f>
        <v>4.8405572670152881E-6</v>
      </c>
      <c r="O3718">
        <f>AVERAGE(Tabela3[[#This Row],[APE Log(Theta)]:[APE Gamma]])</f>
        <v>0.54085764857984353</v>
      </c>
      <c r="P3718">
        <f>AVERAGE(Tabela3[[#This Row],[ASE Log(Theta)]:[ASE Gamma]])</f>
        <v>5.4525524571226962E-5</v>
      </c>
    </row>
    <row r="3719" spans="1:16" x14ac:dyDescent="0.35">
      <c r="A3719" s="1">
        <v>953</v>
      </c>
      <c r="B3719">
        <v>5.7324143580021074</v>
      </c>
      <c r="C3719">
        <v>7.9528443370983011</v>
      </c>
      <c r="D3719">
        <v>46.058466584263691</v>
      </c>
      <c r="E3719">
        <v>49.030248963788338</v>
      </c>
      <c r="F3719">
        <v>86.30976290584691</v>
      </c>
      <c r="G3719">
        <v>1.7512027677711131</v>
      </c>
      <c r="H3719">
        <v>1</v>
      </c>
      <c r="I3719">
        <v>1.7659239768981929</v>
      </c>
      <c r="J3719">
        <v>1.002410888671875</v>
      </c>
      <c r="K3719">
        <v>0.84063418571551762</v>
      </c>
      <c r="L3719">
        <v>0.2410888671875</v>
      </c>
      <c r="M3719">
        <f>ABS(G3719-I3719)^2</f>
        <v>2.1671399816321937E-4</v>
      </c>
      <c r="N3719">
        <f>ABS(H3719-J3719)^2</f>
        <v>5.8123841881752014E-6</v>
      </c>
      <c r="O3719">
        <f>AVERAGE(Tabela3[[#This Row],[APE Log(Theta)]:[APE Gamma]])</f>
        <v>0.54086152645150887</v>
      </c>
      <c r="P3719">
        <f>AVERAGE(Tabela3[[#This Row],[ASE Log(Theta)]:[ASE Gamma]])</f>
        <v>1.1126319117569728E-4</v>
      </c>
    </row>
    <row r="3720" spans="1:16" x14ac:dyDescent="0.35">
      <c r="A3720" s="1">
        <v>4499</v>
      </c>
      <c r="B3720">
        <v>4.7316092396851017</v>
      </c>
      <c r="C3720">
        <v>4.8057948357854743</v>
      </c>
      <c r="D3720">
        <v>13.52818212050564</v>
      </c>
      <c r="E3720">
        <v>14.943999317550331</v>
      </c>
      <c r="F3720">
        <v>15.68693645876616</v>
      </c>
      <c r="G3720">
        <v>1.129525143528783</v>
      </c>
      <c r="H3720">
        <v>3</v>
      </c>
      <c r="I3720">
        <v>1.140353679656982</v>
      </c>
      <c r="J3720">
        <v>3.0037021636962891</v>
      </c>
      <c r="K3720">
        <v>0.95868039682319073</v>
      </c>
      <c r="L3720">
        <v>0.12340545654296881</v>
      </c>
      <c r="M3720">
        <f>ABS(G3720-I3720)^2</f>
        <v>1.1725719467971113E-4</v>
      </c>
      <c r="N3720">
        <f>ABS(H3720-J3720)^2</f>
        <v>1.3706016034120694E-5</v>
      </c>
      <c r="O3720">
        <f>AVERAGE(Tabela3[[#This Row],[APE Log(Theta)]:[APE Gamma]])</f>
        <v>0.54104292668307974</v>
      </c>
      <c r="P3720">
        <f>AVERAGE(Tabela3[[#This Row],[ASE Log(Theta)]:[ASE Gamma]])</f>
        <v>6.5481605356915913E-5</v>
      </c>
    </row>
    <row r="3721" spans="1:16" x14ac:dyDescent="0.35">
      <c r="A3721" s="1">
        <v>135</v>
      </c>
      <c r="B3721">
        <v>399.30491054338353</v>
      </c>
      <c r="C3721">
        <v>405.56550209139527</v>
      </c>
      <c r="D3721">
        <v>1141.655888685053</v>
      </c>
      <c r="E3721">
        <v>1261.1380205716121</v>
      </c>
      <c r="F3721">
        <v>1323.835177856791</v>
      </c>
      <c r="G3721">
        <v>3.0558209233981408</v>
      </c>
      <c r="H3721">
        <v>3</v>
      </c>
      <c r="I3721">
        <v>3.0864839553833008</v>
      </c>
      <c r="J3721">
        <v>3.0023608207702641</v>
      </c>
      <c r="K3721">
        <v>1.0034302648553759</v>
      </c>
      <c r="L3721">
        <v>7.8694025675455734E-2</v>
      </c>
      <c r="M3721">
        <f>ABS(G3721-I3721)^2</f>
        <v>9.4022153052294283E-4</v>
      </c>
      <c r="N3721">
        <f>ABS(H3721-J3721)^2</f>
        <v>5.5734747093104542E-6</v>
      </c>
      <c r="O3721">
        <f>AVERAGE(Tabela3[[#This Row],[APE Log(Theta)]:[APE Gamma]])</f>
        <v>0.54106214526541585</v>
      </c>
      <c r="P3721">
        <f>AVERAGE(Tabela3[[#This Row],[ASE Log(Theta)]:[ASE Gamma]])</f>
        <v>4.7289750261612662E-4</v>
      </c>
    </row>
    <row r="3722" spans="1:16" x14ac:dyDescent="0.35">
      <c r="A3722" s="1">
        <v>1758</v>
      </c>
      <c r="B3722">
        <v>73.184147946542723</v>
      </c>
      <c r="C3722">
        <v>81.62289416895706</v>
      </c>
      <c r="D3722">
        <v>146.57986617051401</v>
      </c>
      <c r="E3722">
        <v>149.6669339978649</v>
      </c>
      <c r="F3722">
        <v>180.71372461034341</v>
      </c>
      <c r="G3722">
        <v>2.195372085102107</v>
      </c>
      <c r="H3722">
        <v>3</v>
      </c>
      <c r="I3722">
        <v>2.2153289318084721</v>
      </c>
      <c r="J3722">
        <v>3.005193710327148</v>
      </c>
      <c r="K3722">
        <v>0.90904165365828937</v>
      </c>
      <c r="L3722">
        <v>0.17312367757161459</v>
      </c>
      <c r="M3722">
        <f>ABS(G3722-I3722)^2</f>
        <v>3.9827573046135575E-4</v>
      </c>
      <c r="N3722">
        <f>ABS(H3722-J3722)^2</f>
        <v>2.6974626962323715E-5</v>
      </c>
      <c r="O3722">
        <f>AVERAGE(Tabela3[[#This Row],[APE Log(Theta)]:[APE Gamma]])</f>
        <v>0.541082665614952</v>
      </c>
      <c r="P3722">
        <f>AVERAGE(Tabela3[[#This Row],[ASE Log(Theta)]:[ASE Gamma]])</f>
        <v>2.1262517871183974E-4</v>
      </c>
    </row>
    <row r="3723" spans="1:16" x14ac:dyDescent="0.35">
      <c r="A3723" s="1">
        <v>3853</v>
      </c>
      <c r="B3723">
        <v>91.57344063712145</v>
      </c>
      <c r="C3723">
        <v>130.04392594787919</v>
      </c>
      <c r="D3723">
        <v>133.6189965434711</v>
      </c>
      <c r="E3723">
        <v>143.21640560771959</v>
      </c>
      <c r="F3723">
        <v>211.7125177059348</v>
      </c>
      <c r="G3723">
        <v>2.145351322478144</v>
      </c>
      <c r="H3723">
        <v>2.5</v>
      </c>
      <c r="I3723">
        <v>2.167472124099731</v>
      </c>
      <c r="J3723">
        <v>2.4987223148345952</v>
      </c>
      <c r="K3723">
        <v>1.031103921759315</v>
      </c>
      <c r="L3723">
        <v>5.1107406616210938E-2</v>
      </c>
      <c r="M3723">
        <f>ABS(G3723-I3723)^2</f>
        <v>4.8932986438160724E-4</v>
      </c>
      <c r="N3723">
        <f>ABS(H3723-J3723)^2</f>
        <v>1.6324793818955661E-6</v>
      </c>
      <c r="O3723">
        <f>AVERAGE(Tabela3[[#This Row],[APE Log(Theta)]:[APE Gamma]])</f>
        <v>0.54110566418776296</v>
      </c>
      <c r="P3723">
        <f>AVERAGE(Tabela3[[#This Row],[ASE Log(Theta)]:[ASE Gamma]])</f>
        <v>2.4548117188175143E-4</v>
      </c>
    </row>
    <row r="3724" spans="1:16" x14ac:dyDescent="0.35">
      <c r="A3724" s="1">
        <v>2813</v>
      </c>
      <c r="B3724">
        <v>5.1704944074876691</v>
      </c>
      <c r="C3724">
        <v>9.2768308855523181</v>
      </c>
      <c r="D3724">
        <v>9.7057670305672996</v>
      </c>
      <c r="E3724">
        <v>10.89525675059906</v>
      </c>
      <c r="F3724">
        <v>20.900679909668028</v>
      </c>
      <c r="G3724">
        <v>1.0195017235283259</v>
      </c>
      <c r="H3724">
        <v>1.5</v>
      </c>
      <c r="I3724">
        <v>1.030174136161804</v>
      </c>
      <c r="J3724">
        <v>1.5005321502685549</v>
      </c>
      <c r="K3724">
        <v>1.046826345378097</v>
      </c>
      <c r="L3724">
        <v>3.54766845703125E-2</v>
      </c>
      <c r="M3724">
        <f>ABS(G3724-I3724)^2</f>
        <v>1.1390039141922226E-4</v>
      </c>
      <c r="N3724">
        <f>ABS(H3724-J3724)^2</f>
        <v>2.8318390832306235E-7</v>
      </c>
      <c r="O3724">
        <f>AVERAGE(Tabela3[[#This Row],[APE Log(Theta)]:[APE Gamma]])</f>
        <v>0.54115151497420477</v>
      </c>
      <c r="P3724">
        <f>AVERAGE(Tabela3[[#This Row],[ASE Log(Theta)]:[ASE Gamma]])</f>
        <v>5.7091787663772658E-5</v>
      </c>
    </row>
    <row r="3725" spans="1:16" x14ac:dyDescent="0.35">
      <c r="A3725" s="1">
        <v>3106</v>
      </c>
      <c r="B3725">
        <v>34.385883497167391</v>
      </c>
      <c r="C3725">
        <v>46.058943388111928</v>
      </c>
      <c r="D3725">
        <v>47.111733256677773</v>
      </c>
      <c r="E3725">
        <v>49.915208042049123</v>
      </c>
      <c r="F3725">
        <v>69.134425480376166</v>
      </c>
      <c r="G3725">
        <v>1.6893650128136011</v>
      </c>
      <c r="H3725">
        <v>3</v>
      </c>
      <c r="I3725">
        <v>1.704665899276733</v>
      </c>
      <c r="J3725">
        <v>3.0053048133850102</v>
      </c>
      <c r="K3725">
        <v>0.9057182045962362</v>
      </c>
      <c r="L3725">
        <v>0.17682711283365879</v>
      </c>
      <c r="M3725">
        <f>ABS(G3725-I3725)^2</f>
        <v>2.341171265576524E-4</v>
      </c>
      <c r="N3725">
        <f>ABS(H3725-J3725)^2</f>
        <v>2.8141045049783481E-5</v>
      </c>
      <c r="O3725">
        <f>AVERAGE(Tabela3[[#This Row],[APE Log(Theta)]:[APE Gamma]])</f>
        <v>0.54127265871494745</v>
      </c>
      <c r="P3725">
        <f>AVERAGE(Tabela3[[#This Row],[ASE Log(Theta)]:[ASE Gamma]])</f>
        <v>1.3112908580371793E-4</v>
      </c>
    </row>
    <row r="3726" spans="1:16" x14ac:dyDescent="0.35">
      <c r="A3726" s="1">
        <v>4608</v>
      </c>
      <c r="B3726">
        <v>16.867182793399031</v>
      </c>
      <c r="C3726">
        <v>30.262870425594581</v>
      </c>
      <c r="D3726">
        <v>31.662145580826611</v>
      </c>
      <c r="E3726">
        <v>35.542498010874681</v>
      </c>
      <c r="F3726">
        <v>68.182181578645142</v>
      </c>
      <c r="G3726">
        <v>1.5330122023075261</v>
      </c>
      <c r="H3726">
        <v>1.5</v>
      </c>
      <c r="I3726">
        <v>1.5492701530456541</v>
      </c>
      <c r="J3726">
        <v>1.4996600151062009</v>
      </c>
      <c r="K3726">
        <v>1.060523243954375</v>
      </c>
      <c r="L3726">
        <v>2.2665659586588539E-2</v>
      </c>
      <c r="M3726">
        <f>ABS(G3726-I3726)^2</f>
        <v>2.6432096220339575E-4</v>
      </c>
      <c r="N3726">
        <f>ABS(H3726-J3726)^2</f>
        <v>1.1558972801155142E-7</v>
      </c>
      <c r="O3726">
        <f>AVERAGE(Tabela3[[#This Row],[APE Log(Theta)]:[APE Gamma]])</f>
        <v>0.54159445177048182</v>
      </c>
      <c r="P3726">
        <f>AVERAGE(Tabela3[[#This Row],[ASE Log(Theta)]:[ASE Gamma]])</f>
        <v>1.3221827596570366E-4</v>
      </c>
    </row>
    <row r="3727" spans="1:16" x14ac:dyDescent="0.35">
      <c r="A3727" s="1">
        <v>425</v>
      </c>
      <c r="B3727">
        <v>5.771193136288832</v>
      </c>
      <c r="C3727">
        <v>8.0066439349704712</v>
      </c>
      <c r="D3727">
        <v>46.370044037035299</v>
      </c>
      <c r="E3727">
        <v>49.361930003428377</v>
      </c>
      <c r="F3727">
        <v>86.893633322512343</v>
      </c>
      <c r="G3727">
        <v>1.7541308011253971</v>
      </c>
      <c r="H3727">
        <v>1</v>
      </c>
      <c r="I3727">
        <v>1.7689118385314939</v>
      </c>
      <c r="J3727">
        <v>1.002410411834717</v>
      </c>
      <c r="K3727">
        <v>0.8426416887847803</v>
      </c>
      <c r="L3727">
        <v>0.24104118347167969</v>
      </c>
      <c r="M3727">
        <f>ABS(G3727-I3727)^2</f>
        <v>2.184790668004334E-4</v>
      </c>
      <c r="N3727">
        <f>ABS(H3727-J3727)^2</f>
        <v>5.8100852129438655E-6</v>
      </c>
      <c r="O3727">
        <f>AVERAGE(Tabela3[[#This Row],[APE Log(Theta)]:[APE Gamma]])</f>
        <v>0.54184143612822999</v>
      </c>
      <c r="P3727">
        <f>AVERAGE(Tabela3[[#This Row],[ASE Log(Theta)]:[ASE Gamma]])</f>
        <v>1.1214457600668864E-4</v>
      </c>
    </row>
    <row r="3728" spans="1:16" x14ac:dyDescent="0.35">
      <c r="A3728" s="1">
        <v>819</v>
      </c>
      <c r="B3728">
        <v>23.986137570528449</v>
      </c>
      <c r="C3728">
        <v>26.75194045944723</v>
      </c>
      <c r="D3728">
        <v>48.041617395119118</v>
      </c>
      <c r="E3728">
        <v>49.053405270964568</v>
      </c>
      <c r="F3728">
        <v>59.229004928123373</v>
      </c>
      <c r="G3728">
        <v>1.7109153844321501</v>
      </c>
      <c r="H3728">
        <v>3</v>
      </c>
      <c r="I3728">
        <v>1.7280479669570921</v>
      </c>
      <c r="J3728">
        <v>2.997528076171875</v>
      </c>
      <c r="K3728">
        <v>1.0013693652435349</v>
      </c>
      <c r="L3728">
        <v>8.23974609375E-2</v>
      </c>
      <c r="M3728">
        <f>ABS(G3728-I3728)^2</f>
        <v>2.9352538397394752E-4</v>
      </c>
      <c r="N3728">
        <f>ABS(H3728-J3728)^2</f>
        <v>6.1104074120521545E-6</v>
      </c>
      <c r="O3728">
        <f>AVERAGE(Tabela3[[#This Row],[APE Log(Theta)]:[APE Gamma]])</f>
        <v>0.54188341309051746</v>
      </c>
      <c r="P3728">
        <f>AVERAGE(Tabela3[[#This Row],[ASE Log(Theta)]:[ASE Gamma]])</f>
        <v>1.4981789569299984E-4</v>
      </c>
    </row>
    <row r="3729" spans="1:16" x14ac:dyDescent="0.35">
      <c r="A3729" s="1">
        <v>506</v>
      </c>
      <c r="B3729">
        <v>299.34451419282578</v>
      </c>
      <c r="C3729">
        <v>304.03785425956579</v>
      </c>
      <c r="D3729">
        <v>855.85831365997183</v>
      </c>
      <c r="E3729">
        <v>945.42976590090075</v>
      </c>
      <c r="F3729">
        <v>992.43156726433267</v>
      </c>
      <c r="G3729">
        <v>2.9306875759808388</v>
      </c>
      <c r="H3729">
        <v>3</v>
      </c>
      <c r="I3729">
        <v>2.9599037170410161</v>
      </c>
      <c r="J3729">
        <v>3.002609014511108</v>
      </c>
      <c r="K3729">
        <v>0.99690397910800033</v>
      </c>
      <c r="L3729">
        <v>8.6967150370279953E-2</v>
      </c>
      <c r="M3729">
        <f>ABS(G3729-I3729)^2</f>
        <v>8.5358289844817358E-4</v>
      </c>
      <c r="N3729">
        <f>ABS(H3729-J3729)^2</f>
        <v>6.8069567191718778E-6</v>
      </c>
      <c r="O3729">
        <f>AVERAGE(Tabela3[[#This Row],[APE Log(Theta)]:[APE Gamma]])</f>
        <v>0.54193556473914017</v>
      </c>
      <c r="P3729">
        <f>AVERAGE(Tabela3[[#This Row],[ASE Log(Theta)]:[ASE Gamma]])</f>
        <v>4.3019492758367275E-4</v>
      </c>
    </row>
    <row r="3730" spans="1:16" x14ac:dyDescent="0.35">
      <c r="A3730" s="1">
        <v>3816</v>
      </c>
      <c r="B3730">
        <v>59.751477743343301</v>
      </c>
      <c r="C3730">
        <v>338.91679526903903</v>
      </c>
      <c r="D3730">
        <v>422.16132856651529</v>
      </c>
      <c r="E3730">
        <v>442.0562314960049</v>
      </c>
      <c r="F3730">
        <v>570.31404813294682</v>
      </c>
      <c r="G3730">
        <v>2.6035153580685551</v>
      </c>
      <c r="H3730">
        <v>2.5</v>
      </c>
      <c r="I3730">
        <v>2.631494283676147</v>
      </c>
      <c r="J3730">
        <v>2.5002410411834721</v>
      </c>
      <c r="K3730">
        <v>1.074659518365541</v>
      </c>
      <c r="L3730">
        <v>9.6416473388671875E-3</v>
      </c>
      <c r="M3730">
        <f>ABS(G3730-I3730)^2</f>
        <v>7.8282027815516539E-4</v>
      </c>
      <c r="N3730">
        <f>ABS(H3730-J3730)^2</f>
        <v>5.8100852129642037E-8</v>
      </c>
      <c r="O3730">
        <f>AVERAGE(Tabela3[[#This Row],[APE Log(Theta)]:[APE Gamma]])</f>
        <v>0.54215058285220408</v>
      </c>
      <c r="P3730">
        <f>AVERAGE(Tabela3[[#This Row],[ASE Log(Theta)]:[ASE Gamma]])</f>
        <v>3.9143918950364752E-4</v>
      </c>
    </row>
    <row r="3731" spans="1:16" x14ac:dyDescent="0.35">
      <c r="A3731" s="1">
        <v>2829</v>
      </c>
      <c r="B3731">
        <v>180.26017000788451</v>
      </c>
      <c r="C3731">
        <v>212.32064740297949</v>
      </c>
      <c r="D3731">
        <v>510.95861535888639</v>
      </c>
      <c r="E3731">
        <v>527.18499179359151</v>
      </c>
      <c r="F3731">
        <v>699.45688680972944</v>
      </c>
      <c r="G3731">
        <v>2.7523323726544509</v>
      </c>
      <c r="H3731">
        <v>2</v>
      </c>
      <c r="I3731">
        <v>2.7799596786499019</v>
      </c>
      <c r="J3731">
        <v>2.001614093780518</v>
      </c>
      <c r="K3731">
        <v>1.0037779691849751</v>
      </c>
      <c r="L3731">
        <v>8.0704689025878906E-2</v>
      </c>
      <c r="M3731">
        <f>ABS(G3731-I3731)^2</f>
        <v>7.6326803656628526E-4</v>
      </c>
      <c r="N3731">
        <f>ABS(H3731-J3731)^2</f>
        <v>2.6052987323069613E-6</v>
      </c>
      <c r="O3731">
        <f>AVERAGE(Tabela3[[#This Row],[APE Log(Theta)]:[APE Gamma]])</f>
        <v>0.54224132910542699</v>
      </c>
      <c r="P3731">
        <f>AVERAGE(Tabela3[[#This Row],[ASE Log(Theta)]:[ASE Gamma]])</f>
        <v>3.829366676492961E-4</v>
      </c>
    </row>
    <row r="3732" spans="1:16" x14ac:dyDescent="0.35">
      <c r="A3732" s="1">
        <v>3524</v>
      </c>
      <c r="B3732">
        <v>352.50710214423412</v>
      </c>
      <c r="C3732">
        <v>1999.4581202070669</v>
      </c>
      <c r="D3732">
        <v>2490.5637850424728</v>
      </c>
      <c r="E3732">
        <v>2607.9348500601332</v>
      </c>
      <c r="F3732">
        <v>3364.5988352462041</v>
      </c>
      <c r="G3732">
        <v>3.3743345789367161</v>
      </c>
      <c r="H3732">
        <v>2.5</v>
      </c>
      <c r="I3732">
        <v>3.4107208251953121</v>
      </c>
      <c r="J3732">
        <v>2.5001552104949951</v>
      </c>
      <c r="K3732">
        <v>1.078323604473806</v>
      </c>
      <c r="L3732">
        <v>6.2084197998046884E-3</v>
      </c>
      <c r="M3732">
        <f>ABS(G3732-I3732)^2</f>
        <v>1.3239589167911906E-3</v>
      </c>
      <c r="N3732">
        <f>ABS(H3732-J3732)^2</f>
        <v>2.4090297756629298E-8</v>
      </c>
      <c r="O3732">
        <f>AVERAGE(Tabela3[[#This Row],[APE Log(Theta)]:[APE Gamma]])</f>
        <v>0.54226601213680536</v>
      </c>
      <c r="P3732">
        <f>AVERAGE(Tabela3[[#This Row],[ASE Log(Theta)]:[ASE Gamma]])</f>
        <v>6.619915035444736E-4</v>
      </c>
    </row>
    <row r="3733" spans="1:16" x14ac:dyDescent="0.35">
      <c r="A3733" s="1">
        <v>2198</v>
      </c>
      <c r="B3733">
        <v>17.8797732061551</v>
      </c>
      <c r="C3733">
        <v>18.44483251903365</v>
      </c>
      <c r="D3733">
        <v>146.15818652530351</v>
      </c>
      <c r="E3733">
        <v>178.3519826176863</v>
      </c>
      <c r="F3733">
        <v>196.52623682753091</v>
      </c>
      <c r="G3733">
        <v>2.161394550409081</v>
      </c>
      <c r="H3733">
        <v>1.5</v>
      </c>
      <c r="I3733">
        <v>2.1832585334777832</v>
      </c>
      <c r="J3733">
        <v>1.501101493835449</v>
      </c>
      <c r="K3733">
        <v>1.011568344361933</v>
      </c>
      <c r="L3733">
        <v>7.343292236328125E-2</v>
      </c>
      <c r="M3733">
        <f>ABS(G3733-I3733)^2</f>
        <v>4.7803375562849586E-4</v>
      </c>
      <c r="N3733">
        <f>ABS(H3733-J3733)^2</f>
        <v>1.2132886695321414E-6</v>
      </c>
      <c r="O3733">
        <f>AVERAGE(Tabela3[[#This Row],[APE Log(Theta)]:[APE Gamma]])</f>
        <v>0.54250063336260712</v>
      </c>
      <c r="P3733">
        <f>AVERAGE(Tabela3[[#This Row],[ASE Log(Theta)]:[ASE Gamma]])</f>
        <v>2.39623522149014E-4</v>
      </c>
    </row>
    <row r="3734" spans="1:16" x14ac:dyDescent="0.35">
      <c r="A3734" s="1">
        <v>3196</v>
      </c>
      <c r="B3734">
        <v>1569.318987507681</v>
      </c>
      <c r="C3734">
        <v>1703.1678719830891</v>
      </c>
      <c r="D3734">
        <v>2642.1301343729492</v>
      </c>
      <c r="E3734">
        <v>2683.75496093935</v>
      </c>
      <c r="F3734">
        <v>3091.3047165749331</v>
      </c>
      <c r="G3734">
        <v>3.443927527560513</v>
      </c>
      <c r="H3734">
        <v>4</v>
      </c>
      <c r="I3734">
        <v>3.4084699153900151</v>
      </c>
      <c r="J3734">
        <v>4.0022192001342773</v>
      </c>
      <c r="K3734">
        <v>1.0295690570357201</v>
      </c>
      <c r="L3734">
        <v>5.5480003356933587E-2</v>
      </c>
      <c r="M3734">
        <f>ABS(G3734-I3734)^2</f>
        <v>1.2572422608334423E-3</v>
      </c>
      <c r="N3734">
        <f>ABS(H3734-J3734)^2</f>
        <v>4.9248492359765805E-6</v>
      </c>
      <c r="O3734">
        <f>AVERAGE(Tabela3[[#This Row],[APE Log(Theta)]:[APE Gamma]])</f>
        <v>0.54252453019632685</v>
      </c>
      <c r="P3734">
        <f>AVERAGE(Tabela3[[#This Row],[ASE Log(Theta)]:[ASE Gamma]])</f>
        <v>6.3108355503470944E-4</v>
      </c>
    </row>
    <row r="3735" spans="1:16" x14ac:dyDescent="0.35">
      <c r="A3735" s="1">
        <v>4948</v>
      </c>
      <c r="B3735">
        <v>28.019527430304251</v>
      </c>
      <c r="C3735">
        <v>50.272255799678433</v>
      </c>
      <c r="D3735">
        <v>52.596712057418792</v>
      </c>
      <c r="E3735">
        <v>59.042699077582562</v>
      </c>
      <c r="F3735">
        <v>113.2632835252417</v>
      </c>
      <c r="G3735">
        <v>1.7534304571256469</v>
      </c>
      <c r="H3735">
        <v>1.5</v>
      </c>
      <c r="I3735">
        <v>1.7688406705856321</v>
      </c>
      <c r="J3735">
        <v>1.503095388412476</v>
      </c>
      <c r="K3735">
        <v>0.87886082948775468</v>
      </c>
      <c r="L3735">
        <v>0.20635922749837241</v>
      </c>
      <c r="M3735">
        <f>ABS(G3735-I3735)^2</f>
        <v>2.3747467888230801E-4</v>
      </c>
      <c r="N3735">
        <f>ABS(H3735-J3735)^2</f>
        <v>9.5814294240908776E-6</v>
      </c>
      <c r="O3735">
        <f>AVERAGE(Tabela3[[#This Row],[APE Log(Theta)]:[APE Gamma]])</f>
        <v>0.5426100284930635</v>
      </c>
      <c r="P3735">
        <f>AVERAGE(Tabela3[[#This Row],[ASE Log(Theta)]:[ASE Gamma]])</f>
        <v>1.2352805415319945E-4</v>
      </c>
    </row>
    <row r="3736" spans="1:16" x14ac:dyDescent="0.35">
      <c r="A3736" s="1">
        <v>3467</v>
      </c>
      <c r="B3736">
        <v>31.35451215504548</v>
      </c>
      <c r="C3736">
        <v>56.255840126260722</v>
      </c>
      <c r="D3736">
        <v>58.856961510926418</v>
      </c>
      <c r="E3736">
        <v>66.070173042695487</v>
      </c>
      <c r="F3736">
        <v>126.74428606428469</v>
      </c>
      <c r="G3736">
        <v>1.802269698780931</v>
      </c>
      <c r="H3736">
        <v>1.5</v>
      </c>
      <c r="I3736">
        <v>1.818403482437134</v>
      </c>
      <c r="J3736">
        <v>1.502851724624634</v>
      </c>
      <c r="K3736">
        <v>0.89519252679639383</v>
      </c>
      <c r="L3736">
        <v>0.19011497497558591</v>
      </c>
      <c r="M3736">
        <f>ABS(G3736-I3736)^2</f>
        <v>2.6029897506516284E-4</v>
      </c>
      <c r="N3736">
        <f>ABS(H3736-J3736)^2</f>
        <v>8.1323333347439923E-6</v>
      </c>
      <c r="O3736">
        <f>AVERAGE(Tabela3[[#This Row],[APE Log(Theta)]:[APE Gamma]])</f>
        <v>0.54265375088598988</v>
      </c>
      <c r="P3736">
        <f>AVERAGE(Tabela3[[#This Row],[ASE Log(Theta)]:[ASE Gamma]])</f>
        <v>1.3421565419995341E-4</v>
      </c>
    </row>
    <row r="3737" spans="1:16" x14ac:dyDescent="0.35">
      <c r="A3737" s="1">
        <v>3276</v>
      </c>
      <c r="B3737">
        <v>21.89172322580081</v>
      </c>
      <c r="C3737">
        <v>24.416022570090622</v>
      </c>
      <c r="D3737">
        <v>43.846733899583583</v>
      </c>
      <c r="E3737">
        <v>44.770174786058142</v>
      </c>
      <c r="F3737">
        <v>54.057264493438922</v>
      </c>
      <c r="G3737">
        <v>1.6712350129965889</v>
      </c>
      <c r="H3737">
        <v>3</v>
      </c>
      <c r="I3737">
        <v>1.6880097389221189</v>
      </c>
      <c r="J3737">
        <v>2.9975495338439941</v>
      </c>
      <c r="K3737">
        <v>1.003732317422698</v>
      </c>
      <c r="L3737">
        <v>8.1682205200195313E-2</v>
      </c>
      <c r="M3737">
        <f>ABS(G3737-I3737)^2</f>
        <v>2.8139142987664755E-4</v>
      </c>
      <c r="N3737">
        <f>ABS(H3737-J3737)^2</f>
        <v>6.0047843817301327E-6</v>
      </c>
      <c r="O3737">
        <f>AVERAGE(Tabela3[[#This Row],[APE Log(Theta)]:[APE Gamma]])</f>
        <v>0.54270726131144664</v>
      </c>
      <c r="P3737">
        <f>AVERAGE(Tabela3[[#This Row],[ASE Log(Theta)]:[ASE Gamma]])</f>
        <v>1.4369810712918884E-4</v>
      </c>
    </row>
    <row r="3738" spans="1:16" x14ac:dyDescent="0.35">
      <c r="A3738" s="1">
        <v>2118</v>
      </c>
      <c r="B3738">
        <v>459.52217882570699</v>
      </c>
      <c r="C3738">
        <v>464.91519844106421</v>
      </c>
      <c r="D3738">
        <v>1010.367585932575</v>
      </c>
      <c r="E3738">
        <v>1088.679269797597</v>
      </c>
      <c r="F3738">
        <v>1129.024658106051</v>
      </c>
      <c r="G3738">
        <v>3.0031936816910778</v>
      </c>
      <c r="H3738">
        <v>4</v>
      </c>
      <c r="I3738">
        <v>3.03519606590271</v>
      </c>
      <c r="J3738">
        <v>4.0008029937744141</v>
      </c>
      <c r="K3738">
        <v>1.0656117321614711</v>
      </c>
      <c r="L3738">
        <v>2.0074844360351559E-2</v>
      </c>
      <c r="M3738">
        <f>ABS(G3738-I3738)^2</f>
        <v>1.0241525952289228E-3</v>
      </c>
      <c r="N3738">
        <f>ABS(H3738-J3738)^2</f>
        <v>6.447990017477423E-7</v>
      </c>
      <c r="O3738">
        <f>AVERAGE(Tabela3[[#This Row],[APE Log(Theta)]:[APE Gamma]])</f>
        <v>0.54284328826091133</v>
      </c>
      <c r="P3738">
        <f>AVERAGE(Tabela3[[#This Row],[ASE Log(Theta)]:[ASE Gamma]])</f>
        <v>5.1239869711533525E-4</v>
      </c>
    </row>
    <row r="3739" spans="1:16" x14ac:dyDescent="0.35">
      <c r="A3739" s="1">
        <v>917</v>
      </c>
      <c r="B3739">
        <v>0.13107647913909901</v>
      </c>
      <c r="C3739">
        <v>10.04351815257867</v>
      </c>
      <c r="D3739">
        <v>17.391989348870869</v>
      </c>
      <c r="E3739">
        <v>19.514028437523681</v>
      </c>
      <c r="F3739">
        <v>36.892519407643498</v>
      </c>
      <c r="G3739">
        <v>1.1854415361411841</v>
      </c>
      <c r="H3739">
        <v>1</v>
      </c>
      <c r="I3739">
        <v>1.1957075595855711</v>
      </c>
      <c r="J3739">
        <v>1.002198338508606</v>
      </c>
      <c r="K3739">
        <v>0.86600841386112359</v>
      </c>
      <c r="L3739">
        <v>0.2198338508605957</v>
      </c>
      <c r="M3739">
        <f>ABS(G3739-I3739)^2</f>
        <v>1.053912373607032E-4</v>
      </c>
      <c r="N3739">
        <f>ABS(H3739-J3739)^2</f>
        <v>4.8326921984198634E-6</v>
      </c>
      <c r="O3739">
        <f>AVERAGE(Tabela3[[#This Row],[APE Log(Theta)]:[APE Gamma]])</f>
        <v>0.54292113236085959</v>
      </c>
      <c r="P3739">
        <f>AVERAGE(Tabela3[[#This Row],[ASE Log(Theta)]:[ASE Gamma]])</f>
        <v>5.5111964779561533E-5</v>
      </c>
    </row>
    <row r="3740" spans="1:16" x14ac:dyDescent="0.35">
      <c r="A3740" s="1">
        <v>2566</v>
      </c>
      <c r="B3740">
        <v>39.771960424624623</v>
      </c>
      <c r="C3740">
        <v>61.656330469172573</v>
      </c>
      <c r="D3740">
        <v>63.782324250471063</v>
      </c>
      <c r="E3740">
        <v>69.559435006766108</v>
      </c>
      <c r="F3740">
        <v>113.3830811605076</v>
      </c>
      <c r="G3740">
        <v>1.82905423669972</v>
      </c>
      <c r="H3740">
        <v>2</v>
      </c>
      <c r="I3740">
        <v>1.848136186599731</v>
      </c>
      <c r="J3740">
        <v>2.0008549690246582</v>
      </c>
      <c r="K3740">
        <v>1.043268674987037</v>
      </c>
      <c r="L3740">
        <v>4.2748451232910163E-2</v>
      </c>
      <c r="M3740">
        <f>ABS(G3740-I3740)^2</f>
        <v>3.6412081198652972E-4</v>
      </c>
      <c r="N3740">
        <f>ABS(H3740-J3740)^2</f>
        <v>7.3097203312499914E-7</v>
      </c>
      <c r="O3740">
        <f>AVERAGE(Tabela3[[#This Row],[APE Log(Theta)]:[APE Gamma]])</f>
        <v>0.54300856310997359</v>
      </c>
      <c r="P3740">
        <f>AVERAGE(Tabela3[[#This Row],[ASE Log(Theta)]:[ASE Gamma]])</f>
        <v>1.8242589200982736E-4</v>
      </c>
    </row>
    <row r="3741" spans="1:16" x14ac:dyDescent="0.35">
      <c r="A3741" s="1">
        <v>4665</v>
      </c>
      <c r="B3741">
        <v>31.258621759802828</v>
      </c>
      <c r="C3741">
        <v>56.083794880659717</v>
      </c>
      <c r="D3741">
        <v>58.676961347818931</v>
      </c>
      <c r="E3741">
        <v>65.868112969954254</v>
      </c>
      <c r="F3741">
        <v>126.3566684982593</v>
      </c>
      <c r="G3741">
        <v>1.800939476206987</v>
      </c>
      <c r="H3741">
        <v>1.5</v>
      </c>
      <c r="I3741">
        <v>1.817059397697449</v>
      </c>
      <c r="J3741">
        <v>1.5028688907623291</v>
      </c>
      <c r="K3741">
        <v>0.89508402161367251</v>
      </c>
      <c r="L3741">
        <v>0.19125938415527341</v>
      </c>
      <c r="M3741">
        <f>ABS(G3741-I3741)^2</f>
        <v>2.5985186885865637E-4</v>
      </c>
      <c r="N3741">
        <f>ABS(H3741-J3741)^2</f>
        <v>8.2305342061772535E-6</v>
      </c>
      <c r="O3741">
        <f>AVERAGE(Tabela3[[#This Row],[APE Log(Theta)]:[APE Gamma]])</f>
        <v>0.54317170288447292</v>
      </c>
      <c r="P3741">
        <f>AVERAGE(Tabela3[[#This Row],[ASE Log(Theta)]:[ASE Gamma]])</f>
        <v>1.3404120153241681E-4</v>
      </c>
    </row>
    <row r="3742" spans="1:16" x14ac:dyDescent="0.35">
      <c r="A3742" s="1">
        <v>2728</v>
      </c>
      <c r="B3742">
        <v>69.090185406335337</v>
      </c>
      <c r="C3742">
        <v>391.88694751683482</v>
      </c>
      <c r="D3742">
        <v>488.14197679478821</v>
      </c>
      <c r="E3742">
        <v>511.14630378304611</v>
      </c>
      <c r="F3742">
        <v>659.44985485706604</v>
      </c>
      <c r="G3742">
        <v>2.666583065696412</v>
      </c>
      <c r="H3742">
        <v>2.5</v>
      </c>
      <c r="I3742">
        <v>2.695483922958374</v>
      </c>
      <c r="J3742">
        <v>2.5000672340393071</v>
      </c>
      <c r="K3742">
        <v>1.0838161253534471</v>
      </c>
      <c r="L3742">
        <v>2.689361572265625E-3</v>
      </c>
      <c r="M3742">
        <f>ABS(G3742-I3742)^2</f>
        <v>8.3525955047630222E-4</v>
      </c>
      <c r="N3742">
        <f>ABS(H3742-J3742)^2</f>
        <v>4.5204160415466124E-9</v>
      </c>
      <c r="O3742">
        <f>AVERAGE(Tabela3[[#This Row],[APE Log(Theta)]:[APE Gamma]])</f>
        <v>0.54325274346285635</v>
      </c>
      <c r="P3742">
        <f>AVERAGE(Tabela3[[#This Row],[ASE Log(Theta)]:[ASE Gamma]])</f>
        <v>4.1763203544617191E-4</v>
      </c>
    </row>
    <row r="3743" spans="1:16" x14ac:dyDescent="0.35">
      <c r="A3743" s="1">
        <v>4994</v>
      </c>
      <c r="B3743">
        <v>3.7995741863211152</v>
      </c>
      <c r="C3743">
        <v>5.2713255120657916</v>
      </c>
      <c r="D3743">
        <v>30.52859576537918</v>
      </c>
      <c r="E3743">
        <v>32.498360494762977</v>
      </c>
      <c r="F3743">
        <v>57.208067436152177</v>
      </c>
      <c r="G3743">
        <v>1.5726001211466401</v>
      </c>
      <c r="H3743">
        <v>1</v>
      </c>
      <c r="I3743">
        <v>1.5864965915679929</v>
      </c>
      <c r="J3743">
        <v>1.0020298957824709</v>
      </c>
      <c r="K3743">
        <v>0.88366204698119255</v>
      </c>
      <c r="L3743">
        <v>0.20298957824707031</v>
      </c>
      <c r="M3743">
        <f>ABS(G3743-I3743)^2</f>
        <v>1.9311189017153581E-4</v>
      </c>
      <c r="N3743">
        <f>ABS(H3743-J3743)^2</f>
        <v>4.1204768876932493E-6</v>
      </c>
      <c r="O3743">
        <f>AVERAGE(Tabela3[[#This Row],[APE Log(Theta)]:[APE Gamma]])</f>
        <v>0.54332581261413138</v>
      </c>
      <c r="P3743">
        <f>AVERAGE(Tabela3[[#This Row],[ASE Log(Theta)]:[ASE Gamma]])</f>
        <v>9.8616183529614526E-5</v>
      </c>
    </row>
    <row r="3744" spans="1:16" x14ac:dyDescent="0.35">
      <c r="A3744" s="1">
        <v>651</v>
      </c>
      <c r="B3744">
        <v>5.4334820637317289</v>
      </c>
      <c r="C3744">
        <v>5.6051978682931241</v>
      </c>
      <c r="D3744">
        <v>44.415993189410713</v>
      </c>
      <c r="E3744">
        <v>54.19936189406414</v>
      </c>
      <c r="F3744">
        <v>59.722333753511272</v>
      </c>
      <c r="G3744">
        <v>1.644110782436047</v>
      </c>
      <c r="H3744">
        <v>1.5</v>
      </c>
      <c r="I3744">
        <v>1.6572661399841311</v>
      </c>
      <c r="J3744">
        <v>1.504301071166992</v>
      </c>
      <c r="K3744">
        <v>0.80015031156183991</v>
      </c>
      <c r="L3744">
        <v>0.28673807779947919</v>
      </c>
      <c r="M3744">
        <f>ABS(G3744-I3744)^2</f>
        <v>1.7306343221793217E-4</v>
      </c>
      <c r="N3744">
        <f>ABS(H3744-J3744)^2</f>
        <v>1.8499213183529627E-5</v>
      </c>
      <c r="O3744">
        <f>AVERAGE(Tabela3[[#This Row],[APE Log(Theta)]:[APE Gamma]])</f>
        <v>0.54344419468065952</v>
      </c>
      <c r="P3744">
        <f>AVERAGE(Tabela3[[#This Row],[ASE Log(Theta)]:[ASE Gamma]])</f>
        <v>9.5781322700730907E-5</v>
      </c>
    </row>
    <row r="3745" spans="1:16" x14ac:dyDescent="0.35">
      <c r="A3745" s="1">
        <v>2544</v>
      </c>
      <c r="B3745">
        <v>72.33671194366022</v>
      </c>
      <c r="C3745">
        <v>96.893032298258831</v>
      </c>
      <c r="D3745">
        <v>99.107759672238487</v>
      </c>
      <c r="E3745">
        <v>105.00535855194821</v>
      </c>
      <c r="F3745">
        <v>145.4363393564216</v>
      </c>
      <c r="G3745">
        <v>2.0123435894751251</v>
      </c>
      <c r="H3745">
        <v>3</v>
      </c>
      <c r="I3745">
        <v>2.0266010761260991</v>
      </c>
      <c r="J3745">
        <v>3.011357307434082</v>
      </c>
      <c r="K3745">
        <v>0.70850160606480872</v>
      </c>
      <c r="L3745">
        <v>0.37857691446940112</v>
      </c>
      <c r="M3745">
        <f>ABS(G3745-I3745)^2</f>
        <v>2.0327592560269973E-4</v>
      </c>
      <c r="N3745">
        <f>ABS(H3745-J3745)^2</f>
        <v>1.2898843215225497E-4</v>
      </c>
      <c r="O3745">
        <f>AVERAGE(Tabela3[[#This Row],[APE Log(Theta)]:[APE Gamma]])</f>
        <v>0.54353926026710497</v>
      </c>
      <c r="P3745">
        <f>AVERAGE(Tabela3[[#This Row],[ASE Log(Theta)]:[ASE Gamma]])</f>
        <v>1.6613217887747735E-4</v>
      </c>
    </row>
    <row r="3746" spans="1:16" x14ac:dyDescent="0.35">
      <c r="A3746" s="1">
        <v>666</v>
      </c>
      <c r="B3746">
        <v>54.816913289887637</v>
      </c>
      <c r="C3746">
        <v>98.351761781590483</v>
      </c>
      <c r="D3746">
        <v>102.8992873401008</v>
      </c>
      <c r="E3746">
        <v>115.5101035799885</v>
      </c>
      <c r="F3746">
        <v>221.58630645626539</v>
      </c>
      <c r="G3746">
        <v>2.0448842278157788</v>
      </c>
      <c r="H3746">
        <v>1.5</v>
      </c>
      <c r="I3746">
        <v>2.0653140544891362</v>
      </c>
      <c r="J3746">
        <v>1.498674154281616</v>
      </c>
      <c r="K3746">
        <v>0.99907008893011073</v>
      </c>
      <c r="L3746">
        <v>8.8389714558919266E-2</v>
      </c>
      <c r="M3746">
        <f>ABS(G3746-I3746)^2</f>
        <v>4.1737781790342362E-4</v>
      </c>
      <c r="N3746">
        <f>ABS(H3746-J3746)^2</f>
        <v>1.7578668689572144E-6</v>
      </c>
      <c r="O3746">
        <f>AVERAGE(Tabela3[[#This Row],[APE Log(Theta)]:[APE Gamma]])</f>
        <v>0.54372990174451497</v>
      </c>
      <c r="P3746">
        <f>AVERAGE(Tabela3[[#This Row],[ASE Log(Theta)]:[ASE Gamma]])</f>
        <v>2.0956784238619042E-4</v>
      </c>
    </row>
    <row r="3747" spans="1:16" x14ac:dyDescent="0.35">
      <c r="A3747" s="1">
        <v>551</v>
      </c>
      <c r="B3747">
        <v>6.7109929244055779</v>
      </c>
      <c r="C3747">
        <v>9.310471773671118</v>
      </c>
      <c r="D3747">
        <v>53.921092240040529</v>
      </c>
      <c r="E3747">
        <v>57.400186610464573</v>
      </c>
      <c r="F3747">
        <v>101.0436740951392</v>
      </c>
      <c r="G3747">
        <v>1.8196519735868439</v>
      </c>
      <c r="H3747">
        <v>1</v>
      </c>
      <c r="I3747">
        <v>1.8351390361785891</v>
      </c>
      <c r="J3747">
        <v>1.002366781234741</v>
      </c>
      <c r="K3747">
        <v>0.85110025524371502</v>
      </c>
      <c r="L3747">
        <v>0.23667812347412109</v>
      </c>
      <c r="M3747">
        <f>ABS(G3747-I3747)^2</f>
        <v>2.3984910772063196E-4</v>
      </c>
      <c r="N3747">
        <f>ABS(H3747-J3747)^2</f>
        <v>5.6016534131220799E-6</v>
      </c>
      <c r="O3747">
        <f>AVERAGE(Tabela3[[#This Row],[APE Log(Theta)]:[APE Gamma]])</f>
        <v>0.54388918935891806</v>
      </c>
      <c r="P3747">
        <f>AVERAGE(Tabela3[[#This Row],[ASE Log(Theta)]:[ASE Gamma]])</f>
        <v>1.2272538056687702E-4</v>
      </c>
    </row>
    <row r="3748" spans="1:16" x14ac:dyDescent="0.35">
      <c r="A3748" s="1">
        <v>4600</v>
      </c>
      <c r="B3748">
        <v>5.865983440447847</v>
      </c>
      <c r="C3748">
        <v>8.1381509207818716</v>
      </c>
      <c r="D3748">
        <v>47.131659611897859</v>
      </c>
      <c r="E3748">
        <v>50.172686505316967</v>
      </c>
      <c r="F3748">
        <v>88.320838016171152</v>
      </c>
      <c r="G3748">
        <v>1.761206025301334</v>
      </c>
      <c r="H3748">
        <v>1</v>
      </c>
      <c r="I3748">
        <v>1.7761257886886599</v>
      </c>
      <c r="J3748">
        <v>1.002409934997559</v>
      </c>
      <c r="K3748">
        <v>0.84713333778045652</v>
      </c>
      <c r="L3748">
        <v>0.2409934997558594</v>
      </c>
      <c r="M3748">
        <f>ABS(G3748-I3748)^2</f>
        <v>2.2259933953379114E-4</v>
      </c>
      <c r="N3748">
        <f>ABS(H3748-J3748)^2</f>
        <v>5.8077866924598797E-6</v>
      </c>
      <c r="O3748">
        <f>AVERAGE(Tabela3[[#This Row],[APE Log(Theta)]:[APE Gamma]])</f>
        <v>0.544063418768158</v>
      </c>
      <c r="P3748">
        <f>AVERAGE(Tabela3[[#This Row],[ASE Log(Theta)]:[ASE Gamma]])</f>
        <v>1.1420356311312551E-4</v>
      </c>
    </row>
    <row r="3749" spans="1:16" x14ac:dyDescent="0.35">
      <c r="A3749" s="1">
        <v>274</v>
      </c>
      <c r="B3749">
        <v>11.081225365075911</v>
      </c>
      <c r="C3749">
        <v>15.736506576160361</v>
      </c>
      <c r="D3749">
        <v>16.169122875058619</v>
      </c>
      <c r="E3749">
        <v>17.33049730875711</v>
      </c>
      <c r="F3749">
        <v>25.619154473006301</v>
      </c>
      <c r="G3749">
        <v>1.228169577939862</v>
      </c>
      <c r="H3749">
        <v>2.5</v>
      </c>
      <c r="I3749">
        <v>1.2407975196838379</v>
      </c>
      <c r="J3749">
        <v>2.5015008449554439</v>
      </c>
      <c r="K3749">
        <v>1.028192032337915</v>
      </c>
      <c r="L3749">
        <v>6.0033798217773438E-2</v>
      </c>
      <c r="M3749">
        <f>ABS(G3749-I3749)^2</f>
        <v>1.5946491268924799E-4</v>
      </c>
      <c r="N3749">
        <f>ABS(H3749-J3749)^2</f>
        <v>2.2525355802813775E-6</v>
      </c>
      <c r="O3749">
        <f>AVERAGE(Tabela3[[#This Row],[APE Log(Theta)]:[APE Gamma]])</f>
        <v>0.54411291527784422</v>
      </c>
      <c r="P3749">
        <f>AVERAGE(Tabela3[[#This Row],[ASE Log(Theta)]:[ASE Gamma]])</f>
        <v>8.0858724134764688E-5</v>
      </c>
    </row>
    <row r="3750" spans="1:16" x14ac:dyDescent="0.35">
      <c r="A3750" s="1">
        <v>1809</v>
      </c>
      <c r="B3750">
        <v>31.04895522544625</v>
      </c>
      <c r="C3750">
        <v>55.707614030571349</v>
      </c>
      <c r="D3750">
        <v>58.283386889325271</v>
      </c>
      <c r="E3750">
        <v>65.426304016343323</v>
      </c>
      <c r="F3750">
        <v>125.5091338570826</v>
      </c>
      <c r="G3750">
        <v>1.798016641874137</v>
      </c>
      <c r="H3750">
        <v>1.5</v>
      </c>
      <c r="I3750">
        <v>1.8141047954559331</v>
      </c>
      <c r="J3750">
        <v>1.5029036998748779</v>
      </c>
      <c r="K3750">
        <v>0.89477222886137187</v>
      </c>
      <c r="L3750">
        <v>0.19357999165852871</v>
      </c>
      <c r="M3750">
        <f>ABS(G3750-I3750)^2</f>
        <v>2.5882868567145707E-4</v>
      </c>
      <c r="N3750">
        <f>ABS(H3750-J3750)^2</f>
        <v>8.4314729633661045E-6</v>
      </c>
      <c r="O3750">
        <f>AVERAGE(Tabela3[[#This Row],[APE Log(Theta)]:[APE Gamma]])</f>
        <v>0.54417611025995027</v>
      </c>
      <c r="P3750">
        <f>AVERAGE(Tabela3[[#This Row],[ASE Log(Theta)]:[ASE Gamma]])</f>
        <v>1.3363007931741159E-4</v>
      </c>
    </row>
    <row r="3751" spans="1:16" x14ac:dyDescent="0.35">
      <c r="A3751" s="1">
        <v>3200</v>
      </c>
      <c r="B3751">
        <v>2.9974655974531532</v>
      </c>
      <c r="C3751">
        <v>3.728585833989341</v>
      </c>
      <c r="D3751">
        <v>12.024549298632021</v>
      </c>
      <c r="E3751">
        <v>12.53637254291298</v>
      </c>
      <c r="F3751">
        <v>18.276895959256269</v>
      </c>
      <c r="G3751">
        <v>1.1386643357495529</v>
      </c>
      <c r="H3751">
        <v>1.5</v>
      </c>
      <c r="I3751">
        <v>1.149499177932739</v>
      </c>
      <c r="J3751">
        <v>1.5020532608032231</v>
      </c>
      <c r="K3751">
        <v>0.95153961031492373</v>
      </c>
      <c r="L3751">
        <v>0.13688405354817709</v>
      </c>
      <c r="M3751">
        <f>ABS(G3751-I3751)^2</f>
        <v>1.1739380513454869E-4</v>
      </c>
      <c r="N3751">
        <f>ABS(H3751-J3751)^2</f>
        <v>4.2158799260523712E-6</v>
      </c>
      <c r="O3751">
        <f>AVERAGE(Tabela3[[#This Row],[APE Log(Theta)]:[APE Gamma]])</f>
        <v>0.54421183193155043</v>
      </c>
      <c r="P3751">
        <f>AVERAGE(Tabela3[[#This Row],[ASE Log(Theta)]:[ASE Gamma]])</f>
        <v>6.0804842530300534E-5</v>
      </c>
    </row>
    <row r="3752" spans="1:16" x14ac:dyDescent="0.35">
      <c r="A3752" s="1">
        <v>2282</v>
      </c>
      <c r="B3752">
        <v>25.189159663130312</v>
      </c>
      <c r="C3752">
        <v>31.333118208210319</v>
      </c>
      <c r="D3752">
        <v>101.0481295991446</v>
      </c>
      <c r="E3752">
        <v>105.3492289780494</v>
      </c>
      <c r="F3752">
        <v>153.58963614304591</v>
      </c>
      <c r="G3752">
        <v>2.063123807658632</v>
      </c>
      <c r="H3752">
        <v>1.5</v>
      </c>
      <c r="I3752">
        <v>2.0840408802032471</v>
      </c>
      <c r="J3752">
        <v>1.501123905181885</v>
      </c>
      <c r="K3752">
        <v>1.013854450565093</v>
      </c>
      <c r="L3752">
        <v>7.4927012125651046E-2</v>
      </c>
      <c r="M3752">
        <f>ABS(G3752-I3752)^2</f>
        <v>4.37523923836689E-4</v>
      </c>
      <c r="N3752">
        <f>ABS(H3752-J3752)^2</f>
        <v>1.2631628578679272E-6</v>
      </c>
      <c r="O3752">
        <f>AVERAGE(Tabela3[[#This Row],[APE Log(Theta)]:[APE Gamma]])</f>
        <v>0.54439073134537208</v>
      </c>
      <c r="P3752">
        <f>AVERAGE(Tabela3[[#This Row],[ASE Log(Theta)]:[ASE Gamma]])</f>
        <v>2.1939354334727846E-4</v>
      </c>
    </row>
    <row r="3753" spans="1:16" x14ac:dyDescent="0.35">
      <c r="A3753" s="1">
        <v>4063</v>
      </c>
      <c r="B3753">
        <v>7.3042934677596261</v>
      </c>
      <c r="C3753">
        <v>11.323453183694969</v>
      </c>
      <c r="D3753">
        <v>11.71390118584126</v>
      </c>
      <c r="E3753">
        <v>12.77489269617182</v>
      </c>
      <c r="F3753">
        <v>20.823295865556311</v>
      </c>
      <c r="G3753">
        <v>1.0930554518187861</v>
      </c>
      <c r="H3753">
        <v>2</v>
      </c>
      <c r="I3753">
        <v>1.1040129661560061</v>
      </c>
      <c r="J3753">
        <v>1.9982671737670901</v>
      </c>
      <c r="K3753">
        <v>1.002466463982874</v>
      </c>
      <c r="L3753">
        <v>8.6641311645507813E-2</v>
      </c>
      <c r="M3753">
        <f>ABS(G3753-I3753)^2</f>
        <v>1.2006712045038254E-4</v>
      </c>
      <c r="N3753">
        <f>ABS(H3753-J3753)^2</f>
        <v>3.0026867534608335E-6</v>
      </c>
      <c r="O3753">
        <f>AVERAGE(Tabela3[[#This Row],[APE Log(Theta)]:[APE Gamma]])</f>
        <v>0.5445538878141909</v>
      </c>
      <c r="P3753">
        <f>AVERAGE(Tabela3[[#This Row],[ASE Log(Theta)]:[ASE Gamma]])</f>
        <v>6.1534903601921691E-5</v>
      </c>
    </row>
    <row r="3754" spans="1:16" x14ac:dyDescent="0.35">
      <c r="A3754" s="1">
        <v>45</v>
      </c>
      <c r="B3754">
        <v>162.80684321508139</v>
      </c>
      <c r="C3754">
        <v>165.35944680115739</v>
      </c>
      <c r="D3754">
        <v>465.48235788482162</v>
      </c>
      <c r="E3754">
        <v>514.19828448484066</v>
      </c>
      <c r="F3754">
        <v>539.761521967367</v>
      </c>
      <c r="G3754">
        <v>2.6661889278521951</v>
      </c>
      <c r="H3754">
        <v>3</v>
      </c>
      <c r="I3754">
        <v>2.6935713291168208</v>
      </c>
      <c r="J3754">
        <v>3.001875638961792</v>
      </c>
      <c r="K3754">
        <v>1.0270240408913811</v>
      </c>
      <c r="L3754">
        <v>6.2521298726399735E-2</v>
      </c>
      <c r="M3754">
        <f>ABS(G3754-I3754)^2</f>
        <v>7.4979589901697874E-4</v>
      </c>
      <c r="N3754">
        <f>ABS(H3754-J3754)^2</f>
        <v>3.5180215149921423E-6</v>
      </c>
      <c r="O3754">
        <f>AVERAGE(Tabela3[[#This Row],[APE Log(Theta)]:[APE Gamma]])</f>
        <v>0.54477266980889039</v>
      </c>
      <c r="P3754">
        <f>AVERAGE(Tabela3[[#This Row],[ASE Log(Theta)]:[ASE Gamma]])</f>
        <v>3.7665696026598544E-4</v>
      </c>
    </row>
    <row r="3755" spans="1:16" x14ac:dyDescent="0.35">
      <c r="A3755" s="1">
        <v>868</v>
      </c>
      <c r="B3755">
        <v>5.9046677853512346</v>
      </c>
      <c r="C3755">
        <v>8.1918195068410427</v>
      </c>
      <c r="D3755">
        <v>47.442478316861092</v>
      </c>
      <c r="E3755">
        <v>50.503559841255523</v>
      </c>
      <c r="F3755">
        <v>88.903286602100508</v>
      </c>
      <c r="G3755">
        <v>1.7640606605621181</v>
      </c>
      <c r="H3755">
        <v>1</v>
      </c>
      <c r="I3755">
        <v>1.7790331840515139</v>
      </c>
      <c r="J3755">
        <v>1.0024093389511111</v>
      </c>
      <c r="K3755">
        <v>0.84875332374480816</v>
      </c>
      <c r="L3755">
        <v>0.24093389511108401</v>
      </c>
      <c r="M3755">
        <f>ABS(G3755-I3755)^2</f>
        <v>2.2417645964050949E-4</v>
      </c>
      <c r="N3755">
        <f>ABS(H3755-J3755)^2</f>
        <v>5.8049141813409517E-6</v>
      </c>
      <c r="O3755">
        <f>AVERAGE(Tabela3[[#This Row],[APE Log(Theta)]:[APE Gamma]])</f>
        <v>0.54484360942794607</v>
      </c>
      <c r="P3755">
        <f>AVERAGE(Tabela3[[#This Row],[ASE Log(Theta)]:[ASE Gamma]])</f>
        <v>1.1499068691092522E-4</v>
      </c>
    </row>
    <row r="3756" spans="1:16" x14ac:dyDescent="0.35">
      <c r="A3756" s="1">
        <v>1968</v>
      </c>
      <c r="B3756">
        <v>32.513819843711588</v>
      </c>
      <c r="C3756">
        <v>118.08661568551079</v>
      </c>
      <c r="D3756">
        <v>124.9607993687341</v>
      </c>
      <c r="E3756">
        <v>161.41257968499889</v>
      </c>
      <c r="F3756">
        <v>171.03355710699029</v>
      </c>
      <c r="G3756">
        <v>2.1154838541624561</v>
      </c>
      <c r="H3756">
        <v>2.5</v>
      </c>
      <c r="I3756">
        <v>2.1354696750640869</v>
      </c>
      <c r="J3756">
        <v>2.5036277770996089</v>
      </c>
      <c r="K3756">
        <v>0.94473994033593911</v>
      </c>
      <c r="L3756">
        <v>0.145111083984375</v>
      </c>
      <c r="M3756">
        <f>ABS(G3756-I3756)^2</f>
        <v>3.9943303711206308E-4</v>
      </c>
      <c r="N3756">
        <f>ABS(H3756-J3756)^2</f>
        <v>1.3160766684446987E-5</v>
      </c>
      <c r="O3756">
        <f>AVERAGE(Tabela3[[#This Row],[APE Log(Theta)]:[APE Gamma]])</f>
        <v>0.54492551216015706</v>
      </c>
      <c r="P3756">
        <f>AVERAGE(Tabela3[[#This Row],[ASE Log(Theta)]:[ASE Gamma]])</f>
        <v>2.0629690189825504E-4</v>
      </c>
    </row>
    <row r="3757" spans="1:16" x14ac:dyDescent="0.35">
      <c r="A3757" s="1">
        <v>1781</v>
      </c>
      <c r="B3757">
        <v>114.4756000055973</v>
      </c>
      <c r="C3757">
        <v>116.0123141888532</v>
      </c>
      <c r="D3757">
        <v>281.68758263025109</v>
      </c>
      <c r="E3757">
        <v>306.77485399559322</v>
      </c>
      <c r="F3757">
        <v>319.80177578979959</v>
      </c>
      <c r="G3757">
        <v>2.4482983047783788</v>
      </c>
      <c r="H3757">
        <v>3.5</v>
      </c>
      <c r="I3757">
        <v>2.4709236621856689</v>
      </c>
      <c r="J3757">
        <v>3.505852222442627</v>
      </c>
      <c r="K3757">
        <v>0.92412584541401144</v>
      </c>
      <c r="L3757">
        <v>0.1672063555036272</v>
      </c>
      <c r="M3757">
        <f>ABS(G3757-I3757)^2</f>
        <v>5.1190679780761719E-4</v>
      </c>
      <c r="N3757">
        <f>ABS(H3757-J3757)^2</f>
        <v>3.4248507517986582E-5</v>
      </c>
      <c r="O3757">
        <f>AVERAGE(Tabela3[[#This Row],[APE Log(Theta)]:[APE Gamma]])</f>
        <v>0.54566610045881936</v>
      </c>
      <c r="P3757">
        <f>AVERAGE(Tabela3[[#This Row],[ASE Log(Theta)]:[ASE Gamma]])</f>
        <v>2.7307765266280188E-4</v>
      </c>
    </row>
    <row r="3758" spans="1:16" x14ac:dyDescent="0.35">
      <c r="A3758" s="1">
        <v>649</v>
      </c>
      <c r="B3758">
        <v>64.122284523619385</v>
      </c>
      <c r="C3758">
        <v>73.094205449165159</v>
      </c>
      <c r="D3758">
        <v>147.56988769929069</v>
      </c>
      <c r="E3758">
        <v>151.3072005686183</v>
      </c>
      <c r="F3758">
        <v>189.7133645261361</v>
      </c>
      <c r="G3758">
        <v>2.2041550638951479</v>
      </c>
      <c r="H3758">
        <v>2.5</v>
      </c>
      <c r="I3758">
        <v>2.227663516998291</v>
      </c>
      <c r="J3758">
        <v>2.500619649887085</v>
      </c>
      <c r="K3758">
        <v>1.0665516908596859</v>
      </c>
      <c r="L3758">
        <v>2.4785995483398441E-2</v>
      </c>
      <c r="M3758">
        <f>ABS(G3758-I3758)^2</f>
        <v>5.5264736730267793E-4</v>
      </c>
      <c r="N3758">
        <f>ABS(H3758-J3758)^2</f>
        <v>3.8396598256440484E-7</v>
      </c>
      <c r="O3758">
        <f>AVERAGE(Tabela3[[#This Row],[APE Log(Theta)]:[APE Gamma]])</f>
        <v>0.54566884317154218</v>
      </c>
      <c r="P3758">
        <f>AVERAGE(Tabela3[[#This Row],[ASE Log(Theta)]:[ASE Gamma]])</f>
        <v>2.7651566664262117E-4</v>
      </c>
    </row>
    <row r="3759" spans="1:16" x14ac:dyDescent="0.35">
      <c r="A3759" s="1">
        <v>23</v>
      </c>
      <c r="B3759">
        <v>68.799282652435039</v>
      </c>
      <c r="C3759">
        <v>390.23691587225659</v>
      </c>
      <c r="D3759">
        <v>486.08666539985143</v>
      </c>
      <c r="E3759">
        <v>508.99413315936141</v>
      </c>
      <c r="F3759">
        <v>656.67325529073344</v>
      </c>
      <c r="G3759">
        <v>2.664750617576904</v>
      </c>
      <c r="H3759">
        <v>2.5</v>
      </c>
      <c r="I3759">
        <v>2.6937558650970459</v>
      </c>
      <c r="J3759">
        <v>2.5000731945037842</v>
      </c>
      <c r="K3759">
        <v>1.0884788741138101</v>
      </c>
      <c r="L3759">
        <v>2.9277801513671879E-3</v>
      </c>
      <c r="M3759">
        <f>ABS(G3759-I3759)^2</f>
        <v>8.41304383704697E-4</v>
      </c>
      <c r="N3759">
        <f>ABS(H3759-J3759)^2</f>
        <v>5.3574353842122946E-9</v>
      </c>
      <c r="O3759">
        <f>AVERAGE(Tabela3[[#This Row],[APE Log(Theta)]:[APE Gamma]])</f>
        <v>0.54570332713258862</v>
      </c>
      <c r="P3759">
        <f>AVERAGE(Tabela3[[#This Row],[ASE Log(Theta)]:[ASE Gamma]])</f>
        <v>4.206548705700406E-4</v>
      </c>
    </row>
    <row r="3760" spans="1:16" x14ac:dyDescent="0.35">
      <c r="A3760" s="1">
        <v>3848</v>
      </c>
      <c r="B3760">
        <v>5.9603136462184452</v>
      </c>
      <c r="C3760">
        <v>8.2690195907573401</v>
      </c>
      <c r="D3760">
        <v>47.889578415221429</v>
      </c>
      <c r="E3760">
        <v>50.97950771273397</v>
      </c>
      <c r="F3760">
        <v>89.741115265242442</v>
      </c>
      <c r="G3760">
        <v>1.768134306634358</v>
      </c>
      <c r="H3760">
        <v>1</v>
      </c>
      <c r="I3760">
        <v>1.7831792831420901</v>
      </c>
      <c r="J3760">
        <v>1.002408623695374</v>
      </c>
      <c r="K3760">
        <v>0.85089557118372661</v>
      </c>
      <c r="L3760">
        <v>0.24086236953735349</v>
      </c>
      <c r="M3760">
        <f>ABS(G3760-I3760)^2</f>
        <v>2.2635131811820977E-4</v>
      </c>
      <c r="N3760">
        <f>ABS(H3760-J3760)^2</f>
        <v>5.8014681059170039E-6</v>
      </c>
      <c r="O3760">
        <f>AVERAGE(Tabela3[[#This Row],[APE Log(Theta)]:[APE Gamma]])</f>
        <v>0.54587897036054001</v>
      </c>
      <c r="P3760">
        <f>AVERAGE(Tabela3[[#This Row],[ASE Log(Theta)]:[ASE Gamma]])</f>
        <v>1.1607639311206339E-4</v>
      </c>
    </row>
    <row r="3761" spans="1:16" x14ac:dyDescent="0.35">
      <c r="A3761" s="1">
        <v>3242</v>
      </c>
      <c r="B3761">
        <v>50.053141996614258</v>
      </c>
      <c r="C3761">
        <v>50.725052632758192</v>
      </c>
      <c r="D3761">
        <v>123.16466191385391</v>
      </c>
      <c r="E3761">
        <v>134.13378333270359</v>
      </c>
      <c r="F3761">
        <v>139.8296553465853</v>
      </c>
      <c r="G3761">
        <v>2.0890167210190911</v>
      </c>
      <c r="H3761">
        <v>3.5</v>
      </c>
      <c r="I3761">
        <v>2.1079661846160889</v>
      </c>
      <c r="J3761">
        <v>3.506470918655396</v>
      </c>
      <c r="K3761">
        <v>0.90709966111490059</v>
      </c>
      <c r="L3761">
        <v>0.18488339015415739</v>
      </c>
      <c r="M3761">
        <f>ABS(G3761-I3761)^2</f>
        <v>3.5908217061394418E-4</v>
      </c>
      <c r="N3761">
        <f>ABS(H3761-J3761)^2</f>
        <v>4.1872788244751353E-5</v>
      </c>
      <c r="O3761">
        <f>AVERAGE(Tabela3[[#This Row],[APE Log(Theta)]:[APE Gamma]])</f>
        <v>0.54599152563452902</v>
      </c>
      <c r="P3761">
        <f>AVERAGE(Tabela3[[#This Row],[ASE Log(Theta)]:[ASE Gamma]])</f>
        <v>2.0047747942934777E-4</v>
      </c>
    </row>
    <row r="3762" spans="1:16" x14ac:dyDescent="0.35">
      <c r="A3762" s="1">
        <v>685</v>
      </c>
      <c r="B3762">
        <v>0.89901837280672992</v>
      </c>
      <c r="C3762">
        <v>0.94197121757042868</v>
      </c>
      <c r="D3762">
        <v>21.011655779064078</v>
      </c>
      <c r="E3762">
        <v>28.323209900017879</v>
      </c>
      <c r="F3762">
        <v>32.760940873686657</v>
      </c>
      <c r="G3762">
        <v>1.31731738429767</v>
      </c>
      <c r="H3762">
        <v>1</v>
      </c>
      <c r="I3762">
        <v>1.327782988548279</v>
      </c>
      <c r="J3762">
        <v>1.0029759407043459</v>
      </c>
      <c r="K3762">
        <v>0.79446338258024152</v>
      </c>
      <c r="L3762">
        <v>0.29759407043457031</v>
      </c>
      <c r="M3762">
        <f>ABS(G3762-I3762)^2</f>
        <v>1.0952887233036623E-4</v>
      </c>
      <c r="N3762">
        <f>ABS(H3762-J3762)^2</f>
        <v>8.856223075782921E-6</v>
      </c>
      <c r="O3762">
        <f>AVERAGE(Tabela3[[#This Row],[APE Log(Theta)]:[APE Gamma]])</f>
        <v>0.54602872650740597</v>
      </c>
      <c r="P3762">
        <f>AVERAGE(Tabela3[[#This Row],[ASE Log(Theta)]:[ASE Gamma]])</f>
        <v>5.919254770307457E-5</v>
      </c>
    </row>
    <row r="3763" spans="1:16" x14ac:dyDescent="0.35">
      <c r="A3763" s="1">
        <v>1673</v>
      </c>
      <c r="B3763">
        <v>30.428888815044239</v>
      </c>
      <c r="C3763">
        <v>54.595099293338343</v>
      </c>
      <c r="D3763">
        <v>57.119432410595593</v>
      </c>
      <c r="E3763">
        <v>64.119701163438435</v>
      </c>
      <c r="F3763">
        <v>123.00264056162879</v>
      </c>
      <c r="G3763">
        <v>1.789255744133635</v>
      </c>
      <c r="H3763">
        <v>1.5</v>
      </c>
      <c r="I3763">
        <v>1.8052376508712771</v>
      </c>
      <c r="J3763">
        <v>1.502991199493408</v>
      </c>
      <c r="K3763">
        <v>0.8932153377202311</v>
      </c>
      <c r="L3763">
        <v>0.1994132995605469</v>
      </c>
      <c r="M3763">
        <f>ABS(G3763-I3763)^2</f>
        <v>2.5542134297069008E-4</v>
      </c>
      <c r="N3763">
        <f>ABS(H3763-J3763)^2</f>
        <v>8.9472744093641629E-6</v>
      </c>
      <c r="O3763">
        <f>AVERAGE(Tabela3[[#This Row],[APE Log(Theta)]:[APE Gamma]])</f>
        <v>0.54631431864038904</v>
      </c>
      <c r="P3763">
        <f>AVERAGE(Tabela3[[#This Row],[ASE Log(Theta)]:[ASE Gamma]])</f>
        <v>1.3218430869002713E-4</v>
      </c>
    </row>
    <row r="3764" spans="1:16" x14ac:dyDescent="0.35">
      <c r="A3764" s="1">
        <v>340</v>
      </c>
      <c r="B3764">
        <v>451.18180593662959</v>
      </c>
      <c r="C3764">
        <v>495.42262643944917</v>
      </c>
      <c r="D3764">
        <v>818.30457305490756</v>
      </c>
      <c r="E3764">
        <v>833.05455250788577</v>
      </c>
      <c r="F3764">
        <v>979.13748621085426</v>
      </c>
      <c r="G3764">
        <v>2.9380273475835428</v>
      </c>
      <c r="H3764">
        <v>3.5</v>
      </c>
      <c r="I3764">
        <v>2.967286348342896</v>
      </c>
      <c r="J3764">
        <v>3.503388643264771</v>
      </c>
      <c r="K3764">
        <v>0.99587230811236505</v>
      </c>
      <c r="L3764">
        <v>9.6818378993443074E-2</v>
      </c>
      <c r="M3764">
        <f>ABS(G3764-I3764)^2</f>
        <v>8.5608912543582946E-4</v>
      </c>
      <c r="N3764">
        <f>ABS(H3764-J3764)^2</f>
        <v>1.1482903175877536E-5</v>
      </c>
      <c r="O3764">
        <f>AVERAGE(Tabela3[[#This Row],[APE Log(Theta)]:[APE Gamma]])</f>
        <v>0.54634534355290409</v>
      </c>
      <c r="P3764">
        <f>AVERAGE(Tabela3[[#This Row],[ASE Log(Theta)]:[ASE Gamma]])</f>
        <v>4.3378601430585351E-4</v>
      </c>
    </row>
    <row r="3765" spans="1:16" x14ac:dyDescent="0.35">
      <c r="A3765" s="1">
        <v>3518</v>
      </c>
      <c r="B3765">
        <v>3.5975184482741578</v>
      </c>
      <c r="C3765">
        <v>4.4749992577554458</v>
      </c>
      <c r="D3765">
        <v>14.43170456093512</v>
      </c>
      <c r="E3765">
        <v>15.045988029316129</v>
      </c>
      <c r="F3765">
        <v>21.935688084786928</v>
      </c>
      <c r="G3765">
        <v>1.2179131581402629</v>
      </c>
      <c r="H3765">
        <v>1.5</v>
      </c>
      <c r="I3765">
        <v>1.228247284889221</v>
      </c>
      <c r="J3765">
        <v>1.5036675930023189</v>
      </c>
      <c r="K3765">
        <v>0.84851096975898976</v>
      </c>
      <c r="L3765">
        <v>0.24450620015462241</v>
      </c>
      <c r="M3765">
        <f>ABS(G3765-I3765)^2</f>
        <v>1.0679417566353051E-4</v>
      </c>
      <c r="N3765">
        <f>ABS(H3765-J3765)^2</f>
        <v>1.3451238430658503E-5</v>
      </c>
      <c r="O3765">
        <f>AVERAGE(Tabela3[[#This Row],[APE Log(Theta)]:[APE Gamma]])</f>
        <v>0.5465085849568061</v>
      </c>
      <c r="P3765">
        <f>AVERAGE(Tabela3[[#This Row],[ASE Log(Theta)]:[ASE Gamma]])</f>
        <v>6.0122707047094509E-5</v>
      </c>
    </row>
    <row r="3766" spans="1:16" x14ac:dyDescent="0.35">
      <c r="A3766" s="1">
        <v>282</v>
      </c>
      <c r="B3766">
        <v>90.834280912268952</v>
      </c>
      <c r="C3766">
        <v>128.9942413247658</v>
      </c>
      <c r="D3766">
        <v>132.54045477379449</v>
      </c>
      <c r="E3766">
        <v>142.06039576221369</v>
      </c>
      <c r="F3766">
        <v>210.00362301718471</v>
      </c>
      <c r="G3766">
        <v>2.141831572939922</v>
      </c>
      <c r="H3766">
        <v>2.5</v>
      </c>
      <c r="I3766">
        <v>2.1641123294830318</v>
      </c>
      <c r="J3766">
        <v>2.4986636638641362</v>
      </c>
      <c r="K3766">
        <v>1.040266509496226</v>
      </c>
      <c r="L3766">
        <v>5.3453445434570313E-2</v>
      </c>
      <c r="M3766">
        <f>ABS(G3766-I3766)^2</f>
        <v>4.9643211213332985E-4</v>
      </c>
      <c r="N3766">
        <f>ABS(H3766-J3766)^2</f>
        <v>1.7857942680154292E-6</v>
      </c>
      <c r="O3766">
        <f>AVERAGE(Tabela3[[#This Row],[APE Log(Theta)]:[APE Gamma]])</f>
        <v>0.54685997746539816</v>
      </c>
      <c r="P3766">
        <f>AVERAGE(Tabela3[[#This Row],[ASE Log(Theta)]:[ASE Gamma]])</f>
        <v>2.4910895320067264E-4</v>
      </c>
    </row>
    <row r="3767" spans="1:16" x14ac:dyDescent="0.35">
      <c r="A3767" s="1">
        <v>406</v>
      </c>
      <c r="B3767">
        <v>59.456912622514913</v>
      </c>
      <c r="C3767">
        <v>65.286985033178482</v>
      </c>
      <c r="D3767">
        <v>107.8364926478521</v>
      </c>
      <c r="E3767">
        <v>109.78025063627329</v>
      </c>
      <c r="F3767">
        <v>129.03111605356801</v>
      </c>
      <c r="G3767">
        <v>2.0578781234801302</v>
      </c>
      <c r="H3767">
        <v>3.5</v>
      </c>
      <c r="I3767">
        <v>2.07845139503479</v>
      </c>
      <c r="J3767">
        <v>3.5032906532287602</v>
      </c>
      <c r="K3767">
        <v>0.99973226402095361</v>
      </c>
      <c r="L3767">
        <v>9.401866367885045E-2</v>
      </c>
      <c r="M3767">
        <f>ABS(G3767-I3767)^2</f>
        <v>4.2325950246177498E-4</v>
      </c>
      <c r="N3767">
        <f>ABS(H3767-J3767)^2</f>
        <v>1.0828398671949993E-5</v>
      </c>
      <c r="O3767">
        <f>AVERAGE(Tabela3[[#This Row],[APE Log(Theta)]:[APE Gamma]])</f>
        <v>0.54687546384990204</v>
      </c>
      <c r="P3767">
        <f>AVERAGE(Tabela3[[#This Row],[ASE Log(Theta)]:[ASE Gamma]])</f>
        <v>2.1704395056686249E-4</v>
      </c>
    </row>
    <row r="3768" spans="1:16" x14ac:dyDescent="0.35">
      <c r="A3768" s="1">
        <v>2388</v>
      </c>
      <c r="B3768">
        <v>30.107218072394009</v>
      </c>
      <c r="C3768">
        <v>54.017962012989507</v>
      </c>
      <c r="D3768">
        <v>56.515609827557597</v>
      </c>
      <c r="E3768">
        <v>63.441877138475782</v>
      </c>
      <c r="F3768">
        <v>121.702351517954</v>
      </c>
      <c r="G3768">
        <v>1.784640279064756</v>
      </c>
      <c r="H3768">
        <v>1.5</v>
      </c>
      <c r="I3768">
        <v>1.8005597591400151</v>
      </c>
      <c r="J3768">
        <v>1.503027677536011</v>
      </c>
      <c r="K3768">
        <v>0.89202738848869345</v>
      </c>
      <c r="L3768">
        <v>0.20184516906738281</v>
      </c>
      <c r="M3768">
        <f>ABS(G3768-I3768)^2</f>
        <v>2.5342984586657205E-4</v>
      </c>
      <c r="N3768">
        <f>ABS(H3768-J3768)^2</f>
        <v>9.1668312620654241E-6</v>
      </c>
      <c r="O3768">
        <f>AVERAGE(Tabela3[[#This Row],[APE Log(Theta)]:[APE Gamma]])</f>
        <v>0.54693627877803808</v>
      </c>
      <c r="P3768">
        <f>AVERAGE(Tabela3[[#This Row],[ASE Log(Theta)]:[ASE Gamma]])</f>
        <v>1.3129833856431874E-4</v>
      </c>
    </row>
    <row r="3769" spans="1:16" x14ac:dyDescent="0.35">
      <c r="A3769" s="1">
        <v>3155</v>
      </c>
      <c r="B3769">
        <v>41.677698429575429</v>
      </c>
      <c r="C3769">
        <v>123.30878066955491</v>
      </c>
      <c r="D3769">
        <v>141.45224718043519</v>
      </c>
      <c r="E3769">
        <v>145.58253233971621</v>
      </c>
      <c r="F3769">
        <v>170.70927373105749</v>
      </c>
      <c r="G3769">
        <v>2.1368829201069048</v>
      </c>
      <c r="H3769">
        <v>4</v>
      </c>
      <c r="I3769">
        <v>2.1530735492706299</v>
      </c>
      <c r="J3769">
        <v>3.9865424633026119</v>
      </c>
      <c r="K3769">
        <v>0.75767507013978352</v>
      </c>
      <c r="L3769">
        <v>0.33643841743469238</v>
      </c>
      <c r="M3769">
        <f>ABS(G3769-I3769)^2</f>
        <v>2.6213647271726399E-4</v>
      </c>
      <c r="N3769">
        <f>ABS(H3769-J3769)^2</f>
        <v>1.8110529396154847E-4</v>
      </c>
      <c r="O3769">
        <f>AVERAGE(Tabela3[[#This Row],[APE Log(Theta)]:[APE Gamma]])</f>
        <v>0.54705674378723801</v>
      </c>
      <c r="P3769">
        <f>AVERAGE(Tabela3[[#This Row],[ASE Log(Theta)]:[ASE Gamma]])</f>
        <v>2.2162088333940624E-4</v>
      </c>
    </row>
    <row r="3770" spans="1:16" x14ac:dyDescent="0.35">
      <c r="A3770" s="1">
        <v>3634</v>
      </c>
      <c r="B3770">
        <v>77.797599437607531</v>
      </c>
      <c r="C3770">
        <v>330.43539686683488</v>
      </c>
      <c r="D3770">
        <v>396.80246454468943</v>
      </c>
      <c r="E3770">
        <v>412.32555462309602</v>
      </c>
      <c r="F3770">
        <v>509.84407750554408</v>
      </c>
      <c r="G3770">
        <v>2.5802717860211231</v>
      </c>
      <c r="H3770">
        <v>3</v>
      </c>
      <c r="I3770">
        <v>2.6075048446655269</v>
      </c>
      <c r="J3770">
        <v>3.0011672973632808</v>
      </c>
      <c r="K3770">
        <v>1.055433725700605</v>
      </c>
      <c r="L3770">
        <v>3.8909912109375E-2</v>
      </c>
      <c r="M3770">
        <f>ABS(G3770-I3770)^2</f>
        <v>7.4163948312953875E-4</v>
      </c>
      <c r="N3770">
        <f>ABS(H3770-J3770)^2</f>
        <v>1.3625831343223218E-6</v>
      </c>
      <c r="O3770">
        <f>AVERAGE(Tabela3[[#This Row],[APE Log(Theta)]:[APE Gamma]])</f>
        <v>0.54717181890499</v>
      </c>
      <c r="P3770">
        <f>AVERAGE(Tabela3[[#This Row],[ASE Log(Theta)]:[ASE Gamma]])</f>
        <v>3.7150103313193051E-4</v>
      </c>
    </row>
    <row r="3771" spans="1:16" x14ac:dyDescent="0.35">
      <c r="A3771" s="1">
        <v>1971</v>
      </c>
      <c r="B3771">
        <v>29.510940212255399</v>
      </c>
      <c r="C3771">
        <v>52.948128369751387</v>
      </c>
      <c r="D3771">
        <v>55.396309903819237</v>
      </c>
      <c r="E3771">
        <v>62.185401476980083</v>
      </c>
      <c r="F3771">
        <v>119.2920186349069</v>
      </c>
      <c r="G3771">
        <v>1.7759526970560851</v>
      </c>
      <c r="H3771">
        <v>1.5</v>
      </c>
      <c r="I3771">
        <v>1.7917439937591551</v>
      </c>
      <c r="J3771">
        <v>1.5030784606933589</v>
      </c>
      <c r="K3771">
        <v>0.88917327185835116</v>
      </c>
      <c r="L3771">
        <v>0.205230712890625</v>
      </c>
      <c r="M3771">
        <f>ABS(G3771-I3771)^2</f>
        <v>2.4936505156438951E-4</v>
      </c>
      <c r="N3771">
        <f>ABS(H3771-J3771)^2</f>
        <v>9.4769202405559496E-6</v>
      </c>
      <c r="O3771">
        <f>AVERAGE(Tabela3[[#This Row],[APE Log(Theta)]:[APE Gamma]])</f>
        <v>0.54720199237448808</v>
      </c>
      <c r="P3771">
        <f>AVERAGE(Tabela3[[#This Row],[ASE Log(Theta)]:[ASE Gamma]])</f>
        <v>1.2942098590247274E-4</v>
      </c>
    </row>
    <row r="3772" spans="1:16" x14ac:dyDescent="0.35">
      <c r="A3772" s="1">
        <v>731</v>
      </c>
      <c r="B3772">
        <v>940.76075531593415</v>
      </c>
      <c r="C3772">
        <v>1171.3307097561351</v>
      </c>
      <c r="D3772">
        <v>1191.3540988473301</v>
      </c>
      <c r="E3772">
        <v>1244.1384603210511</v>
      </c>
      <c r="F3772">
        <v>1588.41807426473</v>
      </c>
      <c r="G3772">
        <v>3.0882178111759502</v>
      </c>
      <c r="H3772">
        <v>4</v>
      </c>
      <c r="I3772">
        <v>3.120256900787354</v>
      </c>
      <c r="J3772">
        <v>4.0022954940795898</v>
      </c>
      <c r="K3772">
        <v>1.0374621082572959</v>
      </c>
      <c r="L3772">
        <v>5.7387351989746087E-2</v>
      </c>
      <c r="M3772">
        <f>ABS(G3772-I3772)^2</f>
        <v>1.0265032631275616E-3</v>
      </c>
      <c r="N3772">
        <f>ABS(H3772-J3772)^2</f>
        <v>5.2692930694320239E-6</v>
      </c>
      <c r="O3772">
        <f>AVERAGE(Tabela3[[#This Row],[APE Log(Theta)]:[APE Gamma]])</f>
        <v>0.547424730123521</v>
      </c>
      <c r="P3772">
        <f>AVERAGE(Tabela3[[#This Row],[ASE Log(Theta)]:[ASE Gamma]])</f>
        <v>5.1588627809849683E-4</v>
      </c>
    </row>
    <row r="3773" spans="1:16" x14ac:dyDescent="0.35">
      <c r="A3773" s="1">
        <v>3614</v>
      </c>
      <c r="B3773">
        <v>3.0235310466264091</v>
      </c>
      <c r="C3773">
        <v>3.7610089799385551</v>
      </c>
      <c r="D3773">
        <v>12.12911272676314</v>
      </c>
      <c r="E3773">
        <v>12.64538669860902</v>
      </c>
      <c r="F3773">
        <v>18.435828726683411</v>
      </c>
      <c r="G3773">
        <v>1.142424560885333</v>
      </c>
      <c r="H3773">
        <v>1.5</v>
      </c>
      <c r="I3773">
        <v>1.1533288955688481</v>
      </c>
      <c r="J3773">
        <v>1.502106189727783</v>
      </c>
      <c r="K3773">
        <v>0.95449056829312962</v>
      </c>
      <c r="L3773">
        <v>0.14041264851888019</v>
      </c>
      <c r="M3773">
        <f>ABS(G3773-I3773)^2</f>
        <v>1.1890451489011142E-4</v>
      </c>
      <c r="N3773">
        <f>ABS(H3773-J3773)^2</f>
        <v>4.4360351694185482E-6</v>
      </c>
      <c r="O3773">
        <f>AVERAGE(Tabela3[[#This Row],[APE Log(Theta)]:[APE Gamma]])</f>
        <v>0.54745160840600493</v>
      </c>
      <c r="P3773">
        <f>AVERAGE(Tabela3[[#This Row],[ASE Log(Theta)]:[ASE Gamma]])</f>
        <v>6.1670275029764992E-5</v>
      </c>
    </row>
    <row r="3774" spans="1:16" x14ac:dyDescent="0.35">
      <c r="A3774" s="1">
        <v>4703</v>
      </c>
      <c r="B3774">
        <v>11.73026742502328</v>
      </c>
      <c r="C3774">
        <v>21.04628659624051</v>
      </c>
      <c r="D3774">
        <v>22.019411271126121</v>
      </c>
      <c r="E3774">
        <v>24.71799895262183</v>
      </c>
      <c r="F3774">
        <v>47.41723815621441</v>
      </c>
      <c r="G3774">
        <v>1.3752775640204771</v>
      </c>
      <c r="H3774">
        <v>1.5</v>
      </c>
      <c r="I3774">
        <v>1.3882062435150151</v>
      </c>
      <c r="J3774">
        <v>1.5023238658905029</v>
      </c>
      <c r="K3774">
        <v>0.94007783103375597</v>
      </c>
      <c r="L3774">
        <v>0.15492439270019531</v>
      </c>
      <c r="M3774">
        <f>ABS(G3774-I3774)^2</f>
        <v>1.6715075347248788E-4</v>
      </c>
      <c r="N3774">
        <f>ABS(H3774-J3774)^2</f>
        <v>5.4003526770429744E-6</v>
      </c>
      <c r="O3774">
        <f>AVERAGE(Tabela3[[#This Row],[APE Log(Theta)]:[APE Gamma]])</f>
        <v>0.5475011118669757</v>
      </c>
      <c r="P3774">
        <f>AVERAGE(Tabela3[[#This Row],[ASE Log(Theta)]:[ASE Gamma]])</f>
        <v>8.6275553074765426E-5</v>
      </c>
    </row>
    <row r="3775" spans="1:16" x14ac:dyDescent="0.35">
      <c r="A3775" s="1">
        <v>4762</v>
      </c>
      <c r="B3775">
        <v>51.141102197060953</v>
      </c>
      <c r="C3775">
        <v>91.756671411507355</v>
      </c>
      <c r="D3775">
        <v>95.999257419618587</v>
      </c>
      <c r="E3775">
        <v>107.76444088957921</v>
      </c>
      <c r="F3775">
        <v>206.72758212454181</v>
      </c>
      <c r="G3775">
        <v>2.014739734546271</v>
      </c>
      <c r="H3775">
        <v>1.5</v>
      </c>
      <c r="I3775">
        <v>2.034939289093018</v>
      </c>
      <c r="J3775">
        <v>1.49861216545105</v>
      </c>
      <c r="K3775">
        <v>1.002588781091154</v>
      </c>
      <c r="L3775">
        <v>9.2522303263346359E-2</v>
      </c>
      <c r="M3775">
        <f>ABS(G3775-I3775)^2</f>
        <v>4.0802200388700922E-4</v>
      </c>
      <c r="N3775">
        <f>ABS(H3775-J3775)^2</f>
        <v>1.9260847352591759E-6</v>
      </c>
      <c r="O3775">
        <f>AVERAGE(Tabela3[[#This Row],[APE Log(Theta)]:[APE Gamma]])</f>
        <v>0.54755554217725022</v>
      </c>
      <c r="P3775">
        <f>AVERAGE(Tabela3[[#This Row],[ASE Log(Theta)]:[ASE Gamma]])</f>
        <v>2.0497404431113421E-4</v>
      </c>
    </row>
    <row r="3776" spans="1:16" x14ac:dyDescent="0.35">
      <c r="A3776" s="1">
        <v>4511</v>
      </c>
      <c r="B3776">
        <v>25.281636319572112</v>
      </c>
      <c r="C3776">
        <v>31.44815110516052</v>
      </c>
      <c r="D3776">
        <v>101.4191063720897</v>
      </c>
      <c r="E3776">
        <v>105.7359963249916</v>
      </c>
      <c r="F3776">
        <v>154.15350791187711</v>
      </c>
      <c r="G3776">
        <v>2.0647153080802281</v>
      </c>
      <c r="H3776">
        <v>1.5</v>
      </c>
      <c r="I3776">
        <v>2.085798978805542</v>
      </c>
      <c r="J3776">
        <v>1.5011124610900879</v>
      </c>
      <c r="K3776">
        <v>1.0211417837027379</v>
      </c>
      <c r="L3776">
        <v>7.4164072672526046E-2</v>
      </c>
      <c r="M3776">
        <f>ABS(G3776-I3776)^2</f>
        <v>4.4452117125345914E-4</v>
      </c>
      <c r="N3776">
        <f>ABS(H3776-J3776)^2</f>
        <v>1.2375696769595379E-6</v>
      </c>
      <c r="O3776">
        <f>AVERAGE(Tabela3[[#This Row],[APE Log(Theta)]:[APE Gamma]])</f>
        <v>0.547652928187632</v>
      </c>
      <c r="P3776">
        <f>AVERAGE(Tabela3[[#This Row],[ASE Log(Theta)]:[ASE Gamma]])</f>
        <v>2.2287937046520934E-4</v>
      </c>
    </row>
    <row r="3777" spans="1:16" x14ac:dyDescent="0.35">
      <c r="A3777" s="1">
        <v>3843</v>
      </c>
      <c r="B3777">
        <v>128.49389102098829</v>
      </c>
      <c r="C3777">
        <v>159.98630865335841</v>
      </c>
      <c r="D3777">
        <v>162.72120502442439</v>
      </c>
      <c r="E3777">
        <v>169.93076170766321</v>
      </c>
      <c r="F3777">
        <v>216.9542232464799</v>
      </c>
      <c r="G3777">
        <v>2.2236210995683479</v>
      </c>
      <c r="H3777">
        <v>4</v>
      </c>
      <c r="I3777">
        <v>2.2421047687530522</v>
      </c>
      <c r="J3777">
        <v>3.9894320964813228</v>
      </c>
      <c r="K3777">
        <v>0.83124185088421643</v>
      </c>
      <c r="L3777">
        <v>0.26419758796691889</v>
      </c>
      <c r="M3777">
        <f>ABS(G3777-I3777)^2</f>
        <v>3.4164602652958894E-4</v>
      </c>
      <c r="N3777">
        <f>ABS(H3777-J3777)^2</f>
        <v>1.1168058478006999E-4</v>
      </c>
      <c r="O3777">
        <f>AVERAGE(Tabela3[[#This Row],[APE Log(Theta)]:[APE Gamma]])</f>
        <v>0.54771971942556763</v>
      </c>
      <c r="P3777">
        <f>AVERAGE(Tabela3[[#This Row],[ASE Log(Theta)]:[ASE Gamma]])</f>
        <v>2.2666330565482946E-4</v>
      </c>
    </row>
    <row r="3778" spans="1:16" x14ac:dyDescent="0.35">
      <c r="A3778" s="1">
        <v>1566</v>
      </c>
      <c r="B3778">
        <v>6.0962215185836426</v>
      </c>
      <c r="C3778">
        <v>8.4575708861810295</v>
      </c>
      <c r="D3778">
        <v>48.981563014892373</v>
      </c>
      <c r="E3778">
        <v>52.14194929529377</v>
      </c>
      <c r="F3778">
        <v>91.787404229769891</v>
      </c>
      <c r="G3778">
        <v>1.7779259322494201</v>
      </c>
      <c r="H3778">
        <v>1</v>
      </c>
      <c r="I3778">
        <v>1.793126583099365</v>
      </c>
      <c r="J3778">
        <v>1.0024054050445561</v>
      </c>
      <c r="K3778">
        <v>0.85496536015498625</v>
      </c>
      <c r="L3778">
        <v>0.24054050445556641</v>
      </c>
      <c r="M3778">
        <f>ABS(G3778-I3778)^2</f>
        <v>2.3105978626193152E-4</v>
      </c>
      <c r="N3778">
        <f>ABS(H3778-J3778)^2</f>
        <v>5.7859734283759724E-6</v>
      </c>
      <c r="O3778">
        <f>AVERAGE(Tabela3[[#This Row],[APE Log(Theta)]:[APE Gamma]])</f>
        <v>0.54775293230527633</v>
      </c>
      <c r="P3778">
        <f>AVERAGE(Tabela3[[#This Row],[ASE Log(Theta)]:[ASE Gamma]])</f>
        <v>1.1842287984515375E-4</v>
      </c>
    </row>
    <row r="3779" spans="1:16" x14ac:dyDescent="0.35">
      <c r="A3779" s="1">
        <v>2435</v>
      </c>
      <c r="B3779">
        <v>13.763641168564741</v>
      </c>
      <c r="C3779">
        <v>14.088601151599731</v>
      </c>
      <c r="D3779">
        <v>66.539448454320038</v>
      </c>
      <c r="E3779">
        <v>77.253878710642596</v>
      </c>
      <c r="F3779">
        <v>83.085883234058983</v>
      </c>
      <c r="G3779">
        <v>1.8205077501223561</v>
      </c>
      <c r="H3779">
        <v>2</v>
      </c>
      <c r="I3779">
        <v>1.838894724845886</v>
      </c>
      <c r="J3779">
        <v>1.998285293579102</v>
      </c>
      <c r="K3779">
        <v>1.009991565391267</v>
      </c>
      <c r="L3779">
        <v>8.5735321044921875E-2</v>
      </c>
      <c r="M3779">
        <f>ABS(G3779-I3779)^2</f>
        <v>3.3808083948372753E-4</v>
      </c>
      <c r="N3779">
        <f>ABS(H3779-J3779)^2</f>
        <v>2.9402181098688065E-6</v>
      </c>
      <c r="O3779">
        <f>AVERAGE(Tabela3[[#This Row],[APE Log(Theta)]:[APE Gamma]])</f>
        <v>0.54786344321809444</v>
      </c>
      <c r="P3779">
        <f>AVERAGE(Tabela3[[#This Row],[ASE Log(Theta)]:[ASE Gamma]])</f>
        <v>1.7051052879679817E-4</v>
      </c>
    </row>
    <row r="3780" spans="1:16" x14ac:dyDescent="0.35">
      <c r="A3780" s="1">
        <v>2161</v>
      </c>
      <c r="B3780">
        <v>25.28962217773601</v>
      </c>
      <c r="C3780">
        <v>31.458084816375571</v>
      </c>
      <c r="D3780">
        <v>101.4511422177272</v>
      </c>
      <c r="E3780">
        <v>105.76939577187849</v>
      </c>
      <c r="F3780">
        <v>154.20220128101241</v>
      </c>
      <c r="G3780">
        <v>2.0648524695535921</v>
      </c>
      <c r="H3780">
        <v>1.5</v>
      </c>
      <c r="I3780">
        <v>2.085950613021851</v>
      </c>
      <c r="J3780">
        <v>1.5011112689971919</v>
      </c>
      <c r="K3780">
        <v>1.0217748618534339</v>
      </c>
      <c r="L3780">
        <v>7.4084599812825516E-2</v>
      </c>
      <c r="M3780">
        <f>ABS(G3780-I3780)^2</f>
        <v>4.4513165780723525E-4</v>
      </c>
      <c r="N3780">
        <f>ABS(H3780-J3780)^2</f>
        <v>1.2349187841199771E-6</v>
      </c>
      <c r="O3780">
        <f>AVERAGE(Tabela3[[#This Row],[APE Log(Theta)]:[APE Gamma]])</f>
        <v>0.54792973083312968</v>
      </c>
      <c r="P3780">
        <f>AVERAGE(Tabela3[[#This Row],[ASE Log(Theta)]:[ASE Gamma]])</f>
        <v>2.2318328829567762E-4</v>
      </c>
    </row>
    <row r="3781" spans="1:16" x14ac:dyDescent="0.35">
      <c r="A3781" s="1">
        <v>4273</v>
      </c>
      <c r="B3781">
        <v>24.50609452087906</v>
      </c>
      <c r="C3781">
        <v>24.9678835726674</v>
      </c>
      <c r="D3781">
        <v>86.447171565835063</v>
      </c>
      <c r="E3781">
        <v>97.414513444183143</v>
      </c>
      <c r="F3781">
        <v>103.2545560429169</v>
      </c>
      <c r="G3781">
        <v>1.934693631070459</v>
      </c>
      <c r="H3781">
        <v>2.5</v>
      </c>
      <c r="I3781">
        <v>1.9518851041793821</v>
      </c>
      <c r="J3781">
        <v>2.494815587997437</v>
      </c>
      <c r="K3781">
        <v>0.8885889131402861</v>
      </c>
      <c r="L3781">
        <v>0.20737648010253909</v>
      </c>
      <c r="M3781">
        <f>ABS(G3781-I3781)^2</f>
        <v>2.9554674765482628E-4</v>
      </c>
      <c r="N3781">
        <f>ABS(H3781-J3781)^2</f>
        <v>2.6878127812319633E-5</v>
      </c>
      <c r="O3781">
        <f>AVERAGE(Tabela3[[#This Row],[APE Log(Theta)]:[APE Gamma]])</f>
        <v>0.54798269662141263</v>
      </c>
      <c r="P3781">
        <f>AVERAGE(Tabela3[[#This Row],[ASE Log(Theta)]:[ASE Gamma]])</f>
        <v>1.6121243773357295E-4</v>
      </c>
    </row>
    <row r="3782" spans="1:16" x14ac:dyDescent="0.35">
      <c r="A3782" s="1">
        <v>2265</v>
      </c>
      <c r="B3782">
        <v>2.9379256382461798</v>
      </c>
      <c r="C3782">
        <v>2.993287454204022</v>
      </c>
      <c r="D3782">
        <v>10.363763245944689</v>
      </c>
      <c r="E3782">
        <v>11.678588619704581</v>
      </c>
      <c r="F3782">
        <v>12.37872510471861</v>
      </c>
      <c r="G3782">
        <v>1.0134603259802379</v>
      </c>
      <c r="H3782">
        <v>2.5</v>
      </c>
      <c r="I3782">
        <v>1.0211696624755859</v>
      </c>
      <c r="J3782">
        <v>2.508381843566895</v>
      </c>
      <c r="K3782">
        <v>0.76069445420977677</v>
      </c>
      <c r="L3782">
        <v>0.33527374267578119</v>
      </c>
      <c r="M3782">
        <f>ABS(G3782-I3782)^2</f>
        <v>5.9433869198504518E-5</v>
      </c>
      <c r="N3782">
        <f>ABS(H3782-J3782)^2</f>
        <v>7.0255301579898679E-5</v>
      </c>
      <c r="O3782">
        <f>AVERAGE(Tabela3[[#This Row],[APE Log(Theta)]:[APE Gamma]])</f>
        <v>0.54798409844277896</v>
      </c>
      <c r="P3782">
        <f>AVERAGE(Tabela3[[#This Row],[ASE Log(Theta)]:[ASE Gamma]])</f>
        <v>6.4844585389201595E-5</v>
      </c>
    </row>
    <row r="3783" spans="1:16" x14ac:dyDescent="0.35">
      <c r="A3783" s="1">
        <v>4730</v>
      </c>
      <c r="B3783">
        <v>2.9379336084946091</v>
      </c>
      <c r="C3783">
        <v>2.9932955746425778</v>
      </c>
      <c r="D3783">
        <v>10.3637913616215</v>
      </c>
      <c r="E3783">
        <v>11.678620302348749</v>
      </c>
      <c r="F3783">
        <v>12.378758686751119</v>
      </c>
      <c r="G3783">
        <v>1.0134615041687429</v>
      </c>
      <c r="H3783">
        <v>2.5</v>
      </c>
      <c r="I3783">
        <v>1.021170973777771</v>
      </c>
      <c r="J3783">
        <v>2.5083823204040532</v>
      </c>
      <c r="K3783">
        <v>0.76070670442993327</v>
      </c>
      <c r="L3783">
        <v>0.33529281616210938</v>
      </c>
      <c r="M3783">
        <f>ABS(G3783-I3783)^2</f>
        <v>5.9435921652527493E-5</v>
      </c>
      <c r="N3783">
        <f>ABS(H3783-J3783)^2</f>
        <v>7.0263295356206236E-5</v>
      </c>
      <c r="O3783">
        <f>AVERAGE(Tabela3[[#This Row],[APE Log(Theta)]:[APE Gamma]])</f>
        <v>0.54799976029602138</v>
      </c>
      <c r="P3783">
        <f>AVERAGE(Tabela3[[#This Row],[ASE Log(Theta)]:[ASE Gamma]])</f>
        <v>6.4849608504366865E-5</v>
      </c>
    </row>
    <row r="3784" spans="1:16" x14ac:dyDescent="0.35">
      <c r="A3784" s="1">
        <v>2266</v>
      </c>
      <c r="B3784">
        <v>236.6135403277043</v>
      </c>
      <c r="C3784">
        <v>241.07224925560459</v>
      </c>
      <c r="D3784">
        <v>834.67283202068381</v>
      </c>
      <c r="E3784">
        <v>940.56573909362794</v>
      </c>
      <c r="F3784">
        <v>996.95306567370358</v>
      </c>
      <c r="G3784">
        <v>2.9194591205234919</v>
      </c>
      <c r="H3784">
        <v>2.5</v>
      </c>
      <c r="I3784">
        <v>2.949525117874146</v>
      </c>
      <c r="J3784">
        <v>2.5016641616821289</v>
      </c>
      <c r="K3784">
        <v>1.029848205076509</v>
      </c>
      <c r="L3784">
        <v>6.656646728515625E-2</v>
      </c>
      <c r="M3784">
        <f>ABS(G3784-I3784)^2</f>
        <v>9.0396419668953764E-4</v>
      </c>
      <c r="N3784">
        <f>ABS(H3784-J3784)^2</f>
        <v>2.7694341042661108E-6</v>
      </c>
      <c r="O3784">
        <f>AVERAGE(Tabela3[[#This Row],[APE Log(Theta)]:[APE Gamma]])</f>
        <v>0.54820733618083262</v>
      </c>
      <c r="P3784">
        <f>AVERAGE(Tabela3[[#This Row],[ASE Log(Theta)]:[ASE Gamma]])</f>
        <v>4.5336681539690188E-4</v>
      </c>
    </row>
    <row r="3785" spans="1:16" x14ac:dyDescent="0.35">
      <c r="A3785" s="1">
        <v>3133</v>
      </c>
      <c r="B3785">
        <v>11.776542010759229</v>
      </c>
      <c r="C3785">
        <v>21.129311829871881</v>
      </c>
      <c r="D3785">
        <v>22.10627537215651</v>
      </c>
      <c r="E3785">
        <v>24.815508678556458</v>
      </c>
      <c r="F3785">
        <v>47.604293827915512</v>
      </c>
      <c r="G3785">
        <v>1.3769874364940129</v>
      </c>
      <c r="H3785">
        <v>1.5</v>
      </c>
      <c r="I3785">
        <v>1.3900002241134639</v>
      </c>
      <c r="J3785">
        <v>1.502273797988892</v>
      </c>
      <c r="K3785">
        <v>0.9450186163341977</v>
      </c>
      <c r="L3785">
        <v>0.15158653259277341</v>
      </c>
      <c r="M3785">
        <f>ABS(G3785-I3785)^2</f>
        <v>1.6933264162893765E-4</v>
      </c>
      <c r="N3785">
        <f>ABS(H3785-J3785)^2</f>
        <v>5.1701572942895111E-6</v>
      </c>
      <c r="O3785">
        <f>AVERAGE(Tabela3[[#This Row],[APE Log(Theta)]:[APE Gamma]])</f>
        <v>0.54830257446348551</v>
      </c>
      <c r="P3785">
        <f>AVERAGE(Tabela3[[#This Row],[ASE Log(Theta)]:[ASE Gamma]])</f>
        <v>8.7251399461613576E-5</v>
      </c>
    </row>
    <row r="3786" spans="1:16" x14ac:dyDescent="0.35">
      <c r="A3786" s="1">
        <v>3443</v>
      </c>
      <c r="B3786">
        <v>9.386711645388143</v>
      </c>
      <c r="C3786">
        <v>13.33011870706229</v>
      </c>
      <c r="D3786">
        <v>13.69658038589894</v>
      </c>
      <c r="E3786">
        <v>14.680360298525869</v>
      </c>
      <c r="F3786">
        <v>21.701536401801949</v>
      </c>
      <c r="G3786">
        <v>1.1560952672672149</v>
      </c>
      <c r="H3786">
        <v>2.5</v>
      </c>
      <c r="I3786">
        <v>1.167871236801147</v>
      </c>
      <c r="J3786">
        <v>2.5019562244415279</v>
      </c>
      <c r="K3786">
        <v>1.018598541776637</v>
      </c>
      <c r="L3786">
        <v>7.8248977661132813E-2</v>
      </c>
      <c r="M3786">
        <f>ABS(G3786-I3786)^2</f>
        <v>1.3867345846409743E-4</v>
      </c>
      <c r="N3786">
        <f>ABS(H3786-J3786)^2</f>
        <v>3.8268140656310514E-6</v>
      </c>
      <c r="O3786">
        <f>AVERAGE(Tabela3[[#This Row],[APE Log(Theta)]:[APE Gamma]])</f>
        <v>0.54842375971888491</v>
      </c>
      <c r="P3786">
        <f>AVERAGE(Tabela3[[#This Row],[ASE Log(Theta)]:[ASE Gamma]])</f>
        <v>7.1250136264864244E-5</v>
      </c>
    </row>
    <row r="3787" spans="1:16" x14ac:dyDescent="0.35">
      <c r="A3787" s="1">
        <v>842</v>
      </c>
      <c r="B3787">
        <v>6.3531329834106787</v>
      </c>
      <c r="C3787">
        <v>8.8139960781829227</v>
      </c>
      <c r="D3787">
        <v>51.045780180445327</v>
      </c>
      <c r="E3787">
        <v>54.339353791104017</v>
      </c>
      <c r="F3787">
        <v>95.655576736536034</v>
      </c>
      <c r="G3787">
        <v>1.7958531387168559</v>
      </c>
      <c r="H3787">
        <v>1</v>
      </c>
      <c r="I3787">
        <v>1.8112583160400391</v>
      </c>
      <c r="J3787">
        <v>1.0023940801620479</v>
      </c>
      <c r="K3787">
        <v>0.85781943918811754</v>
      </c>
      <c r="L3787">
        <v>0.23940801620483401</v>
      </c>
      <c r="M3787">
        <f>ABS(G3787-I3787)^2</f>
        <v>2.3731948835871604E-4</v>
      </c>
      <c r="N3787">
        <f>ABS(H3787-J3787)^2</f>
        <v>5.7316198223112791E-6</v>
      </c>
      <c r="O3787">
        <f>AVERAGE(Tabela3[[#This Row],[APE Log(Theta)]:[APE Gamma]])</f>
        <v>0.54861372769647576</v>
      </c>
      <c r="P3787">
        <f>AVERAGE(Tabela3[[#This Row],[ASE Log(Theta)]:[ASE Gamma]])</f>
        <v>1.2152555409051366E-4</v>
      </c>
    </row>
    <row r="3788" spans="1:16" x14ac:dyDescent="0.35">
      <c r="A3788" s="1">
        <v>152</v>
      </c>
      <c r="B3788">
        <v>6.1832583772802394</v>
      </c>
      <c r="C3788">
        <v>7.2829922531783602</v>
      </c>
      <c r="D3788">
        <v>17.526828798192941</v>
      </c>
      <c r="E3788">
        <v>18.083423624539801</v>
      </c>
      <c r="F3788">
        <v>23.992669344112151</v>
      </c>
      <c r="G3788">
        <v>1.287649990893122</v>
      </c>
      <c r="H3788">
        <v>2</v>
      </c>
      <c r="I3788">
        <v>1.3000974655151369</v>
      </c>
      <c r="J3788">
        <v>2.0026118755340581</v>
      </c>
      <c r="K3788">
        <v>0.96668152914605543</v>
      </c>
      <c r="L3788">
        <v>0.13059377670288089</v>
      </c>
      <c r="M3788">
        <f>ABS(G3788-I3788)^2</f>
        <v>1.5493962446570494E-4</v>
      </c>
      <c r="N3788">
        <f>ABS(H3788-J3788)^2</f>
        <v>6.821893805411083E-6</v>
      </c>
      <c r="O3788">
        <f>AVERAGE(Tabela3[[#This Row],[APE Log(Theta)]:[APE Gamma]])</f>
        <v>0.5486376529244682</v>
      </c>
      <c r="P3788">
        <f>AVERAGE(Tabela3[[#This Row],[ASE Log(Theta)]:[ASE Gamma]])</f>
        <v>8.0880759135558016E-5</v>
      </c>
    </row>
    <row r="3789" spans="1:16" x14ac:dyDescent="0.35">
      <c r="A3789" s="1">
        <v>3555</v>
      </c>
      <c r="B3789">
        <v>3.5704346124675159</v>
      </c>
      <c r="C3789">
        <v>4.4413093276342988</v>
      </c>
      <c r="D3789">
        <v>14.323055801419841</v>
      </c>
      <c r="E3789">
        <v>14.93271465068198</v>
      </c>
      <c r="F3789">
        <v>21.770545756002178</v>
      </c>
      <c r="G3789">
        <v>1.214631212425334</v>
      </c>
      <c r="H3789">
        <v>1.5</v>
      </c>
      <c r="I3789">
        <v>1.2250518798828121</v>
      </c>
      <c r="J3789">
        <v>1.5035915374755859</v>
      </c>
      <c r="K3789">
        <v>0.85792850956553823</v>
      </c>
      <c r="L3789">
        <v>0.23943583170572921</v>
      </c>
      <c r="M3789">
        <f>ABS(G3789-I3789)^2</f>
        <v>1.0859031025934205E-4</v>
      </c>
      <c r="N3789">
        <f>ABS(H3789-J3789)^2</f>
        <v>1.2899141438538209E-5</v>
      </c>
      <c r="O3789">
        <f>AVERAGE(Tabela3[[#This Row],[APE Log(Theta)]:[APE Gamma]])</f>
        <v>0.54868217063563374</v>
      </c>
      <c r="P3789">
        <f>AVERAGE(Tabela3[[#This Row],[ASE Log(Theta)]:[ASE Gamma]])</f>
        <v>6.074472584894013E-5</v>
      </c>
    </row>
    <row r="3790" spans="1:16" x14ac:dyDescent="0.35">
      <c r="A3790" s="1">
        <v>4778</v>
      </c>
      <c r="B3790">
        <v>306.48439311664288</v>
      </c>
      <c r="C3790">
        <v>906.77312408027706</v>
      </c>
      <c r="D3790">
        <v>1040.194342913064</v>
      </c>
      <c r="E3790">
        <v>1070.5671319138751</v>
      </c>
      <c r="F3790">
        <v>1255.341108800739</v>
      </c>
      <c r="G3790">
        <v>3.0033875563807921</v>
      </c>
      <c r="H3790">
        <v>4</v>
      </c>
      <c r="I3790">
        <v>3.0358603000640869</v>
      </c>
      <c r="J3790">
        <v>4.0006566047668457</v>
      </c>
      <c r="K3790">
        <v>1.081203909708736</v>
      </c>
      <c r="L3790">
        <v>1.6415119171142582E-2</v>
      </c>
      <c r="M3790">
        <f>ABS(G3790-I3790)^2</f>
        <v>1.0544790823209611E-3</v>
      </c>
      <c r="N3790">
        <f>ABS(H3790-J3790)^2</f>
        <v>4.3112981984450016E-7</v>
      </c>
      <c r="O3790">
        <f>AVERAGE(Tabela3[[#This Row],[APE Log(Theta)]:[APE Gamma]])</f>
        <v>0.54880951443993931</v>
      </c>
      <c r="P3790">
        <f>AVERAGE(Tabela3[[#This Row],[ASE Log(Theta)]:[ASE Gamma]])</f>
        <v>5.2745510607040281E-4</v>
      </c>
    </row>
    <row r="3791" spans="1:16" x14ac:dyDescent="0.35">
      <c r="A3791" s="1">
        <v>2077</v>
      </c>
      <c r="B3791">
        <v>983.52825459252972</v>
      </c>
      <c r="C3791">
        <v>995.07108628528988</v>
      </c>
      <c r="D3791">
        <v>2162.5181853649869</v>
      </c>
      <c r="E3791">
        <v>2330.130886764503</v>
      </c>
      <c r="F3791">
        <v>2416.48325705765</v>
      </c>
      <c r="G3791">
        <v>3.3336740450064628</v>
      </c>
      <c r="H3791">
        <v>4</v>
      </c>
      <c r="I3791">
        <v>3.3698661327362061</v>
      </c>
      <c r="J3791">
        <v>4.0005145072937012</v>
      </c>
      <c r="K3791">
        <v>1.085651663633872</v>
      </c>
      <c r="L3791">
        <v>1.28626823425293E-2</v>
      </c>
      <c r="M3791">
        <f>ABS(G3791-I3791)^2</f>
        <v>1.309867214237432E-3</v>
      </c>
      <c r="N3791">
        <f>ABS(H3791-J3791)^2</f>
        <v>2.6471775527170394E-7</v>
      </c>
      <c r="O3791">
        <f>AVERAGE(Tabela3[[#This Row],[APE Log(Theta)]:[APE Gamma]])</f>
        <v>0.54925717298820065</v>
      </c>
      <c r="P3791">
        <f>AVERAGE(Tabela3[[#This Row],[ASE Log(Theta)]:[ASE Gamma]])</f>
        <v>6.5506596599635184E-4</v>
      </c>
    </row>
    <row r="3792" spans="1:16" x14ac:dyDescent="0.35">
      <c r="A3792" s="1">
        <v>3717</v>
      </c>
      <c r="B3792">
        <v>12.29116746957812</v>
      </c>
      <c r="C3792">
        <v>12.456163428353181</v>
      </c>
      <c r="D3792">
        <v>30.244604544896479</v>
      </c>
      <c r="E3792">
        <v>32.938207842814073</v>
      </c>
      <c r="F3792">
        <v>34.336899593526518</v>
      </c>
      <c r="G3792">
        <v>1.4791785123484149</v>
      </c>
      <c r="H3792">
        <v>3.5</v>
      </c>
      <c r="I3792">
        <v>1.493676900863647</v>
      </c>
      <c r="J3792">
        <v>3.504156351089478</v>
      </c>
      <c r="K3792">
        <v>0.9801648951899804</v>
      </c>
      <c r="L3792">
        <v>0.1187528882707868</v>
      </c>
      <c r="M3792">
        <f>ABS(G3792-I3792)^2</f>
        <v>2.1020326953861428E-4</v>
      </c>
      <c r="N3792">
        <f>ABS(H3792-J3792)^2</f>
        <v>1.7275254379004819E-5</v>
      </c>
      <c r="O3792">
        <f>AVERAGE(Tabela3[[#This Row],[APE Log(Theta)]:[APE Gamma]])</f>
        <v>0.54945889173038365</v>
      </c>
      <c r="P3792">
        <f>AVERAGE(Tabela3[[#This Row],[ASE Log(Theta)]:[ASE Gamma]])</f>
        <v>1.1373926195880955E-4</v>
      </c>
    </row>
    <row r="3793" spans="1:16" x14ac:dyDescent="0.35">
      <c r="A3793" s="1">
        <v>3126</v>
      </c>
      <c r="B3793">
        <v>79.285026454475272</v>
      </c>
      <c r="C3793">
        <v>81.156948319920232</v>
      </c>
      <c r="D3793">
        <v>383.29842127939531</v>
      </c>
      <c r="E3793">
        <v>445.01856320356518</v>
      </c>
      <c r="F3793">
        <v>478.61364369561971</v>
      </c>
      <c r="G3793">
        <v>2.5809655839388901</v>
      </c>
      <c r="H3793">
        <v>2</v>
      </c>
      <c r="I3793">
        <v>2.608995914459229</v>
      </c>
      <c r="J3793">
        <v>2.0002913475036621</v>
      </c>
      <c r="K3793">
        <v>1.0860404607782681</v>
      </c>
      <c r="L3793">
        <v>1.456737518310547E-2</v>
      </c>
      <c r="M3793">
        <f>ABS(G3793-I3793)^2</f>
        <v>7.8569942907944109E-4</v>
      </c>
      <c r="N3793">
        <f>ABS(H3793-J3793)^2</f>
        <v>8.4883367890142836E-8</v>
      </c>
      <c r="O3793">
        <f>AVERAGE(Tabela3[[#This Row],[APE Log(Theta)]:[APE Gamma]])</f>
        <v>0.55030391798068679</v>
      </c>
      <c r="P3793">
        <f>AVERAGE(Tabela3[[#This Row],[ASE Log(Theta)]:[ASE Gamma]])</f>
        <v>3.9289215622366561E-4</v>
      </c>
    </row>
    <row r="3794" spans="1:16" x14ac:dyDescent="0.35">
      <c r="A3794" s="1">
        <v>1027</v>
      </c>
      <c r="B3794">
        <v>3.5473275586482949</v>
      </c>
      <c r="C3794">
        <v>4.4125661675430594</v>
      </c>
      <c r="D3794">
        <v>14.23036018948973</v>
      </c>
      <c r="E3794">
        <v>14.83607346310904</v>
      </c>
      <c r="F3794">
        <v>21.62965165568701</v>
      </c>
      <c r="G3794">
        <v>1.211811421322508</v>
      </c>
      <c r="H3794">
        <v>1.5</v>
      </c>
      <c r="I3794">
        <v>1.222303152084351</v>
      </c>
      <c r="J3794">
        <v>1.5035257339477539</v>
      </c>
      <c r="K3794">
        <v>0.86578906397766842</v>
      </c>
      <c r="L3794">
        <v>0.23504892985026041</v>
      </c>
      <c r="M3794">
        <f>ABS(G3794-I3794)^2</f>
        <v>1.1007641437900407E-4</v>
      </c>
      <c r="N3794">
        <f>ABS(H3794-J3794)^2</f>
        <v>1.2430799870344345E-5</v>
      </c>
      <c r="O3794">
        <f>AVERAGE(Tabela3[[#This Row],[APE Log(Theta)]:[APE Gamma]])</f>
        <v>0.55041899691396445</v>
      </c>
      <c r="P3794">
        <f>AVERAGE(Tabela3[[#This Row],[ASE Log(Theta)]:[ASE Gamma]])</f>
        <v>6.1253607124674202E-5</v>
      </c>
    </row>
    <row r="3795" spans="1:16" x14ac:dyDescent="0.35">
      <c r="A3795" s="1">
        <v>2056</v>
      </c>
      <c r="B3795">
        <v>599.21984254382778</v>
      </c>
      <c r="C3795">
        <v>668.31491742747698</v>
      </c>
      <c r="D3795">
        <v>1200.1719879412769</v>
      </c>
      <c r="E3795">
        <v>1225.4483947770659</v>
      </c>
      <c r="F3795">
        <v>1479.6544421835299</v>
      </c>
      <c r="G3795">
        <v>3.1085412503608838</v>
      </c>
      <c r="H3795">
        <v>3</v>
      </c>
      <c r="I3795">
        <v>3.1403036117553711</v>
      </c>
      <c r="J3795">
        <v>3.0023825168609619</v>
      </c>
      <c r="K3795">
        <v>1.0217770599248079</v>
      </c>
      <c r="L3795">
        <v>7.9417228698730469E-2</v>
      </c>
      <c r="M3795">
        <f>ABS(G3795-I3795)^2</f>
        <v>1.0088476013540167E-3</v>
      </c>
      <c r="N3795">
        <f>ABS(H3795-J3795)^2</f>
        <v>5.6763865927678125E-6</v>
      </c>
      <c r="O3795">
        <f>AVERAGE(Tabela3[[#This Row],[APE Log(Theta)]:[APE Gamma]])</f>
        <v>0.5505971443117692</v>
      </c>
      <c r="P3795">
        <f>AVERAGE(Tabela3[[#This Row],[ASE Log(Theta)]:[ASE Gamma]])</f>
        <v>5.0726199397339226E-4</v>
      </c>
    </row>
    <row r="3796" spans="1:16" x14ac:dyDescent="0.35">
      <c r="A3796" s="1">
        <v>4583</v>
      </c>
      <c r="B3796">
        <v>7.6624768623048114</v>
      </c>
      <c r="C3796">
        <v>11.8787256295806</v>
      </c>
      <c r="D3796">
        <v>12.288320177716519</v>
      </c>
      <c r="E3796">
        <v>13.40133992903044</v>
      </c>
      <c r="F3796">
        <v>21.844415681136692</v>
      </c>
      <c r="G3796">
        <v>1.113846414232964</v>
      </c>
      <c r="H3796">
        <v>2</v>
      </c>
      <c r="I3796">
        <v>1.12524402141571</v>
      </c>
      <c r="J3796">
        <v>1.9984316825866699</v>
      </c>
      <c r="K3796">
        <v>1.0232655990184449</v>
      </c>
      <c r="L3796">
        <v>7.8415870666503906E-2</v>
      </c>
      <c r="M3796">
        <f>ABS(G3796-I3796)^2</f>
        <v>1.2990544949218234E-4</v>
      </c>
      <c r="N3796">
        <f>ABS(H3796-J3796)^2</f>
        <v>2.4596195089543471E-6</v>
      </c>
      <c r="O3796">
        <f>AVERAGE(Tabela3[[#This Row],[APE Log(Theta)]:[APE Gamma]])</f>
        <v>0.55084073484247442</v>
      </c>
      <c r="P3796">
        <f>AVERAGE(Tabela3[[#This Row],[ASE Log(Theta)]:[ASE Gamma]])</f>
        <v>6.6182534500568342E-5</v>
      </c>
    </row>
    <row r="3797" spans="1:16" x14ac:dyDescent="0.35">
      <c r="A3797" s="1">
        <v>1413</v>
      </c>
      <c r="B3797">
        <v>1.5444314178434499</v>
      </c>
      <c r="C3797">
        <v>27.861812301447301</v>
      </c>
      <c r="D3797">
        <v>40.177689373713783</v>
      </c>
      <c r="E3797">
        <v>43.382716083606788</v>
      </c>
      <c r="F3797">
        <v>66.330152003359899</v>
      </c>
      <c r="G3797">
        <v>1.567379807020203</v>
      </c>
      <c r="H3797">
        <v>1.5</v>
      </c>
      <c r="I3797">
        <v>1.58299732208252</v>
      </c>
      <c r="J3797">
        <v>1.5015838146209719</v>
      </c>
      <c r="K3797">
        <v>0.9964091021440129</v>
      </c>
      <c r="L3797">
        <v>0.105587641398112</v>
      </c>
      <c r="M3797">
        <f>ABS(G3797-I3797)^2</f>
        <v>2.4390677672169871E-4</v>
      </c>
      <c r="N3797">
        <f>ABS(H3797-J3797)^2</f>
        <v>2.5084687536043689E-6</v>
      </c>
      <c r="O3797">
        <f>AVERAGE(Tabela3[[#This Row],[APE Log(Theta)]:[APE Gamma]])</f>
        <v>0.55099837177106248</v>
      </c>
      <c r="P3797">
        <f>AVERAGE(Tabela3[[#This Row],[ASE Log(Theta)]:[ASE Gamma]])</f>
        <v>1.2320762273765153E-4</v>
      </c>
    </row>
    <row r="3798" spans="1:16" x14ac:dyDescent="0.35">
      <c r="A3798" s="1">
        <v>4094</v>
      </c>
      <c r="B3798">
        <v>7.5859659305309464</v>
      </c>
      <c r="C3798">
        <v>11.760114848427531</v>
      </c>
      <c r="D3798">
        <v>12.165619536184019</v>
      </c>
      <c r="E3798">
        <v>13.2675256254555</v>
      </c>
      <c r="F3798">
        <v>21.62629605378206</v>
      </c>
      <c r="G3798">
        <v>1.109488126008001</v>
      </c>
      <c r="H3798">
        <v>2</v>
      </c>
      <c r="I3798">
        <v>1.1208206415176389</v>
      </c>
      <c r="J3798">
        <v>1.9983842372894289</v>
      </c>
      <c r="K3798">
        <v>1.021418367983191</v>
      </c>
      <c r="L3798">
        <v>8.0788135528564453E-2</v>
      </c>
      <c r="M3798">
        <f>ABS(G3798-I3798)^2</f>
        <v>1.2842590777618551E-4</v>
      </c>
      <c r="N3798">
        <f>ABS(H3798-J3798)^2</f>
        <v>2.6106891368719618E-6</v>
      </c>
      <c r="O3798">
        <f>AVERAGE(Tabela3[[#This Row],[APE Log(Theta)]:[APE Gamma]])</f>
        <v>0.55110325175587771</v>
      </c>
      <c r="P3798">
        <f>AVERAGE(Tabela3[[#This Row],[ASE Log(Theta)]:[ASE Gamma]])</f>
        <v>6.5518298456528743E-5</v>
      </c>
    </row>
    <row r="3799" spans="1:16" x14ac:dyDescent="0.35">
      <c r="A3799" s="1">
        <v>2268</v>
      </c>
      <c r="B3799">
        <v>294.87481031759029</v>
      </c>
      <c r="C3799">
        <v>2530.4172700388181</v>
      </c>
      <c r="D3799">
        <v>2780.6564856439181</v>
      </c>
      <c r="E3799">
        <v>4260.1018297921237</v>
      </c>
      <c r="F3799">
        <v>4691.6603392008456</v>
      </c>
      <c r="G3799">
        <v>3.4753307731080598</v>
      </c>
      <c r="H3799">
        <v>1.5</v>
      </c>
      <c r="I3799">
        <v>3.4385216236114502</v>
      </c>
      <c r="J3799">
        <v>1.5006475448608401</v>
      </c>
      <c r="K3799">
        <v>1.059155283331217</v>
      </c>
      <c r="L3799">
        <v>4.3169657389322907E-2</v>
      </c>
      <c r="M3799">
        <f>ABS(G3799-I3799)^2</f>
        <v>1.3549134866637567E-3</v>
      </c>
      <c r="N3799">
        <f>ABS(H3799-J3799)^2</f>
        <v>4.1931434680038018E-7</v>
      </c>
      <c r="O3799">
        <f>AVERAGE(Tabela3[[#This Row],[APE Log(Theta)]:[APE Gamma]])</f>
        <v>0.55116247036027</v>
      </c>
      <c r="P3799">
        <f>AVERAGE(Tabela3[[#This Row],[ASE Log(Theta)]:[ASE Gamma]])</f>
        <v>6.7766640050527852E-4</v>
      </c>
    </row>
    <row r="3800" spans="1:16" x14ac:dyDescent="0.35">
      <c r="A3800" s="1">
        <v>2649</v>
      </c>
      <c r="B3800">
        <v>1.059927850372395</v>
      </c>
      <c r="C3800">
        <v>26.64452647362581</v>
      </c>
      <c r="D3800">
        <v>30.693103433830458</v>
      </c>
      <c r="E3800">
        <v>58.203588589645257</v>
      </c>
      <c r="F3800">
        <v>67.268173637913279</v>
      </c>
      <c r="G3800">
        <v>1.533815951577294</v>
      </c>
      <c r="H3800">
        <v>1</v>
      </c>
      <c r="I3800">
        <v>1.545718669891357</v>
      </c>
      <c r="J3800">
        <v>1.003263473510742</v>
      </c>
      <c r="K3800">
        <v>0.77601998478522172</v>
      </c>
      <c r="L3800">
        <v>0.32634735107421881</v>
      </c>
      <c r="M3800">
        <f>ABS(G3800-I3800)^2</f>
        <v>1.4167470326393019E-4</v>
      </c>
      <c r="N3800">
        <f>ABS(H3800-J3800)^2</f>
        <v>1.0650259355314488E-5</v>
      </c>
      <c r="O3800">
        <f>AVERAGE(Tabela3[[#This Row],[APE Log(Theta)]:[APE Gamma]])</f>
        <v>0.55118366792972029</v>
      </c>
      <c r="P3800">
        <f>AVERAGE(Tabela3[[#This Row],[ASE Log(Theta)]:[ASE Gamma]])</f>
        <v>7.6162481309622346E-5</v>
      </c>
    </row>
    <row r="3801" spans="1:16" x14ac:dyDescent="0.35">
      <c r="A3801" s="1">
        <v>878</v>
      </c>
      <c r="B3801">
        <v>94.943343539041322</v>
      </c>
      <c r="C3801">
        <v>403.25976159904178</v>
      </c>
      <c r="D3801">
        <v>484.25340859801821</v>
      </c>
      <c r="E3801">
        <v>503.19761876331529</v>
      </c>
      <c r="F3801">
        <v>622.20816261529501</v>
      </c>
      <c r="G3801">
        <v>2.6667701114679709</v>
      </c>
      <c r="H3801">
        <v>3</v>
      </c>
      <c r="I3801">
        <v>2.6954250335693359</v>
      </c>
      <c r="J3801">
        <v>3.000855684280396</v>
      </c>
      <c r="K3801">
        <v>1.0745178963173321</v>
      </c>
      <c r="L3801">
        <v>2.8522809346516929E-2</v>
      </c>
      <c r="M3801">
        <f>ABS(G3801-I3801)^2</f>
        <v>8.2110456063529634E-4</v>
      </c>
      <c r="N3801">
        <f>ABS(H3801-J3801)^2</f>
        <v>7.3219558771673804E-7</v>
      </c>
      <c r="O3801">
        <f>AVERAGE(Tabela3[[#This Row],[APE Log(Theta)]:[APE Gamma]])</f>
        <v>0.55152035283192447</v>
      </c>
      <c r="P3801">
        <f>AVERAGE(Tabela3[[#This Row],[ASE Log(Theta)]:[ASE Gamma]])</f>
        <v>4.1091837811150654E-4</v>
      </c>
    </row>
    <row r="3802" spans="1:16" x14ac:dyDescent="0.35">
      <c r="A3802" s="1">
        <v>4445</v>
      </c>
      <c r="B3802">
        <v>3.530691057406647</v>
      </c>
      <c r="C3802">
        <v>4.3918718106472001</v>
      </c>
      <c r="D3802">
        <v>14.163621665615789</v>
      </c>
      <c r="E3802">
        <v>14.76649422338294</v>
      </c>
      <c r="F3802">
        <v>21.52821142478728</v>
      </c>
      <c r="G3802">
        <v>1.2097698460216439</v>
      </c>
      <c r="H3802">
        <v>1.5</v>
      </c>
      <c r="I3802">
        <v>1.220311045646667</v>
      </c>
      <c r="J3802">
        <v>1.503478527069092</v>
      </c>
      <c r="K3802">
        <v>0.87133926008228024</v>
      </c>
      <c r="L3802">
        <v>0.23190180460611981</v>
      </c>
      <c r="M3802">
        <f>ABS(G3802-I3802)^2</f>
        <v>1.1111688953458694E-4</v>
      </c>
      <c r="N3802">
        <f>ABS(H3802-J3802)^2</f>
        <v>1.2100150570405912E-5</v>
      </c>
      <c r="O3802">
        <f>AVERAGE(Tabela3[[#This Row],[APE Log(Theta)]:[APE Gamma]])</f>
        <v>0.55162053234420005</v>
      </c>
      <c r="P3802">
        <f>AVERAGE(Tabela3[[#This Row],[ASE Log(Theta)]:[ASE Gamma]])</f>
        <v>6.1608520052496425E-5</v>
      </c>
    </row>
    <row r="3803" spans="1:16" x14ac:dyDescent="0.35">
      <c r="A3803" s="1">
        <v>431</v>
      </c>
      <c r="B3803">
        <v>101.449457870769</v>
      </c>
      <c r="C3803">
        <v>135.88875322076041</v>
      </c>
      <c r="D3803">
        <v>138.99482322843201</v>
      </c>
      <c r="E3803">
        <v>147.26597895295259</v>
      </c>
      <c r="F3803">
        <v>203.96887536040791</v>
      </c>
      <c r="G3803">
        <v>2.159234555980337</v>
      </c>
      <c r="H3803">
        <v>3</v>
      </c>
      <c r="I3803">
        <v>2.17826247215271</v>
      </c>
      <c r="J3803">
        <v>3.0066738128662109</v>
      </c>
      <c r="K3803">
        <v>0.88123432999310802</v>
      </c>
      <c r="L3803">
        <v>0.22246042887369791</v>
      </c>
      <c r="M3803">
        <f>ABS(G3803-I3803)^2</f>
        <v>3.6206159386285332E-4</v>
      </c>
      <c r="N3803">
        <f>ABS(H3803-J3803)^2</f>
        <v>4.4539778173202649E-5</v>
      </c>
      <c r="O3803">
        <f>AVERAGE(Tabela3[[#This Row],[APE Log(Theta)]:[APE Gamma]])</f>
        <v>0.55184737943340301</v>
      </c>
      <c r="P3803">
        <f>AVERAGE(Tabela3[[#This Row],[ASE Log(Theta)]:[ASE Gamma]])</f>
        <v>2.0330068601802798E-4</v>
      </c>
    </row>
    <row r="3804" spans="1:16" x14ac:dyDescent="0.35">
      <c r="A3804" s="1">
        <v>3670</v>
      </c>
      <c r="B3804">
        <v>77.972728269233116</v>
      </c>
      <c r="C3804">
        <v>110.7294825928798</v>
      </c>
      <c r="D3804">
        <v>113.7735749208951</v>
      </c>
      <c r="E3804">
        <v>121.9455532133866</v>
      </c>
      <c r="F3804">
        <v>180.2684544713747</v>
      </c>
      <c r="G3804">
        <v>2.075524520953524</v>
      </c>
      <c r="H3804">
        <v>2.5</v>
      </c>
      <c r="I3804">
        <v>2.0964488983154301</v>
      </c>
      <c r="J3804">
        <v>2.497607946395874</v>
      </c>
      <c r="K3804">
        <v>1.0081488872168429</v>
      </c>
      <c r="L3804">
        <v>9.5682144165039063E-2</v>
      </c>
      <c r="M3804">
        <f>ABS(G3804-I3804)^2</f>
        <v>4.3782956798344889E-4</v>
      </c>
      <c r="N3804">
        <f>ABS(H3804-J3804)^2</f>
        <v>5.7219204450120742E-6</v>
      </c>
      <c r="O3804">
        <f>AVERAGE(Tabela3[[#This Row],[APE Log(Theta)]:[APE Gamma]])</f>
        <v>0.55191551569094099</v>
      </c>
      <c r="P3804">
        <f>AVERAGE(Tabela3[[#This Row],[ASE Log(Theta)]:[ASE Gamma]])</f>
        <v>2.2177574421423048E-4</v>
      </c>
    </row>
    <row r="3805" spans="1:16" x14ac:dyDescent="0.35">
      <c r="A3805" s="1">
        <v>73</v>
      </c>
      <c r="B3805">
        <v>39.429524929540527</v>
      </c>
      <c r="C3805">
        <v>61.125471144566419</v>
      </c>
      <c r="D3805">
        <v>63.233160177361881</v>
      </c>
      <c r="E3805">
        <v>68.96053016752758</v>
      </c>
      <c r="F3805">
        <v>112.406855922505</v>
      </c>
      <c r="G3805">
        <v>1.825298782570181</v>
      </c>
      <c r="H3805">
        <v>2</v>
      </c>
      <c r="I3805">
        <v>1.84466028213501</v>
      </c>
      <c r="J3805">
        <v>2.0008730888366699</v>
      </c>
      <c r="K3805">
        <v>1.060730426695738</v>
      </c>
      <c r="L3805">
        <v>4.3654441833496087E-2</v>
      </c>
      <c r="M3805">
        <f>ABS(G3805-I3805)^2</f>
        <v>3.7486766539887437E-4</v>
      </c>
      <c r="N3805">
        <f>ABS(H3805-J3805)^2</f>
        <v>7.6228411671763752E-7</v>
      </c>
      <c r="O3805">
        <f>AVERAGE(Tabela3[[#This Row],[APE Log(Theta)]:[APE Gamma]])</f>
        <v>0.55219243426461706</v>
      </c>
      <c r="P3805">
        <f>AVERAGE(Tabela3[[#This Row],[ASE Log(Theta)]:[ASE Gamma]])</f>
        <v>1.8781497475779601E-4</v>
      </c>
    </row>
    <row r="3806" spans="1:16" x14ac:dyDescent="0.35">
      <c r="A3806" s="1">
        <v>363</v>
      </c>
      <c r="B3806">
        <v>50.672715377458857</v>
      </c>
      <c r="C3806">
        <v>51.352943132725677</v>
      </c>
      <c r="D3806">
        <v>124.6892324590499</v>
      </c>
      <c r="E3806">
        <v>135.79413307918989</v>
      </c>
      <c r="F3806">
        <v>141.56051037085689</v>
      </c>
      <c r="G3806">
        <v>2.094359553557168</v>
      </c>
      <c r="H3806">
        <v>3.5</v>
      </c>
      <c r="I3806">
        <v>2.1135532855987549</v>
      </c>
      <c r="J3806">
        <v>3.5065944194793701</v>
      </c>
      <c r="K3806">
        <v>0.91644875441694329</v>
      </c>
      <c r="L3806">
        <v>0.18841198512486049</v>
      </c>
      <c r="M3806">
        <f>ABS(G3806-I3806)^2</f>
        <v>3.6839934968424038E-4</v>
      </c>
      <c r="N3806">
        <f>ABS(H3806-J3806)^2</f>
        <v>4.3486368269896047E-5</v>
      </c>
      <c r="O3806">
        <f>AVERAGE(Tabela3[[#This Row],[APE Log(Theta)]:[APE Gamma]])</f>
        <v>0.55243036977090187</v>
      </c>
      <c r="P3806">
        <f>AVERAGE(Tabela3[[#This Row],[ASE Log(Theta)]:[ASE Gamma]])</f>
        <v>2.0594285897706821E-4</v>
      </c>
    </row>
    <row r="3807" spans="1:16" x14ac:dyDescent="0.35">
      <c r="A3807" s="1">
        <v>43</v>
      </c>
      <c r="B3807">
        <v>0.44313726221441302</v>
      </c>
      <c r="C3807">
        <v>33.954658885912018</v>
      </c>
      <c r="D3807">
        <v>58.798028411658187</v>
      </c>
      <c r="E3807">
        <v>65.972119432669444</v>
      </c>
      <c r="F3807">
        <v>124.72451315347119</v>
      </c>
      <c r="G3807">
        <v>1.714455039125919</v>
      </c>
      <c r="H3807">
        <v>1</v>
      </c>
      <c r="I3807">
        <v>1.7304520606994629</v>
      </c>
      <c r="J3807">
        <v>1.001723051071167</v>
      </c>
      <c r="K3807">
        <v>0.93306743008551829</v>
      </c>
      <c r="L3807">
        <v>0.17230510711669919</v>
      </c>
      <c r="M3807">
        <f>ABS(G3807-I3807)^2</f>
        <v>2.559046992244283E-4</v>
      </c>
      <c r="N3807">
        <f>ABS(H3807-J3807)^2</f>
        <v>2.9689049938497192E-6</v>
      </c>
      <c r="O3807">
        <f>AVERAGE(Tabela3[[#This Row],[APE Log(Theta)]:[APE Gamma]])</f>
        <v>0.5526862686011087</v>
      </c>
      <c r="P3807">
        <f>AVERAGE(Tabela3[[#This Row],[ASE Log(Theta)]:[ASE Gamma]])</f>
        <v>1.2943680210913901E-4</v>
      </c>
    </row>
    <row r="3808" spans="1:16" x14ac:dyDescent="0.35">
      <c r="A3808" s="1">
        <v>908</v>
      </c>
      <c r="B3808">
        <v>14.59776543378484</v>
      </c>
      <c r="C3808">
        <v>26.191112602321521</v>
      </c>
      <c r="D3808">
        <v>27.402120435911481</v>
      </c>
      <c r="E3808">
        <v>30.760385729415422</v>
      </c>
      <c r="F3808">
        <v>59.008520014278908</v>
      </c>
      <c r="G3808">
        <v>1.4702560316557349</v>
      </c>
      <c r="H3808">
        <v>1.5</v>
      </c>
      <c r="I3808">
        <v>1.4864901304245</v>
      </c>
      <c r="J3808">
        <v>1.5000209808349609</v>
      </c>
      <c r="K3808">
        <v>1.104168146175363</v>
      </c>
      <c r="L3808">
        <v>1.398722330729167E-3</v>
      </c>
      <c r="M3808">
        <f>ABS(G3808-I3808)^2</f>
        <v>2.6354596283401815E-4</v>
      </c>
      <c r="N3808">
        <f>ABS(H3808-J3808)^2</f>
        <v>4.4019543565809727E-10</v>
      </c>
      <c r="O3808">
        <f>AVERAGE(Tabela3[[#This Row],[APE Log(Theta)]:[APE Gamma]])</f>
        <v>0.5527834342530461</v>
      </c>
      <c r="P3808">
        <f>AVERAGE(Tabela3[[#This Row],[ASE Log(Theta)]:[ASE Gamma]])</f>
        <v>1.317732015147269E-4</v>
      </c>
    </row>
    <row r="3809" spans="1:16" x14ac:dyDescent="0.35">
      <c r="A3809" s="1">
        <v>3396</v>
      </c>
      <c r="B3809">
        <v>100.8504477149518</v>
      </c>
      <c r="C3809">
        <v>125.56776612296861</v>
      </c>
      <c r="D3809">
        <v>127.71429247752459</v>
      </c>
      <c r="E3809">
        <v>133.372826230014</v>
      </c>
      <c r="F3809">
        <v>170.27992828455339</v>
      </c>
      <c r="G3809">
        <v>2.1184164496100562</v>
      </c>
      <c r="H3809">
        <v>4</v>
      </c>
      <c r="I3809">
        <v>2.138015508651733</v>
      </c>
      <c r="J3809">
        <v>3.9927725791931148</v>
      </c>
      <c r="K3809">
        <v>0.92517498366692297</v>
      </c>
      <c r="L3809">
        <v>0.18068552017211911</v>
      </c>
      <c r="M3809">
        <f>ABS(G3809-I3809)^2</f>
        <v>3.8412311531913325E-4</v>
      </c>
      <c r="N3809">
        <f>ABS(H3809-J3809)^2</f>
        <v>5.2235611519797254E-5</v>
      </c>
      <c r="O3809">
        <f>AVERAGE(Tabela3[[#This Row],[APE Log(Theta)]:[APE Gamma]])</f>
        <v>0.55293025191952105</v>
      </c>
      <c r="P3809">
        <f>AVERAGE(Tabela3[[#This Row],[ASE Log(Theta)]:[ASE Gamma]])</f>
        <v>2.1817936341946524E-4</v>
      </c>
    </row>
    <row r="3810" spans="1:16" x14ac:dyDescent="0.35">
      <c r="A3810" s="1">
        <v>4859</v>
      </c>
      <c r="B3810">
        <v>5.6080760956171618</v>
      </c>
      <c r="C3810">
        <v>5.683358601902273</v>
      </c>
      <c r="D3810">
        <v>13.799669086719391</v>
      </c>
      <c r="E3810">
        <v>15.028676201260449</v>
      </c>
      <c r="F3810">
        <v>15.666855592414469</v>
      </c>
      <c r="G3810">
        <v>1.138399274199384</v>
      </c>
      <c r="H3810">
        <v>3.5</v>
      </c>
      <c r="I3810">
        <v>1.149053573608398</v>
      </c>
      <c r="J3810">
        <v>3.505968332290649</v>
      </c>
      <c r="K3810">
        <v>0.9359018097149957</v>
      </c>
      <c r="L3810">
        <v>0.17052377973284041</v>
      </c>
      <c r="M3810">
        <f>ABS(G3810-I3810)^2</f>
        <v>1.1351409589691538E-4</v>
      </c>
      <c r="N3810">
        <f>ABS(H3810-J3810)^2</f>
        <v>3.5620990331603183E-5</v>
      </c>
      <c r="O3810">
        <f>AVERAGE(Tabela3[[#This Row],[APE Log(Theta)]:[APE Gamma]])</f>
        <v>0.55321279472391804</v>
      </c>
      <c r="P3810">
        <f>AVERAGE(Tabela3[[#This Row],[ASE Log(Theta)]:[ASE Gamma]])</f>
        <v>7.4567543114259288E-5</v>
      </c>
    </row>
    <row r="3811" spans="1:16" x14ac:dyDescent="0.35">
      <c r="A3811" s="1">
        <v>483</v>
      </c>
      <c r="B3811">
        <v>3.0824399427828419</v>
      </c>
      <c r="C3811">
        <v>3.8342865100931798</v>
      </c>
      <c r="D3811">
        <v>12.365430009791471</v>
      </c>
      <c r="E3811">
        <v>12.891762793446039</v>
      </c>
      <c r="F3811">
        <v>18.795022762818661</v>
      </c>
      <c r="G3811">
        <v>1.150804752143139</v>
      </c>
      <c r="H3811">
        <v>1.5</v>
      </c>
      <c r="I3811">
        <v>1.161824584007263</v>
      </c>
      <c r="J3811">
        <v>1.5022375583648679</v>
      </c>
      <c r="K3811">
        <v>0.95757615213197134</v>
      </c>
      <c r="L3811">
        <v>0.14917055765787759</v>
      </c>
      <c r="M3811">
        <f>ABS(G3811-I3811)^2</f>
        <v>1.2143669431356085E-4</v>
      </c>
      <c r="N3811">
        <f>ABS(H3811-J3811)^2</f>
        <v>5.0066674361904984E-6</v>
      </c>
      <c r="O3811">
        <f>AVERAGE(Tabela3[[#This Row],[APE Log(Theta)]:[APE Gamma]])</f>
        <v>0.55337335489492445</v>
      </c>
      <c r="P3811">
        <f>AVERAGE(Tabela3[[#This Row],[ASE Log(Theta)]:[ASE Gamma]])</f>
        <v>6.3221680874875669E-5</v>
      </c>
    </row>
    <row r="3812" spans="1:16" x14ac:dyDescent="0.35">
      <c r="A3812" s="1">
        <v>2099</v>
      </c>
      <c r="B3812">
        <v>0.90894698893880044</v>
      </c>
      <c r="C3812">
        <v>16.397562303634501</v>
      </c>
      <c r="D3812">
        <v>23.645847498847839</v>
      </c>
      <c r="E3812">
        <v>25.532107609700489</v>
      </c>
      <c r="F3812">
        <v>39.03740317811782</v>
      </c>
      <c r="G3812">
        <v>1.3371497345714911</v>
      </c>
      <c r="H3812">
        <v>1.5</v>
      </c>
      <c r="I3812">
        <v>1.3505624532699581</v>
      </c>
      <c r="J3812">
        <v>1.501557588577271</v>
      </c>
      <c r="K3812">
        <v>1.003082777619194</v>
      </c>
      <c r="L3812">
        <v>0.1038392384847005</v>
      </c>
      <c r="M3812">
        <f>ABS(G3812-I3812)^2</f>
        <v>1.799010228842047E-4</v>
      </c>
      <c r="N3812">
        <f>ABS(H3812-J3812)^2</f>
        <v>2.4260821760449479E-6</v>
      </c>
      <c r="O3812">
        <f>AVERAGE(Tabela3[[#This Row],[APE Log(Theta)]:[APE Gamma]])</f>
        <v>0.5534610080519472</v>
      </c>
      <c r="P3812">
        <f>AVERAGE(Tabela3[[#This Row],[ASE Log(Theta)]:[ASE Gamma]])</f>
        <v>9.1163552530124824E-5</v>
      </c>
    </row>
    <row r="3813" spans="1:16" x14ac:dyDescent="0.35">
      <c r="A3813" s="1">
        <v>3528</v>
      </c>
      <c r="B3813">
        <v>78.178731469316119</v>
      </c>
      <c r="C3813">
        <v>111.0220288236454</v>
      </c>
      <c r="D3813">
        <v>114.07416361438879</v>
      </c>
      <c r="E3813">
        <v>122.2677321951341</v>
      </c>
      <c r="F3813">
        <v>180.74472199874509</v>
      </c>
      <c r="G3813">
        <v>2.076670409760498</v>
      </c>
      <c r="H3813">
        <v>2.5</v>
      </c>
      <c r="I3813">
        <v>2.0976841449737549</v>
      </c>
      <c r="J3813">
        <v>2.4976224899291992</v>
      </c>
      <c r="K3813">
        <v>1.0118955379000369</v>
      </c>
      <c r="L3813">
        <v>9.510040283203125E-2</v>
      </c>
      <c r="M3813">
        <f>ABS(G3813-I3813)^2</f>
        <v>4.4157706761287257E-4</v>
      </c>
      <c r="N3813">
        <f>ABS(H3813-J3813)^2</f>
        <v>5.6525541367591359E-6</v>
      </c>
      <c r="O3813">
        <f>AVERAGE(Tabela3[[#This Row],[APE Log(Theta)]:[APE Gamma]])</f>
        <v>0.5534979703660341</v>
      </c>
      <c r="P3813">
        <f>AVERAGE(Tabela3[[#This Row],[ASE Log(Theta)]:[ASE Gamma]])</f>
        <v>2.2361481087481585E-4</v>
      </c>
    </row>
    <row r="3814" spans="1:16" x14ac:dyDescent="0.35">
      <c r="A3814" s="1">
        <v>2370</v>
      </c>
      <c r="B3814">
        <v>3.4997291432620949</v>
      </c>
      <c r="C3814">
        <v>4.3533578892295024</v>
      </c>
      <c r="D3814">
        <v>14.03941571531981</v>
      </c>
      <c r="E3814">
        <v>14.637001464337571</v>
      </c>
      <c r="F3814">
        <v>21.33942270807934</v>
      </c>
      <c r="G3814">
        <v>1.2059445624647041</v>
      </c>
      <c r="H3814">
        <v>1.5</v>
      </c>
      <c r="I3814">
        <v>1.2165733575820921</v>
      </c>
      <c r="J3814">
        <v>1.5033900737762449</v>
      </c>
      <c r="K3814">
        <v>0.88136680973668902</v>
      </c>
      <c r="L3814">
        <v>0.22600491841634121</v>
      </c>
      <c r="M3814">
        <f>ABS(G3814-I3814)^2</f>
        <v>1.1297128564741126E-4</v>
      </c>
      <c r="N3814">
        <f>ABS(H3814-J3814)^2</f>
        <v>1.1492600208383323E-5</v>
      </c>
      <c r="O3814">
        <f>AVERAGE(Tabela3[[#This Row],[APE Log(Theta)]:[APE Gamma]])</f>
        <v>0.5536858640765151</v>
      </c>
      <c r="P3814">
        <f>AVERAGE(Tabela3[[#This Row],[ASE Log(Theta)]:[ASE Gamma]])</f>
        <v>6.2231942927897283E-5</v>
      </c>
    </row>
    <row r="3815" spans="1:16" x14ac:dyDescent="0.35">
      <c r="A3815" s="1">
        <v>1840</v>
      </c>
      <c r="B3815">
        <v>1.066063173153476</v>
      </c>
      <c r="C3815">
        <v>26.79875656599231</v>
      </c>
      <c r="D3815">
        <v>30.87076844815525</v>
      </c>
      <c r="E3815">
        <v>58.540496241321051</v>
      </c>
      <c r="F3815">
        <v>67.657551045080581</v>
      </c>
      <c r="G3815">
        <v>1.536322588901738</v>
      </c>
      <c r="H3815">
        <v>1</v>
      </c>
      <c r="I3815">
        <v>1.548332691192627</v>
      </c>
      <c r="J3815">
        <v>1.003258109092712</v>
      </c>
      <c r="K3815">
        <v>0.78174352038099881</v>
      </c>
      <c r="L3815">
        <v>0.32581090927124018</v>
      </c>
      <c r="M3815">
        <f>ABS(G3815-I3815)^2</f>
        <v>1.4424255703761592E-4</v>
      </c>
      <c r="N3815">
        <f>ABS(H3815-J3815)^2</f>
        <v>1.061527486001234E-5</v>
      </c>
      <c r="O3815">
        <f>AVERAGE(Tabela3[[#This Row],[APE Log(Theta)]:[APE Gamma]])</f>
        <v>0.55377721482611952</v>
      </c>
      <c r="P3815">
        <f>AVERAGE(Tabela3[[#This Row],[ASE Log(Theta)]:[ASE Gamma]])</f>
        <v>7.7428915948814128E-5</v>
      </c>
    </row>
    <row r="3816" spans="1:16" x14ac:dyDescent="0.35">
      <c r="A3816" s="1">
        <v>852</v>
      </c>
      <c r="B3816">
        <v>10.727078019154501</v>
      </c>
      <c r="C3816">
        <v>15.23358006267329</v>
      </c>
      <c r="D3816">
        <v>15.65237028106063</v>
      </c>
      <c r="E3816">
        <v>16.776628090941379</v>
      </c>
      <c r="F3816">
        <v>24.80038621747018</v>
      </c>
      <c r="G3816">
        <v>1.2140632297865801</v>
      </c>
      <c r="H3816">
        <v>2.5</v>
      </c>
      <c r="I3816">
        <v>1.2267580032348631</v>
      </c>
      <c r="J3816">
        <v>2.5015578269958501</v>
      </c>
      <c r="K3816">
        <v>1.045643516484293</v>
      </c>
      <c r="L3816">
        <v>6.2313079833984382E-2</v>
      </c>
      <c r="M3816">
        <f>ABS(G3816-I3816)^2</f>
        <v>1.6115727290323E-4</v>
      </c>
      <c r="N3816">
        <f>ABS(H3816-J3816)^2</f>
        <v>2.4268249489992025E-6</v>
      </c>
      <c r="O3816">
        <f>AVERAGE(Tabela3[[#This Row],[APE Log(Theta)]:[APE Gamma]])</f>
        <v>0.55397829815913868</v>
      </c>
      <c r="P3816">
        <f>AVERAGE(Tabela3[[#This Row],[ASE Log(Theta)]:[ASE Gamma]])</f>
        <v>8.1792048926114603E-5</v>
      </c>
    </row>
    <row r="3817" spans="1:16" x14ac:dyDescent="0.35">
      <c r="A3817" s="1">
        <v>251</v>
      </c>
      <c r="B3817">
        <v>12.522827751142501</v>
      </c>
      <c r="C3817">
        <v>12.719169713151731</v>
      </c>
      <c r="D3817">
        <v>35.804117774622583</v>
      </c>
      <c r="E3817">
        <v>39.551264672762471</v>
      </c>
      <c r="F3817">
        <v>41.517545778847897</v>
      </c>
      <c r="G3817">
        <v>1.5522186793289381</v>
      </c>
      <c r="H3817">
        <v>3</v>
      </c>
      <c r="I3817">
        <v>1.566521167755127</v>
      </c>
      <c r="J3817">
        <v>3.005623340606689</v>
      </c>
      <c r="K3817">
        <v>0.92142225941851041</v>
      </c>
      <c r="L3817">
        <v>0.18744468688964841</v>
      </c>
      <c r="M3817">
        <f>ABS(G3817-I3817)^2</f>
        <v>2.0456117518126641E-4</v>
      </c>
      <c r="N3817">
        <f>ABS(H3817-J3817)^2</f>
        <v>3.1621959578837513E-5</v>
      </c>
      <c r="O3817">
        <f>AVERAGE(Tabela3[[#This Row],[APE Log(Theta)]:[APE Gamma]])</f>
        <v>0.55443347315407943</v>
      </c>
      <c r="P3817">
        <f>AVERAGE(Tabela3[[#This Row],[ASE Log(Theta)]:[ASE Gamma]])</f>
        <v>1.1809156738005196E-4</v>
      </c>
    </row>
    <row r="3818" spans="1:16" x14ac:dyDescent="0.35">
      <c r="A3818" s="1">
        <v>1160</v>
      </c>
      <c r="B3818">
        <v>14.790150356645331</v>
      </c>
      <c r="C3818">
        <v>26.536287019631061</v>
      </c>
      <c r="D3818">
        <v>27.763254806112808</v>
      </c>
      <c r="E3818">
        <v>31.165778901579721</v>
      </c>
      <c r="F3818">
        <v>59.786197229504261</v>
      </c>
      <c r="G3818">
        <v>1.475942239862579</v>
      </c>
      <c r="H3818">
        <v>1.5</v>
      </c>
      <c r="I3818">
        <v>1.4922517538070681</v>
      </c>
      <c r="J3818">
        <v>1.4999403953552251</v>
      </c>
      <c r="K3818">
        <v>1.105023862316415</v>
      </c>
      <c r="L3818">
        <v>3.973642985026042E-3</v>
      </c>
      <c r="M3818">
        <f>ABS(G3818-I3818)^2</f>
        <v>2.6600024510548426E-4</v>
      </c>
      <c r="N3818">
        <f>ABS(H3818-J3818)^2</f>
        <v>3.5527136787475614E-9</v>
      </c>
      <c r="O3818">
        <f>AVERAGE(Tabela3[[#This Row],[APE Log(Theta)]:[APE Gamma]])</f>
        <v>0.55449875265072057</v>
      </c>
      <c r="P3818">
        <f>AVERAGE(Tabela3[[#This Row],[ASE Log(Theta)]:[ASE Gamma]])</f>
        <v>1.330018989095815E-4</v>
      </c>
    </row>
    <row r="3819" spans="1:16" x14ac:dyDescent="0.35">
      <c r="A3819" s="1">
        <v>4060</v>
      </c>
      <c r="B3819">
        <v>178.11378373713171</v>
      </c>
      <c r="C3819">
        <v>209.7925119720457</v>
      </c>
      <c r="D3819">
        <v>504.87455054922162</v>
      </c>
      <c r="E3819">
        <v>520.90771696086949</v>
      </c>
      <c r="F3819">
        <v>691.1283433563076</v>
      </c>
      <c r="G3819">
        <v>2.747130125952169</v>
      </c>
      <c r="H3819">
        <v>2</v>
      </c>
      <c r="I3819">
        <v>2.7754008769989009</v>
      </c>
      <c r="J3819">
        <v>2.001604557037354</v>
      </c>
      <c r="K3819">
        <v>1.0291012711650711</v>
      </c>
      <c r="L3819">
        <v>8.0227851867675781E-2</v>
      </c>
      <c r="M3819">
        <f>ABS(G3819-I3819)^2</f>
        <v>7.9923536474629472E-4</v>
      </c>
      <c r="N3819">
        <f>ABS(H3819-J3819)^2</f>
        <v>2.5746032861221165E-6</v>
      </c>
      <c r="O3819">
        <f>AVERAGE(Tabela3[[#This Row],[APE Log(Theta)]:[APE Gamma]])</f>
        <v>0.55466456151637344</v>
      </c>
      <c r="P3819">
        <f>AVERAGE(Tabela3[[#This Row],[ASE Log(Theta)]:[ASE Gamma]])</f>
        <v>4.0090498401620841E-4</v>
      </c>
    </row>
    <row r="3820" spans="1:16" x14ac:dyDescent="0.35">
      <c r="A3820" s="1">
        <v>2748</v>
      </c>
      <c r="B3820">
        <v>16.10539550256965</v>
      </c>
      <c r="C3820">
        <v>28.896082008310309</v>
      </c>
      <c r="D3820">
        <v>30.23216047902865</v>
      </c>
      <c r="E3820">
        <v>33.937261167196837</v>
      </c>
      <c r="F3820">
        <v>65.102810232295582</v>
      </c>
      <c r="G3820">
        <v>1.5129410451264489</v>
      </c>
      <c r="H3820">
        <v>1.5</v>
      </c>
      <c r="I3820">
        <v>1.529372096061707</v>
      </c>
      <c r="J3820">
        <v>1.499647855758667</v>
      </c>
      <c r="K3820">
        <v>1.086033787515122</v>
      </c>
      <c r="L3820">
        <v>2.3476282755533859E-2</v>
      </c>
      <c r="M3820">
        <f>ABS(G3820-I3820)^2</f>
        <v>2.6997943483704593E-4</v>
      </c>
      <c r="N3820">
        <f>ABS(H3820-J3820)^2</f>
        <v>1.2400556670399965E-7</v>
      </c>
      <c r="O3820">
        <f>AVERAGE(Tabela3[[#This Row],[APE Log(Theta)]:[APE Gamma]])</f>
        <v>0.55475503513532798</v>
      </c>
      <c r="P3820">
        <f>AVERAGE(Tabela3[[#This Row],[ASE Log(Theta)]:[ASE Gamma]])</f>
        <v>1.3505172020187496E-4</v>
      </c>
    </row>
    <row r="3821" spans="1:16" x14ac:dyDescent="0.35">
      <c r="A3821" s="1">
        <v>2138</v>
      </c>
      <c r="B3821">
        <v>3.4796870162447791</v>
      </c>
      <c r="C3821">
        <v>4.3284272308281917</v>
      </c>
      <c r="D3821">
        <v>13.959015278172529</v>
      </c>
      <c r="E3821">
        <v>14.5531787939273</v>
      </c>
      <c r="F3821">
        <v>21.21721684502992</v>
      </c>
      <c r="G3821">
        <v>1.203450311113113</v>
      </c>
      <c r="H3821">
        <v>1.5</v>
      </c>
      <c r="I3821">
        <v>1.214133143424988</v>
      </c>
      <c r="J3821">
        <v>1.503332138061523</v>
      </c>
      <c r="K3821">
        <v>0.88768370519543194</v>
      </c>
      <c r="L3821">
        <v>0.22214253743489579</v>
      </c>
      <c r="M3821">
        <f>ABS(G3821-I3821)^2</f>
        <v>1.1412290620364176E-4</v>
      </c>
      <c r="N3821">
        <f>ABS(H3821-J3821)^2</f>
        <v>1.1103144061050212E-5</v>
      </c>
      <c r="O3821">
        <f>AVERAGE(Tabela3[[#This Row],[APE Log(Theta)]:[APE Gamma]])</f>
        <v>0.5549131213151639</v>
      </c>
      <c r="P3821">
        <f>AVERAGE(Tabela3[[#This Row],[ASE Log(Theta)]:[ASE Gamma]])</f>
        <v>6.2613025132345984E-5</v>
      </c>
    </row>
    <row r="3822" spans="1:16" x14ac:dyDescent="0.35">
      <c r="A3822" s="1">
        <v>3221</v>
      </c>
      <c r="B3822">
        <v>5.0924473899784157</v>
      </c>
      <c r="C3822">
        <v>9.136799986088123</v>
      </c>
      <c r="D3822">
        <v>9.559261472360248</v>
      </c>
      <c r="E3822">
        <v>10.730796212134811</v>
      </c>
      <c r="F3822">
        <v>20.585190596208399</v>
      </c>
      <c r="G3822">
        <v>1.0128962018097769</v>
      </c>
      <c r="H3822">
        <v>1.5</v>
      </c>
      <c r="I3822">
        <v>1.0237865447998049</v>
      </c>
      <c r="J3822">
        <v>1.5005209445953369</v>
      </c>
      <c r="K3822">
        <v>1.0751687063856721</v>
      </c>
      <c r="L3822">
        <v>3.4729639689127602E-2</v>
      </c>
      <c r="M3822">
        <f>ABS(G3822-I3822)^2</f>
        <v>1.1859957044045203E-4</v>
      </c>
      <c r="N3822">
        <f>ABS(H3822-J3822)^2</f>
        <v>2.7138327141074114E-7</v>
      </c>
      <c r="O3822">
        <f>AVERAGE(Tabela3[[#This Row],[APE Log(Theta)]:[APE Gamma]])</f>
        <v>0.55494917303739988</v>
      </c>
      <c r="P3822">
        <f>AVERAGE(Tabela3[[#This Row],[ASE Log(Theta)]:[ASE Gamma]])</f>
        <v>5.9435476855931386E-5</v>
      </c>
    </row>
    <row r="3823" spans="1:16" x14ac:dyDescent="0.35">
      <c r="A3823" s="1">
        <v>2931</v>
      </c>
      <c r="B3823">
        <v>5.7441427174701296</v>
      </c>
      <c r="C3823">
        <v>5.9256764147707583</v>
      </c>
      <c r="D3823">
        <v>46.955488363742077</v>
      </c>
      <c r="E3823">
        <v>57.298223544975727</v>
      </c>
      <c r="F3823">
        <v>63.136972658918161</v>
      </c>
      <c r="G3823">
        <v>1.668257766406255</v>
      </c>
      <c r="H3823">
        <v>1.5</v>
      </c>
      <c r="I3823">
        <v>1.681601405143738</v>
      </c>
      <c r="J3823">
        <v>1.5046572685241699</v>
      </c>
      <c r="K3823">
        <v>0.79985473505257687</v>
      </c>
      <c r="L3823">
        <v>0.31048456827799481</v>
      </c>
      <c r="M3823">
        <f>ABS(G3823-I3823)^2</f>
        <v>1.7805269475645717E-4</v>
      </c>
      <c r="N3823">
        <f>ABS(H3823-J3823)^2</f>
        <v>2.1690150106223882E-5</v>
      </c>
      <c r="O3823">
        <f>AVERAGE(Tabela3[[#This Row],[APE Log(Theta)]:[APE Gamma]])</f>
        <v>0.55516965166528587</v>
      </c>
      <c r="P3823">
        <f>AVERAGE(Tabela3[[#This Row],[ASE Log(Theta)]:[ASE Gamma]])</f>
        <v>9.9871422431340525E-5</v>
      </c>
    </row>
    <row r="3824" spans="1:16" x14ac:dyDescent="0.35">
      <c r="A3824" s="1">
        <v>857</v>
      </c>
      <c r="B3824">
        <v>1357.8814879621521</v>
      </c>
      <c r="C3824">
        <v>1514.456615206881</v>
      </c>
      <c r="D3824">
        <v>2719.6885167850528</v>
      </c>
      <c r="E3824">
        <v>2776.966935301386</v>
      </c>
      <c r="F3824">
        <v>3353.018763685257</v>
      </c>
      <c r="G3824">
        <v>3.4638169318299892</v>
      </c>
      <c r="H3824">
        <v>3</v>
      </c>
      <c r="I3824">
        <v>3.42717432975769</v>
      </c>
      <c r="J3824">
        <v>3.0015993118286128</v>
      </c>
      <c r="K3824">
        <v>1.057867745133398</v>
      </c>
      <c r="L3824">
        <v>5.3310394287109382E-2</v>
      </c>
      <c r="M3824">
        <f>ABS(G3824-I3824)^2</f>
        <v>1.3426802866288649E-3</v>
      </c>
      <c r="N3824">
        <f>ABS(H3824-J3824)^2</f>
        <v>2.557798325140937E-6</v>
      </c>
      <c r="O3824">
        <f>AVERAGE(Tabela3[[#This Row],[APE Log(Theta)]:[APE Gamma]])</f>
        <v>0.55558906971025368</v>
      </c>
      <c r="P3824">
        <f>AVERAGE(Tabela3[[#This Row],[ASE Log(Theta)]:[ASE Gamma]])</f>
        <v>6.7261904247700288E-4</v>
      </c>
    </row>
    <row r="3825" spans="1:16" x14ac:dyDescent="0.35">
      <c r="A3825" s="1">
        <v>2878</v>
      </c>
      <c r="B3825">
        <v>1.7607764709369369</v>
      </c>
      <c r="C3825">
        <v>2.442806871809458</v>
      </c>
      <c r="D3825">
        <v>14.147383490482991</v>
      </c>
      <c r="E3825">
        <v>15.06020035329534</v>
      </c>
      <c r="F3825">
        <v>26.511028381020079</v>
      </c>
      <c r="G3825">
        <v>1.238569418814063</v>
      </c>
      <c r="H3825">
        <v>1</v>
      </c>
      <c r="I3825">
        <v>1.24915599822998</v>
      </c>
      <c r="J3825">
        <v>1.00256884098053</v>
      </c>
      <c r="K3825">
        <v>0.85474251625348219</v>
      </c>
      <c r="L3825">
        <v>0.25688409805297852</v>
      </c>
      <c r="M3825">
        <f>ABS(G3825-I3825)^2</f>
        <v>1.1207566372951769E-4</v>
      </c>
      <c r="N3825">
        <f>ABS(H3825-J3825)^2</f>
        <v>6.598943983250369E-6</v>
      </c>
      <c r="O3825">
        <f>AVERAGE(Tabela3[[#This Row],[APE Log(Theta)]:[APE Gamma]])</f>
        <v>0.5558133071532303</v>
      </c>
      <c r="P3825">
        <f>AVERAGE(Tabela3[[#This Row],[ASE Log(Theta)]:[ASE Gamma]])</f>
        <v>5.9337303856384028E-5</v>
      </c>
    </row>
    <row r="3826" spans="1:16" x14ac:dyDescent="0.35">
      <c r="A3826" s="1">
        <v>1983</v>
      </c>
      <c r="B3826">
        <v>17.964859770126491</v>
      </c>
      <c r="C3826">
        <v>18.206019063527059</v>
      </c>
      <c r="D3826">
        <v>44.205733979039593</v>
      </c>
      <c r="E3826">
        <v>48.14272415049485</v>
      </c>
      <c r="F3826">
        <v>50.187062186354723</v>
      </c>
      <c r="G3826">
        <v>1.644009207830992</v>
      </c>
      <c r="H3826">
        <v>3.5</v>
      </c>
      <c r="I3826">
        <v>1.6588995456695561</v>
      </c>
      <c r="J3826">
        <v>3.507215261459351</v>
      </c>
      <c r="K3826">
        <v>0.90573323845363762</v>
      </c>
      <c r="L3826">
        <v>0.20615032741001671</v>
      </c>
      <c r="M3826">
        <f>ABS(G3826-I3826)^2</f>
        <v>2.2172216094657328E-4</v>
      </c>
      <c r="N3826">
        <f>ABS(H3826-J3826)^2</f>
        <v>5.2059997926796357E-5</v>
      </c>
      <c r="O3826">
        <f>AVERAGE(Tabela3[[#This Row],[APE Log(Theta)]:[APE Gamma]])</f>
        <v>0.55594178293182717</v>
      </c>
      <c r="P3826">
        <f>AVERAGE(Tabela3[[#This Row],[ASE Log(Theta)]:[ASE Gamma]])</f>
        <v>1.3689107943668481E-4</v>
      </c>
    </row>
    <row r="3827" spans="1:16" x14ac:dyDescent="0.35">
      <c r="A3827" s="1">
        <v>1192</v>
      </c>
      <c r="B3827">
        <v>0.91057618646809091</v>
      </c>
      <c r="C3827">
        <v>0.95408123460273331</v>
      </c>
      <c r="D3827">
        <v>21.28178240779237</v>
      </c>
      <c r="E3827">
        <v>28.687334140653832</v>
      </c>
      <c r="F3827">
        <v>33.182116748887978</v>
      </c>
      <c r="G3827">
        <v>1.322865105388952</v>
      </c>
      <c r="H3827">
        <v>1</v>
      </c>
      <c r="I3827">
        <v>1.333561897277832</v>
      </c>
      <c r="J3827">
        <v>1.0030384063720701</v>
      </c>
      <c r="K3827">
        <v>0.80860791061042969</v>
      </c>
      <c r="L3827">
        <v>0.30384063720703119</v>
      </c>
      <c r="M3827">
        <f>ABS(G3827-I3827)^2</f>
        <v>1.1442135671401032E-4</v>
      </c>
      <c r="N3827">
        <f>ABS(H3827-J3827)^2</f>
        <v>9.2319132818361298E-6</v>
      </c>
      <c r="O3827">
        <f>AVERAGE(Tabela3[[#This Row],[APE Log(Theta)]:[APE Gamma]])</f>
        <v>0.55622427390873042</v>
      </c>
      <c r="P3827">
        <f>AVERAGE(Tabela3[[#This Row],[ASE Log(Theta)]:[ASE Gamma]])</f>
        <v>6.1826634997923222E-5</v>
      </c>
    </row>
    <row r="3828" spans="1:16" x14ac:dyDescent="0.35">
      <c r="A3828" s="1">
        <v>4527</v>
      </c>
      <c r="B3828">
        <v>5.4047650739600552</v>
      </c>
      <c r="C3828">
        <v>5.9347315716130211</v>
      </c>
      <c r="D3828">
        <v>9.8025760749097053</v>
      </c>
      <c r="E3828">
        <v>9.9792679821190191</v>
      </c>
      <c r="F3828">
        <v>11.72921429553557</v>
      </c>
      <c r="G3828">
        <v>1.016452590784346</v>
      </c>
      <c r="H3828">
        <v>3.5</v>
      </c>
      <c r="I3828">
        <v>1.018499493598938</v>
      </c>
      <c r="J3828">
        <v>3.5318922996521001</v>
      </c>
      <c r="K3828">
        <v>0.2013771063353258</v>
      </c>
      <c r="L3828">
        <v>0.91120856148856022</v>
      </c>
      <c r="M3828">
        <f>ABS(G3828-I3828)^2</f>
        <v>4.1898111323845142E-6</v>
      </c>
      <c r="N3828">
        <f>ABS(H3828-J3828)^2</f>
        <v>1.0171187770993413E-3</v>
      </c>
      <c r="O3828">
        <f>AVERAGE(Tabela3[[#This Row],[APE Log(Theta)]:[APE Gamma]])</f>
        <v>0.55629283391194306</v>
      </c>
      <c r="P3828">
        <f>AVERAGE(Tabela3[[#This Row],[ASE Log(Theta)]:[ASE Gamma]])</f>
        <v>5.1065429411586288E-4</v>
      </c>
    </row>
    <row r="3829" spans="1:16" x14ac:dyDescent="0.35">
      <c r="A3829" s="1">
        <v>3365</v>
      </c>
      <c r="B3829">
        <v>174.2137053276854</v>
      </c>
      <c r="C3829">
        <v>241.694754309958</v>
      </c>
      <c r="D3829">
        <v>1399.7620590972999</v>
      </c>
      <c r="E3829">
        <v>1490.0774458490971</v>
      </c>
      <c r="F3829">
        <v>2623.038507464446</v>
      </c>
      <c r="G3829">
        <v>3.2339475104612632</v>
      </c>
      <c r="H3829">
        <v>1</v>
      </c>
      <c r="I3829">
        <v>3.2663276195526119</v>
      </c>
      <c r="J3829">
        <v>1.001117587089539</v>
      </c>
      <c r="K3829">
        <v>1.001256482568287</v>
      </c>
      <c r="L3829">
        <v>0.11175870895385739</v>
      </c>
      <c r="M3829">
        <f>ABS(G3829-I3829)^2</f>
        <v>1.0484714647676426E-3</v>
      </c>
      <c r="N3829">
        <f>ABS(H3829-J3829)^2</f>
        <v>1.2490009027042938E-6</v>
      </c>
      <c r="O3829">
        <f>AVERAGE(Tabela3[[#This Row],[APE Log(Theta)]:[APE Gamma]])</f>
        <v>0.55650759576107223</v>
      </c>
      <c r="P3829">
        <f>AVERAGE(Tabela3[[#This Row],[ASE Log(Theta)]:[ASE Gamma]])</f>
        <v>5.2486023283517349E-4</v>
      </c>
    </row>
    <row r="3830" spans="1:16" x14ac:dyDescent="0.35">
      <c r="A3830" s="1">
        <v>2075</v>
      </c>
      <c r="B3830">
        <v>15.93546213647349</v>
      </c>
      <c r="C3830">
        <v>28.591189869406971</v>
      </c>
      <c r="D3830">
        <v>29.913170933336289</v>
      </c>
      <c r="E3830">
        <v>33.579177876084501</v>
      </c>
      <c r="F3830">
        <v>64.415888903146737</v>
      </c>
      <c r="G3830">
        <v>1.508334313558557</v>
      </c>
      <c r="H3830">
        <v>1.5</v>
      </c>
      <c r="I3830">
        <v>1.5247833728790281</v>
      </c>
      <c r="J3830">
        <v>1.4996626377105711</v>
      </c>
      <c r="K3830">
        <v>1.090544660597405</v>
      </c>
      <c r="L3830">
        <v>2.2490819295247391E-2</v>
      </c>
      <c r="M3830">
        <f>ABS(G3830-I3830)^2</f>
        <v>2.7057155252837841E-4</v>
      </c>
      <c r="N3830">
        <f>ABS(H3830-J3830)^2</f>
        <v>1.1381331432873115E-7</v>
      </c>
      <c r="O3830">
        <f>AVERAGE(Tabela3[[#This Row],[APE Log(Theta)]:[APE Gamma]])</f>
        <v>0.55651773994632614</v>
      </c>
      <c r="P3830">
        <f>AVERAGE(Tabela3[[#This Row],[ASE Log(Theta)]:[ASE Gamma]])</f>
        <v>1.3534268292135357E-4</v>
      </c>
    </row>
    <row r="3831" spans="1:16" x14ac:dyDescent="0.35">
      <c r="A3831" s="1">
        <v>1168</v>
      </c>
      <c r="B3831">
        <v>16.19659588732749</v>
      </c>
      <c r="C3831">
        <v>16.970428647470971</v>
      </c>
      <c r="D3831">
        <v>378.54320653610392</v>
      </c>
      <c r="E3831">
        <v>510.26719682086201</v>
      </c>
      <c r="F3831">
        <v>590.21677005682693</v>
      </c>
      <c r="G3831">
        <v>2.5729725634808269</v>
      </c>
      <c r="H3831">
        <v>1</v>
      </c>
      <c r="I3831">
        <v>2.6001496315002441</v>
      </c>
      <c r="J3831">
        <v>1.0005776882171631</v>
      </c>
      <c r="K3831">
        <v>1.0562517612955391</v>
      </c>
      <c r="L3831">
        <v>5.7768821716308587E-2</v>
      </c>
      <c r="M3831">
        <f>ABS(G3831-I3831)^2</f>
        <v>7.3859302613202998E-4</v>
      </c>
      <c r="N3831">
        <f>ABS(H3831-J3831)^2</f>
        <v>3.3372367624906474E-7</v>
      </c>
      <c r="O3831">
        <f>AVERAGE(Tabela3[[#This Row],[APE Log(Theta)]:[APE Gamma]])</f>
        <v>0.55701029150592385</v>
      </c>
      <c r="P3831">
        <f>AVERAGE(Tabela3[[#This Row],[ASE Log(Theta)]:[ASE Gamma]])</f>
        <v>3.6946337490413952E-4</v>
      </c>
    </row>
    <row r="3832" spans="1:16" x14ac:dyDescent="0.35">
      <c r="A3832" s="1">
        <v>807</v>
      </c>
      <c r="B3832">
        <v>100.9828640106887</v>
      </c>
      <c r="C3832">
        <v>135.2637636029001</v>
      </c>
      <c r="D3832">
        <v>138.35554794335411</v>
      </c>
      <c r="E3832">
        <v>146.5886623558969</v>
      </c>
      <c r="F3832">
        <v>203.03076660272589</v>
      </c>
      <c r="G3832">
        <v>2.1572325091165081</v>
      </c>
      <c r="H3832">
        <v>3</v>
      </c>
      <c r="I3832">
        <v>2.176430463790894</v>
      </c>
      <c r="J3832">
        <v>3.006727933883667</v>
      </c>
      <c r="K3832">
        <v>0.88993442261112377</v>
      </c>
      <c r="L3832">
        <v>0.22426446278889969</v>
      </c>
      <c r="M3832">
        <f>ABS(G3832-I3832)^2</f>
        <v>3.6856146367977535E-4</v>
      </c>
      <c r="N3832">
        <f>ABS(H3832-J3832)^2</f>
        <v>4.5265094342994416E-5</v>
      </c>
      <c r="O3832">
        <f>AVERAGE(Tabela3[[#This Row],[APE Log(Theta)]:[APE Gamma]])</f>
        <v>0.55709944270001177</v>
      </c>
      <c r="P3832">
        <f>AVERAGE(Tabela3[[#This Row],[ASE Log(Theta)]:[ASE Gamma]])</f>
        <v>2.0691327901138488E-4</v>
      </c>
    </row>
    <row r="3833" spans="1:16" x14ac:dyDescent="0.35">
      <c r="A3833" s="1">
        <v>569</v>
      </c>
      <c r="B3833">
        <v>9.6889954955818247</v>
      </c>
      <c r="C3833">
        <v>13.75939359677187</v>
      </c>
      <c r="D3833">
        <v>14.13765658062481</v>
      </c>
      <c r="E3833">
        <v>15.153117532466171</v>
      </c>
      <c r="F3833">
        <v>22.400399243921761</v>
      </c>
      <c r="G3833">
        <v>1.1698605444860799</v>
      </c>
      <c r="H3833">
        <v>2.5</v>
      </c>
      <c r="I3833">
        <v>1.1820389032363889</v>
      </c>
      <c r="J3833">
        <v>2.5018332004547119</v>
      </c>
      <c r="K3833">
        <v>1.041009444049523</v>
      </c>
      <c r="L3833">
        <v>7.3328018188476563E-2</v>
      </c>
      <c r="M3833">
        <f>ABS(G3833-I3833)^2</f>
        <v>1.483124218512287E-4</v>
      </c>
      <c r="N3833">
        <f>ABS(H3833-J3833)^2</f>
        <v>3.3606239071559685E-6</v>
      </c>
      <c r="O3833">
        <f>AVERAGE(Tabela3[[#This Row],[APE Log(Theta)]:[APE Gamma]])</f>
        <v>0.55716873111899978</v>
      </c>
      <c r="P3833">
        <f>AVERAGE(Tabela3[[#This Row],[ASE Log(Theta)]:[ASE Gamma]])</f>
        <v>7.5836522879192333E-5</v>
      </c>
    </row>
    <row r="3834" spans="1:16" x14ac:dyDescent="0.35">
      <c r="A3834" s="1">
        <v>2224</v>
      </c>
      <c r="B3834">
        <v>61.580917677072001</v>
      </c>
      <c r="C3834">
        <v>349.29357493865331</v>
      </c>
      <c r="D3834">
        <v>435.0868464302402</v>
      </c>
      <c r="E3834">
        <v>455.59088123849608</v>
      </c>
      <c r="F3834">
        <v>587.77562956700808</v>
      </c>
      <c r="G3834">
        <v>2.616612864023304</v>
      </c>
      <c r="H3834">
        <v>2.5</v>
      </c>
      <c r="I3834">
        <v>2.645555734634399</v>
      </c>
      <c r="J3834">
        <v>2.5002121925353999</v>
      </c>
      <c r="K3834">
        <v>1.1061197095313859</v>
      </c>
      <c r="L3834">
        <v>8.487701416015625E-3</v>
      </c>
      <c r="M3834">
        <f>ABS(G3834-I3834)^2</f>
        <v>8.376897592105877E-4</v>
      </c>
      <c r="N3834">
        <f>ABS(H3834-J3834)^2</f>
        <v>4.5025672079457564E-8</v>
      </c>
      <c r="O3834">
        <f>AVERAGE(Tabela3[[#This Row],[APE Log(Theta)]:[APE Gamma]])</f>
        <v>0.55730370547370078</v>
      </c>
      <c r="P3834">
        <f>AVERAGE(Tabela3[[#This Row],[ASE Log(Theta)]:[ASE Gamma]])</f>
        <v>4.1886739244133357E-4</v>
      </c>
    </row>
    <row r="3835" spans="1:16" x14ac:dyDescent="0.35">
      <c r="A3835" s="1">
        <v>2343</v>
      </c>
      <c r="B3835">
        <v>15.06982126267372</v>
      </c>
      <c r="C3835">
        <v>27.03806876318685</v>
      </c>
      <c r="D3835">
        <v>28.288237611472461</v>
      </c>
      <c r="E3835">
        <v>31.755100944446529</v>
      </c>
      <c r="F3835">
        <v>60.916710411857068</v>
      </c>
      <c r="G3835">
        <v>1.484077752152384</v>
      </c>
      <c r="H3835">
        <v>1.5</v>
      </c>
      <c r="I3835">
        <v>1.5004687309265139</v>
      </c>
      <c r="J3835">
        <v>1.499842166900635</v>
      </c>
      <c r="K3835">
        <v>1.1044555280447761</v>
      </c>
      <c r="L3835">
        <v>1.0522206624348961E-2</v>
      </c>
      <c r="M3835">
        <f>ABS(G3835-I3835)^2</f>
        <v>2.6866418517397598E-4</v>
      </c>
      <c r="N3835">
        <f>ABS(H3835-J3835)^2</f>
        <v>2.4911287255165856E-8</v>
      </c>
      <c r="O3835">
        <f>AVERAGE(Tabela3[[#This Row],[APE Log(Theta)]:[APE Gamma]])</f>
        <v>0.55748886733456249</v>
      </c>
      <c r="P3835">
        <f>AVERAGE(Tabela3[[#This Row],[ASE Log(Theta)]:[ASE Gamma]])</f>
        <v>1.3434454823061558E-4</v>
      </c>
    </row>
    <row r="3836" spans="1:16" x14ac:dyDescent="0.35">
      <c r="A3836" s="1">
        <v>1245</v>
      </c>
      <c r="B3836">
        <v>302.19239949689819</v>
      </c>
      <c r="C3836">
        <v>306.93039077175922</v>
      </c>
      <c r="D3836">
        <v>864.00072549074412</v>
      </c>
      <c r="E3836">
        <v>954.42433706784527</v>
      </c>
      <c r="F3836">
        <v>1001.873301258793</v>
      </c>
      <c r="G3836">
        <v>2.9347998094459919</v>
      </c>
      <c r="H3836">
        <v>3</v>
      </c>
      <c r="I3836">
        <v>2.9649894237518311</v>
      </c>
      <c r="J3836">
        <v>3.0026051998138432</v>
      </c>
      <c r="K3836">
        <v>1.0286771250519491</v>
      </c>
      <c r="L3836">
        <v>8.683999379475911E-2</v>
      </c>
      <c r="M3836">
        <f>ABS(G3836-I3836)^2</f>
        <v>9.114128119353253E-4</v>
      </c>
      <c r="N3836">
        <f>ABS(H3836-J3836)^2</f>
        <v>6.7870660700487355E-6</v>
      </c>
      <c r="O3836">
        <f>AVERAGE(Tabela3[[#This Row],[APE Log(Theta)]:[APE Gamma]])</f>
        <v>0.55775855942335406</v>
      </c>
      <c r="P3836">
        <f>AVERAGE(Tabela3[[#This Row],[ASE Log(Theta)]:[ASE Gamma]])</f>
        <v>4.59099939002687E-4</v>
      </c>
    </row>
    <row r="3837" spans="1:16" x14ac:dyDescent="0.35">
      <c r="A3837" s="1">
        <v>1536</v>
      </c>
      <c r="B3837">
        <v>339.37012779576128</v>
      </c>
      <c r="C3837">
        <v>1441.431402428751</v>
      </c>
      <c r="D3837">
        <v>1730.939053077105</v>
      </c>
      <c r="E3837">
        <v>1798.6541638488559</v>
      </c>
      <c r="F3837">
        <v>2224.051268802099</v>
      </c>
      <c r="G3837">
        <v>3.219979201618242</v>
      </c>
      <c r="H3837">
        <v>3</v>
      </c>
      <c r="I3837">
        <v>3.254574060440063</v>
      </c>
      <c r="J3837">
        <v>3.001250028610229</v>
      </c>
      <c r="K3837">
        <v>1.0743814371358471</v>
      </c>
      <c r="L3837">
        <v>4.1667620340983071E-2</v>
      </c>
      <c r="M3837">
        <f>ABS(G3837-I3837)^2</f>
        <v>1.1968042569017268E-3</v>
      </c>
      <c r="N3837">
        <f>ABS(H3837-J3837)^2</f>
        <v>1.5625715263911655E-6</v>
      </c>
      <c r="O3837">
        <f>AVERAGE(Tabela3[[#This Row],[APE Log(Theta)]:[APE Gamma]])</f>
        <v>0.55802452873841513</v>
      </c>
      <c r="P3837">
        <f>AVERAGE(Tabela3[[#This Row],[ASE Log(Theta)]:[ASE Gamma]])</f>
        <v>5.9918341421405898E-4</v>
      </c>
    </row>
    <row r="3838" spans="1:16" x14ac:dyDescent="0.35">
      <c r="A3838" s="1">
        <v>1226</v>
      </c>
      <c r="B3838">
        <v>0.91513523239501005</v>
      </c>
      <c r="C3838">
        <v>16.509199295514229</v>
      </c>
      <c r="D3838">
        <v>23.806831871789232</v>
      </c>
      <c r="E3838">
        <v>25.705933916142659</v>
      </c>
      <c r="F3838">
        <v>39.303175503351483</v>
      </c>
      <c r="G3838">
        <v>1.3400964551356911</v>
      </c>
      <c r="H3838">
        <v>1.5</v>
      </c>
      <c r="I3838">
        <v>1.3537091016769409</v>
      </c>
      <c r="J3838">
        <v>1.5015072822570801</v>
      </c>
      <c r="K3838">
        <v>1.015796026404046</v>
      </c>
      <c r="L3838">
        <v>0.1004854838053385</v>
      </c>
      <c r="M3838">
        <f>ABS(G3838-I3838)^2</f>
        <v>1.8530414585700092E-4</v>
      </c>
      <c r="N3838">
        <f>ABS(H3838-J3838)^2</f>
        <v>2.2718998025084147E-6</v>
      </c>
      <c r="O3838">
        <f>AVERAGE(Tabela3[[#This Row],[APE Log(Theta)]:[APE Gamma]])</f>
        <v>0.55814075510469219</v>
      </c>
      <c r="P3838">
        <f>AVERAGE(Tabela3[[#This Row],[ASE Log(Theta)]:[ASE Gamma]])</f>
        <v>9.3788022829754665E-5</v>
      </c>
    </row>
    <row r="3839" spans="1:16" x14ac:dyDescent="0.35">
      <c r="A3839" s="1">
        <v>4493</v>
      </c>
      <c r="B3839">
        <v>39.487424757947558</v>
      </c>
      <c r="C3839">
        <v>39.950854960214947</v>
      </c>
      <c r="D3839">
        <v>86.822390443343949</v>
      </c>
      <c r="E3839">
        <v>93.551829993336085</v>
      </c>
      <c r="F3839">
        <v>97.018769258882415</v>
      </c>
      <c r="G3839">
        <v>1.9373460156309441</v>
      </c>
      <c r="H3839">
        <v>4</v>
      </c>
      <c r="I3839">
        <v>1.958447217941284</v>
      </c>
      <c r="J3839">
        <v>3.9989058971405029</v>
      </c>
      <c r="K3839">
        <v>1.0891808763169211</v>
      </c>
      <c r="L3839">
        <v>2.7352571487426761E-2</v>
      </c>
      <c r="M3839">
        <f>ABS(G3839-I3839)^2</f>
        <v>4.4526073894189184E-4</v>
      </c>
      <c r="N3839">
        <f>ABS(H3839-J3839)^2</f>
        <v>1.197061067159666E-6</v>
      </c>
      <c r="O3839">
        <f>AVERAGE(Tabela3[[#This Row],[APE Log(Theta)]:[APE Gamma]])</f>
        <v>0.55826672390217391</v>
      </c>
      <c r="P3839">
        <f>AVERAGE(Tabela3[[#This Row],[ASE Log(Theta)]:[ASE Gamma]])</f>
        <v>2.2322890000452575E-4</v>
      </c>
    </row>
    <row r="3840" spans="1:16" x14ac:dyDescent="0.35">
      <c r="A3840" s="1">
        <v>1868</v>
      </c>
      <c r="B3840">
        <v>6.3153890362180256</v>
      </c>
      <c r="C3840">
        <v>15.177542551062009</v>
      </c>
      <c r="D3840">
        <v>16.24227254668379</v>
      </c>
      <c r="E3840">
        <v>19.31782392225055</v>
      </c>
      <c r="F3840">
        <v>51.326614713708352</v>
      </c>
      <c r="G3840">
        <v>1.2593545850323831</v>
      </c>
      <c r="H3840">
        <v>1</v>
      </c>
      <c r="I3840">
        <v>1.271770238876343</v>
      </c>
      <c r="J3840">
        <v>1.001311302185059</v>
      </c>
      <c r="K3840">
        <v>0.98587435115745814</v>
      </c>
      <c r="L3840">
        <v>0.1311302185058594</v>
      </c>
      <c r="M3840">
        <f>ABS(G3840-I3840)^2</f>
        <v>1.5414846037303695E-4</v>
      </c>
      <c r="N3840">
        <f>ABS(H3840-J3840)^2</f>
        <v>1.7195134205406071E-6</v>
      </c>
      <c r="O3840">
        <f>AVERAGE(Tabela3[[#This Row],[APE Log(Theta)]:[APE Gamma]])</f>
        <v>0.55850228483165876</v>
      </c>
      <c r="P3840">
        <f>AVERAGE(Tabela3[[#This Row],[ASE Log(Theta)]:[ASE Gamma]])</f>
        <v>7.7933986896788779E-5</v>
      </c>
    </row>
    <row r="3841" spans="1:16" x14ac:dyDescent="0.35">
      <c r="A3841" s="1">
        <v>4383</v>
      </c>
      <c r="B3841">
        <v>80.604115153081679</v>
      </c>
      <c r="C3841">
        <v>82.507180742478113</v>
      </c>
      <c r="D3841">
        <v>389.67547175554847</v>
      </c>
      <c r="E3841">
        <v>452.42247014088508</v>
      </c>
      <c r="F3841">
        <v>486.57648203509149</v>
      </c>
      <c r="G3841">
        <v>2.5881316232938598</v>
      </c>
      <c r="H3841">
        <v>2</v>
      </c>
      <c r="I3841">
        <v>2.6166539192199711</v>
      </c>
      <c r="J3841">
        <v>2.0003032684326172</v>
      </c>
      <c r="K3841">
        <v>1.102041939034428</v>
      </c>
      <c r="L3841">
        <v>1.516342163085938E-2</v>
      </c>
      <c r="M3841">
        <f>ABS(G3841-I3841)^2</f>
        <v>8.1352136489666691E-4</v>
      </c>
      <c r="N3841">
        <f>ABS(H3841-J3841)^2</f>
        <v>9.1971742222085595E-8</v>
      </c>
      <c r="O3841">
        <f>AVERAGE(Tabela3[[#This Row],[APE Log(Theta)]:[APE Gamma]])</f>
        <v>0.55860268033264371</v>
      </c>
      <c r="P3841">
        <f>AVERAGE(Tabela3[[#This Row],[ASE Log(Theta)]:[ASE Gamma]])</f>
        <v>4.068066683194445E-4</v>
      </c>
    </row>
    <row r="3842" spans="1:16" x14ac:dyDescent="0.35">
      <c r="A3842" s="1">
        <v>3508</v>
      </c>
      <c r="B3842">
        <v>15.525797729502379</v>
      </c>
      <c r="C3842">
        <v>27.85617555089275</v>
      </c>
      <c r="D3842">
        <v>29.144171495097041</v>
      </c>
      <c r="E3842">
        <v>32.715933755934493</v>
      </c>
      <c r="F3842">
        <v>62.759903234138399</v>
      </c>
      <c r="G3842">
        <v>1.4970235746706431</v>
      </c>
      <c r="H3842">
        <v>1.5</v>
      </c>
      <c r="I3842">
        <v>1.513478755950928</v>
      </c>
      <c r="J3842">
        <v>1.499724388122559</v>
      </c>
      <c r="K3842">
        <v>1.09919319633326</v>
      </c>
      <c r="L3842">
        <v>1.8374125162760421E-2</v>
      </c>
      <c r="M3842">
        <f>ABS(G3842-I3842)^2</f>
        <v>2.7077299096703832E-4</v>
      </c>
      <c r="N3842">
        <f>ABS(H3842-J3842)^2</f>
        <v>7.5961906986531947E-8</v>
      </c>
      <c r="O3842">
        <f>AVERAGE(Tabela3[[#This Row],[APE Log(Theta)]:[APE Gamma]])</f>
        <v>0.55878366074801022</v>
      </c>
      <c r="P3842">
        <f>AVERAGE(Tabela3[[#This Row],[ASE Log(Theta)]:[ASE Gamma]])</f>
        <v>1.3542447643701241E-4</v>
      </c>
    </row>
    <row r="3843" spans="1:16" x14ac:dyDescent="0.35">
      <c r="A3843" s="1">
        <v>1904</v>
      </c>
      <c r="B3843">
        <v>8.3624563332526272</v>
      </c>
      <c r="C3843">
        <v>8.6267373045581213</v>
      </c>
      <c r="D3843">
        <v>68.358890153287135</v>
      </c>
      <c r="E3843">
        <v>83.416084163528382</v>
      </c>
      <c r="F3843">
        <v>91.916270685298059</v>
      </c>
      <c r="G3843">
        <v>1.8313664076705241</v>
      </c>
      <c r="H3843">
        <v>1.5</v>
      </c>
      <c r="I3843">
        <v>1.8481571674346919</v>
      </c>
      <c r="J3843">
        <v>1.5030210018157959</v>
      </c>
      <c r="K3843">
        <v>0.91684327580988945</v>
      </c>
      <c r="L3843">
        <v>0.20140012105305991</v>
      </c>
      <c r="M3843">
        <f>ABS(G3843-I3843)^2</f>
        <v>2.8192961345799912E-4</v>
      </c>
      <c r="N3843">
        <f>ABS(H3843-J3843)^2</f>
        <v>9.1264519710421155E-6</v>
      </c>
      <c r="O3843">
        <f>AVERAGE(Tabela3[[#This Row],[APE Log(Theta)]:[APE Gamma]])</f>
        <v>0.55912169843147463</v>
      </c>
      <c r="P3843">
        <f>AVERAGE(Tabela3[[#This Row],[ASE Log(Theta)]:[ASE Gamma]])</f>
        <v>1.4552803271452062E-4</v>
      </c>
    </row>
    <row r="3844" spans="1:16" x14ac:dyDescent="0.35">
      <c r="A3844" s="1">
        <v>1420</v>
      </c>
      <c r="B3844">
        <v>820.8856119826637</v>
      </c>
      <c r="C3844">
        <v>1972.8042459412061</v>
      </c>
      <c r="D3844">
        <v>2111.199763468293</v>
      </c>
      <c r="E3844">
        <v>2510.9654562288679</v>
      </c>
      <c r="F3844">
        <v>6671.5255843513978</v>
      </c>
      <c r="G3844">
        <v>3.37323711987468</v>
      </c>
      <c r="H3844">
        <v>1</v>
      </c>
      <c r="I3844">
        <v>3.3389005661010742</v>
      </c>
      <c r="J3844">
        <v>1.001004099845886</v>
      </c>
      <c r="K3844">
        <v>1.017911061493401</v>
      </c>
      <c r="L3844">
        <v>0.10040998458862301</v>
      </c>
      <c r="M3844">
        <f>ABS(G3844-I3844)^2</f>
        <v>1.1789989250477215E-3</v>
      </c>
      <c r="N3844">
        <f>ABS(H3844-J3844)^2</f>
        <v>1.0082165005083058E-6</v>
      </c>
      <c r="O3844">
        <f>AVERAGE(Tabela3[[#This Row],[APE Log(Theta)]:[APE Gamma]])</f>
        <v>0.55916052304101205</v>
      </c>
      <c r="P3844">
        <f>AVERAGE(Tabela3[[#This Row],[ASE Log(Theta)]:[ASE Gamma]])</f>
        <v>5.900035707741149E-4</v>
      </c>
    </row>
    <row r="3845" spans="1:16" x14ac:dyDescent="0.35">
      <c r="A3845" s="1">
        <v>3215</v>
      </c>
      <c r="B3845">
        <v>6.0273092089612872</v>
      </c>
      <c r="C3845">
        <v>14.485210881355391</v>
      </c>
      <c r="D3845">
        <v>15.50137265236666</v>
      </c>
      <c r="E3845">
        <v>18.43663111740781</v>
      </c>
      <c r="F3845">
        <v>48.985323905556818</v>
      </c>
      <c r="G3845">
        <v>1.2390779481320351</v>
      </c>
      <c r="H3845">
        <v>1</v>
      </c>
      <c r="I3845">
        <v>1.251751780509949</v>
      </c>
      <c r="J3845">
        <v>1.0009646415710449</v>
      </c>
      <c r="K3845">
        <v>1.022843832950139</v>
      </c>
      <c r="L3845">
        <v>9.6464157104492188E-2</v>
      </c>
      <c r="M3845">
        <f>ABS(G3845-I3845)^2</f>
        <v>1.6062602714345776E-4</v>
      </c>
      <c r="N3845">
        <f>ABS(H3845-J3845)^2</f>
        <v>9.3053336058801506E-7</v>
      </c>
      <c r="O3845">
        <f>AVERAGE(Tabela3[[#This Row],[APE Log(Theta)]:[APE Gamma]])</f>
        <v>0.55965399502731561</v>
      </c>
      <c r="P3845">
        <f>AVERAGE(Tabela3[[#This Row],[ASE Log(Theta)]:[ASE Gamma]])</f>
        <v>8.0778280252022887E-5</v>
      </c>
    </row>
    <row r="3846" spans="1:16" x14ac:dyDescent="0.35">
      <c r="A3846" s="1">
        <v>3578</v>
      </c>
      <c r="B3846">
        <v>205.89443373499401</v>
      </c>
      <c r="C3846">
        <v>234.7029609452176</v>
      </c>
      <c r="D3846">
        <v>473.84179602943289</v>
      </c>
      <c r="E3846">
        <v>485.84217815301832</v>
      </c>
      <c r="F3846">
        <v>609.16303982714828</v>
      </c>
      <c r="G3846">
        <v>2.7107906828812141</v>
      </c>
      <c r="H3846">
        <v>2.5</v>
      </c>
      <c r="I3846">
        <v>2.739273309707642</v>
      </c>
      <c r="J3846">
        <v>2.5017175674438481</v>
      </c>
      <c r="K3846">
        <v>1.050712878950663</v>
      </c>
      <c r="L3846">
        <v>6.870269775390625E-2</v>
      </c>
      <c r="M3846">
        <f>ABS(G3846-I3846)^2</f>
        <v>8.1126003093355558E-4</v>
      </c>
      <c r="N3846">
        <f>ABS(H3846-J3846)^2</f>
        <v>2.9500379241668973E-6</v>
      </c>
      <c r="O3846">
        <f>AVERAGE(Tabela3[[#This Row],[APE Log(Theta)]:[APE Gamma]])</f>
        <v>0.55970778835228463</v>
      </c>
      <c r="P3846">
        <f>AVERAGE(Tabela3[[#This Row],[ASE Log(Theta)]:[ASE Gamma]])</f>
        <v>4.0710503442886124E-4</v>
      </c>
    </row>
    <row r="3847" spans="1:16" x14ac:dyDescent="0.35">
      <c r="A3847" s="1">
        <v>1866</v>
      </c>
      <c r="B3847">
        <v>33.339966509130953</v>
      </c>
      <c r="C3847">
        <v>121.087089460914</v>
      </c>
      <c r="D3847">
        <v>128.13593991521111</v>
      </c>
      <c r="E3847">
        <v>165.5139268999522</v>
      </c>
      <c r="F3847">
        <v>175.37936463000511</v>
      </c>
      <c r="G3847">
        <v>2.126381018380278</v>
      </c>
      <c r="H3847">
        <v>2.5</v>
      </c>
      <c r="I3847">
        <v>2.1471738815307622</v>
      </c>
      <c r="J3847">
        <v>2.5035395622253418</v>
      </c>
      <c r="K3847">
        <v>0.97785218033606047</v>
      </c>
      <c r="L3847">
        <v>0.1415824890136719</v>
      </c>
      <c r="M3847">
        <f>ABS(G3847-I3847)^2</f>
        <v>4.3234315799476041E-4</v>
      </c>
      <c r="N3847">
        <f>ABS(H3847-J3847)^2</f>
        <v>1.2528500747066573E-5</v>
      </c>
      <c r="O3847">
        <f>AVERAGE(Tabela3[[#This Row],[APE Log(Theta)]:[APE Gamma]])</f>
        <v>0.55971733467486617</v>
      </c>
      <c r="P3847">
        <f>AVERAGE(Tabela3[[#This Row],[ASE Log(Theta)]:[ASE Gamma]])</f>
        <v>2.2243582937091349E-4</v>
      </c>
    </row>
    <row r="3848" spans="1:16" x14ac:dyDescent="0.35">
      <c r="A3848" s="1">
        <v>2338</v>
      </c>
      <c r="B3848">
        <v>33.503934159524952</v>
      </c>
      <c r="C3848">
        <v>41.675972660456431</v>
      </c>
      <c r="D3848">
        <v>134.4034468124118</v>
      </c>
      <c r="E3848">
        <v>140.1243105621989</v>
      </c>
      <c r="F3848">
        <v>204.28855609875939</v>
      </c>
      <c r="G3848">
        <v>2.187005934982666</v>
      </c>
      <c r="H3848">
        <v>1.5</v>
      </c>
      <c r="I3848">
        <v>2.2099728584289551</v>
      </c>
      <c r="J3848">
        <v>1.5010437965393071</v>
      </c>
      <c r="K3848">
        <v>1.0501536863214349</v>
      </c>
      <c r="L3848">
        <v>6.9586435953776046E-2</v>
      </c>
      <c r="M3848">
        <f>ABS(G3848-I3848)^2</f>
        <v>5.2747957258770096E-4</v>
      </c>
      <c r="N3848">
        <f>ABS(H3848-J3848)^2</f>
        <v>1.0895112154694464E-6</v>
      </c>
      <c r="O3848">
        <f>AVERAGE(Tabela3[[#This Row],[APE Log(Theta)]:[APE Gamma]])</f>
        <v>0.55987006113760551</v>
      </c>
      <c r="P3848">
        <f>AVERAGE(Tabela3[[#This Row],[ASE Log(Theta)]:[ASE Gamma]])</f>
        <v>2.6428454190158523E-4</v>
      </c>
    </row>
    <row r="3849" spans="1:16" x14ac:dyDescent="0.35">
      <c r="A3849" s="1">
        <v>492</v>
      </c>
      <c r="B3849">
        <v>408.20934504259537</v>
      </c>
      <c r="C3849">
        <v>455.27930711892731</v>
      </c>
      <c r="D3849">
        <v>817.59879488661136</v>
      </c>
      <c r="E3849">
        <v>834.8179601192993</v>
      </c>
      <c r="F3849">
        <v>1007.9919385996091</v>
      </c>
      <c r="G3849">
        <v>2.9418380069173451</v>
      </c>
      <c r="H3849">
        <v>3</v>
      </c>
      <c r="I3849">
        <v>2.9716401100158691</v>
      </c>
      <c r="J3849">
        <v>3.0032188892364502</v>
      </c>
      <c r="K3849">
        <v>1.0130436491896671</v>
      </c>
      <c r="L3849">
        <v>0.1072963078816732</v>
      </c>
      <c r="M3849">
        <f>ABS(G3849-I3849)^2</f>
        <v>8.8816534909505658E-4</v>
      </c>
      <c r="N3849">
        <f>ABS(H3849-J3849)^2</f>
        <v>1.0361247916534921E-5</v>
      </c>
      <c r="O3849">
        <f>AVERAGE(Tabela3[[#This Row],[APE Log(Theta)]:[APE Gamma]])</f>
        <v>0.56016997853567008</v>
      </c>
      <c r="P3849">
        <f>AVERAGE(Tabela3[[#This Row],[ASE Log(Theta)]:[ASE Gamma]])</f>
        <v>4.4926329850579575E-4</v>
      </c>
    </row>
    <row r="3850" spans="1:16" x14ac:dyDescent="0.35">
      <c r="A3850" s="1">
        <v>1386</v>
      </c>
      <c r="B3850">
        <v>135.44531648382289</v>
      </c>
      <c r="C3850">
        <v>137.5689262396921</v>
      </c>
      <c r="D3850">
        <v>387.25279623568957</v>
      </c>
      <c r="E3850">
        <v>427.78146177479908</v>
      </c>
      <c r="F3850">
        <v>449.04850880302348</v>
      </c>
      <c r="G3850">
        <v>2.5862802646473151</v>
      </c>
      <c r="H3850">
        <v>3</v>
      </c>
      <c r="I3850">
        <v>2.6143743991851811</v>
      </c>
      <c r="J3850">
        <v>3.001022100448608</v>
      </c>
      <c r="K3850">
        <v>1.0862757189115659</v>
      </c>
      <c r="L3850">
        <v>3.4070014953613281E-2</v>
      </c>
      <c r="M3850">
        <f>ABS(G3850-I3850)^2</f>
        <v>7.8928039543171651E-4</v>
      </c>
      <c r="N3850">
        <f>ABS(H3850-J3850)^2</f>
        <v>1.0446893270445815E-6</v>
      </c>
      <c r="O3850">
        <f>AVERAGE(Tabela3[[#This Row],[APE Log(Theta)]:[APE Gamma]])</f>
        <v>0.56017286693258961</v>
      </c>
      <c r="P3850">
        <f>AVERAGE(Tabela3[[#This Row],[ASE Log(Theta)]:[ASE Gamma]])</f>
        <v>3.9516254237938057E-4</v>
      </c>
    </row>
    <row r="3851" spans="1:16" x14ac:dyDescent="0.35">
      <c r="A3851" s="1">
        <v>734</v>
      </c>
      <c r="B3851">
        <v>88.806292847779474</v>
      </c>
      <c r="C3851">
        <v>126.11428478008681</v>
      </c>
      <c r="D3851">
        <v>129.58132461232091</v>
      </c>
      <c r="E3851">
        <v>138.8887211020633</v>
      </c>
      <c r="F3851">
        <v>205.3150314777225</v>
      </c>
      <c r="G3851">
        <v>2.1320255316253398</v>
      </c>
      <c r="H3851">
        <v>2.5</v>
      </c>
      <c r="I3851">
        <v>2.1546308994293208</v>
      </c>
      <c r="J3851">
        <v>2.498496532440186</v>
      </c>
      <c r="K3851">
        <v>1.060276599349558</v>
      </c>
      <c r="L3851">
        <v>6.0138702392578118E-2</v>
      </c>
      <c r="M3851">
        <f>ABS(G3851-I3851)^2</f>
        <v>5.1100265355326238E-4</v>
      </c>
      <c r="N3851">
        <f>ABS(H3851-J3851)^2</f>
        <v>2.2604147034130908E-6</v>
      </c>
      <c r="O3851">
        <f>AVERAGE(Tabela3[[#This Row],[APE Log(Theta)]:[APE Gamma]])</f>
        <v>0.56020765087106805</v>
      </c>
      <c r="P3851">
        <f>AVERAGE(Tabela3[[#This Row],[ASE Log(Theta)]:[ASE Gamma]])</f>
        <v>2.5663153412833775E-4</v>
      </c>
    </row>
    <row r="3852" spans="1:16" x14ac:dyDescent="0.35">
      <c r="A3852" s="1">
        <v>4905</v>
      </c>
      <c r="B3852">
        <v>17.800477687788931</v>
      </c>
      <c r="C3852">
        <v>18.009386701883301</v>
      </c>
      <c r="D3852">
        <v>39.138536720508398</v>
      </c>
      <c r="E3852">
        <v>42.1720908024785</v>
      </c>
      <c r="F3852">
        <v>43.734947216123352</v>
      </c>
      <c r="G3852">
        <v>1.591318861301243</v>
      </c>
      <c r="H3852">
        <v>4</v>
      </c>
      <c r="I3852">
        <v>1.60713791847229</v>
      </c>
      <c r="J3852">
        <v>3.994937658309937</v>
      </c>
      <c r="K3852">
        <v>0.9940846901111684</v>
      </c>
      <c r="L3852">
        <v>0.12655854225158689</v>
      </c>
      <c r="M3852">
        <f>ABS(G3852-I3852)^2</f>
        <v>2.5024256978085463E-4</v>
      </c>
      <c r="N3852">
        <f>ABS(H3852-J3852)^2</f>
        <v>2.562730338695024E-5</v>
      </c>
      <c r="O3852">
        <f>AVERAGE(Tabela3[[#This Row],[APE Log(Theta)]:[APE Gamma]])</f>
        <v>0.56032161618137766</v>
      </c>
      <c r="P3852">
        <f>AVERAGE(Tabela3[[#This Row],[ASE Log(Theta)]:[ASE Gamma]])</f>
        <v>1.3793493658390243E-4</v>
      </c>
    </row>
    <row r="3853" spans="1:16" x14ac:dyDescent="0.35">
      <c r="A3853" s="1">
        <v>3605</v>
      </c>
      <c r="B3853">
        <v>798.52805330552553</v>
      </c>
      <c r="C3853">
        <v>890.6050369474757</v>
      </c>
      <c r="D3853">
        <v>1599.364595628314</v>
      </c>
      <c r="E3853">
        <v>1633.0482598064809</v>
      </c>
      <c r="F3853">
        <v>1971.8065013764419</v>
      </c>
      <c r="G3853">
        <v>3.2332452422795539</v>
      </c>
      <c r="H3853">
        <v>3</v>
      </c>
      <c r="I3853">
        <v>3.2675812244415279</v>
      </c>
      <c r="J3853">
        <v>3.0017673969268799</v>
      </c>
      <c r="K3853">
        <v>1.061966525550853</v>
      </c>
      <c r="L3853">
        <v>5.8913230895996087E-2</v>
      </c>
      <c r="M3853">
        <f>ABS(G3853-I3853)^2</f>
        <v>1.1789596710273951E-3</v>
      </c>
      <c r="N3853">
        <f>ABS(H3853-J3853)^2</f>
        <v>3.1236918971444538E-6</v>
      </c>
      <c r="O3853">
        <f>AVERAGE(Tabela3[[#This Row],[APE Log(Theta)]:[APE Gamma]])</f>
        <v>0.56043987822342456</v>
      </c>
      <c r="P3853">
        <f>AVERAGE(Tabela3[[#This Row],[ASE Log(Theta)]:[ASE Gamma]])</f>
        <v>5.910416814622698E-4</v>
      </c>
    </row>
    <row r="3854" spans="1:16" x14ac:dyDescent="0.35">
      <c r="A3854" s="1">
        <v>2023</v>
      </c>
      <c r="B3854">
        <v>13.40357649456694</v>
      </c>
      <c r="C3854">
        <v>24.048515016589981</v>
      </c>
      <c r="D3854">
        <v>25.160454799885581</v>
      </c>
      <c r="E3854">
        <v>28.243992890335541</v>
      </c>
      <c r="F3854">
        <v>54.18125229030376</v>
      </c>
      <c r="G3854">
        <v>1.4331903480224031</v>
      </c>
      <c r="H3854">
        <v>1.5</v>
      </c>
      <c r="I3854">
        <v>1.448550820350647</v>
      </c>
      <c r="J3854">
        <v>1.5007410049438481</v>
      </c>
      <c r="K3854">
        <v>1.0717677766557061</v>
      </c>
      <c r="L3854">
        <v>4.940032958984375E-2</v>
      </c>
      <c r="M3854">
        <f>ABS(G3854-I3854)^2</f>
        <v>2.3594411014674627E-4</v>
      </c>
      <c r="N3854">
        <f>ABS(H3854-J3854)^2</f>
        <v>5.4908832680732634E-7</v>
      </c>
      <c r="O3854">
        <f>AVERAGE(Tabela3[[#This Row],[APE Log(Theta)]:[APE Gamma]])</f>
        <v>0.56058405312277493</v>
      </c>
      <c r="P3854">
        <f>AVERAGE(Tabela3[[#This Row],[ASE Log(Theta)]:[ASE Gamma]])</f>
        <v>1.182465992367768E-4</v>
      </c>
    </row>
    <row r="3855" spans="1:16" x14ac:dyDescent="0.35">
      <c r="A3855" s="1">
        <v>930</v>
      </c>
      <c r="B3855">
        <v>6.0670156881317734</v>
      </c>
      <c r="C3855">
        <v>7.1460750239602486</v>
      </c>
      <c r="D3855">
        <v>17.19733169691818</v>
      </c>
      <c r="E3855">
        <v>17.7434627717229</v>
      </c>
      <c r="F3855">
        <v>23.54161712629487</v>
      </c>
      <c r="G3855">
        <v>1.2794077142770091</v>
      </c>
      <c r="H3855">
        <v>2</v>
      </c>
      <c r="I3855">
        <v>1.2920417785644529</v>
      </c>
      <c r="J3855">
        <v>2.002687931060791</v>
      </c>
      <c r="K3855">
        <v>0.98749320849480382</v>
      </c>
      <c r="L3855">
        <v>0.13439655303955081</v>
      </c>
      <c r="M3855">
        <f>ABS(G3855-I3855)^2</f>
        <v>1.5961958041926401E-4</v>
      </c>
      <c r="N3855">
        <f>ABS(H3855-J3855)^2</f>
        <v>7.2249733875651145E-6</v>
      </c>
      <c r="O3855">
        <f>AVERAGE(Tabela3[[#This Row],[APE Log(Theta)]:[APE Gamma]])</f>
        <v>0.5609448807671773</v>
      </c>
      <c r="P3855">
        <f>AVERAGE(Tabela3[[#This Row],[ASE Log(Theta)]:[ASE Gamma]])</f>
        <v>8.3422276903414561E-5</v>
      </c>
    </row>
    <row r="3856" spans="1:16" x14ac:dyDescent="0.35">
      <c r="A3856" s="1">
        <v>232</v>
      </c>
      <c r="B3856">
        <v>17.587989693838459</v>
      </c>
      <c r="C3856">
        <v>18.143827693388371</v>
      </c>
      <c r="D3856">
        <v>143.77300252288549</v>
      </c>
      <c r="E3856">
        <v>175.44142176678531</v>
      </c>
      <c r="F3856">
        <v>193.31908677127811</v>
      </c>
      <c r="G3856">
        <v>2.1542487471317249</v>
      </c>
      <c r="H3856">
        <v>1.5</v>
      </c>
      <c r="I3856">
        <v>2.1768937110900879</v>
      </c>
      <c r="J3856">
        <v>1.501064777374268</v>
      </c>
      <c r="K3856">
        <v>1.051176842438166</v>
      </c>
      <c r="L3856">
        <v>7.0985158284505204E-2</v>
      </c>
      <c r="M3856">
        <f>ABS(G3856-I3856)^2</f>
        <v>5.1279439267556005E-4</v>
      </c>
      <c r="N3856">
        <f>ABS(H3856-J3856)^2</f>
        <v>1.1337508567531039E-6</v>
      </c>
      <c r="O3856">
        <f>AVERAGE(Tabela3[[#This Row],[APE Log(Theta)]:[APE Gamma]])</f>
        <v>0.56108100036133557</v>
      </c>
      <c r="P3856">
        <f>AVERAGE(Tabela3[[#This Row],[ASE Log(Theta)]:[ASE Gamma]])</f>
        <v>2.5696407176615659E-4</v>
      </c>
    </row>
    <row r="3857" spans="1:16" x14ac:dyDescent="0.35">
      <c r="A3857" s="1">
        <v>4119</v>
      </c>
      <c r="B3857">
        <v>29.080238677875052</v>
      </c>
      <c r="C3857">
        <v>731.02069073830887</v>
      </c>
      <c r="D3857">
        <v>842.09767042813644</v>
      </c>
      <c r="E3857">
        <v>1596.876851099875</v>
      </c>
      <c r="F3857">
        <v>1845.5733040017569</v>
      </c>
      <c r="G3857">
        <v>2.972137614571329</v>
      </c>
      <c r="H3857">
        <v>1</v>
      </c>
      <c r="I3857">
        <v>3.0051920413970952</v>
      </c>
      <c r="J3857">
        <v>0.99989795684814453</v>
      </c>
      <c r="K3857">
        <v>1.112143215163111</v>
      </c>
      <c r="L3857">
        <v>1.020431518554688E-2</v>
      </c>
      <c r="M3857">
        <f>ABS(G3857-I3857)^2</f>
        <v>1.0925951327799325E-3</v>
      </c>
      <c r="N3857">
        <f>ABS(H3857-J3857)^2</f>
        <v>1.0412804840598255E-8</v>
      </c>
      <c r="O3857">
        <f>AVERAGE(Tabela3[[#This Row],[APE Log(Theta)]:[APE Gamma]])</f>
        <v>0.56117376517432893</v>
      </c>
      <c r="P3857">
        <f>AVERAGE(Tabela3[[#This Row],[ASE Log(Theta)]:[ASE Gamma]])</f>
        <v>5.4630277279238654E-4</v>
      </c>
    </row>
    <row r="3858" spans="1:16" x14ac:dyDescent="0.35">
      <c r="A3858" s="1">
        <v>2397</v>
      </c>
      <c r="B3858">
        <v>809.20728517996076</v>
      </c>
      <c r="C3858">
        <v>821.89462299229342</v>
      </c>
      <c r="D3858">
        <v>2313.6110723891911</v>
      </c>
      <c r="E3858">
        <v>2555.7463655411429</v>
      </c>
      <c r="F3858">
        <v>2682.804648811938</v>
      </c>
      <c r="G3858">
        <v>3.36257605634415</v>
      </c>
      <c r="H3858">
        <v>3</v>
      </c>
      <c r="I3858">
        <v>3.398067951202393</v>
      </c>
      <c r="J3858">
        <v>3.0020179748535161</v>
      </c>
      <c r="K3858">
        <v>1.0554971623996501</v>
      </c>
      <c r="L3858">
        <v>6.7265828450520829E-2</v>
      </c>
      <c r="M3858">
        <f>ABS(G3858-I3858)^2</f>
        <v>1.2596746006285759E-3</v>
      </c>
      <c r="N3858">
        <f>ABS(H3858-J3858)^2</f>
        <v>4.0722225094232005E-6</v>
      </c>
      <c r="O3858">
        <f>AVERAGE(Tabela3[[#This Row],[APE Log(Theta)]:[APE Gamma]])</f>
        <v>0.56138149542508542</v>
      </c>
      <c r="P3858">
        <f>AVERAGE(Tabela3[[#This Row],[ASE Log(Theta)]:[ASE Gamma]])</f>
        <v>6.318734115689995E-4</v>
      </c>
    </row>
    <row r="3859" spans="1:16" x14ac:dyDescent="0.35">
      <c r="A3859" s="1">
        <v>1734</v>
      </c>
      <c r="B3859">
        <v>3.8307620302095939</v>
      </c>
      <c r="C3859">
        <v>69.107615543230082</v>
      </c>
      <c r="D3859">
        <v>99.655552934354546</v>
      </c>
      <c r="E3859">
        <v>107.60520643415811</v>
      </c>
      <c r="F3859">
        <v>164.52334808579889</v>
      </c>
      <c r="G3859">
        <v>1.961896353397621</v>
      </c>
      <c r="H3859">
        <v>1.5</v>
      </c>
      <c r="I3859">
        <v>1.9831868410110469</v>
      </c>
      <c r="J3859">
        <v>1.5005791187286379</v>
      </c>
      <c r="K3859">
        <v>1.085199408039847</v>
      </c>
      <c r="L3859">
        <v>3.8607915242513023E-2</v>
      </c>
      <c r="M3859">
        <f>ABS(G3859-I3859)^2</f>
        <v>4.5328486281744128E-4</v>
      </c>
      <c r="N3859">
        <f>ABS(H3859-J3859)^2</f>
        <v>3.3537850185919776E-7</v>
      </c>
      <c r="O3859">
        <f>AVERAGE(Tabela3[[#This Row],[APE Log(Theta)]:[APE Gamma]])</f>
        <v>0.56190366164118</v>
      </c>
      <c r="P3859">
        <f>AVERAGE(Tabela3[[#This Row],[ASE Log(Theta)]:[ASE Gamma]])</f>
        <v>2.2681012065965025E-4</v>
      </c>
    </row>
    <row r="3860" spans="1:16" x14ac:dyDescent="0.35">
      <c r="A3860" s="1">
        <v>761</v>
      </c>
      <c r="B3860">
        <v>1.0662551859196021</v>
      </c>
      <c r="C3860">
        <v>9.3334392971579518</v>
      </c>
      <c r="D3860">
        <v>12.28212189381396</v>
      </c>
      <c r="E3860">
        <v>13.00984851151026</v>
      </c>
      <c r="F3860">
        <v>17.888253057976421</v>
      </c>
      <c r="G3860">
        <v>1.061819540903262</v>
      </c>
      <c r="H3860">
        <v>2</v>
      </c>
      <c r="I3860">
        <v>1.07295835018158</v>
      </c>
      <c r="J3860">
        <v>1.9985015392303469</v>
      </c>
      <c r="K3860">
        <v>1.0490303530147951</v>
      </c>
      <c r="L3860">
        <v>7.4923038482666016E-2</v>
      </c>
      <c r="M3860">
        <f>ABS(G3860-I3860)^2</f>
        <v>1.2407307213874332E-4</v>
      </c>
      <c r="N3860">
        <f>ABS(H3860-J3860)^2</f>
        <v>2.2453846781893557E-6</v>
      </c>
      <c r="O3860">
        <f>AVERAGE(Tabela3[[#This Row],[APE Log(Theta)]:[APE Gamma]])</f>
        <v>0.56197669574873055</v>
      </c>
      <c r="P3860">
        <f>AVERAGE(Tabela3[[#This Row],[ASE Log(Theta)]:[ASE Gamma]])</f>
        <v>6.3159228408466331E-5</v>
      </c>
    </row>
    <row r="3861" spans="1:16" x14ac:dyDescent="0.35">
      <c r="A3861" s="1">
        <v>1822</v>
      </c>
      <c r="B3861">
        <v>0.25333447224301031</v>
      </c>
      <c r="C3861">
        <v>19.411334416043569</v>
      </c>
      <c r="D3861">
        <v>33.613890698701162</v>
      </c>
      <c r="E3861">
        <v>37.715203582093537</v>
      </c>
      <c r="F3861">
        <v>71.303005659254879</v>
      </c>
      <c r="G3861">
        <v>1.471611058922667</v>
      </c>
      <c r="H3861">
        <v>1</v>
      </c>
      <c r="I3861">
        <v>1.4851522445678711</v>
      </c>
      <c r="J3861">
        <v>1.0020430088043211</v>
      </c>
      <c r="K3861">
        <v>0.92016063368790646</v>
      </c>
      <c r="L3861">
        <v>0.20430088043212891</v>
      </c>
      <c r="M3861">
        <f>ABS(G3861-I3861)^2</f>
        <v>1.8336370867788222E-4</v>
      </c>
      <c r="N3861">
        <f>ABS(H3861-J3861)^2</f>
        <v>4.173884974533396E-6</v>
      </c>
      <c r="O3861">
        <f>AVERAGE(Tabela3[[#This Row],[APE Log(Theta)]:[APE Gamma]])</f>
        <v>0.56223075706001768</v>
      </c>
      <c r="P3861">
        <f>AVERAGE(Tabela3[[#This Row],[ASE Log(Theta)]:[ASE Gamma]])</f>
        <v>9.3768796826207814E-5</v>
      </c>
    </row>
    <row r="3862" spans="1:16" x14ac:dyDescent="0.35">
      <c r="A3862" s="1">
        <v>1846</v>
      </c>
      <c r="B3862">
        <v>1.9586811726586091</v>
      </c>
      <c r="C3862">
        <v>2.0205819039939268</v>
      </c>
      <c r="D3862">
        <v>16.011237104421792</v>
      </c>
      <c r="E3862">
        <v>19.537981071221829</v>
      </c>
      <c r="F3862">
        <v>21.528921847566782</v>
      </c>
      <c r="G3862">
        <v>1.200996293465878</v>
      </c>
      <c r="H3862">
        <v>1.5</v>
      </c>
      <c r="I3862">
        <v>1.2116644382476811</v>
      </c>
      <c r="J3862">
        <v>1.5035443305969241</v>
      </c>
      <c r="K3862">
        <v>0.88827458001690873</v>
      </c>
      <c r="L3862">
        <v>0.2362887064615885</v>
      </c>
      <c r="M3862">
        <f>ABS(G3862-I3862)^2</f>
        <v>1.1380931308551298E-4</v>
      </c>
      <c r="N3862">
        <f>ABS(H3862-J3862)^2</f>
        <v>1.2562279380291994E-5</v>
      </c>
      <c r="O3862">
        <f>AVERAGE(Tabela3[[#This Row],[APE Log(Theta)]:[APE Gamma]])</f>
        <v>0.56228164323924856</v>
      </c>
      <c r="P3862">
        <f>AVERAGE(Tabela3[[#This Row],[ASE Log(Theta)]:[ASE Gamma]])</f>
        <v>6.3185796232902486E-5</v>
      </c>
    </row>
    <row r="3863" spans="1:16" x14ac:dyDescent="0.35">
      <c r="A3863" s="1">
        <v>2977</v>
      </c>
      <c r="B3863">
        <v>51.94937238759173</v>
      </c>
      <c r="C3863">
        <v>52.646737916624559</v>
      </c>
      <c r="D3863">
        <v>127.83067418999261</v>
      </c>
      <c r="E3863">
        <v>139.215353565187</v>
      </c>
      <c r="F3863">
        <v>145.1270099471424</v>
      </c>
      <c r="G3863">
        <v>2.105165681400023</v>
      </c>
      <c r="H3863">
        <v>3.5</v>
      </c>
      <c r="I3863">
        <v>2.1247458457946782</v>
      </c>
      <c r="J3863">
        <v>3.5068235397338872</v>
      </c>
      <c r="K3863">
        <v>0.93010087365822358</v>
      </c>
      <c r="L3863">
        <v>0.1949582781110491</v>
      </c>
      <c r="M3863">
        <f>ABS(G3863-I3863)^2</f>
        <v>3.833828377217214E-4</v>
      </c>
      <c r="N3863">
        <f>ABS(H3863-J3863)^2</f>
        <v>4.6560694499936891E-5</v>
      </c>
      <c r="O3863">
        <f>AVERAGE(Tabela3[[#This Row],[APE Log(Theta)]:[APE Gamma]])</f>
        <v>0.56252957588463637</v>
      </c>
      <c r="P3863">
        <f>AVERAGE(Tabela3[[#This Row],[ASE Log(Theta)]:[ASE Gamma]])</f>
        <v>2.1497176611082915E-4</v>
      </c>
    </row>
    <row r="3864" spans="1:16" x14ac:dyDescent="0.35">
      <c r="A3864" s="1">
        <v>3432</v>
      </c>
      <c r="B3864">
        <v>6.923358050720501</v>
      </c>
      <c r="C3864">
        <v>16.63865215720346</v>
      </c>
      <c r="D3864">
        <v>17.805881435519801</v>
      </c>
      <c r="E3864">
        <v>21.177509573441451</v>
      </c>
      <c r="F3864">
        <v>56.267718292012788</v>
      </c>
      <c r="G3864">
        <v>1.2992712685215011</v>
      </c>
      <c r="H3864">
        <v>1</v>
      </c>
      <c r="I3864">
        <v>1.3111380338668821</v>
      </c>
      <c r="J3864">
        <v>1.0021204948425291</v>
      </c>
      <c r="K3864">
        <v>0.91334008785439769</v>
      </c>
      <c r="L3864">
        <v>0.21204948425292969</v>
      </c>
      <c r="M3864">
        <f>ABS(G3864-I3864)^2</f>
        <v>1.4082011976233552E-4</v>
      </c>
      <c r="N3864">
        <f>ABS(H3864-J3864)^2</f>
        <v>4.4964983771924057E-6</v>
      </c>
      <c r="O3864">
        <f>AVERAGE(Tabela3[[#This Row],[APE Log(Theta)]:[APE Gamma]])</f>
        <v>0.56269478605366374</v>
      </c>
      <c r="P3864">
        <f>AVERAGE(Tabela3[[#This Row],[ASE Log(Theta)]:[ASE Gamma]])</f>
        <v>7.2658309069763958E-5</v>
      </c>
    </row>
    <row r="3865" spans="1:16" x14ac:dyDescent="0.35">
      <c r="A3865" s="1">
        <v>4912</v>
      </c>
      <c r="B3865">
        <v>29.03836510670936</v>
      </c>
      <c r="C3865">
        <v>729.96807052922827</v>
      </c>
      <c r="D3865">
        <v>840.88510690272221</v>
      </c>
      <c r="E3865">
        <v>1594.5774567514291</v>
      </c>
      <c r="F3865">
        <v>1842.915803630365</v>
      </c>
      <c r="G3865">
        <v>2.971511809309078</v>
      </c>
      <c r="H3865">
        <v>1</v>
      </c>
      <c r="I3865">
        <v>3.0046648979187012</v>
      </c>
      <c r="J3865">
        <v>0.99990010261535645</v>
      </c>
      <c r="K3865">
        <v>1.1156976898345821</v>
      </c>
      <c r="L3865">
        <v>9.9897384643554688E-3</v>
      </c>
      <c r="M3865">
        <f>ABS(G3865-I3865)^2</f>
        <v>1.0991272843575263E-3</v>
      </c>
      <c r="N3865">
        <f>ABS(H3865-J3865)^2</f>
        <v>9.9794874586223159E-9</v>
      </c>
      <c r="O3865">
        <f>AVERAGE(Tabela3[[#This Row],[APE Log(Theta)]:[APE Gamma]])</f>
        <v>0.56284371414946877</v>
      </c>
      <c r="P3865">
        <f>AVERAGE(Tabela3[[#This Row],[ASE Log(Theta)]:[ASE Gamma]])</f>
        <v>5.4956863192249248E-4</v>
      </c>
    </row>
    <row r="3866" spans="1:16" x14ac:dyDescent="0.35">
      <c r="A3866" s="1">
        <v>3752</v>
      </c>
      <c r="B3866">
        <v>6.0479331914951393</v>
      </c>
      <c r="C3866">
        <v>7.1235985776117401</v>
      </c>
      <c r="D3866">
        <v>17.143241178426951</v>
      </c>
      <c r="E3866">
        <v>17.687654515066178</v>
      </c>
      <c r="F3866">
        <v>23.467572018662761</v>
      </c>
      <c r="G3866">
        <v>1.278039581414661</v>
      </c>
      <c r="H3866">
        <v>2</v>
      </c>
      <c r="I3866">
        <v>1.2907015085220339</v>
      </c>
      <c r="J3866">
        <v>2.0027015209197998</v>
      </c>
      <c r="K3866">
        <v>0.99073043523090309</v>
      </c>
      <c r="L3866">
        <v>0.13507604598999021</v>
      </c>
      <c r="M3866">
        <f>ABS(G3866-I3866)^2</f>
        <v>1.6032439807242479E-4</v>
      </c>
      <c r="N3866">
        <f>ABS(H3866-J3866)^2</f>
        <v>7.2982152801159828E-6</v>
      </c>
      <c r="O3866">
        <f>AVERAGE(Tabela3[[#This Row],[APE Log(Theta)]:[APE Gamma]])</f>
        <v>0.56290324061044661</v>
      </c>
      <c r="P3866">
        <f>AVERAGE(Tabela3[[#This Row],[ASE Log(Theta)]:[ASE Gamma]])</f>
        <v>8.3811306676270385E-5</v>
      </c>
    </row>
    <row r="3867" spans="1:16" x14ac:dyDescent="0.35">
      <c r="A3867" s="1">
        <v>3137</v>
      </c>
      <c r="B3867">
        <v>3.583621517433115</v>
      </c>
      <c r="C3867">
        <v>4.9717243575453143</v>
      </c>
      <c r="D3867">
        <v>28.793471930537081</v>
      </c>
      <c r="E3867">
        <v>30.651283075247289</v>
      </c>
      <c r="F3867">
        <v>53.956588654861811</v>
      </c>
      <c r="G3867">
        <v>1.547187328256227</v>
      </c>
      <c r="H3867">
        <v>1</v>
      </c>
      <c r="I3867">
        <v>1.561684250831604</v>
      </c>
      <c r="J3867">
        <v>1.0019017457962041</v>
      </c>
      <c r="K3867">
        <v>0.93698560676010378</v>
      </c>
      <c r="L3867">
        <v>0.1901745796203613</v>
      </c>
      <c r="M3867">
        <f>ABS(G3867-I3867)^2</f>
        <v>2.1016076415647668E-4</v>
      </c>
      <c r="N3867">
        <f>ABS(H3867-J3867)^2</f>
        <v>3.616637073379804E-6</v>
      </c>
      <c r="O3867">
        <f>AVERAGE(Tabela3[[#This Row],[APE Log(Theta)]:[APE Gamma]])</f>
        <v>0.5635800931902325</v>
      </c>
      <c r="P3867">
        <f>AVERAGE(Tabela3[[#This Row],[ASE Log(Theta)]:[ASE Gamma]])</f>
        <v>1.0688870061492824E-4</v>
      </c>
    </row>
    <row r="3868" spans="1:16" x14ac:dyDescent="0.35">
      <c r="A3868" s="1">
        <v>4410</v>
      </c>
      <c r="B3868">
        <v>54.639081797306652</v>
      </c>
      <c r="C3868">
        <v>60.939426312487839</v>
      </c>
      <c r="D3868">
        <v>109.4361213767103</v>
      </c>
      <c r="E3868">
        <v>111.7409176511121</v>
      </c>
      <c r="F3868">
        <v>134.92036537875629</v>
      </c>
      <c r="G3868">
        <v>2.068458456692134</v>
      </c>
      <c r="H3868">
        <v>3</v>
      </c>
      <c r="I3868">
        <v>2.086472749710083</v>
      </c>
      <c r="J3868">
        <v>3.0076887607574458</v>
      </c>
      <c r="K3868">
        <v>0.87090426977959889</v>
      </c>
      <c r="L3868">
        <v>0.25629202524820971</v>
      </c>
      <c r="M3868">
        <f>ABS(G3868-I3868)^2</f>
        <v>3.2451475293652571E-4</v>
      </c>
      <c r="N3868">
        <f>ABS(H3868-J3868)^2</f>
        <v>5.9117041985239202E-5</v>
      </c>
      <c r="O3868">
        <f>AVERAGE(Tabela3[[#This Row],[APE Log(Theta)]:[APE Gamma]])</f>
        <v>0.56359814751390425</v>
      </c>
      <c r="P3868">
        <f>AVERAGE(Tabela3[[#This Row],[ASE Log(Theta)]:[ASE Gamma]])</f>
        <v>1.9181589746088246E-4</v>
      </c>
    </row>
    <row r="3869" spans="1:16" x14ac:dyDescent="0.35">
      <c r="A3869" s="1">
        <v>4795</v>
      </c>
      <c r="B3869">
        <v>34.792114821068502</v>
      </c>
      <c r="C3869">
        <v>102.93690431947419</v>
      </c>
      <c r="D3869">
        <v>118.0828839173017</v>
      </c>
      <c r="E3869">
        <v>121.5308035702614</v>
      </c>
      <c r="F3869">
        <v>142.5063493539144</v>
      </c>
      <c r="G3869">
        <v>2.058460020147411</v>
      </c>
      <c r="H3869">
        <v>4</v>
      </c>
      <c r="I3869">
        <v>2.071578741073608</v>
      </c>
      <c r="J3869">
        <v>3.980404376983643</v>
      </c>
      <c r="K3869">
        <v>0.63730754048154448</v>
      </c>
      <c r="L3869">
        <v>0.48989057540893549</v>
      </c>
      <c r="M3869">
        <f>ABS(G3869-I3869)^2</f>
        <v>1.721008387394371E-4</v>
      </c>
      <c r="N3869">
        <f>ABS(H3869-J3869)^2</f>
        <v>3.8398844139917934E-4</v>
      </c>
      <c r="O3869">
        <f>AVERAGE(Tabela3[[#This Row],[APE Log(Theta)]:[APE Gamma]])</f>
        <v>0.56359905794524001</v>
      </c>
      <c r="P3869">
        <f>AVERAGE(Tabela3[[#This Row],[ASE Log(Theta)]:[ASE Gamma]])</f>
        <v>2.7804464006930823E-4</v>
      </c>
    </row>
    <row r="3870" spans="1:16" x14ac:dyDescent="0.35">
      <c r="A3870" s="1">
        <v>341</v>
      </c>
      <c r="B3870">
        <v>1.089888161143435</v>
      </c>
      <c r="C3870">
        <v>27.39767046660284</v>
      </c>
      <c r="D3870">
        <v>31.560685993418971</v>
      </c>
      <c r="E3870">
        <v>59.848792649075207</v>
      </c>
      <c r="F3870">
        <v>69.169600594931225</v>
      </c>
      <c r="G3870">
        <v>1.5459215829761599</v>
      </c>
      <c r="H3870">
        <v>1</v>
      </c>
      <c r="I3870">
        <v>1.558350205421448</v>
      </c>
      <c r="J3870">
        <v>1.003233671188354</v>
      </c>
      <c r="K3870">
        <v>0.80396202382792714</v>
      </c>
      <c r="L3870">
        <v>0.32336711883544922</v>
      </c>
      <c r="M3870">
        <f>ABS(G3870-I3870)^2</f>
        <v>1.5447065588751875E-4</v>
      </c>
      <c r="N3870">
        <f>ABS(H3870-J3870)^2</f>
        <v>1.0456629354391082E-5</v>
      </c>
      <c r="O3870">
        <f>AVERAGE(Tabela3[[#This Row],[APE Log(Theta)]:[APE Gamma]])</f>
        <v>0.56366457133168812</v>
      </c>
      <c r="P3870">
        <f>AVERAGE(Tabela3[[#This Row],[ASE Log(Theta)]:[ASE Gamma]])</f>
        <v>8.2463642620954916E-5</v>
      </c>
    </row>
    <row r="3871" spans="1:16" x14ac:dyDescent="0.35">
      <c r="A3871" s="1">
        <v>4068</v>
      </c>
      <c r="B3871">
        <v>3.2651159653110802</v>
      </c>
      <c r="C3871">
        <v>3.326643305145478</v>
      </c>
      <c r="D3871">
        <v>11.517952801296429</v>
      </c>
      <c r="E3871">
        <v>12.979207389762561</v>
      </c>
      <c r="F3871">
        <v>13.757316537712519</v>
      </c>
      <c r="G3871">
        <v>1.0593181372834199</v>
      </c>
      <c r="H3871">
        <v>2.5</v>
      </c>
      <c r="I3871">
        <v>1.0687322616577151</v>
      </c>
      <c r="J3871">
        <v>2.505975723266602</v>
      </c>
      <c r="K3871">
        <v>0.88869660991900423</v>
      </c>
      <c r="L3871">
        <v>0.2390289306640625</v>
      </c>
      <c r="M3871">
        <f>ABS(G3871-I3871)^2</f>
        <v>8.8625737734697454E-5</v>
      </c>
      <c r="N3871">
        <f>ABS(H3871-J3871)^2</f>
        <v>3.5709268559008555E-5</v>
      </c>
      <c r="O3871">
        <f>AVERAGE(Tabela3[[#This Row],[APE Log(Theta)]:[APE Gamma]])</f>
        <v>0.56386277029153331</v>
      </c>
      <c r="P3871">
        <f>AVERAGE(Tabela3[[#This Row],[ASE Log(Theta)]:[ASE Gamma]])</f>
        <v>6.2167503146853001E-5</v>
      </c>
    </row>
    <row r="3872" spans="1:16" x14ac:dyDescent="0.35">
      <c r="A3872" s="1">
        <v>2916</v>
      </c>
      <c r="B3872">
        <v>94.708377751002416</v>
      </c>
      <c r="C3872">
        <v>102.7861559550243</v>
      </c>
      <c r="D3872">
        <v>159.45251464197639</v>
      </c>
      <c r="E3872">
        <v>161.96457231135531</v>
      </c>
      <c r="F3872">
        <v>186.56019405321911</v>
      </c>
      <c r="G3872">
        <v>2.22460469585985</v>
      </c>
      <c r="H3872">
        <v>4</v>
      </c>
      <c r="I3872">
        <v>2.247578382492065</v>
      </c>
      <c r="J3872">
        <v>3.996176958084106</v>
      </c>
      <c r="K3872">
        <v>1.032708717866645</v>
      </c>
      <c r="L3872">
        <v>9.5576047897338867E-2</v>
      </c>
      <c r="M3872">
        <f>ABS(G3872-I3872)^2</f>
        <v>5.2779027747521402E-4</v>
      </c>
      <c r="N3872">
        <f>ABS(H3872-J3872)^2</f>
        <v>1.4615649490682456E-5</v>
      </c>
      <c r="O3872">
        <f>AVERAGE(Tabela3[[#This Row],[APE Log(Theta)]:[APE Gamma]])</f>
        <v>0.56414238288199192</v>
      </c>
      <c r="P3872">
        <f>AVERAGE(Tabela3[[#This Row],[ASE Log(Theta)]:[ASE Gamma]])</f>
        <v>2.7120296348294822E-4</v>
      </c>
    </row>
    <row r="3873" spans="1:16" x14ac:dyDescent="0.35">
      <c r="A3873" s="1">
        <v>3961</v>
      </c>
      <c r="B3873">
        <v>12.68986982418313</v>
      </c>
      <c r="C3873">
        <v>12.888830792778631</v>
      </c>
      <c r="D3873">
        <v>36.281709112243448</v>
      </c>
      <c r="E3873">
        <v>40.078839224901003</v>
      </c>
      <c r="F3873">
        <v>42.071348566227563</v>
      </c>
      <c r="G3873">
        <v>1.557973439352895</v>
      </c>
      <c r="H3873">
        <v>3</v>
      </c>
      <c r="I3873">
        <v>1.5725443363189699</v>
      </c>
      <c r="J3873">
        <v>3.0057954788208008</v>
      </c>
      <c r="K3873">
        <v>0.93524681474202465</v>
      </c>
      <c r="L3873">
        <v>0.193182627360026</v>
      </c>
      <c r="M3873">
        <f>ABS(G3873-I3873)^2</f>
        <v>2.1231103839597194E-4</v>
      </c>
      <c r="N3873">
        <f>ABS(H3873-J3873)^2</f>
        <v>3.3587574762350414E-5</v>
      </c>
      <c r="O3873">
        <f>AVERAGE(Tabela3[[#This Row],[APE Log(Theta)]:[APE Gamma]])</f>
        <v>0.56421472105102533</v>
      </c>
      <c r="P3873">
        <f>AVERAGE(Tabela3[[#This Row],[ASE Log(Theta)]:[ASE Gamma]])</f>
        <v>1.2294930657916116E-4</v>
      </c>
    </row>
    <row r="3874" spans="1:16" x14ac:dyDescent="0.35">
      <c r="A3874" s="1">
        <v>4748</v>
      </c>
      <c r="B3874">
        <v>7.0293617408702014</v>
      </c>
      <c r="C3874">
        <v>16.89340693297261</v>
      </c>
      <c r="D3874">
        <v>18.07850768490708</v>
      </c>
      <c r="E3874">
        <v>21.5017588967495</v>
      </c>
      <c r="F3874">
        <v>57.129234586787767</v>
      </c>
      <c r="G3874">
        <v>1.305870369507663</v>
      </c>
      <c r="H3874">
        <v>1</v>
      </c>
      <c r="I3874">
        <v>1.3176618814468379</v>
      </c>
      <c r="J3874">
        <v>1.0022598505020139</v>
      </c>
      <c r="K3874">
        <v>0.90296190299661949</v>
      </c>
      <c r="L3874">
        <v>0.22598505020141599</v>
      </c>
      <c r="M3874">
        <f>ABS(G3874-I3874)^2</f>
        <v>1.3903975381170507E-4</v>
      </c>
      <c r="N3874">
        <f>ABS(H3874-J3874)^2</f>
        <v>5.1069242914526479E-6</v>
      </c>
      <c r="O3874">
        <f>AVERAGE(Tabela3[[#This Row],[APE Log(Theta)]:[APE Gamma]])</f>
        <v>0.5644734765990177</v>
      </c>
      <c r="P3874">
        <f>AVERAGE(Tabela3[[#This Row],[ASE Log(Theta)]:[ASE Gamma]])</f>
        <v>7.2073339051578858E-5</v>
      </c>
    </row>
    <row r="3875" spans="1:16" x14ac:dyDescent="0.35">
      <c r="A3875" s="1">
        <v>2122</v>
      </c>
      <c r="B3875">
        <v>1849.12159270136</v>
      </c>
      <c r="C3875">
        <v>2476.847418010454</v>
      </c>
      <c r="D3875">
        <v>2533.4618271967902</v>
      </c>
      <c r="E3875">
        <v>2684.2203720703278</v>
      </c>
      <c r="F3875">
        <v>3717.7453638874099</v>
      </c>
      <c r="G3875">
        <v>3.4199502954065171</v>
      </c>
      <c r="H3875">
        <v>3</v>
      </c>
      <c r="I3875">
        <v>3.3816015720367432</v>
      </c>
      <c r="J3875">
        <v>3.000230073928833</v>
      </c>
      <c r="K3875">
        <v>1.1213239976406011</v>
      </c>
      <c r="L3875">
        <v>7.6691309611002607E-3</v>
      </c>
      <c r="M3875">
        <f>ABS(G3875-I3875)^2</f>
        <v>1.4706245840914434E-3</v>
      </c>
      <c r="N3875">
        <f>ABS(H3875-J3875)^2</f>
        <v>5.2934012728655944E-8</v>
      </c>
      <c r="O3875">
        <f>AVERAGE(Tabela3[[#This Row],[APE Log(Theta)]:[APE Gamma]])</f>
        <v>0.56449656430085071</v>
      </c>
      <c r="P3875">
        <f>AVERAGE(Tabela3[[#This Row],[ASE Log(Theta)]:[ASE Gamma]])</f>
        <v>7.3533875905208604E-4</v>
      </c>
    </row>
    <row r="3876" spans="1:16" x14ac:dyDescent="0.35">
      <c r="A3876" s="1">
        <v>2482</v>
      </c>
      <c r="B3876">
        <v>51.388638577843842</v>
      </c>
      <c r="C3876">
        <v>51.991743169150041</v>
      </c>
      <c r="D3876">
        <v>112.9900080926258</v>
      </c>
      <c r="E3876">
        <v>121.7476502783546</v>
      </c>
      <c r="F3876">
        <v>126.2594990499724</v>
      </c>
      <c r="G3876">
        <v>2.051754316469423</v>
      </c>
      <c r="H3876">
        <v>4</v>
      </c>
      <c r="I3876">
        <v>2.072317361831665</v>
      </c>
      <c r="J3876">
        <v>4.0050716400146484</v>
      </c>
      <c r="K3876">
        <v>1.0022177215460251</v>
      </c>
      <c r="L3876">
        <v>0.12679100036621091</v>
      </c>
      <c r="M3876">
        <f>ABS(G3876-I3876)^2</f>
        <v>4.2283883456962519E-4</v>
      </c>
      <c r="N3876">
        <f>ABS(H3876-J3876)^2</f>
        <v>2.5721532438183203E-5</v>
      </c>
      <c r="O3876">
        <f>AVERAGE(Tabela3[[#This Row],[APE Log(Theta)]:[APE Gamma]])</f>
        <v>0.564504360956118</v>
      </c>
      <c r="P3876">
        <f>AVERAGE(Tabela3[[#This Row],[ASE Log(Theta)]:[ASE Gamma]])</f>
        <v>2.242801835039042E-4</v>
      </c>
    </row>
    <row r="3877" spans="1:16" x14ac:dyDescent="0.35">
      <c r="A3877" s="1">
        <v>305</v>
      </c>
      <c r="B3877">
        <v>17.89254562128113</v>
      </c>
      <c r="C3877">
        <v>18.10253515813185</v>
      </c>
      <c r="D3877">
        <v>39.340969725901161</v>
      </c>
      <c r="E3877">
        <v>42.390214007896382</v>
      </c>
      <c r="F3877">
        <v>43.961153854068883</v>
      </c>
      <c r="G3877">
        <v>1.5935593374754911</v>
      </c>
      <c r="H3877">
        <v>4</v>
      </c>
      <c r="I3877">
        <v>1.609465479850769</v>
      </c>
      <c r="J3877">
        <v>3.9947538375854492</v>
      </c>
      <c r="K3877">
        <v>0.99815187305647624</v>
      </c>
      <c r="L3877">
        <v>0.1311540603637695</v>
      </c>
      <c r="M3877">
        <f>ABS(G3877-I3877)^2</f>
        <v>2.5300536526261404E-4</v>
      </c>
      <c r="N3877">
        <f>ABS(H3877-J3877)^2</f>
        <v>2.7522220079845283E-5</v>
      </c>
      <c r="O3877">
        <f>AVERAGE(Tabela3[[#This Row],[APE Log(Theta)]:[APE Gamma]])</f>
        <v>0.56465296671012288</v>
      </c>
      <c r="P3877">
        <f>AVERAGE(Tabela3[[#This Row],[ASE Log(Theta)]:[ASE Gamma]])</f>
        <v>1.4026379267122966E-4</v>
      </c>
    </row>
    <row r="3878" spans="1:16" x14ac:dyDescent="0.35">
      <c r="A3878" s="1">
        <v>227</v>
      </c>
      <c r="B3878">
        <v>51.419057596430633</v>
      </c>
      <c r="C3878">
        <v>52.022519189795673</v>
      </c>
      <c r="D3878">
        <v>113.05689145928829</v>
      </c>
      <c r="E3878">
        <v>121.8197176484816</v>
      </c>
      <c r="F3878">
        <v>126.334237166308</v>
      </c>
      <c r="G3878">
        <v>2.052011316923557</v>
      </c>
      <c r="H3878">
        <v>4</v>
      </c>
      <c r="I3878">
        <v>2.0725774765014648</v>
      </c>
      <c r="J3878">
        <v>4.0050835609436044</v>
      </c>
      <c r="K3878">
        <v>1.0022439646551911</v>
      </c>
      <c r="L3878">
        <v>0.12708902359008789</v>
      </c>
      <c r="M3878">
        <f>ABS(G3878-I3878)^2</f>
        <v>4.2296691978397125E-4</v>
      </c>
      <c r="N3878">
        <f>ABS(H3878-J3878)^2</f>
        <v>2.5842591867340096E-5</v>
      </c>
      <c r="O3878">
        <f>AVERAGE(Tabela3[[#This Row],[APE Log(Theta)]:[APE Gamma]])</f>
        <v>0.56466649412263947</v>
      </c>
      <c r="P3878">
        <f>AVERAGE(Tabela3[[#This Row],[ASE Log(Theta)]:[ASE Gamma]])</f>
        <v>2.2440475582565569E-4</v>
      </c>
    </row>
    <row r="3879" spans="1:16" x14ac:dyDescent="0.35">
      <c r="A3879" s="1">
        <v>573</v>
      </c>
      <c r="B3879">
        <v>6.0296593826513423</v>
      </c>
      <c r="C3879">
        <v>7.1020746495911258</v>
      </c>
      <c r="D3879">
        <v>17.091442935566359</v>
      </c>
      <c r="E3879">
        <v>17.634211329225771</v>
      </c>
      <c r="F3879">
        <v>23.396664832435871</v>
      </c>
      <c r="G3879">
        <v>1.276725375731441</v>
      </c>
      <c r="H3879">
        <v>2</v>
      </c>
      <c r="I3879">
        <v>1.28941285610199</v>
      </c>
      <c r="J3879">
        <v>2.0027134418487549</v>
      </c>
      <c r="K3879">
        <v>0.99375171918080507</v>
      </c>
      <c r="L3879">
        <v>0.13567209243774411</v>
      </c>
      <c r="M3879">
        <f>ABS(G3879-I3879)^2</f>
        <v>1.6097215815306641E-4</v>
      </c>
      <c r="N3879">
        <f>ABS(H3879-J3879)^2</f>
        <v>7.3627666665743163E-6</v>
      </c>
      <c r="O3879">
        <f>AVERAGE(Tabela3[[#This Row],[APE Log(Theta)]:[APE Gamma]])</f>
        <v>0.56471190580927455</v>
      </c>
      <c r="P3879">
        <f>AVERAGE(Tabela3[[#This Row],[ASE Log(Theta)]:[ASE Gamma]])</f>
        <v>8.4167462409820364E-5</v>
      </c>
    </row>
    <row r="3880" spans="1:16" x14ac:dyDescent="0.35">
      <c r="A3880" s="1">
        <v>2564</v>
      </c>
      <c r="B3880">
        <v>3.572070969692493</v>
      </c>
      <c r="C3880">
        <v>4.9556997468921864</v>
      </c>
      <c r="D3880">
        <v>28.70066626717837</v>
      </c>
      <c r="E3880">
        <v>30.55248940891013</v>
      </c>
      <c r="F3880">
        <v>53.782678505548517</v>
      </c>
      <c r="G3880">
        <v>1.5457852714986049</v>
      </c>
      <c r="H3880">
        <v>1</v>
      </c>
      <c r="I3880">
        <v>1.5603170394897461</v>
      </c>
      <c r="J3880">
        <v>1.001894354820251</v>
      </c>
      <c r="K3880">
        <v>0.94008969156841349</v>
      </c>
      <c r="L3880">
        <v>0.18943548202514651</v>
      </c>
      <c r="M3880">
        <f>ABS(G3880-I3880)^2</f>
        <v>2.1117228094835589E-4</v>
      </c>
      <c r="N3880">
        <f>ABS(H3880-J3880)^2</f>
        <v>3.588580185008277E-6</v>
      </c>
      <c r="O3880">
        <f>AVERAGE(Tabela3[[#This Row],[APE Log(Theta)]:[APE Gamma]])</f>
        <v>0.56476258679678004</v>
      </c>
      <c r="P3880">
        <f>AVERAGE(Tabela3[[#This Row],[ASE Log(Theta)]:[ASE Gamma]])</f>
        <v>1.0738043056668209E-4</v>
      </c>
    </row>
    <row r="3881" spans="1:16" x14ac:dyDescent="0.35">
      <c r="A3881" s="1">
        <v>1748</v>
      </c>
      <c r="B3881">
        <v>14.96977793746027</v>
      </c>
      <c r="C3881">
        <v>20.768267306315721</v>
      </c>
      <c r="D3881">
        <v>120.2782935507587</v>
      </c>
      <c r="E3881">
        <v>128.03888438066619</v>
      </c>
      <c r="F3881">
        <v>225.39158962432049</v>
      </c>
      <c r="G3881">
        <v>2.168080550701295</v>
      </c>
      <c r="H3881">
        <v>1</v>
      </c>
      <c r="I3881">
        <v>2.1893477439880371</v>
      </c>
      <c r="J3881">
        <v>1.001487016677856</v>
      </c>
      <c r="K3881">
        <v>0.98092265436645931</v>
      </c>
      <c r="L3881">
        <v>0.1487016677856445</v>
      </c>
      <c r="M3881">
        <f>ABS(G3881-I3881)^2</f>
        <v>4.522935102956479E-4</v>
      </c>
      <c r="N3881">
        <f>ABS(H3881-J3881)^2</f>
        <v>2.2112186002218987E-6</v>
      </c>
      <c r="O3881">
        <f>AVERAGE(Tabela3[[#This Row],[APE Log(Theta)]:[APE Gamma]])</f>
        <v>0.56481216107605192</v>
      </c>
      <c r="P3881">
        <f>AVERAGE(Tabela3[[#This Row],[ASE Log(Theta)]:[ASE Gamma]])</f>
        <v>2.2725236444793491E-4</v>
      </c>
    </row>
    <row r="3882" spans="1:16" x14ac:dyDescent="0.35">
      <c r="A3882" s="1">
        <v>3406</v>
      </c>
      <c r="B3882">
        <v>33.814854408644813</v>
      </c>
      <c r="C3882">
        <v>122.8118300528576</v>
      </c>
      <c r="D3882">
        <v>129.96108294113179</v>
      </c>
      <c r="E3882">
        <v>167.8714745916777</v>
      </c>
      <c r="F3882">
        <v>177.87743366868901</v>
      </c>
      <c r="G3882">
        <v>2.132523381039483</v>
      </c>
      <c r="H3882">
        <v>2.5</v>
      </c>
      <c r="I3882">
        <v>2.1536424160003662</v>
      </c>
      <c r="J3882">
        <v>2.503486156463623</v>
      </c>
      <c r="K3882">
        <v>0.99033075785499092</v>
      </c>
      <c r="L3882">
        <v>0.1394462585449219</v>
      </c>
      <c r="M3882">
        <f>ABS(G3882-I3882)^2</f>
        <v>4.4601363767900632E-4</v>
      </c>
      <c r="N3882">
        <f>ABS(H3882-J3882)^2</f>
        <v>1.2153286888860748E-5</v>
      </c>
      <c r="O3882">
        <f>AVERAGE(Tabela3[[#This Row],[APE Log(Theta)]:[APE Gamma]])</f>
        <v>0.5648885081999564</v>
      </c>
      <c r="P3882">
        <f>AVERAGE(Tabela3[[#This Row],[ASE Log(Theta)]:[ASE Gamma]])</f>
        <v>2.2908346228393353E-4</v>
      </c>
    </row>
    <row r="3883" spans="1:16" x14ac:dyDescent="0.35">
      <c r="A3883" s="1">
        <v>2231</v>
      </c>
      <c r="B3883">
        <v>1.8085505171091549</v>
      </c>
      <c r="C3883">
        <v>2.5090860220649911</v>
      </c>
      <c r="D3883">
        <v>14.531235593942069</v>
      </c>
      <c r="E3883">
        <v>15.4688193454939</v>
      </c>
      <c r="F3883">
        <v>27.230335524688289</v>
      </c>
      <c r="G3883">
        <v>1.2501958368024639</v>
      </c>
      <c r="H3883">
        <v>1</v>
      </c>
      <c r="I3883">
        <v>1.2611149549484251</v>
      </c>
      <c r="J3883">
        <v>1.0025656223297119</v>
      </c>
      <c r="K3883">
        <v>0.87339261774286525</v>
      </c>
      <c r="L3883">
        <v>0.25656223297119141</v>
      </c>
      <c r="M3883">
        <f>ABS(G3883-I3883)^2</f>
        <v>1.1922714108545779E-4</v>
      </c>
      <c r="N3883">
        <f>ABS(H3883-J3883)^2</f>
        <v>6.5824179387163895E-6</v>
      </c>
      <c r="O3883">
        <f>AVERAGE(Tabela3[[#This Row],[APE Log(Theta)]:[APE Gamma]])</f>
        <v>0.56497742535702833</v>
      </c>
      <c r="P3883">
        <f>AVERAGE(Tabela3[[#This Row],[ASE Log(Theta)]:[ASE Gamma]])</f>
        <v>6.2904779512087087E-5</v>
      </c>
    </row>
    <row r="3884" spans="1:16" x14ac:dyDescent="0.35">
      <c r="A3884" s="1">
        <v>934</v>
      </c>
      <c r="B3884">
        <v>5.5198571078962964</v>
      </c>
      <c r="C3884">
        <v>13.265669882001211</v>
      </c>
      <c r="D3884">
        <v>14.19627881212705</v>
      </c>
      <c r="E3884">
        <v>16.8844115659073</v>
      </c>
      <c r="F3884">
        <v>44.861144329658167</v>
      </c>
      <c r="G3884">
        <v>1.2008823115371969</v>
      </c>
      <c r="H3884">
        <v>1</v>
      </c>
      <c r="I3884">
        <v>1.21380078792572</v>
      </c>
      <c r="J3884">
        <v>1.000544548034668</v>
      </c>
      <c r="K3884">
        <v>1.0757487444366549</v>
      </c>
      <c r="L3884">
        <v>5.4454803466796882E-2</v>
      </c>
      <c r="M3884">
        <f>ABS(G3884-I3884)^2</f>
        <v>1.6688703220082778E-4</v>
      </c>
      <c r="N3884">
        <f>ABS(H3884-J3884)^2</f>
        <v>2.965325620607473E-7</v>
      </c>
      <c r="O3884">
        <f>AVERAGE(Tabela3[[#This Row],[APE Log(Theta)]:[APE Gamma]])</f>
        <v>0.56510177395172589</v>
      </c>
      <c r="P3884">
        <f>AVERAGE(Tabela3[[#This Row],[ASE Log(Theta)]:[ASE Gamma]])</f>
        <v>8.3591782381444265E-5</v>
      </c>
    </row>
    <row r="3885" spans="1:16" x14ac:dyDescent="0.35">
      <c r="A3885" s="1">
        <v>1691</v>
      </c>
      <c r="B3885">
        <v>136.46102052000811</v>
      </c>
      <c r="C3885">
        <v>189.31870351665231</v>
      </c>
      <c r="D3885">
        <v>1096.4290020140591</v>
      </c>
      <c r="E3885">
        <v>1167.17274643777</v>
      </c>
      <c r="F3885">
        <v>2054.6174075030949</v>
      </c>
      <c r="G3885">
        <v>3.127873807475007</v>
      </c>
      <c r="H3885">
        <v>1</v>
      </c>
      <c r="I3885">
        <v>3.159504652023315</v>
      </c>
      <c r="J3885">
        <v>1.001190185546875</v>
      </c>
      <c r="K3885">
        <v>1.011257054959088</v>
      </c>
      <c r="L3885">
        <v>0.1190185546875</v>
      </c>
      <c r="M3885">
        <f>ABS(G3885-I3885)^2</f>
        <v>1.0005103268392261E-3</v>
      </c>
      <c r="N3885">
        <f>ABS(H3885-J3885)^2</f>
        <v>1.4165416359901428E-6</v>
      </c>
      <c r="O3885">
        <f>AVERAGE(Tabela3[[#This Row],[APE Log(Theta)]:[APE Gamma]])</f>
        <v>0.56513780482329401</v>
      </c>
      <c r="P3885">
        <f>AVERAGE(Tabela3[[#This Row],[ASE Log(Theta)]:[ASE Gamma]])</f>
        <v>5.0096343423760811E-4</v>
      </c>
    </row>
    <row r="3886" spans="1:16" x14ac:dyDescent="0.35">
      <c r="A3886" s="1">
        <v>3319</v>
      </c>
      <c r="B3886">
        <v>4.3677121555255214</v>
      </c>
      <c r="C3886">
        <v>4.5763904961061517</v>
      </c>
      <c r="D3886">
        <v>102.0811889165534</v>
      </c>
      <c r="E3886">
        <v>137.60300334863501</v>
      </c>
      <c r="F3886">
        <v>159.16288699832339</v>
      </c>
      <c r="G3886">
        <v>2.0038028264219832</v>
      </c>
      <c r="H3886">
        <v>1</v>
      </c>
      <c r="I3886">
        <v>2.0244472026824951</v>
      </c>
      <c r="J3886">
        <v>1.0010001659393311</v>
      </c>
      <c r="K3886">
        <v>1.0302598633107449</v>
      </c>
      <c r="L3886">
        <v>0.1000165939331055</v>
      </c>
      <c r="M3886">
        <f>ABS(G3886-I3886)^2</f>
        <v>4.2619027118559E-4</v>
      </c>
      <c r="N3886">
        <f>ABS(H3886-J3886)^2</f>
        <v>1.000331906197971E-6</v>
      </c>
      <c r="O3886">
        <f>AVERAGE(Tabela3[[#This Row],[APE Log(Theta)]:[APE Gamma]])</f>
        <v>0.5651382286219252</v>
      </c>
      <c r="P3886">
        <f>AVERAGE(Tabela3[[#This Row],[ASE Log(Theta)]:[ASE Gamma]])</f>
        <v>2.1359530154589399E-4</v>
      </c>
    </row>
    <row r="3887" spans="1:16" x14ac:dyDescent="0.35">
      <c r="A3887" s="1">
        <v>4606</v>
      </c>
      <c r="B3887">
        <v>64.434949686638589</v>
      </c>
      <c r="C3887">
        <v>365.48195083844979</v>
      </c>
      <c r="D3887">
        <v>455.25140118996279</v>
      </c>
      <c r="E3887">
        <v>476.70571692736797</v>
      </c>
      <c r="F3887">
        <v>615.01670560982222</v>
      </c>
      <c r="G3887">
        <v>2.6362882013040552</v>
      </c>
      <c r="H3887">
        <v>2.5</v>
      </c>
      <c r="I3887">
        <v>2.6659214496612549</v>
      </c>
      <c r="J3887">
        <v>2.5001599788665771</v>
      </c>
      <c r="K3887">
        <v>1.1240519281063981</v>
      </c>
      <c r="L3887">
        <v>6.3991546630859384E-3</v>
      </c>
      <c r="M3887">
        <f>ABS(G3887-I3887)^2</f>
        <v>8.781294081994796E-4</v>
      </c>
      <c r="N3887">
        <f>ABS(H3887-J3887)^2</f>
        <v>2.5593237751309061E-8</v>
      </c>
      <c r="O3887">
        <f>AVERAGE(Tabela3[[#This Row],[APE Log(Theta)]:[APE Gamma]])</f>
        <v>0.56522554138474201</v>
      </c>
      <c r="P3887">
        <f>AVERAGE(Tabela3[[#This Row],[ASE Log(Theta)]:[ASE Gamma]])</f>
        <v>4.3907750071861545E-4</v>
      </c>
    </row>
    <row r="3888" spans="1:16" x14ac:dyDescent="0.35">
      <c r="A3888" s="1">
        <v>526</v>
      </c>
      <c r="B3888">
        <v>217.67596025431169</v>
      </c>
      <c r="C3888">
        <v>220.59803042000891</v>
      </c>
      <c r="D3888">
        <v>535.63043161824498</v>
      </c>
      <c r="E3888">
        <v>583.33401110893396</v>
      </c>
      <c r="F3888">
        <v>608.10477195729868</v>
      </c>
      <c r="G3888">
        <v>2.7273958452670448</v>
      </c>
      <c r="H3888">
        <v>3.5</v>
      </c>
      <c r="I3888">
        <v>2.7550251483917241</v>
      </c>
      <c r="J3888">
        <v>3.504114151000977</v>
      </c>
      <c r="K3888">
        <v>1.013028716481511</v>
      </c>
      <c r="L3888">
        <v>0.1175471714564732</v>
      </c>
      <c r="M3888">
        <f>ABS(G3888-I3888)^2</f>
        <v>7.6337839115541112E-4</v>
      </c>
      <c r="N3888">
        <f>ABS(H3888-J3888)^2</f>
        <v>1.6926238458840104E-5</v>
      </c>
      <c r="O3888">
        <f>AVERAGE(Tabela3[[#This Row],[APE Log(Theta)]:[APE Gamma]])</f>
        <v>0.56528794396899218</v>
      </c>
      <c r="P3888">
        <f>AVERAGE(Tabela3[[#This Row],[ASE Log(Theta)]:[ASE Gamma]])</f>
        <v>3.9015231480712563E-4</v>
      </c>
    </row>
    <row r="3889" spans="1:16" x14ac:dyDescent="0.35">
      <c r="A3889" s="1">
        <v>816</v>
      </c>
      <c r="B3889">
        <v>56.476053830962393</v>
      </c>
      <c r="C3889">
        <v>57.234185283709699</v>
      </c>
      <c r="D3889">
        <v>138.96937932067499</v>
      </c>
      <c r="E3889">
        <v>151.3460787049259</v>
      </c>
      <c r="F3889">
        <v>157.7728555592544</v>
      </c>
      <c r="G3889">
        <v>2.1414497197966349</v>
      </c>
      <c r="H3889">
        <v>3.5</v>
      </c>
      <c r="I3889">
        <v>2.1611590385437012</v>
      </c>
      <c r="J3889">
        <v>3.5073921680450439</v>
      </c>
      <c r="K3889">
        <v>0.92037270662315573</v>
      </c>
      <c r="L3889">
        <v>0.21120480128696989</v>
      </c>
      <c r="M3889">
        <f>ABS(G3889-I3889)^2</f>
        <v>3.8845724547345806E-4</v>
      </c>
      <c r="N3889">
        <f>ABS(H3889-J3889)^2</f>
        <v>5.4644148406168824E-5</v>
      </c>
      <c r="O3889">
        <f>AVERAGE(Tabela3[[#This Row],[APE Log(Theta)]:[APE Gamma]])</f>
        <v>0.56578875395506278</v>
      </c>
      <c r="P3889">
        <f>AVERAGE(Tabela3[[#This Row],[ASE Log(Theta)]:[ASE Gamma]])</f>
        <v>2.2155069693981344E-4</v>
      </c>
    </row>
    <row r="3890" spans="1:16" x14ac:dyDescent="0.35">
      <c r="A3890" s="1">
        <v>824</v>
      </c>
      <c r="B3890">
        <v>52.540396844052857</v>
      </c>
      <c r="C3890">
        <v>53.245696253011637</v>
      </c>
      <c r="D3890">
        <v>129.2849950269898</v>
      </c>
      <c r="E3890">
        <v>140.79919712075531</v>
      </c>
      <c r="F3890">
        <v>146.7781100130274</v>
      </c>
      <c r="G3890">
        <v>2.110078725029283</v>
      </c>
      <c r="H3890">
        <v>3.5</v>
      </c>
      <c r="I3890">
        <v>2.129784107208252</v>
      </c>
      <c r="J3890">
        <v>3.5069200992584229</v>
      </c>
      <c r="K3890">
        <v>0.93386952558822345</v>
      </c>
      <c r="L3890">
        <v>0.19771712166922431</v>
      </c>
      <c r="M3890">
        <f>ABS(G3890-I3890)^2</f>
        <v>3.8830208681922904E-4</v>
      </c>
      <c r="N3890">
        <f>ABS(H3890-J3890)^2</f>
        <v>4.78877737464245E-5</v>
      </c>
      <c r="O3890">
        <f>AVERAGE(Tabela3[[#This Row],[APE Log(Theta)]:[APE Gamma]])</f>
        <v>0.56579332362872392</v>
      </c>
      <c r="P3890">
        <f>AVERAGE(Tabela3[[#This Row],[ASE Log(Theta)]:[ASE Gamma]])</f>
        <v>2.1809493028282677E-4</v>
      </c>
    </row>
    <row r="3891" spans="1:16" x14ac:dyDescent="0.35">
      <c r="A3891" s="1">
        <v>4248</v>
      </c>
      <c r="B3891">
        <v>8.1328116990669308</v>
      </c>
      <c r="C3891">
        <v>8.8264678532548491</v>
      </c>
      <c r="D3891">
        <v>13.692529714058811</v>
      </c>
      <c r="E3891">
        <v>13.908245498526879</v>
      </c>
      <c r="F3891">
        <v>16.020324334614191</v>
      </c>
      <c r="G3891">
        <v>1.158457015257508</v>
      </c>
      <c r="H3891">
        <v>4</v>
      </c>
      <c r="I3891">
        <v>1.1682988405227659</v>
      </c>
      <c r="J3891">
        <v>3.9887137413024898</v>
      </c>
      <c r="K3891">
        <v>0.84956326696942019</v>
      </c>
      <c r="L3891">
        <v>0.28215646743774409</v>
      </c>
      <c r="M3891">
        <f>ABS(G3891-I3891)^2</f>
        <v>9.6861524551868691E-5</v>
      </c>
      <c r="N3891">
        <f>ABS(H3891-J3891)^2</f>
        <v>1.2737963538712486E-4</v>
      </c>
      <c r="O3891">
        <f>AVERAGE(Tabela3[[#This Row],[APE Log(Theta)]:[APE Gamma]])</f>
        <v>0.56585986720358217</v>
      </c>
      <c r="P3891">
        <f>AVERAGE(Tabela3[[#This Row],[ASE Log(Theta)]:[ASE Gamma]])</f>
        <v>1.1212057996949678E-4</v>
      </c>
    </row>
    <row r="3892" spans="1:16" x14ac:dyDescent="0.35">
      <c r="A3892" s="1">
        <v>2600</v>
      </c>
      <c r="B3892">
        <v>1.0957783659270199</v>
      </c>
      <c r="C3892">
        <v>27.5457387688332</v>
      </c>
      <c r="D3892">
        <v>31.731252947203149</v>
      </c>
      <c r="E3892">
        <v>60.172240189218734</v>
      </c>
      <c r="F3892">
        <v>69.543421622471797</v>
      </c>
      <c r="G3892">
        <v>1.5482623697301561</v>
      </c>
      <c r="H3892">
        <v>1</v>
      </c>
      <c r="I3892">
        <v>1.560794591903687</v>
      </c>
      <c r="J3892">
        <v>1.003226518630981</v>
      </c>
      <c r="K3892">
        <v>0.80943788459540411</v>
      </c>
      <c r="L3892">
        <v>0.32265186309814448</v>
      </c>
      <c r="M3892">
        <f>ABS(G3892-I3892)^2</f>
        <v>1.5705659260673941E-4</v>
      </c>
      <c r="N3892">
        <f>ABS(H3892-J3892)^2</f>
        <v>1.0410422476067514E-5</v>
      </c>
      <c r="O3892">
        <f>AVERAGE(Tabela3[[#This Row],[APE Log(Theta)]:[APE Gamma]])</f>
        <v>0.56604487384677427</v>
      </c>
      <c r="P3892">
        <f>AVERAGE(Tabela3[[#This Row],[ASE Log(Theta)]:[ASE Gamma]])</f>
        <v>8.3733507541403456E-5</v>
      </c>
    </row>
    <row r="3893" spans="1:16" x14ac:dyDescent="0.35">
      <c r="A3893" s="1">
        <v>2851</v>
      </c>
      <c r="B3893">
        <v>1.412498113051819</v>
      </c>
      <c r="C3893">
        <v>1.457137673296832</v>
      </c>
      <c r="D3893">
        <v>11.54646428082194</v>
      </c>
      <c r="E3893">
        <v>14.089767023432319</v>
      </c>
      <c r="F3893">
        <v>15.525529070385589</v>
      </c>
      <c r="G3893">
        <v>1.059020420991001</v>
      </c>
      <c r="H3893">
        <v>1.5</v>
      </c>
      <c r="I3893">
        <v>1.0682088136672969</v>
      </c>
      <c r="J3893">
        <v>1.5039703845977781</v>
      </c>
      <c r="K3893">
        <v>0.86763130286931645</v>
      </c>
      <c r="L3893">
        <v>0.26469230651855469</v>
      </c>
      <c r="M3893">
        <f>ABS(G3893-I3893)^2</f>
        <v>8.4426559973808094E-5</v>
      </c>
      <c r="N3893">
        <f>ABS(H3893-J3893)^2</f>
        <v>1.5763953854273553E-5</v>
      </c>
      <c r="O3893">
        <f>AVERAGE(Tabela3[[#This Row],[APE Log(Theta)]:[APE Gamma]])</f>
        <v>0.56616180469393562</v>
      </c>
      <c r="P3893">
        <f>AVERAGE(Tabela3[[#This Row],[ASE Log(Theta)]:[ASE Gamma]])</f>
        <v>5.0095256914040823E-5</v>
      </c>
    </row>
    <row r="3894" spans="1:16" x14ac:dyDescent="0.35">
      <c r="A3894" s="1">
        <v>4340</v>
      </c>
      <c r="B3894">
        <v>34.088441344870283</v>
      </c>
      <c r="C3894">
        <v>123.80546769832431</v>
      </c>
      <c r="D3894">
        <v>131.01256327816731</v>
      </c>
      <c r="E3894">
        <v>169.2296777605622</v>
      </c>
      <c r="F3894">
        <v>179.31659237429699</v>
      </c>
      <c r="G3894">
        <v>2.1360230032108909</v>
      </c>
      <c r="H3894">
        <v>2.5</v>
      </c>
      <c r="I3894">
        <v>2.1572856903076172</v>
      </c>
      <c r="J3894">
        <v>2.503454208374023</v>
      </c>
      <c r="K3894">
        <v>0.99543343235367854</v>
      </c>
      <c r="L3894">
        <v>0.1381683349609375</v>
      </c>
      <c r="M3894">
        <f>ABS(G3894-I3894)^2</f>
        <v>4.521018625732909E-4</v>
      </c>
      <c r="N3894">
        <f>ABS(H3894-J3894)^2</f>
        <v>1.1931555491170572E-5</v>
      </c>
      <c r="O3894">
        <f>AVERAGE(Tabela3[[#This Row],[APE Log(Theta)]:[APE Gamma]])</f>
        <v>0.56680088365730796</v>
      </c>
      <c r="P3894">
        <f>AVERAGE(Tabela3[[#This Row],[ASE Log(Theta)]:[ASE Gamma]])</f>
        <v>2.3201670903223072E-4</v>
      </c>
    </row>
    <row r="3895" spans="1:16" x14ac:dyDescent="0.35">
      <c r="A3895" s="1">
        <v>3181</v>
      </c>
      <c r="B3895">
        <v>21.043403338789211</v>
      </c>
      <c r="C3895">
        <v>50.572838468380233</v>
      </c>
      <c r="D3895">
        <v>54.120607674090778</v>
      </c>
      <c r="E3895">
        <v>64.368601537027359</v>
      </c>
      <c r="F3895">
        <v>171.02456384571491</v>
      </c>
      <c r="G3895">
        <v>1.7820704555944351</v>
      </c>
      <c r="H3895">
        <v>1</v>
      </c>
      <c r="I3895">
        <v>1.802156448364258</v>
      </c>
      <c r="J3895">
        <v>1.000066995620728</v>
      </c>
      <c r="K3895">
        <v>1.1271155249090721</v>
      </c>
      <c r="L3895">
        <v>6.6995620727539063E-3</v>
      </c>
      <c r="M3895">
        <f>ABS(G3895-I3895)^2</f>
        <v>4.0344710554937878E-4</v>
      </c>
      <c r="N3895">
        <f>ABS(H3895-J3895)^2</f>
        <v>4.4884131967277657E-9</v>
      </c>
      <c r="O3895">
        <f>AVERAGE(Tabela3[[#This Row],[APE Log(Theta)]:[APE Gamma]])</f>
        <v>0.56690754349091299</v>
      </c>
      <c r="P3895">
        <f>AVERAGE(Tabela3[[#This Row],[ASE Log(Theta)]:[ASE Gamma]])</f>
        <v>2.0172579698128775E-4</v>
      </c>
    </row>
    <row r="3896" spans="1:16" x14ac:dyDescent="0.35">
      <c r="A3896" s="1">
        <v>175</v>
      </c>
      <c r="B3896">
        <v>6.0512543331923814</v>
      </c>
      <c r="C3896">
        <v>6.2424937620230532</v>
      </c>
      <c r="D3896">
        <v>49.465971930690657</v>
      </c>
      <c r="E3896">
        <v>60.361683294573027</v>
      </c>
      <c r="F3896">
        <v>66.512602172112395</v>
      </c>
      <c r="G3896">
        <v>1.690877951310042</v>
      </c>
      <c r="H3896">
        <v>1.5</v>
      </c>
      <c r="I3896">
        <v>1.704572439193726</v>
      </c>
      <c r="J3896">
        <v>1.5048646926879881</v>
      </c>
      <c r="K3896">
        <v>0.80990398349410531</v>
      </c>
      <c r="L3896">
        <v>0.32431284586588538</v>
      </c>
      <c r="M3896">
        <f>ABS(G3896-I3896)^2</f>
        <v>1.8753899839636767E-4</v>
      </c>
      <c r="N3896">
        <f>ABS(H3896-J3896)^2</f>
        <v>2.3665234948564487E-5</v>
      </c>
      <c r="O3896">
        <f>AVERAGE(Tabela3[[#This Row],[APE Log(Theta)]:[APE Gamma]])</f>
        <v>0.5671084146799954</v>
      </c>
      <c r="P3896">
        <f>AVERAGE(Tabela3[[#This Row],[ASE Log(Theta)]:[ASE Gamma]])</f>
        <v>1.0560211667246608E-4</v>
      </c>
    </row>
    <row r="3897" spans="1:16" x14ac:dyDescent="0.35">
      <c r="A3897" s="1">
        <v>2155</v>
      </c>
      <c r="B3897">
        <v>5.8256890300530166</v>
      </c>
      <c r="C3897">
        <v>6.1040258517669423</v>
      </c>
      <c r="D3897">
        <v>136.1566974356582</v>
      </c>
      <c r="E3897">
        <v>183.53597457111721</v>
      </c>
      <c r="F3897">
        <v>212.29271796326429</v>
      </c>
      <c r="G3897">
        <v>2.1288961156744959</v>
      </c>
      <c r="H3897">
        <v>1</v>
      </c>
      <c r="I3897">
        <v>2.1505801677703862</v>
      </c>
      <c r="J3897">
        <v>1.001157879829407</v>
      </c>
      <c r="K3897">
        <v>1.0185584884220491</v>
      </c>
      <c r="L3897">
        <v>0.1157879829406738</v>
      </c>
      <c r="M3897">
        <f>ABS(G3897-I3897)^2</f>
        <v>4.701981152972847E-4</v>
      </c>
      <c r="N3897">
        <f>ABS(H3897-J3897)^2</f>
        <v>1.3406856993474915E-6</v>
      </c>
      <c r="O3897">
        <f>AVERAGE(Tabela3[[#This Row],[APE Log(Theta)]:[APE Gamma]])</f>
        <v>0.56717323568136147</v>
      </c>
      <c r="P3897">
        <f>AVERAGE(Tabela3[[#This Row],[ASE Log(Theta)]:[ASE Gamma]])</f>
        <v>2.3576940049831608E-4</v>
      </c>
    </row>
    <row r="3898" spans="1:16" x14ac:dyDescent="0.35">
      <c r="A3898" s="1">
        <v>4594</v>
      </c>
      <c r="B3898">
        <v>1.932250993894524</v>
      </c>
      <c r="C3898">
        <v>1.993316445135431</v>
      </c>
      <c r="D3898">
        <v>15.79518363701157</v>
      </c>
      <c r="E3898">
        <v>19.274338197838428</v>
      </c>
      <c r="F3898">
        <v>21.238413488691389</v>
      </c>
      <c r="G3898">
        <v>1.195096084029297</v>
      </c>
      <c r="H3898">
        <v>1.5</v>
      </c>
      <c r="I3898">
        <v>1.2058055400848391</v>
      </c>
      <c r="J3898">
        <v>1.5035772323608401</v>
      </c>
      <c r="K3898">
        <v>0.89611673895162047</v>
      </c>
      <c r="L3898">
        <v>0.23848215738932291</v>
      </c>
      <c r="M3898">
        <f>ABS(G3898-I3898)^2</f>
        <v>1.1469244900558687E-4</v>
      </c>
      <c r="N3898">
        <f>ABS(H3898-J3898)^2</f>
        <v>1.2796591363441391E-5</v>
      </c>
      <c r="O3898">
        <f>AVERAGE(Tabela3[[#This Row],[APE Log(Theta)]:[APE Gamma]])</f>
        <v>0.56729944817047173</v>
      </c>
      <c r="P3898">
        <f>AVERAGE(Tabela3[[#This Row],[ASE Log(Theta)]:[ASE Gamma]])</f>
        <v>6.3744520184514134E-5</v>
      </c>
    </row>
    <row r="3899" spans="1:16" x14ac:dyDescent="0.35">
      <c r="A3899" s="1">
        <v>1296</v>
      </c>
      <c r="B3899">
        <v>34.228346096852668</v>
      </c>
      <c r="C3899">
        <v>124.3135863616907</v>
      </c>
      <c r="D3899">
        <v>131.55026108566079</v>
      </c>
      <c r="E3899">
        <v>169.9242250957021</v>
      </c>
      <c r="F3899">
        <v>180.05253811991341</v>
      </c>
      <c r="G3899">
        <v>2.13780177381742</v>
      </c>
      <c r="H3899">
        <v>2.5</v>
      </c>
      <c r="I3899">
        <v>2.1591255664825439</v>
      </c>
      <c r="J3899">
        <v>2.503437995910645</v>
      </c>
      <c r="K3899">
        <v>0.99746351258033583</v>
      </c>
      <c r="L3899">
        <v>0.13751983642578119</v>
      </c>
      <c r="M3899">
        <f>ABS(G3899-I3899)^2</f>
        <v>4.5470413362519457E-4</v>
      </c>
      <c r="N3899">
        <f>ABS(H3899-J3899)^2</f>
        <v>1.1819815881611572E-5</v>
      </c>
      <c r="O3899">
        <f>AVERAGE(Tabela3[[#This Row],[APE Log(Theta)]:[APE Gamma]])</f>
        <v>0.56749167450305849</v>
      </c>
      <c r="P3899">
        <f>AVERAGE(Tabela3[[#This Row],[ASE Log(Theta)]:[ASE Gamma]])</f>
        <v>2.3326197475340306E-4</v>
      </c>
    </row>
    <row r="3900" spans="1:16" x14ac:dyDescent="0.35">
      <c r="A3900" s="1">
        <v>3840</v>
      </c>
      <c r="B3900">
        <v>87.247741405892569</v>
      </c>
      <c r="C3900">
        <v>123.9009776586708</v>
      </c>
      <c r="D3900">
        <v>127.3071709027147</v>
      </c>
      <c r="E3900">
        <v>136.4512224790042</v>
      </c>
      <c r="F3900">
        <v>201.71175035777799</v>
      </c>
      <c r="G3900">
        <v>2.1243359836203508</v>
      </c>
      <c r="H3900">
        <v>2.5</v>
      </c>
      <c r="I3900">
        <v>2.1470668315887451</v>
      </c>
      <c r="J3900">
        <v>2.498366117477417</v>
      </c>
      <c r="K3900">
        <v>1.070021321658158</v>
      </c>
      <c r="L3900">
        <v>6.5355300903320313E-2</v>
      </c>
      <c r="M3900">
        <f>ABS(G3900-I3900)^2</f>
        <v>5.1669144936225563E-4</v>
      </c>
      <c r="N3900">
        <f>ABS(H3900-J3900)^2</f>
        <v>2.669572097602213E-6</v>
      </c>
      <c r="O3900">
        <f>AVERAGE(Tabela3[[#This Row],[APE Log(Theta)]:[APE Gamma]])</f>
        <v>0.56768831128073916</v>
      </c>
      <c r="P3900">
        <f>AVERAGE(Tabela3[[#This Row],[ASE Log(Theta)]:[ASE Gamma]])</f>
        <v>2.5968051072992892E-4</v>
      </c>
    </row>
    <row r="3901" spans="1:16" x14ac:dyDescent="0.35">
      <c r="A3901" s="1">
        <v>3340</v>
      </c>
      <c r="B3901">
        <v>11.33423274747476</v>
      </c>
      <c r="C3901">
        <v>15.72450682935709</v>
      </c>
      <c r="D3901">
        <v>91.067628342166287</v>
      </c>
      <c r="E3901">
        <v>96.943489900805616</v>
      </c>
      <c r="F3901">
        <v>170.6532152178859</v>
      </c>
      <c r="G3901">
        <v>2.0472573192556922</v>
      </c>
      <c r="H3901">
        <v>1</v>
      </c>
      <c r="I3901">
        <v>2.0672774314880371</v>
      </c>
      <c r="J3901">
        <v>1.0015765428543091</v>
      </c>
      <c r="K3901">
        <v>0.97789916509486363</v>
      </c>
      <c r="L3901">
        <v>0.1576542854309082</v>
      </c>
      <c r="M3901">
        <f>ABS(G3901-I3901)^2</f>
        <v>4.0080489379568589E-4</v>
      </c>
      <c r="N3901">
        <f>ABS(H3901-J3901)^2</f>
        <v>2.4854873714730275E-6</v>
      </c>
      <c r="O3901">
        <f>AVERAGE(Tabela3[[#This Row],[APE Log(Theta)]:[APE Gamma]])</f>
        <v>0.56777672526288592</v>
      </c>
      <c r="P3901">
        <f>AVERAGE(Tabela3[[#This Row],[ASE Log(Theta)]:[ASE Gamma]])</f>
        <v>2.0164519058357946E-4</v>
      </c>
    </row>
    <row r="3902" spans="1:16" x14ac:dyDescent="0.35">
      <c r="A3902" s="1">
        <v>447</v>
      </c>
      <c r="B3902">
        <v>53.113050684317479</v>
      </c>
      <c r="C3902">
        <v>53.826037367056763</v>
      </c>
      <c r="D3902">
        <v>130.6941116941239</v>
      </c>
      <c r="E3902">
        <v>142.33381059496821</v>
      </c>
      <c r="F3902">
        <v>148.3778894858628</v>
      </c>
      <c r="G3902">
        <v>2.114786623240644</v>
      </c>
      <c r="H3902">
        <v>3.5</v>
      </c>
      <c r="I3902">
        <v>2.1345810890197749</v>
      </c>
      <c r="J3902">
        <v>3.5070068836212158</v>
      </c>
      <c r="K3902">
        <v>0.93600297834297952</v>
      </c>
      <c r="L3902">
        <v>0.20019667489188059</v>
      </c>
      <c r="M3902">
        <f>ABS(G3902-I3902)^2</f>
        <v>3.9182087548118464E-4</v>
      </c>
      <c r="N3902">
        <f>ABS(H3902-J3902)^2</f>
        <v>4.9096418081262527E-5</v>
      </c>
      <c r="O3902">
        <f>AVERAGE(Tabela3[[#This Row],[APE Log(Theta)]:[APE Gamma]])</f>
        <v>0.56809982661743008</v>
      </c>
      <c r="P3902">
        <f>AVERAGE(Tabela3[[#This Row],[ASE Log(Theta)]:[ASE Gamma]])</f>
        <v>2.2045864678122359E-4</v>
      </c>
    </row>
    <row r="3903" spans="1:16" x14ac:dyDescent="0.35">
      <c r="A3903" s="1">
        <v>2672</v>
      </c>
      <c r="B3903">
        <v>13.11287820159766</v>
      </c>
      <c r="C3903">
        <v>13.42247365135867</v>
      </c>
      <c r="D3903">
        <v>63.393376251029501</v>
      </c>
      <c r="E3903">
        <v>73.601214222826997</v>
      </c>
      <c r="F3903">
        <v>79.157473940014938</v>
      </c>
      <c r="G3903">
        <v>1.799472435805523</v>
      </c>
      <c r="H3903">
        <v>2</v>
      </c>
      <c r="I3903">
        <v>1.8183872699737551</v>
      </c>
      <c r="J3903">
        <v>1.9982948303222661</v>
      </c>
      <c r="K3903">
        <v>1.051132198074755</v>
      </c>
      <c r="L3903">
        <v>8.525848388671875E-2</v>
      </c>
      <c r="M3903">
        <f>ABS(G3903-I3903)^2</f>
        <v>3.5777095161172208E-4</v>
      </c>
      <c r="N3903">
        <f>ABS(H3903-J3903)^2</f>
        <v>2.9076036298632378E-6</v>
      </c>
      <c r="O3903">
        <f>AVERAGE(Tabela3[[#This Row],[APE Log(Theta)]:[APE Gamma]])</f>
        <v>0.56819534098073687</v>
      </c>
      <c r="P3903">
        <f>AVERAGE(Tabela3[[#This Row],[ASE Log(Theta)]:[ASE Gamma]])</f>
        <v>1.8033927762079266E-4</v>
      </c>
    </row>
    <row r="3904" spans="1:16" x14ac:dyDescent="0.35">
      <c r="A3904" s="1">
        <v>1883</v>
      </c>
      <c r="B3904">
        <v>48.867006468186183</v>
      </c>
      <c r="C3904">
        <v>57.558330548102013</v>
      </c>
      <c r="D3904">
        <v>138.5165561567263</v>
      </c>
      <c r="E3904">
        <v>142.91538947722779</v>
      </c>
      <c r="F3904">
        <v>189.61684220342951</v>
      </c>
      <c r="G3904">
        <v>2.185448331834984</v>
      </c>
      <c r="H3904">
        <v>2</v>
      </c>
      <c r="I3904">
        <v>2.2093734741210942</v>
      </c>
      <c r="J3904">
        <v>2.0008354187011719</v>
      </c>
      <c r="K3904">
        <v>1.0947475599215519</v>
      </c>
      <c r="L3904">
        <v>4.177093505859375E-2</v>
      </c>
      <c r="M3904">
        <f>ABS(G3904-I3904)^2</f>
        <v>5.7241243341061849E-4</v>
      </c>
      <c r="N3904">
        <f>ABS(H3904-J3904)^2</f>
        <v>6.9792440626770258E-7</v>
      </c>
      <c r="O3904">
        <f>AVERAGE(Tabela3[[#This Row],[APE Log(Theta)]:[APE Gamma]])</f>
        <v>0.56825924749007284</v>
      </c>
      <c r="P3904">
        <f>AVERAGE(Tabela3[[#This Row],[ASE Log(Theta)]:[ASE Gamma]])</f>
        <v>2.865551789084431E-4</v>
      </c>
    </row>
    <row r="3905" spans="1:16" x14ac:dyDescent="0.35">
      <c r="A3905" s="1">
        <v>2408</v>
      </c>
      <c r="B3905">
        <v>1.4178031591069771</v>
      </c>
      <c r="C3905">
        <v>1.462610376158602</v>
      </c>
      <c r="D3905">
        <v>11.58983037399968</v>
      </c>
      <c r="E3905">
        <v>14.14268522719844</v>
      </c>
      <c r="F3905">
        <v>15.583839694653349</v>
      </c>
      <c r="G3905">
        <v>1.060648484369844</v>
      </c>
      <c r="H3905">
        <v>1.5</v>
      </c>
      <c r="I3905">
        <v>1.069908618927002</v>
      </c>
      <c r="J3905">
        <v>1.5039563179016111</v>
      </c>
      <c r="K3905">
        <v>0.87306347895830616</v>
      </c>
      <c r="L3905">
        <v>0.26375452677408862</v>
      </c>
      <c r="M3905">
        <f>ABS(G3905-I3905)^2</f>
        <v>8.5750092016670051E-5</v>
      </c>
      <c r="N3905">
        <f>ABS(H3905-J3905)^2</f>
        <v>1.5652451338608504E-5</v>
      </c>
      <c r="O3905">
        <f>AVERAGE(Tabela3[[#This Row],[APE Log(Theta)]:[APE Gamma]])</f>
        <v>0.56840900286619744</v>
      </c>
      <c r="P3905">
        <f>AVERAGE(Tabela3[[#This Row],[ASE Log(Theta)]:[ASE Gamma]])</f>
        <v>5.0701271677639276E-5</v>
      </c>
    </row>
    <row r="3906" spans="1:16" x14ac:dyDescent="0.35">
      <c r="A3906" s="1">
        <v>4292</v>
      </c>
      <c r="B3906">
        <v>52.128688625472947</v>
      </c>
      <c r="C3906">
        <v>52.740478552562962</v>
      </c>
      <c r="D3906">
        <v>114.6171821759379</v>
      </c>
      <c r="E3906">
        <v>123.5009435525234</v>
      </c>
      <c r="F3906">
        <v>128.07776765703071</v>
      </c>
      <c r="G3906">
        <v>2.0579640039937028</v>
      </c>
      <c r="H3906">
        <v>4</v>
      </c>
      <c r="I3906">
        <v>2.0785994529724121</v>
      </c>
      <c r="J3906">
        <v>4.0053725242614746</v>
      </c>
      <c r="K3906">
        <v>1.0027118520374481</v>
      </c>
      <c r="L3906">
        <v>0.13431310653686521</v>
      </c>
      <c r="M3906">
        <f>ABS(G3906-I3906)^2</f>
        <v>4.2582175455291391E-4</v>
      </c>
      <c r="N3906">
        <f>ABS(H3906-J3906)^2</f>
        <v>2.8864016940133297E-5</v>
      </c>
      <c r="O3906">
        <f>AVERAGE(Tabela3[[#This Row],[APE Log(Theta)]:[APE Gamma]])</f>
        <v>0.56851247928715665</v>
      </c>
      <c r="P3906">
        <f>AVERAGE(Tabela3[[#This Row],[ASE Log(Theta)]:[ASE Gamma]])</f>
        <v>2.273428857465236E-4</v>
      </c>
    </row>
    <row r="3907" spans="1:16" x14ac:dyDescent="0.35">
      <c r="A3907" s="1">
        <v>204</v>
      </c>
      <c r="B3907">
        <v>6.0896194080403836</v>
      </c>
      <c r="C3907">
        <v>6.2820712987173106</v>
      </c>
      <c r="D3907">
        <v>49.779587193090137</v>
      </c>
      <c r="E3907">
        <v>60.744377587365371</v>
      </c>
      <c r="F3907">
        <v>66.934293414979436</v>
      </c>
      <c r="G3907">
        <v>1.6936226954064979</v>
      </c>
      <c r="H3907">
        <v>1.5</v>
      </c>
      <c r="I3907">
        <v>1.707370400428772</v>
      </c>
      <c r="J3907">
        <v>1.5048801898956301</v>
      </c>
      <c r="K3907">
        <v>0.81173363226420336</v>
      </c>
      <c r="L3907">
        <v>0.32534599304199219</v>
      </c>
      <c r="M3907">
        <f>ABS(G3907-I3907)^2</f>
        <v>1.889993933794597E-4</v>
      </c>
      <c r="N3907">
        <f>ABS(H3907-J3907)^2</f>
        <v>2.3816253417410175E-5</v>
      </c>
      <c r="O3907">
        <f>AVERAGE(Tabela3[[#This Row],[APE Log(Theta)]:[APE Gamma]])</f>
        <v>0.56853981265309783</v>
      </c>
      <c r="P3907">
        <f>AVERAGE(Tabela3[[#This Row],[ASE Log(Theta)]:[ASE Gamma]])</f>
        <v>1.0640782339843494E-4</v>
      </c>
    </row>
    <row r="3908" spans="1:16" x14ac:dyDescent="0.35">
      <c r="A3908" s="1">
        <v>3694</v>
      </c>
      <c r="B3908">
        <v>55.695323271406103</v>
      </c>
      <c r="C3908">
        <v>56.442974239892017</v>
      </c>
      <c r="D3908">
        <v>137.04825286231869</v>
      </c>
      <c r="E3908">
        <v>149.25385552892971</v>
      </c>
      <c r="F3908">
        <v>155.59178798374259</v>
      </c>
      <c r="G3908">
        <v>2.1354041053445671</v>
      </c>
      <c r="H3908">
        <v>3.5</v>
      </c>
      <c r="I3908">
        <v>2.1552200317382808</v>
      </c>
      <c r="J3908">
        <v>3.507320642471313</v>
      </c>
      <c r="K3908">
        <v>0.92797079223169421</v>
      </c>
      <c r="L3908">
        <v>0.20916121346609931</v>
      </c>
      <c r="M3908">
        <f>ABS(G3908-I3908)^2</f>
        <v>3.9267093884107755E-4</v>
      </c>
      <c r="N3908">
        <f>ABS(H3908-J3908)^2</f>
        <v>5.359180619279218E-5</v>
      </c>
      <c r="O3908">
        <f>AVERAGE(Tabela3[[#This Row],[APE Log(Theta)]:[APE Gamma]])</f>
        <v>0.5685660028488968</v>
      </c>
      <c r="P3908">
        <f>AVERAGE(Tabela3[[#This Row],[ASE Log(Theta)]:[ASE Gamma]])</f>
        <v>2.2313137251693486E-4</v>
      </c>
    </row>
    <row r="3909" spans="1:16" x14ac:dyDescent="0.35">
      <c r="A3909" s="1">
        <v>3603</v>
      </c>
      <c r="B3909">
        <v>168.17303440117561</v>
      </c>
      <c r="C3909">
        <v>172.14360481467671</v>
      </c>
      <c r="D3909">
        <v>813.02184624670156</v>
      </c>
      <c r="E3909">
        <v>943.93765740580841</v>
      </c>
      <c r="F3909">
        <v>1015.196845678194</v>
      </c>
      <c r="G3909">
        <v>2.9075307688732259</v>
      </c>
      <c r="H3909">
        <v>2</v>
      </c>
      <c r="I3909">
        <v>2.9401659965515141</v>
      </c>
      <c r="J3909">
        <v>2.000306367874146</v>
      </c>
      <c r="K3909">
        <v>1.1224379128732349</v>
      </c>
      <c r="L3909">
        <v>1.5318393707275391E-2</v>
      </c>
      <c r="M3909">
        <f>ABS(G3909-I3909)^2</f>
        <v>1.0650580856137078E-3</v>
      </c>
      <c r="N3909">
        <f>ABS(H3909-J3909)^2</f>
        <v>9.3861274308709824E-8</v>
      </c>
      <c r="O3909">
        <f>AVERAGE(Tabela3[[#This Row],[APE Log(Theta)]:[APE Gamma]])</f>
        <v>0.56887815329025515</v>
      </c>
      <c r="P3909">
        <f>AVERAGE(Tabela3[[#This Row],[ASE Log(Theta)]:[ASE Gamma]])</f>
        <v>5.3257597344400821E-4</v>
      </c>
    </row>
    <row r="3910" spans="1:16" x14ac:dyDescent="0.35">
      <c r="A3910" s="1">
        <v>2321</v>
      </c>
      <c r="B3910">
        <v>43.110393119834967</v>
      </c>
      <c r="C3910">
        <v>777.71901521120094</v>
      </c>
      <c r="D3910">
        <v>1121.4975061605401</v>
      </c>
      <c r="E3910">
        <v>1210.9608256881829</v>
      </c>
      <c r="F3910">
        <v>1851.5026925288221</v>
      </c>
      <c r="G3910">
        <v>3.0131931624379229</v>
      </c>
      <c r="H3910">
        <v>1.5</v>
      </c>
      <c r="I3910">
        <v>3.045560359954834</v>
      </c>
      <c r="J3910">
        <v>1.5009579658508301</v>
      </c>
      <c r="K3910">
        <v>1.074182628594688</v>
      </c>
      <c r="L3910">
        <v>6.3864390055338546E-2</v>
      </c>
      <c r="M3910">
        <f>ABS(G3910-I3910)^2</f>
        <v>1.047635475098735E-3</v>
      </c>
      <c r="N3910">
        <f>ABS(H3910-J3910)^2</f>
        <v>9.1769857135659549E-7</v>
      </c>
      <c r="O3910">
        <f>AVERAGE(Tabela3[[#This Row],[APE Log(Theta)]:[APE Gamma]])</f>
        <v>0.56902350932501333</v>
      </c>
      <c r="P3910">
        <f>AVERAGE(Tabela3[[#This Row],[ASE Log(Theta)]:[ASE Gamma]])</f>
        <v>5.2427658683504579E-4</v>
      </c>
    </row>
    <row r="3911" spans="1:16" x14ac:dyDescent="0.35">
      <c r="A3911" s="1">
        <v>3413</v>
      </c>
      <c r="B3911">
        <v>35.187141464360423</v>
      </c>
      <c r="C3911">
        <v>104.1056409712502</v>
      </c>
      <c r="D3911">
        <v>119.42358670309019</v>
      </c>
      <c r="E3911">
        <v>122.9106537356747</v>
      </c>
      <c r="F3911">
        <v>144.12435404039499</v>
      </c>
      <c r="G3911">
        <v>2.0633631792479639</v>
      </c>
      <c r="H3911">
        <v>4</v>
      </c>
      <c r="I3911">
        <v>2.0768694877624512</v>
      </c>
      <c r="J3911">
        <v>3.9806556701660161</v>
      </c>
      <c r="K3911">
        <v>0.65457737398464033</v>
      </c>
      <c r="L3911">
        <v>0.48360824584960938</v>
      </c>
      <c r="M3911">
        <f>ABS(G3911-I3911)^2</f>
        <v>1.8242036968851237E-4</v>
      </c>
      <c r="N3911">
        <f>ABS(H3911-J3911)^2</f>
        <v>3.7420309672596077E-4</v>
      </c>
      <c r="O3911">
        <f>AVERAGE(Tabela3[[#This Row],[APE Log(Theta)]:[APE Gamma]])</f>
        <v>0.56909280991712485</v>
      </c>
      <c r="P3911">
        <f>AVERAGE(Tabela3[[#This Row],[ASE Log(Theta)]:[ASE Gamma]])</f>
        <v>2.7831173320723657E-4</v>
      </c>
    </row>
    <row r="3912" spans="1:16" x14ac:dyDescent="0.35">
      <c r="A3912" s="1">
        <v>1219</v>
      </c>
      <c r="B3912">
        <v>25.47832020742403</v>
      </c>
      <c r="C3912">
        <v>39.497669054697091</v>
      </c>
      <c r="D3912">
        <v>40.859602178953587</v>
      </c>
      <c r="E3912">
        <v>44.560477774502708</v>
      </c>
      <c r="F3912">
        <v>72.634348849526802</v>
      </c>
      <c r="G3912">
        <v>1.635648029558606</v>
      </c>
      <c r="H3912">
        <v>2</v>
      </c>
      <c r="I3912">
        <v>1.65354335308075</v>
      </c>
      <c r="J3912">
        <v>2.0008900165557861</v>
      </c>
      <c r="K3912">
        <v>1.0940815627047049</v>
      </c>
      <c r="L3912">
        <v>4.4500827789306641E-2</v>
      </c>
      <c r="M3912">
        <f>ABS(G3912-I3912)^2</f>
        <v>3.2024260396219882E-4</v>
      </c>
      <c r="N3912">
        <f>ABS(H3912-J3912)^2</f>
        <v>7.9212946957341046E-7</v>
      </c>
      <c r="O3912">
        <f>AVERAGE(Tabela3[[#This Row],[APE Log(Theta)]:[APE Gamma]])</f>
        <v>0.56929119524700578</v>
      </c>
      <c r="P3912">
        <f>AVERAGE(Tabela3[[#This Row],[ASE Log(Theta)]:[ASE Gamma]])</f>
        <v>1.6051736671588611E-4</v>
      </c>
    </row>
    <row r="3913" spans="1:16" x14ac:dyDescent="0.35">
      <c r="A3913" s="1">
        <v>1300</v>
      </c>
      <c r="B3913">
        <v>4.579479067435007</v>
      </c>
      <c r="C3913">
        <v>4.6876007063121952</v>
      </c>
      <c r="D3913">
        <v>22.139200493774911</v>
      </c>
      <c r="E3913">
        <v>25.704137161143581</v>
      </c>
      <c r="F3913">
        <v>27.644578815287389</v>
      </c>
      <c r="G3913">
        <v>1.342590486723974</v>
      </c>
      <c r="H3913">
        <v>2</v>
      </c>
      <c r="I3913">
        <v>1.3548750877380371</v>
      </c>
      <c r="J3913">
        <v>2.004473209381104</v>
      </c>
      <c r="K3913">
        <v>0.91499240725580699</v>
      </c>
      <c r="L3913">
        <v>0.22366046905517581</v>
      </c>
      <c r="M3913">
        <f>ABS(G3913-I3913)^2</f>
        <v>1.5091142207472128E-4</v>
      </c>
      <c r="N3913">
        <f>ABS(H3913-J3913)^2</f>
        <v>2.0009602167196472E-5</v>
      </c>
      <c r="O3913">
        <f>AVERAGE(Tabela3[[#This Row],[APE Log(Theta)]:[APE Gamma]])</f>
        <v>0.56932643815549144</v>
      </c>
      <c r="P3913">
        <f>AVERAGE(Tabela3[[#This Row],[ASE Log(Theta)]:[ASE Gamma]])</f>
        <v>8.5460512120958879E-5</v>
      </c>
    </row>
    <row r="3914" spans="1:16" x14ac:dyDescent="0.35">
      <c r="A3914" s="1">
        <v>1472</v>
      </c>
      <c r="B3914">
        <v>5.2049208534799742</v>
      </c>
      <c r="C3914">
        <v>12.508795147149049</v>
      </c>
      <c r="D3914">
        <v>13.386308048690919</v>
      </c>
      <c r="E3914">
        <v>15.921068995139731</v>
      </c>
      <c r="F3914">
        <v>42.301585180237169</v>
      </c>
      <c r="G3914">
        <v>1.1753686061830271</v>
      </c>
      <c r="H3914">
        <v>1</v>
      </c>
      <c r="I3914">
        <v>1.1881788969039919</v>
      </c>
      <c r="J3914">
        <v>1.000501394271851</v>
      </c>
      <c r="K3914">
        <v>1.089895599863403</v>
      </c>
      <c r="L3914">
        <v>5.0139427185058587E-2</v>
      </c>
      <c r="M3914">
        <f>ABS(G3914-I3914)^2</f>
        <v>1.6410354835563802E-4</v>
      </c>
      <c r="N3914">
        <f>ABS(H3914-J3914)^2</f>
        <v>2.513962158450246E-7</v>
      </c>
      <c r="O3914">
        <f>AVERAGE(Tabela3[[#This Row],[APE Log(Theta)]:[APE Gamma]])</f>
        <v>0.5700175135242308</v>
      </c>
      <c r="P3914">
        <f>AVERAGE(Tabela3[[#This Row],[ASE Log(Theta)]:[ASE Gamma]])</f>
        <v>8.2177472285741517E-5</v>
      </c>
    </row>
    <row r="3915" spans="1:16" x14ac:dyDescent="0.35">
      <c r="A3915" s="1">
        <v>1365</v>
      </c>
      <c r="B3915">
        <v>13.235354440319661</v>
      </c>
      <c r="C3915">
        <v>13.867706505486851</v>
      </c>
      <c r="D3915">
        <v>309.33373557838161</v>
      </c>
      <c r="E3915">
        <v>416.97448378498927</v>
      </c>
      <c r="F3915">
        <v>482.30678857862898</v>
      </c>
      <c r="G3915">
        <v>2.4852843931241928</v>
      </c>
      <c r="H3915">
        <v>1</v>
      </c>
      <c r="I3915">
        <v>2.5118288993835449</v>
      </c>
      <c r="J3915">
        <v>1.000720262527466</v>
      </c>
      <c r="K3915">
        <v>1.0680671529097581</v>
      </c>
      <c r="L3915">
        <v>7.2026252746582031E-2</v>
      </c>
      <c r="M3915">
        <f>ABS(G3915-I3915)^2</f>
        <v>7.0461081255278378E-4</v>
      </c>
      <c r="N3915">
        <f>ABS(H3915-J3915)^2</f>
        <v>5.1877810847177142E-7</v>
      </c>
      <c r="O3915">
        <f>AVERAGE(Tabela3[[#This Row],[APE Log(Theta)]:[APE Gamma]])</f>
        <v>0.57004670282817005</v>
      </c>
      <c r="P3915">
        <f>AVERAGE(Tabela3[[#This Row],[ASE Log(Theta)]:[ASE Gamma]])</f>
        <v>3.5256479533062778E-4</v>
      </c>
    </row>
    <row r="3916" spans="1:16" x14ac:dyDescent="0.35">
      <c r="A3916" s="1">
        <v>1270</v>
      </c>
      <c r="B3916">
        <v>394.92573497213749</v>
      </c>
      <c r="C3916">
        <v>465.16591946914377</v>
      </c>
      <c r="D3916">
        <v>1119.4414534399241</v>
      </c>
      <c r="E3916">
        <v>1154.991257032865</v>
      </c>
      <c r="F3916">
        <v>1532.41575824861</v>
      </c>
      <c r="G3916">
        <v>3.092948031388763</v>
      </c>
      <c r="H3916">
        <v>2</v>
      </c>
      <c r="I3916">
        <v>3.1260547637939449</v>
      </c>
      <c r="J3916">
        <v>2.001394510269165</v>
      </c>
      <c r="K3916">
        <v>1.0703940728780079</v>
      </c>
      <c r="L3916">
        <v>6.9725513458251953E-2</v>
      </c>
      <c r="M3916">
        <f>ABS(G3916-I3916)^2</f>
        <v>1.0960557305483224E-3</v>
      </c>
      <c r="N3916">
        <f>ABS(H3916-J3916)^2</f>
        <v>1.9446588908067497E-6</v>
      </c>
      <c r="O3916">
        <f>AVERAGE(Tabela3[[#This Row],[APE Log(Theta)]:[APE Gamma]])</f>
        <v>0.57005979316812994</v>
      </c>
      <c r="P3916">
        <f>AVERAGE(Tabela3[[#This Row],[ASE Log(Theta)]:[ASE Gamma]])</f>
        <v>5.4900019471956459E-4</v>
      </c>
    </row>
    <row r="3917" spans="1:16" x14ac:dyDescent="0.35">
      <c r="A3917" s="1">
        <v>3652</v>
      </c>
      <c r="B3917">
        <v>83.704438221760498</v>
      </c>
      <c r="C3917">
        <v>85.68070253229925</v>
      </c>
      <c r="D3917">
        <v>404.66378658398611</v>
      </c>
      <c r="E3917">
        <v>469.82425934609569</v>
      </c>
      <c r="F3917">
        <v>505.29195690960597</v>
      </c>
      <c r="G3917">
        <v>2.6045228945024541</v>
      </c>
      <c r="H3917">
        <v>2</v>
      </c>
      <c r="I3917">
        <v>2.6337885856628418</v>
      </c>
      <c r="J3917">
        <v>2.000329732894897</v>
      </c>
      <c r="K3917">
        <v>1.123648834961704</v>
      </c>
      <c r="L3917">
        <v>1.648664474487305E-2</v>
      </c>
      <c r="M3917">
        <f>ABS(G3917-I3917)^2</f>
        <v>8.5648067909519388E-4</v>
      </c>
      <c r="N3917">
        <f>ABS(H3917-J3917)^2</f>
        <v>1.0872378197716716E-7</v>
      </c>
      <c r="O3917">
        <f>AVERAGE(Tabela3[[#This Row],[APE Log(Theta)]:[APE Gamma]])</f>
        <v>0.57006773985328851</v>
      </c>
      <c r="P3917">
        <f>AVERAGE(Tabela3[[#This Row],[ASE Log(Theta)]:[ASE Gamma]])</f>
        <v>4.2829470143858551E-4</v>
      </c>
    </row>
    <row r="3918" spans="1:16" x14ac:dyDescent="0.35">
      <c r="A3918" s="1">
        <v>301</v>
      </c>
      <c r="B3918">
        <v>54.419770954058102</v>
      </c>
      <c r="C3918">
        <v>55.15029897811344</v>
      </c>
      <c r="D3918">
        <v>133.90952942453279</v>
      </c>
      <c r="E3918">
        <v>145.83559542896921</v>
      </c>
      <c r="F3918">
        <v>152.02837450365831</v>
      </c>
      <c r="G3918">
        <v>2.125342085844395</v>
      </c>
      <c r="H3918">
        <v>3.5</v>
      </c>
      <c r="I3918">
        <v>2.145222663879395</v>
      </c>
      <c r="J3918">
        <v>3.5071790218353271</v>
      </c>
      <c r="K3918">
        <v>0.93540603027681635</v>
      </c>
      <c r="L3918">
        <v>0.20511490958077569</v>
      </c>
      <c r="M3918">
        <f>ABS(G3918-I3918)^2</f>
        <v>3.9523738300572387E-4</v>
      </c>
      <c r="N3918">
        <f>ABS(H3918-J3918)^2</f>
        <v>5.1538354512103979E-5</v>
      </c>
      <c r="O3918">
        <f>AVERAGE(Tabela3[[#This Row],[APE Log(Theta)]:[APE Gamma]])</f>
        <v>0.57026046992879598</v>
      </c>
      <c r="P3918">
        <f>AVERAGE(Tabela3[[#This Row],[ASE Log(Theta)]:[ASE Gamma]])</f>
        <v>2.2338786875891392E-4</v>
      </c>
    </row>
    <row r="3919" spans="1:16" x14ac:dyDescent="0.35">
      <c r="A3919" s="1">
        <v>1052</v>
      </c>
      <c r="B3919">
        <v>38.921573088422143</v>
      </c>
      <c r="C3919">
        <v>39.378362372592981</v>
      </c>
      <c r="D3919">
        <v>85.578232464298594</v>
      </c>
      <c r="E3919">
        <v>92.211239678485711</v>
      </c>
      <c r="F3919">
        <v>95.628497978925367</v>
      </c>
      <c r="G3919">
        <v>1.9310775890290821</v>
      </c>
      <c r="H3919">
        <v>4</v>
      </c>
      <c r="I3919">
        <v>1.952400922775269</v>
      </c>
      <c r="J3919">
        <v>3.99854564666748</v>
      </c>
      <c r="K3919">
        <v>1.104219419630234</v>
      </c>
      <c r="L3919">
        <v>3.6358833312988281E-2</v>
      </c>
      <c r="M3919">
        <f>ABS(G3919-I3919)^2</f>
        <v>4.5468456205127262E-4</v>
      </c>
      <c r="N3919">
        <f>ABS(H3919-J3919)^2</f>
        <v>2.115143615811958E-6</v>
      </c>
      <c r="O3919">
        <f>AVERAGE(Tabela3[[#This Row],[APE Log(Theta)]:[APE Gamma]])</f>
        <v>0.57028912647161112</v>
      </c>
      <c r="P3919">
        <f>AVERAGE(Tabela3[[#This Row],[ASE Log(Theta)]:[ASE Gamma]])</f>
        <v>2.2839985283354229E-4</v>
      </c>
    </row>
    <row r="3920" spans="1:16" x14ac:dyDescent="0.35">
      <c r="A3920" s="1">
        <v>647</v>
      </c>
      <c r="B3920">
        <v>103.028295901582</v>
      </c>
      <c r="C3920">
        <v>128.27938057730441</v>
      </c>
      <c r="D3920">
        <v>130.4722608017216</v>
      </c>
      <c r="E3920">
        <v>136.2529896237528</v>
      </c>
      <c r="F3920">
        <v>173.95709424104169</v>
      </c>
      <c r="G3920">
        <v>2.1276951356629308</v>
      </c>
      <c r="H3920">
        <v>4</v>
      </c>
      <c r="I3920">
        <v>2.1478629112243648</v>
      </c>
      <c r="J3920">
        <v>3.9922680854797359</v>
      </c>
      <c r="K3920">
        <v>0.94786960892076932</v>
      </c>
      <c r="L3920">
        <v>0.1932978630065918</v>
      </c>
      <c r="M3920">
        <f>ABS(G3920-I3920)^2</f>
        <v>4.0673917109637484E-4</v>
      </c>
      <c r="N3920">
        <f>ABS(H3920-J3920)^2</f>
        <v>5.9782502148671072E-5</v>
      </c>
      <c r="O3920">
        <f>AVERAGE(Tabela3[[#This Row],[APE Log(Theta)]:[APE Gamma]])</f>
        <v>0.57058373596368051</v>
      </c>
      <c r="P3920">
        <f>AVERAGE(Tabela3[[#This Row],[ASE Log(Theta)]:[ASE Gamma]])</f>
        <v>2.3326083662252297E-4</v>
      </c>
    </row>
    <row r="3921" spans="1:16" x14ac:dyDescent="0.35">
      <c r="A3921" s="1">
        <v>1787</v>
      </c>
      <c r="B3921">
        <v>17.302357065588339</v>
      </c>
      <c r="C3921">
        <v>17.53462295897652</v>
      </c>
      <c r="D3921">
        <v>42.575528194416243</v>
      </c>
      <c r="E3921">
        <v>46.367331224435169</v>
      </c>
      <c r="F3921">
        <v>48.336278776034227</v>
      </c>
      <c r="G3921">
        <v>1.6276906465173611</v>
      </c>
      <c r="H3921">
        <v>3.5</v>
      </c>
      <c r="I3921">
        <v>1.6429014205932619</v>
      </c>
      <c r="J3921">
        <v>3.5072391033172612</v>
      </c>
      <c r="K3921">
        <v>0.93450030621272717</v>
      </c>
      <c r="L3921">
        <v>0.20683152335030691</v>
      </c>
      <c r="M3921">
        <f>ABS(G3921-I3921)^2</f>
        <v>2.3136764798809825E-4</v>
      </c>
      <c r="N3921">
        <f>ABS(H3921-J3921)^2</f>
        <v>5.2404616837981912E-5</v>
      </c>
      <c r="O3921">
        <f>AVERAGE(Tabela3[[#This Row],[APE Log(Theta)]:[APE Gamma]])</f>
        <v>0.57066591478151707</v>
      </c>
      <c r="P3921">
        <f>AVERAGE(Tabela3[[#This Row],[ASE Log(Theta)]:[ASE Gamma]])</f>
        <v>1.4188613241304009E-4</v>
      </c>
    </row>
    <row r="3922" spans="1:16" x14ac:dyDescent="0.35">
      <c r="A3922" s="1">
        <v>1595</v>
      </c>
      <c r="B3922">
        <v>3.8873323470715171</v>
      </c>
      <c r="C3922">
        <v>70.128153931681894</v>
      </c>
      <c r="D3922">
        <v>101.1272043086995</v>
      </c>
      <c r="E3922">
        <v>109.19425335901759</v>
      </c>
      <c r="F3922">
        <v>166.95292681165071</v>
      </c>
      <c r="G3922">
        <v>1.968262851453054</v>
      </c>
      <c r="H3922">
        <v>1.5</v>
      </c>
      <c r="I3922">
        <v>1.9900902509689331</v>
      </c>
      <c r="J3922">
        <v>1.5004868507385249</v>
      </c>
      <c r="K3922">
        <v>1.108967712303526</v>
      </c>
      <c r="L3922">
        <v>3.2456715901692711E-2</v>
      </c>
      <c r="M3922">
        <f>ABS(G3922-I3922)^2</f>
        <v>4.764353696257986E-4</v>
      </c>
      <c r="N3922">
        <f>ABS(H3922-J3922)^2</f>
        <v>2.3702364160228586E-7</v>
      </c>
      <c r="O3922">
        <f>AVERAGE(Tabela3[[#This Row],[APE Log(Theta)]:[APE Gamma]])</f>
        <v>0.57071221410260931</v>
      </c>
      <c r="P3922">
        <f>AVERAGE(Tabela3[[#This Row],[ASE Log(Theta)]:[ASE Gamma]])</f>
        <v>2.3833619663370044E-4</v>
      </c>
    </row>
    <row r="3923" spans="1:16" x14ac:dyDescent="0.35">
      <c r="A3923" s="1">
        <v>1657</v>
      </c>
      <c r="B3923">
        <v>5.1614871884060536</v>
      </c>
      <c r="C3923">
        <v>12.40441261488896</v>
      </c>
      <c r="D3923">
        <v>13.27460290720459</v>
      </c>
      <c r="E3923">
        <v>15.78821195507709</v>
      </c>
      <c r="F3923">
        <v>41.948589825545859</v>
      </c>
      <c r="G3923">
        <v>1.171729329902518</v>
      </c>
      <c r="H3923">
        <v>1</v>
      </c>
      <c r="I3923">
        <v>1.1845031976699829</v>
      </c>
      <c r="J3923">
        <v>1.0005137920379641</v>
      </c>
      <c r="K3923">
        <v>1.090172230179443</v>
      </c>
      <c r="L3923">
        <v>5.1379203796386719E-2</v>
      </c>
      <c r="M3923">
        <f>ABS(G3923-I3923)^2</f>
        <v>1.6317169774067921E-4</v>
      </c>
      <c r="N3923">
        <f>ABS(H3923-J3923)^2</f>
        <v>2.6398225827529211E-7</v>
      </c>
      <c r="O3923">
        <f>AVERAGE(Tabela3[[#This Row],[APE Log(Theta)]:[APE Gamma]])</f>
        <v>0.57077571698791485</v>
      </c>
      <c r="P3923">
        <f>AVERAGE(Tabela3[[#This Row],[ASE Log(Theta)]:[ASE Gamma]])</f>
        <v>8.1717839999477247E-5</v>
      </c>
    </row>
    <row r="3924" spans="1:16" x14ac:dyDescent="0.35">
      <c r="A3924" s="1">
        <v>558</v>
      </c>
      <c r="B3924">
        <v>5.9664286868633676</v>
      </c>
      <c r="C3924">
        <v>7.0275979514672073</v>
      </c>
      <c r="D3924">
        <v>16.912211612492658</v>
      </c>
      <c r="E3924">
        <v>17.44928820484045</v>
      </c>
      <c r="F3924">
        <v>23.15131309652697</v>
      </c>
      <c r="G3924">
        <v>1.27214705045987</v>
      </c>
      <c r="H3924">
        <v>2</v>
      </c>
      <c r="I3924">
        <v>1.284916996955872</v>
      </c>
      <c r="J3924">
        <v>2.0027592182159419</v>
      </c>
      <c r="K3924">
        <v>1.003810565090363</v>
      </c>
      <c r="L3924">
        <v>0.13796091079711911</v>
      </c>
      <c r="M3924">
        <f>ABS(G3924-I3924)^2</f>
        <v>1.6307153351075501E-4</v>
      </c>
      <c r="N3924">
        <f>ABS(H3924-J3924)^2</f>
        <v>7.6132851631858154E-6</v>
      </c>
      <c r="O3924">
        <f>AVERAGE(Tabela3[[#This Row],[APE Log(Theta)]:[APE Gamma]])</f>
        <v>0.57088573794374109</v>
      </c>
      <c r="P3924">
        <f>AVERAGE(Tabela3[[#This Row],[ASE Log(Theta)]:[ASE Gamma]])</f>
        <v>8.5342409336970417E-5</v>
      </c>
    </row>
    <row r="3925" spans="1:16" x14ac:dyDescent="0.35">
      <c r="A3925" s="1">
        <v>16</v>
      </c>
      <c r="B3925">
        <v>1.911770439551197</v>
      </c>
      <c r="C3925">
        <v>1.972188638288888</v>
      </c>
      <c r="D3925">
        <v>15.627765367923949</v>
      </c>
      <c r="E3925">
        <v>19.070043242297029</v>
      </c>
      <c r="F3925">
        <v>21.013300662771961</v>
      </c>
      <c r="G3925">
        <v>1.190468286783541</v>
      </c>
      <c r="H3925">
        <v>1.5</v>
      </c>
      <c r="I3925">
        <v>1.201209545135498</v>
      </c>
      <c r="J3925">
        <v>1.503600597381592</v>
      </c>
      <c r="K3925">
        <v>0.90227169183802869</v>
      </c>
      <c r="L3925">
        <v>0.2400398254394531</v>
      </c>
      <c r="M3925">
        <f>ABS(G3925-I3925)^2</f>
        <v>1.153746309834871E-4</v>
      </c>
      <c r="N3925">
        <f>ABS(H3925-J3925)^2</f>
        <v>1.2964301504327303E-5</v>
      </c>
      <c r="O3925">
        <f>AVERAGE(Tabela3[[#This Row],[APE Log(Theta)]:[APE Gamma]])</f>
        <v>0.57115575863874091</v>
      </c>
      <c r="P3925">
        <f>AVERAGE(Tabela3[[#This Row],[ASE Log(Theta)]:[ASE Gamma]])</f>
        <v>6.4169466243907199E-5</v>
      </c>
    </row>
    <row r="3926" spans="1:16" x14ac:dyDescent="0.35">
      <c r="A3926" s="1">
        <v>3394</v>
      </c>
      <c r="B3926">
        <v>0.93317319500821394</v>
      </c>
      <c r="C3926">
        <v>16.834607288917631</v>
      </c>
      <c r="D3926">
        <v>24.276081364149292</v>
      </c>
      <c r="E3926">
        <v>26.212616052839941</v>
      </c>
      <c r="F3926">
        <v>40.07786888768797</v>
      </c>
      <c r="G3926">
        <v>1.348573434655161</v>
      </c>
      <c r="H3926">
        <v>1.5</v>
      </c>
      <c r="I3926">
        <v>1.3627569675445561</v>
      </c>
      <c r="J3926">
        <v>1.501366138458252</v>
      </c>
      <c r="K3926">
        <v>1.0517434590442969</v>
      </c>
      <c r="L3926">
        <v>9.1075897216796875E-2</v>
      </c>
      <c r="M3926">
        <f>ABS(G3926-I3926)^2</f>
        <v>2.0117260522455285E-4</v>
      </c>
      <c r="N3926">
        <f>ABS(H3926-J3926)^2</f>
        <v>1.8663342871150235E-6</v>
      </c>
      <c r="O3926">
        <f>AVERAGE(Tabela3[[#This Row],[APE Log(Theta)]:[APE Gamma]])</f>
        <v>0.57140967813054688</v>
      </c>
      <c r="P3926">
        <f>AVERAGE(Tabela3[[#This Row],[ASE Log(Theta)]:[ASE Gamma]])</f>
        <v>1.0151946975583394E-4</v>
      </c>
    </row>
    <row r="3927" spans="1:16" x14ac:dyDescent="0.35">
      <c r="A3927" s="1">
        <v>1423</v>
      </c>
      <c r="B3927">
        <v>17.267054171003821</v>
      </c>
      <c r="C3927">
        <v>17.498846160269061</v>
      </c>
      <c r="D3927">
        <v>42.488659140793636</v>
      </c>
      <c r="E3927">
        <v>46.272725558850013</v>
      </c>
      <c r="F3927">
        <v>48.237655764858921</v>
      </c>
      <c r="G3927">
        <v>1.626803627786372</v>
      </c>
      <c r="H3927">
        <v>3.5</v>
      </c>
      <c r="I3927">
        <v>1.642031192779541</v>
      </c>
      <c r="J3927">
        <v>3.5072376728057861</v>
      </c>
      <c r="K3927">
        <v>0.93604198644980319</v>
      </c>
      <c r="L3927">
        <v>0.20679065159388951</v>
      </c>
      <c r="M3927">
        <f>ABS(G3927-I3927)^2</f>
        <v>2.3187873562118656E-4</v>
      </c>
      <c r="N3927">
        <f>ABS(H3927-J3927)^2</f>
        <v>5.2383907643616112E-5</v>
      </c>
      <c r="O3927">
        <f>AVERAGE(Tabela3[[#This Row],[APE Log(Theta)]:[APE Gamma]])</f>
        <v>0.57141631902184631</v>
      </c>
      <c r="P3927">
        <f>AVERAGE(Tabela3[[#This Row],[ASE Log(Theta)]:[ASE Gamma]])</f>
        <v>1.4213132163240133E-4</v>
      </c>
    </row>
    <row r="3928" spans="1:16" x14ac:dyDescent="0.35">
      <c r="A3928" s="1">
        <v>2041</v>
      </c>
      <c r="B3928">
        <v>85.8337370735223</v>
      </c>
      <c r="C3928">
        <v>87.860274194160553</v>
      </c>
      <c r="D3928">
        <v>414.95774655107971</v>
      </c>
      <c r="E3928">
        <v>481.77579115501959</v>
      </c>
      <c r="F3928">
        <v>518.14572675155443</v>
      </c>
      <c r="G3928">
        <v>2.6154324299767429</v>
      </c>
      <c r="H3928">
        <v>2</v>
      </c>
      <c r="I3928">
        <v>2.6448900699615479</v>
      </c>
      <c r="J3928">
        <v>2.0003452301025391</v>
      </c>
      <c r="K3928">
        <v>1.126300937740798</v>
      </c>
      <c r="L3928">
        <v>1.7261505126953122E-2</v>
      </c>
      <c r="M3928">
        <f>ABS(G3928-I3928)^2</f>
        <v>8.6775255347438206E-4</v>
      </c>
      <c r="N3928">
        <f>ABS(H3928-J3928)^2</f>
        <v>1.1918382369913161E-7</v>
      </c>
      <c r="O3928">
        <f>AVERAGE(Tabela3[[#This Row],[APE Log(Theta)]:[APE Gamma]])</f>
        <v>0.57178122143387555</v>
      </c>
      <c r="P3928">
        <f>AVERAGE(Tabela3[[#This Row],[ASE Log(Theta)]:[ASE Gamma]])</f>
        <v>4.3393586864904059E-4</v>
      </c>
    </row>
    <row r="3929" spans="1:16" x14ac:dyDescent="0.35">
      <c r="A3929" s="1">
        <v>1496</v>
      </c>
      <c r="B3929">
        <v>12.475078228278321</v>
      </c>
      <c r="C3929">
        <v>12.869331502662719</v>
      </c>
      <c r="D3929">
        <v>101.9775133377404</v>
      </c>
      <c r="E3929">
        <v>124.4397739093375</v>
      </c>
      <c r="F3929">
        <v>137.1203174707278</v>
      </c>
      <c r="G3929">
        <v>2.0050758223330689</v>
      </c>
      <c r="H3929">
        <v>1.5</v>
      </c>
      <c r="I3929">
        <v>2.027863740921021</v>
      </c>
      <c r="J3929">
        <v>1.5001063346862791</v>
      </c>
      <c r="K3929">
        <v>1.1365115640083869</v>
      </c>
      <c r="L3929">
        <v>7.088979085286458E-3</v>
      </c>
      <c r="M3929">
        <f>ABS(G3929-I3929)^2</f>
        <v>5.1928923357113003E-4</v>
      </c>
      <c r="N3929">
        <f>ABS(H3929-J3929)^2</f>
        <v>1.1307065506069265E-8</v>
      </c>
      <c r="O3929">
        <f>AVERAGE(Tabela3[[#This Row],[APE Log(Theta)]:[APE Gamma]])</f>
        <v>0.57180027154683666</v>
      </c>
      <c r="P3929">
        <f>AVERAGE(Tabela3[[#This Row],[ASE Log(Theta)]:[ASE Gamma]])</f>
        <v>2.5965027031831807E-4</v>
      </c>
    </row>
    <row r="3930" spans="1:16" x14ac:dyDescent="0.35">
      <c r="A3930" s="1">
        <v>773</v>
      </c>
      <c r="B3930">
        <v>392.32755097100988</v>
      </c>
      <c r="C3930">
        <v>398.47874642292362</v>
      </c>
      <c r="D3930">
        <v>1121.7068636845011</v>
      </c>
      <c r="E3930">
        <v>1239.101193055654</v>
      </c>
      <c r="F3930">
        <v>1300.7027950421291</v>
      </c>
      <c r="G3930">
        <v>3.048165079609769</v>
      </c>
      <c r="H3930">
        <v>3</v>
      </c>
      <c r="I3930">
        <v>3.080640316009521</v>
      </c>
      <c r="J3930">
        <v>3.0023798942565918</v>
      </c>
      <c r="K3930">
        <v>1.0654028096112831</v>
      </c>
      <c r="L3930">
        <v>7.9329808553059891E-2</v>
      </c>
      <c r="M3930">
        <f>ABS(G3930-I3930)^2</f>
        <v>1.054640979219779E-3</v>
      </c>
      <c r="N3930">
        <f>ABS(H3930-J3930)^2</f>
        <v>5.6638966725586215E-6</v>
      </c>
      <c r="O3930">
        <f>AVERAGE(Tabela3[[#This Row],[APE Log(Theta)]:[APE Gamma]])</f>
        <v>0.57236630908217145</v>
      </c>
      <c r="P3930">
        <f>AVERAGE(Tabela3[[#This Row],[ASE Log(Theta)]:[ASE Gamma]])</f>
        <v>5.3015243794616879E-4</v>
      </c>
    </row>
    <row r="3931" spans="1:16" x14ac:dyDescent="0.35">
      <c r="A3931" s="1">
        <v>1611</v>
      </c>
      <c r="B3931">
        <v>82.159848306312995</v>
      </c>
      <c r="C3931">
        <v>116.6756338377001</v>
      </c>
      <c r="D3931">
        <v>119.8831933197354</v>
      </c>
      <c r="E3931">
        <v>128.49400522508881</v>
      </c>
      <c r="F3931">
        <v>189.94883470847799</v>
      </c>
      <c r="G3931">
        <v>2.0982414192254382</v>
      </c>
      <c r="H3931">
        <v>2.5</v>
      </c>
      <c r="I3931">
        <v>2.1205446720123291</v>
      </c>
      <c r="J3931">
        <v>2.497937679290771</v>
      </c>
      <c r="K3931">
        <v>1.0629497913125809</v>
      </c>
      <c r="L3931">
        <v>8.2492828369140625E-2</v>
      </c>
      <c r="M3931">
        <f>ABS(G3931-I3931)^2</f>
        <v>4.9743508487595832E-4</v>
      </c>
      <c r="N3931">
        <f>ABS(H3931-J3931)^2</f>
        <v>4.253166707714639E-6</v>
      </c>
      <c r="O3931">
        <f>AVERAGE(Tabela3[[#This Row],[APE Log(Theta)]:[APE Gamma]])</f>
        <v>0.57272130984086078</v>
      </c>
      <c r="P3931">
        <f>AVERAGE(Tabela3[[#This Row],[ASE Log(Theta)]:[ASE Gamma]])</f>
        <v>2.5084412579183649E-4</v>
      </c>
    </row>
    <row r="3932" spans="1:16" x14ac:dyDescent="0.35">
      <c r="A3932" s="1">
        <v>2037</v>
      </c>
      <c r="B3932">
        <v>0.25112830625030441</v>
      </c>
      <c r="C3932">
        <v>19.242290600243269</v>
      </c>
      <c r="D3932">
        <v>33.32116376783614</v>
      </c>
      <c r="E3932">
        <v>37.386760323605714</v>
      </c>
      <c r="F3932">
        <v>70.682062662945</v>
      </c>
      <c r="G3932">
        <v>1.467812436443473</v>
      </c>
      <c r="H3932">
        <v>1</v>
      </c>
      <c r="I3932">
        <v>1.48163366317749</v>
      </c>
      <c r="J3932">
        <v>1.0020444393157959</v>
      </c>
      <c r="K3932">
        <v>0.94162076780778592</v>
      </c>
      <c r="L3932">
        <v>0.20444393157958979</v>
      </c>
      <c r="M3932">
        <f>ABS(G3932-I3932)^2</f>
        <v>1.9102630843310562E-4</v>
      </c>
      <c r="N3932">
        <f>ABS(H3932-J3932)^2</f>
        <v>4.1797321159720013E-6</v>
      </c>
      <c r="O3932">
        <f>AVERAGE(Tabela3[[#This Row],[APE Log(Theta)]:[APE Gamma]])</f>
        <v>0.57303234969368788</v>
      </c>
      <c r="P3932">
        <f>AVERAGE(Tabela3[[#This Row],[ASE Log(Theta)]:[ASE Gamma]])</f>
        <v>9.760302027453881E-5</v>
      </c>
    </row>
    <row r="3933" spans="1:16" x14ac:dyDescent="0.35">
      <c r="A3933" s="1">
        <v>4345</v>
      </c>
      <c r="B3933">
        <v>103.3913692862544</v>
      </c>
      <c r="C3933">
        <v>128.73143919365171</v>
      </c>
      <c r="D3933">
        <v>130.9320471635227</v>
      </c>
      <c r="E3933">
        <v>136.73314736761861</v>
      </c>
      <c r="F3933">
        <v>174.57012186069889</v>
      </c>
      <c r="G3933">
        <v>2.129222906090761</v>
      </c>
      <c r="H3933">
        <v>4</v>
      </c>
      <c r="I3933">
        <v>2.1494710445404048</v>
      </c>
      <c r="J3933">
        <v>3.9921901226043701</v>
      </c>
      <c r="K3933">
        <v>0.95096377141741739</v>
      </c>
      <c r="L3933">
        <v>0.1952469348907471</v>
      </c>
      <c r="M3933">
        <f>ABS(G3933-I3933)^2</f>
        <v>4.0998711067594335E-4</v>
      </c>
      <c r="N3933">
        <f>ABS(H3933-J3933)^2</f>
        <v>6.0994184934770601E-5</v>
      </c>
      <c r="O3933">
        <f>AVERAGE(Tabela3[[#This Row],[APE Log(Theta)]:[APE Gamma]])</f>
        <v>0.57310535315408229</v>
      </c>
      <c r="P3933">
        <f>AVERAGE(Tabela3[[#This Row],[ASE Log(Theta)]:[ASE Gamma]])</f>
        <v>2.3549064780535697E-4</v>
      </c>
    </row>
    <row r="3934" spans="1:16" x14ac:dyDescent="0.35">
      <c r="A3934" s="1">
        <v>2881</v>
      </c>
      <c r="B3934">
        <v>49.893458806584952</v>
      </c>
      <c r="C3934">
        <v>66.830913179790656</v>
      </c>
      <c r="D3934">
        <v>68.358497252004682</v>
      </c>
      <c r="E3934">
        <v>72.426301812871856</v>
      </c>
      <c r="F3934">
        <v>100.3131302444566</v>
      </c>
      <c r="G3934">
        <v>1.8510284373508219</v>
      </c>
      <c r="H3934">
        <v>3</v>
      </c>
      <c r="I3934">
        <v>1.8648592233657839</v>
      </c>
      <c r="J3934">
        <v>3.0119807720184331</v>
      </c>
      <c r="K3934">
        <v>0.74719468031276226</v>
      </c>
      <c r="L3934">
        <v>0.39935906728108722</v>
      </c>
      <c r="M3934">
        <f>ABS(G3934-I3934)^2</f>
        <v>1.9129064179166887E-4</v>
      </c>
      <c r="N3934">
        <f>ABS(H3934-J3934)^2</f>
        <v>1.4353889815766862E-4</v>
      </c>
      <c r="O3934">
        <f>AVERAGE(Tabela3[[#This Row],[APE Log(Theta)]:[APE Gamma]])</f>
        <v>0.57327687379692471</v>
      </c>
      <c r="P3934">
        <f>AVERAGE(Tabela3[[#This Row],[ASE Log(Theta)]:[ASE Gamma]])</f>
        <v>1.6741476997466875E-4</v>
      </c>
    </row>
    <row r="3935" spans="1:16" x14ac:dyDescent="0.35">
      <c r="A3935" s="1">
        <v>247</v>
      </c>
      <c r="B3935">
        <v>5.0285686820643276</v>
      </c>
      <c r="C3935">
        <v>12.084974449756819</v>
      </c>
      <c r="D3935">
        <v>12.932755620502309</v>
      </c>
      <c r="E3935">
        <v>15.381634262587751</v>
      </c>
      <c r="F3935">
        <v>40.868330648447113</v>
      </c>
      <c r="G3935">
        <v>1.160398862470015</v>
      </c>
      <c r="H3935">
        <v>1</v>
      </c>
      <c r="I3935">
        <v>1.1730248928070071</v>
      </c>
      <c r="J3935">
        <v>1.000585675239563</v>
      </c>
      <c r="K3935">
        <v>1.0880767592374381</v>
      </c>
      <c r="L3935">
        <v>5.8567523956298828E-2</v>
      </c>
      <c r="M3935">
        <f>ABS(G3935-I3935)^2</f>
        <v>1.5941664207064373E-4</v>
      </c>
      <c r="N3935">
        <f>ABS(H3935-J3935)^2</f>
        <v>3.4301548623716371E-7</v>
      </c>
      <c r="O3935">
        <f>AVERAGE(Tabela3[[#This Row],[APE Log(Theta)]:[APE Gamma]])</f>
        <v>0.57332214159686845</v>
      </c>
      <c r="P3935">
        <f>AVERAGE(Tabela3[[#This Row],[ASE Log(Theta)]:[ASE Gamma]])</f>
        <v>7.9879828778440447E-5</v>
      </c>
    </row>
    <row r="3936" spans="1:16" x14ac:dyDescent="0.35">
      <c r="A3936" s="1">
        <v>380</v>
      </c>
      <c r="B3936">
        <v>53.224215017274048</v>
      </c>
      <c r="C3936">
        <v>53.848862202603968</v>
      </c>
      <c r="D3936">
        <v>117.0259546069838</v>
      </c>
      <c r="E3936">
        <v>126.09641538658779</v>
      </c>
      <c r="F3936">
        <v>130.76942513722059</v>
      </c>
      <c r="G3936">
        <v>2.0669964691729379</v>
      </c>
      <c r="H3936">
        <v>4</v>
      </c>
      <c r="I3936">
        <v>2.087703943252563</v>
      </c>
      <c r="J3936">
        <v>4.0058035850524902</v>
      </c>
      <c r="K3936">
        <v>1.0018146807919419</v>
      </c>
      <c r="L3936">
        <v>0.14508962631225589</v>
      </c>
      <c r="M3936">
        <f>ABS(G3936-I3936)^2</f>
        <v>4.2879948275834719E-4</v>
      </c>
      <c r="N3936">
        <f>ABS(H3936-J3936)^2</f>
        <v>3.3681599461488076E-5</v>
      </c>
      <c r="O3936">
        <f>AVERAGE(Tabela3[[#This Row],[APE Log(Theta)]:[APE Gamma]])</f>
        <v>0.57345215355209889</v>
      </c>
      <c r="P3936">
        <f>AVERAGE(Tabela3[[#This Row],[ASE Log(Theta)]:[ASE Gamma]])</f>
        <v>2.3124054110991763E-4</v>
      </c>
    </row>
    <row r="3937" spans="1:16" x14ac:dyDescent="0.35">
      <c r="A3937" s="1">
        <v>4721</v>
      </c>
      <c r="B3937">
        <v>53.257869401782678</v>
      </c>
      <c r="C3937">
        <v>53.882911559899902</v>
      </c>
      <c r="D3937">
        <v>117.09995168655659</v>
      </c>
      <c r="E3937">
        <v>126.1761478400811</v>
      </c>
      <c r="F3937">
        <v>130.85211239741059</v>
      </c>
      <c r="G3937">
        <v>2.067270992611324</v>
      </c>
      <c r="H3937">
        <v>4</v>
      </c>
      <c r="I3937">
        <v>2.087979793548584</v>
      </c>
      <c r="J3937">
        <v>4.0058164596557617</v>
      </c>
      <c r="K3937">
        <v>1.0017458287411649</v>
      </c>
      <c r="L3937">
        <v>0.145411491394043</v>
      </c>
      <c r="M3937">
        <f>ABS(G3937-I3937)^2</f>
        <v>4.2885443625906143E-4</v>
      </c>
      <c r="N3937">
        <f>ABS(H3937-J3937)^2</f>
        <v>3.3831202927103732E-5</v>
      </c>
      <c r="O3937">
        <f>AVERAGE(Tabela3[[#This Row],[APE Log(Theta)]:[APE Gamma]])</f>
        <v>0.57357866006760394</v>
      </c>
      <c r="P3937">
        <f>AVERAGE(Tabela3[[#This Row],[ASE Log(Theta)]:[ASE Gamma]])</f>
        <v>2.3134281959308258E-4</v>
      </c>
    </row>
    <row r="3938" spans="1:16" x14ac:dyDescent="0.35">
      <c r="A3938" s="1">
        <v>3270</v>
      </c>
      <c r="B3938">
        <v>5.0117032388033094</v>
      </c>
      <c r="C3938">
        <v>12.04444234931634</v>
      </c>
      <c r="D3938">
        <v>12.889380125422729</v>
      </c>
      <c r="E3938">
        <v>15.33004541170008</v>
      </c>
      <c r="F3938">
        <v>40.731261324091967</v>
      </c>
      <c r="G3938">
        <v>1.1589398231352239</v>
      </c>
      <c r="H3938">
        <v>1</v>
      </c>
      <c r="I3938">
        <v>1.1715430021286011</v>
      </c>
      <c r="J3938">
        <v>1.0005984306335449</v>
      </c>
      <c r="K3938">
        <v>1.08747484052126</v>
      </c>
      <c r="L3938">
        <v>5.9843063354492188E-2</v>
      </c>
      <c r="M3938">
        <f>ABS(G3938-I3938)^2</f>
        <v>1.5884012073910309E-4</v>
      </c>
      <c r="N3938">
        <f>ABS(H3938-J3938)^2</f>
        <v>3.5811922316497657E-7</v>
      </c>
      <c r="O3938">
        <f>AVERAGE(Tabela3[[#This Row],[APE Log(Theta)]:[APE Gamma]])</f>
        <v>0.57365895193787608</v>
      </c>
      <c r="P3938">
        <f>AVERAGE(Tabela3[[#This Row],[ASE Log(Theta)]:[ASE Gamma]])</f>
        <v>7.9599119981134031E-5</v>
      </c>
    </row>
    <row r="3939" spans="1:16" x14ac:dyDescent="0.35">
      <c r="A3939" s="1">
        <v>4464</v>
      </c>
      <c r="B3939">
        <v>91.210287996083778</v>
      </c>
      <c r="C3939">
        <v>387.40408354753089</v>
      </c>
      <c r="D3939">
        <v>465.21315992150551</v>
      </c>
      <c r="E3939">
        <v>483.41250703344463</v>
      </c>
      <c r="F3939">
        <v>597.74370261479658</v>
      </c>
      <c r="G3939">
        <v>2.6493494166485658</v>
      </c>
      <c r="H3939">
        <v>3</v>
      </c>
      <c r="I3939">
        <v>2.6789572238922119</v>
      </c>
      <c r="J3939">
        <v>3.0009171962738042</v>
      </c>
      <c r="K3939">
        <v>1.1175501071164879</v>
      </c>
      <c r="L3939">
        <v>3.057320912679036E-2</v>
      </c>
      <c r="M3939">
        <f>ABS(G3939-I3939)^2</f>
        <v>8.7662224977690182E-4</v>
      </c>
      <c r="N3939">
        <f>ABS(H3939-J3939)^2</f>
        <v>8.4124900468022652E-7</v>
      </c>
      <c r="O3939">
        <f>AVERAGE(Tabela3[[#This Row],[APE Log(Theta)]:[APE Gamma]])</f>
        <v>0.57406165812163912</v>
      </c>
      <c r="P3939">
        <f>AVERAGE(Tabela3[[#This Row],[ASE Log(Theta)]:[ASE Gamma]])</f>
        <v>4.3873174939079105E-4</v>
      </c>
    </row>
    <row r="3940" spans="1:16" x14ac:dyDescent="0.35">
      <c r="A3940" s="1">
        <v>2987</v>
      </c>
      <c r="B3940">
        <v>4.6474848989122934</v>
      </c>
      <c r="C3940">
        <v>4.7572121575213888</v>
      </c>
      <c r="D3940">
        <v>22.467970363808359</v>
      </c>
      <c r="E3940">
        <v>26.08584678232738</v>
      </c>
      <c r="F3940">
        <v>28.05510423542562</v>
      </c>
      <c r="G3940">
        <v>1.34899239579476</v>
      </c>
      <c r="H3940">
        <v>2</v>
      </c>
      <c r="I3940">
        <v>1.361558318138123</v>
      </c>
      <c r="J3940">
        <v>2.0043492317199711</v>
      </c>
      <c r="K3940">
        <v>0.93150431259171684</v>
      </c>
      <c r="L3940">
        <v>0.21746158599853521</v>
      </c>
      <c r="M3940">
        <f>ABS(G3940-I3940)^2</f>
        <v>1.5790240433942836E-4</v>
      </c>
      <c r="N3940">
        <f>ABS(H3940-J3940)^2</f>
        <v>1.8915816554003183E-5</v>
      </c>
      <c r="O3940">
        <f>AVERAGE(Tabela3[[#This Row],[APE Log(Theta)]:[APE Gamma]])</f>
        <v>0.574482949295126</v>
      </c>
      <c r="P3940">
        <f>AVERAGE(Tabela3[[#This Row],[ASE Log(Theta)]:[ASE Gamma]])</f>
        <v>8.8409110446715779E-5</v>
      </c>
    </row>
    <row r="3941" spans="1:16" x14ac:dyDescent="0.35">
      <c r="A3941" s="1">
        <v>4756</v>
      </c>
      <c r="B3941">
        <v>48.496813124259383</v>
      </c>
      <c r="C3941">
        <v>57.122295840915307</v>
      </c>
      <c r="D3941">
        <v>137.46722019737581</v>
      </c>
      <c r="E3941">
        <v>141.83273003575749</v>
      </c>
      <c r="F3941">
        <v>188.18039462962889</v>
      </c>
      <c r="G3941">
        <v>2.1821457970346789</v>
      </c>
      <c r="H3941">
        <v>2</v>
      </c>
      <c r="I3941">
        <v>2.2063624858856201</v>
      </c>
      <c r="J3941">
        <v>2.0008029937744141</v>
      </c>
      <c r="K3941">
        <v>1.109764933390303</v>
      </c>
      <c r="L3941">
        <v>4.0149688720703118E-2</v>
      </c>
      <c r="M3941">
        <f>ABS(G3941-I3941)^2</f>
        <v>5.8644801890329944E-4</v>
      </c>
      <c r="N3941">
        <f>ABS(H3941-J3941)^2</f>
        <v>6.447990017477423E-7</v>
      </c>
      <c r="O3941">
        <f>AVERAGE(Tabela3[[#This Row],[APE Log(Theta)]:[APE Gamma]])</f>
        <v>0.57495731105550307</v>
      </c>
      <c r="P3941">
        <f>AVERAGE(Tabela3[[#This Row],[ASE Log(Theta)]:[ASE Gamma]])</f>
        <v>2.9354640895252359E-4</v>
      </c>
    </row>
    <row r="3942" spans="1:16" x14ac:dyDescent="0.35">
      <c r="A3942" s="1">
        <v>3058</v>
      </c>
      <c r="B3942">
        <v>9.8225194397909749E-2</v>
      </c>
      <c r="C3942">
        <v>7.5263428607131591</v>
      </c>
      <c r="D3942">
        <v>13.033089887517701</v>
      </c>
      <c r="E3942">
        <v>14.623289009220469</v>
      </c>
      <c r="F3942">
        <v>27.646263574099169</v>
      </c>
      <c r="G3942">
        <v>1.060139665908715</v>
      </c>
      <c r="H3942">
        <v>1</v>
      </c>
      <c r="I3942">
        <v>1.068780660629272</v>
      </c>
      <c r="J3942">
        <v>1.003357410430908</v>
      </c>
      <c r="K3942">
        <v>0.81508078590293087</v>
      </c>
      <c r="L3942">
        <v>0.33574104309082031</v>
      </c>
      <c r="M3942">
        <f>ABS(G3942-I3942)^2</f>
        <v>7.4666789760694226E-5</v>
      </c>
      <c r="N3942">
        <f>ABS(H3942-J3942)^2</f>
        <v>1.1272204801569715E-5</v>
      </c>
      <c r="O3942">
        <f>AVERAGE(Tabela3[[#This Row],[APE Log(Theta)]:[APE Gamma]])</f>
        <v>0.57541091449687554</v>
      </c>
      <c r="P3942">
        <f>AVERAGE(Tabela3[[#This Row],[ASE Log(Theta)]:[ASE Gamma]])</f>
        <v>4.2969497281131971E-5</v>
      </c>
    </row>
    <row r="3943" spans="1:16" x14ac:dyDescent="0.35">
      <c r="A3943" s="1">
        <v>3473</v>
      </c>
      <c r="B3943">
        <v>18.13190003170277</v>
      </c>
      <c r="C3943">
        <v>18.34469866698204</v>
      </c>
      <c r="D3943">
        <v>39.867246691374348</v>
      </c>
      <c r="E3943">
        <v>42.957281707276117</v>
      </c>
      <c r="F3943">
        <v>44.549236527429812</v>
      </c>
      <c r="G3943">
        <v>1.599330520208436</v>
      </c>
      <c r="H3943">
        <v>4</v>
      </c>
      <c r="I3943">
        <v>1.615458011627197</v>
      </c>
      <c r="J3943">
        <v>3.9942977428436279</v>
      </c>
      <c r="K3943">
        <v>1.008390149189387</v>
      </c>
      <c r="L3943">
        <v>0.14255642890930181</v>
      </c>
      <c r="M3943">
        <f>ABS(G3943-I3943)^2</f>
        <v>2.6009597946221035E-4</v>
      </c>
      <c r="N3943">
        <f>ABS(H3943-J3943)^2</f>
        <v>3.251573667739649E-5</v>
      </c>
      <c r="O3943">
        <f>AVERAGE(Tabela3[[#This Row],[APE Log(Theta)]:[APE Gamma]])</f>
        <v>0.57547328904934436</v>
      </c>
      <c r="P3943">
        <f>AVERAGE(Tabela3[[#This Row],[ASE Log(Theta)]:[ASE Gamma]])</f>
        <v>1.4630585806980342E-4</v>
      </c>
    </row>
    <row r="3944" spans="1:16" x14ac:dyDescent="0.35">
      <c r="A3944" s="1">
        <v>4174</v>
      </c>
      <c r="B3944">
        <v>7.4793522378269683</v>
      </c>
      <c r="C3944">
        <v>17.974852569332789</v>
      </c>
      <c r="D3944">
        <v>19.235818541463019</v>
      </c>
      <c r="E3944">
        <v>22.878212055382232</v>
      </c>
      <c r="F3944">
        <v>60.786410531084208</v>
      </c>
      <c r="G3944">
        <v>1.332818462881407</v>
      </c>
      <c r="H3944">
        <v>1</v>
      </c>
      <c r="I3944">
        <v>1.344411253929138</v>
      </c>
      <c r="J3944">
        <v>1.0028119087219241</v>
      </c>
      <c r="K3944">
        <v>0.86979520246656872</v>
      </c>
      <c r="L3944">
        <v>0.28119087219238281</v>
      </c>
      <c r="M3944">
        <f>ABS(G3944-I3944)^2</f>
        <v>1.3439280427635019E-4</v>
      </c>
      <c r="N3944">
        <f>ABS(H3944-J3944)^2</f>
        <v>7.9068306604325451E-6</v>
      </c>
      <c r="O3944">
        <f>AVERAGE(Tabela3[[#This Row],[APE Log(Theta)]:[APE Gamma]])</f>
        <v>0.57549303732947577</v>
      </c>
      <c r="P3944">
        <f>AVERAGE(Tabela3[[#This Row],[ASE Log(Theta)]:[ASE Gamma]])</f>
        <v>7.1149817468391365E-5</v>
      </c>
    </row>
    <row r="3945" spans="1:16" x14ac:dyDescent="0.35">
      <c r="A3945" s="1">
        <v>4909</v>
      </c>
      <c r="B3945">
        <v>14.79413654875921</v>
      </c>
      <c r="C3945">
        <v>20.52459186063874</v>
      </c>
      <c r="D3945">
        <v>118.8670604250499</v>
      </c>
      <c r="E3945">
        <v>126.5365957325442</v>
      </c>
      <c r="F3945">
        <v>222.7470552852981</v>
      </c>
      <c r="G3945">
        <v>2.1629548155491189</v>
      </c>
      <c r="H3945">
        <v>1</v>
      </c>
      <c r="I3945">
        <v>2.1846239566802979</v>
      </c>
      <c r="J3945">
        <v>1.001492023468018</v>
      </c>
      <c r="K3945">
        <v>1.001830504058757</v>
      </c>
      <c r="L3945">
        <v>0.14920234680175781</v>
      </c>
      <c r="M3945">
        <f>ABS(G3945-I3945)^2</f>
        <v>4.6955167736294933E-4</v>
      </c>
      <c r="N3945">
        <f>ABS(H3945-J3945)^2</f>
        <v>2.2261340291165262E-6</v>
      </c>
      <c r="O3945">
        <f>AVERAGE(Tabela3[[#This Row],[APE Log(Theta)]:[APE Gamma]])</f>
        <v>0.57551642543025738</v>
      </c>
      <c r="P3945">
        <f>AVERAGE(Tabela3[[#This Row],[ASE Log(Theta)]:[ASE Gamma]])</f>
        <v>2.3588890569603292E-4</v>
      </c>
    </row>
    <row r="3946" spans="1:16" x14ac:dyDescent="0.35">
      <c r="A3946" s="1">
        <v>4568</v>
      </c>
      <c r="B3946">
        <v>794.67885071849446</v>
      </c>
      <c r="C3946">
        <v>1064.450421929341</v>
      </c>
      <c r="D3946">
        <v>1088.7810412914671</v>
      </c>
      <c r="E3946">
        <v>1153.5710624825961</v>
      </c>
      <c r="F3946">
        <v>1597.7389614070701</v>
      </c>
      <c r="G3946">
        <v>3.053176480425194</v>
      </c>
      <c r="H3946">
        <v>3</v>
      </c>
      <c r="I3946">
        <v>3.0869448184967041</v>
      </c>
      <c r="J3946">
        <v>3.001356840133667</v>
      </c>
      <c r="K3946">
        <v>1.1060067535567899</v>
      </c>
      <c r="L3946">
        <v>4.5228004455566413E-2</v>
      </c>
      <c r="M3946">
        <f>ABS(G3946-I3946)^2</f>
        <v>1.1403006561118011E-3</v>
      </c>
      <c r="N3946">
        <f>ABS(H3946-J3946)^2</f>
        <v>1.8410151483294612E-6</v>
      </c>
      <c r="O3946">
        <f>AVERAGE(Tabela3[[#This Row],[APE Log(Theta)]:[APE Gamma]])</f>
        <v>0.57561737900617815</v>
      </c>
      <c r="P3946">
        <f>AVERAGE(Tabela3[[#This Row],[ASE Log(Theta)]:[ASE Gamma]])</f>
        <v>5.7107083563006527E-4</v>
      </c>
    </row>
    <row r="3947" spans="1:16" x14ac:dyDescent="0.35">
      <c r="A3947" s="1">
        <v>2516</v>
      </c>
      <c r="B3947">
        <v>930.39377588753268</v>
      </c>
      <c r="C3947">
        <v>1060.573470028158</v>
      </c>
      <c r="D3947">
        <v>2141.1917252147909</v>
      </c>
      <c r="E3947">
        <v>2195.4189358951262</v>
      </c>
      <c r="F3947">
        <v>2752.68005295075</v>
      </c>
      <c r="G3947">
        <v>3.3658128734674331</v>
      </c>
      <c r="H3947">
        <v>2.5</v>
      </c>
      <c r="I3947">
        <v>3.40141749382019</v>
      </c>
      <c r="J3947">
        <v>2.5023403167724609</v>
      </c>
      <c r="K3947">
        <v>1.057831248832255</v>
      </c>
      <c r="L3947">
        <v>9.36126708984375E-2</v>
      </c>
      <c r="M3947">
        <f>ABS(G3947-I3947)^2</f>
        <v>1.2676889904639516E-3</v>
      </c>
      <c r="N3947">
        <f>ABS(H3947-J3947)^2</f>
        <v>5.4770825954619795E-6</v>
      </c>
      <c r="O3947">
        <f>AVERAGE(Tabela3[[#This Row],[APE Log(Theta)]:[APE Gamma]])</f>
        <v>0.57572195986534624</v>
      </c>
      <c r="P3947">
        <f>AVERAGE(Tabela3[[#This Row],[ASE Log(Theta)]:[ASE Gamma]])</f>
        <v>6.365830365297068E-4</v>
      </c>
    </row>
    <row r="3948" spans="1:16" x14ac:dyDescent="0.35">
      <c r="A3948" s="1">
        <v>923</v>
      </c>
      <c r="B3948">
        <v>18.137968454665732</v>
      </c>
      <c r="C3948">
        <v>18.35083830984598</v>
      </c>
      <c r="D3948">
        <v>39.880589546500893</v>
      </c>
      <c r="E3948">
        <v>42.971658741910268</v>
      </c>
      <c r="F3948">
        <v>44.564146360897503</v>
      </c>
      <c r="G3948">
        <v>1.5994758464939309</v>
      </c>
      <c r="H3948">
        <v>4</v>
      </c>
      <c r="I3948">
        <v>1.615608811378479</v>
      </c>
      <c r="J3948">
        <v>3.994286060333252</v>
      </c>
      <c r="K3948">
        <v>1.0086407318942461</v>
      </c>
      <c r="L3948">
        <v>0.1428484916687012</v>
      </c>
      <c r="M3948">
        <f>ABS(G3948-I3948)^2</f>
        <v>2.6027255596606125E-4</v>
      </c>
      <c r="N3948">
        <f>ABS(H3948-J3948)^2</f>
        <v>3.2649106515236781E-5</v>
      </c>
      <c r="O3948">
        <f>AVERAGE(Tabela3[[#This Row],[APE Log(Theta)]:[APE Gamma]])</f>
        <v>0.57574461178147363</v>
      </c>
      <c r="P3948">
        <f>AVERAGE(Tabela3[[#This Row],[ASE Log(Theta)]:[ASE Gamma]])</f>
        <v>1.4646083124064902E-4</v>
      </c>
    </row>
    <row r="3949" spans="1:16" x14ac:dyDescent="0.35">
      <c r="A3949" s="1">
        <v>1505</v>
      </c>
      <c r="B3949">
        <v>12.83606844122165</v>
      </c>
      <c r="C3949">
        <v>13.139128404192929</v>
      </c>
      <c r="D3949">
        <v>62.05515705767683</v>
      </c>
      <c r="E3949">
        <v>72.047509981913521</v>
      </c>
      <c r="F3949">
        <v>77.486478369367731</v>
      </c>
      <c r="G3949">
        <v>1.7902064325672891</v>
      </c>
      <c r="H3949">
        <v>2</v>
      </c>
      <c r="I3949">
        <v>1.809312582015991</v>
      </c>
      <c r="J3949">
        <v>1.998305082321167</v>
      </c>
      <c r="K3949">
        <v>1.0672595685684421</v>
      </c>
      <c r="L3949">
        <v>8.4745883941650391E-2</v>
      </c>
      <c r="M3949">
        <f>ABS(G3949-I3949)^2</f>
        <v>3.6504494675613288E-4</v>
      </c>
      <c r="N3949">
        <f>ABS(H3949-J3949)^2</f>
        <v>2.872745938020671E-6</v>
      </c>
      <c r="O3949">
        <f>AVERAGE(Tabela3[[#This Row],[APE Log(Theta)]:[APE Gamma]])</f>
        <v>0.57600272625504623</v>
      </c>
      <c r="P3949">
        <f>AVERAGE(Tabela3[[#This Row],[ASE Log(Theta)]:[ASE Gamma]])</f>
        <v>1.8395884634707678E-4</v>
      </c>
    </row>
    <row r="3950" spans="1:16" x14ac:dyDescent="0.35">
      <c r="A3950" s="1">
        <v>1531</v>
      </c>
      <c r="B3950">
        <v>50.576292685001953</v>
      </c>
      <c r="C3950">
        <v>57.652873035316077</v>
      </c>
      <c r="D3950">
        <v>116.3953824668085</v>
      </c>
      <c r="E3950">
        <v>119.3431787117304</v>
      </c>
      <c r="F3950">
        <v>149.63594516031341</v>
      </c>
      <c r="G3950">
        <v>2.101093068828741</v>
      </c>
      <c r="H3950">
        <v>2.5</v>
      </c>
      <c r="I3950">
        <v>2.1248254776000981</v>
      </c>
      <c r="J3950">
        <v>2.5005652904510498</v>
      </c>
      <c r="K3950">
        <v>1.1295267745843509</v>
      </c>
      <c r="L3950">
        <v>2.2611618041992191E-2</v>
      </c>
      <c r="M3950">
        <f>ABS(G3950-I3950)^2</f>
        <v>5.6322722609078609E-4</v>
      </c>
      <c r="N3950">
        <f>ABS(H3950-J3950)^2</f>
        <v>3.1955329404809163E-7</v>
      </c>
      <c r="O3950">
        <f>AVERAGE(Tabela3[[#This Row],[APE Log(Theta)]:[APE Gamma]])</f>
        <v>0.57606919631317155</v>
      </c>
      <c r="P3950">
        <f>AVERAGE(Tabela3[[#This Row],[ASE Log(Theta)]:[ASE Gamma]])</f>
        <v>2.8177338969241709E-4</v>
      </c>
    </row>
    <row r="3951" spans="1:16" x14ac:dyDescent="0.35">
      <c r="A3951" s="1">
        <v>3377</v>
      </c>
      <c r="B3951">
        <v>39.651268072338063</v>
      </c>
      <c r="C3951">
        <v>117.31332828427171</v>
      </c>
      <c r="D3951">
        <v>134.57463304657821</v>
      </c>
      <c r="E3951">
        <v>138.50409773001269</v>
      </c>
      <c r="F3951">
        <v>162.40914038432069</v>
      </c>
      <c r="G3951">
        <v>2.1152362731121959</v>
      </c>
      <c r="H3951">
        <v>4</v>
      </c>
      <c r="I3951">
        <v>2.1314294338226318</v>
      </c>
      <c r="J3951">
        <v>3.9845032691955571</v>
      </c>
      <c r="K3951">
        <v>0.76554855437546943</v>
      </c>
      <c r="L3951">
        <v>0.38741827011108398</v>
      </c>
      <c r="M3951">
        <f>ABS(G3951-I3951)^2</f>
        <v>2.6221845379400724E-4</v>
      </c>
      <c r="N3951">
        <f>ABS(H3951-J3951)^2</f>
        <v>2.4014866562536996E-4</v>
      </c>
      <c r="O3951">
        <f>AVERAGE(Tabela3[[#This Row],[APE Log(Theta)]:[APE Gamma]])</f>
        <v>0.5764834122432767</v>
      </c>
      <c r="P3951">
        <f>AVERAGE(Tabela3[[#This Row],[ASE Log(Theta)]:[ASE Gamma]])</f>
        <v>2.5118355970968863E-4</v>
      </c>
    </row>
    <row r="3952" spans="1:16" x14ac:dyDescent="0.35">
      <c r="A3952" s="1">
        <v>889</v>
      </c>
      <c r="B3952">
        <v>109.9812286834303</v>
      </c>
      <c r="C3952">
        <v>136.80705847707051</v>
      </c>
      <c r="D3952">
        <v>441.19762620518247</v>
      </c>
      <c r="E3952">
        <v>459.9771409134039</v>
      </c>
      <c r="F3952">
        <v>670.60501906215586</v>
      </c>
      <c r="G3952">
        <v>2.703228695644579</v>
      </c>
      <c r="H3952">
        <v>1.5</v>
      </c>
      <c r="I3952">
        <v>2.731258869171143</v>
      </c>
      <c r="J3952">
        <v>1.501742839813232</v>
      </c>
      <c r="K3952">
        <v>1.0369146188676359</v>
      </c>
      <c r="L3952">
        <v>0.1161893208821615</v>
      </c>
      <c r="M3952">
        <f>ABS(G3952-I3952)^2</f>
        <v>7.8569062792928964E-4</v>
      </c>
      <c r="N3952">
        <f>ABS(H3952-J3952)^2</f>
        <v>3.0374906145864752E-6</v>
      </c>
      <c r="O3952">
        <f>AVERAGE(Tabela3[[#This Row],[APE Log(Theta)]:[APE Gamma]])</f>
        <v>0.57655196987489865</v>
      </c>
      <c r="P3952">
        <f>AVERAGE(Tabela3[[#This Row],[ASE Log(Theta)]:[ASE Gamma]])</f>
        <v>3.9436405927193807E-4</v>
      </c>
    </row>
    <row r="3953" spans="1:16" x14ac:dyDescent="0.35">
      <c r="A3953" s="1">
        <v>2012</v>
      </c>
      <c r="B3953">
        <v>4.7311060078648426</v>
      </c>
      <c r="C3953">
        <v>5.5725648682016251</v>
      </c>
      <c r="D3953">
        <v>13.41061297561737</v>
      </c>
      <c r="E3953">
        <v>13.836490234208391</v>
      </c>
      <c r="F3953">
        <v>18.357936083624061</v>
      </c>
      <c r="G3953">
        <v>1.1713952755377171</v>
      </c>
      <c r="H3953">
        <v>2</v>
      </c>
      <c r="I3953">
        <v>1.18245542049408</v>
      </c>
      <c r="J3953">
        <v>2.0041847229003911</v>
      </c>
      <c r="K3953">
        <v>0.94418555267652859</v>
      </c>
      <c r="L3953">
        <v>0.20923614501953119</v>
      </c>
      <c r="M3953">
        <f>ABS(G3953-I3953)^2</f>
        <v>1.2232680645576154E-4</v>
      </c>
      <c r="N3953">
        <f>ABS(H3953-J3953)^2</f>
        <v>1.7511905753057442E-5</v>
      </c>
      <c r="O3953">
        <f>AVERAGE(Tabela3[[#This Row],[APE Log(Theta)]:[APE Gamma]])</f>
        <v>0.57671084884802992</v>
      </c>
      <c r="P3953">
        <f>AVERAGE(Tabela3[[#This Row],[ASE Log(Theta)]:[ASE Gamma]])</f>
        <v>6.9919356104409489E-5</v>
      </c>
    </row>
    <row r="3954" spans="1:16" x14ac:dyDescent="0.35">
      <c r="A3954" s="1">
        <v>467</v>
      </c>
      <c r="B3954">
        <v>612.40805667561506</v>
      </c>
      <c r="C3954">
        <v>762.50243181681503</v>
      </c>
      <c r="D3954">
        <v>775.53707928920039</v>
      </c>
      <c r="E3954">
        <v>809.89817274502707</v>
      </c>
      <c r="F3954">
        <v>1034.0142491617919</v>
      </c>
      <c r="G3954">
        <v>2.9017795145774889</v>
      </c>
      <c r="H3954">
        <v>4</v>
      </c>
      <c r="I3954">
        <v>2.9337501525878911</v>
      </c>
      <c r="J3954">
        <v>4.0020885467529297</v>
      </c>
      <c r="K3954">
        <v>1.101759725361378</v>
      </c>
      <c r="L3954">
        <v>5.2213668823242188E-2</v>
      </c>
      <c r="M3954">
        <f>ABS(G3954-I3954)^2</f>
        <v>1.0221216947921689E-3</v>
      </c>
      <c r="N3954">
        <f>ABS(H3954-J3954)^2</f>
        <v>4.3620275391731411E-6</v>
      </c>
      <c r="O3954">
        <f>AVERAGE(Tabela3[[#This Row],[APE Log(Theta)]:[APE Gamma]])</f>
        <v>0.5769866970923101</v>
      </c>
      <c r="P3954">
        <f>AVERAGE(Tabela3[[#This Row],[ASE Log(Theta)]:[ASE Gamma]])</f>
        <v>5.13241861165671E-4</v>
      </c>
    </row>
    <row r="3955" spans="1:16" x14ac:dyDescent="0.35">
      <c r="A3955" s="1">
        <v>3646</v>
      </c>
      <c r="B3955">
        <v>0.49700126099754621</v>
      </c>
      <c r="C3955">
        <v>0.52074673568049723</v>
      </c>
      <c r="D3955">
        <v>11.61580200551275</v>
      </c>
      <c r="E3955">
        <v>15.6578235346401</v>
      </c>
      <c r="F3955">
        <v>18.111119214232861</v>
      </c>
      <c r="G3955">
        <v>1.0599063076378781</v>
      </c>
      <c r="H3955">
        <v>1</v>
      </c>
      <c r="I3955">
        <v>1.070504784584045</v>
      </c>
      <c r="J3955">
        <v>1.0015425682067871</v>
      </c>
      <c r="K3955">
        <v>0.99994469980910361</v>
      </c>
      <c r="L3955">
        <v>0.15425682067871091</v>
      </c>
      <c r="M3955">
        <f>ABS(G3955-I3955)^2</f>
        <v>1.1232771357843106E-4</v>
      </c>
      <c r="N3955">
        <f>ABS(H3955-J3955)^2</f>
        <v>2.3795166725903982E-6</v>
      </c>
      <c r="O3955">
        <f>AVERAGE(Tabela3[[#This Row],[APE Log(Theta)]:[APE Gamma]])</f>
        <v>0.57710076024390722</v>
      </c>
      <c r="P3955">
        <f>AVERAGE(Tabela3[[#This Row],[ASE Log(Theta)]:[ASE Gamma]])</f>
        <v>5.7353615125510727E-5</v>
      </c>
    </row>
    <row r="3956" spans="1:16" x14ac:dyDescent="0.35">
      <c r="A3956" s="1">
        <v>624</v>
      </c>
      <c r="B3956">
        <v>61.875152610450037</v>
      </c>
      <c r="C3956">
        <v>70.532657261154597</v>
      </c>
      <c r="D3956">
        <v>142.39837819155099</v>
      </c>
      <c r="E3956">
        <v>146.0047188866873</v>
      </c>
      <c r="F3956">
        <v>183.06495892192871</v>
      </c>
      <c r="G3956">
        <v>2.188662360161731</v>
      </c>
      <c r="H3956">
        <v>2.5</v>
      </c>
      <c r="I3956">
        <v>2.2134361267089839</v>
      </c>
      <c r="J3956">
        <v>2.5005590915679932</v>
      </c>
      <c r="K3956">
        <v>1.1319135833003831</v>
      </c>
      <c r="L3956">
        <v>2.2363662719726559E-2</v>
      </c>
      <c r="M3956">
        <f>ABS(G3956-I3956)^2</f>
        <v>6.137395089377888E-4</v>
      </c>
      <c r="N3956">
        <f>ABS(H3956-J3956)^2</f>
        <v>3.1258338140105479E-7</v>
      </c>
      <c r="O3956">
        <f>AVERAGE(Tabela3[[#This Row],[APE Log(Theta)]:[APE Gamma]])</f>
        <v>0.57713862301005481</v>
      </c>
      <c r="P3956">
        <f>AVERAGE(Tabela3[[#This Row],[ASE Log(Theta)]:[ASE Gamma]])</f>
        <v>3.0702604615959493E-4</v>
      </c>
    </row>
    <row r="3957" spans="1:16" x14ac:dyDescent="0.35">
      <c r="A3957" s="1">
        <v>1008</v>
      </c>
      <c r="B3957">
        <v>117.1714440068112</v>
      </c>
      <c r="C3957">
        <v>118.74434705225531</v>
      </c>
      <c r="D3957">
        <v>288.32118647083439</v>
      </c>
      <c r="E3957">
        <v>313.99925072141821</v>
      </c>
      <c r="F3957">
        <v>327.33295010815499</v>
      </c>
      <c r="G3957">
        <v>2.458407158435691</v>
      </c>
      <c r="H3957">
        <v>3.5</v>
      </c>
      <c r="I3957">
        <v>2.482719898223877</v>
      </c>
      <c r="J3957">
        <v>3.5057930946350102</v>
      </c>
      <c r="K3957">
        <v>0.98896310583704827</v>
      </c>
      <c r="L3957">
        <v>0.1655169895717076</v>
      </c>
      <c r="M3957">
        <f>ABS(G3957-I3957)^2</f>
        <v>5.9110931600803932E-4</v>
      </c>
      <c r="N3957">
        <f>ABS(H3957-J3957)^2</f>
        <v>3.3559945450184073E-5</v>
      </c>
      <c r="O3957">
        <f>AVERAGE(Tabela3[[#This Row],[APE Log(Theta)]:[APE Gamma]])</f>
        <v>0.57724004770437798</v>
      </c>
      <c r="P3957">
        <f>AVERAGE(Tabela3[[#This Row],[ASE Log(Theta)]:[ASE Gamma]])</f>
        <v>3.1233463072911167E-4</v>
      </c>
    </row>
    <row r="3958" spans="1:16" x14ac:dyDescent="0.35">
      <c r="A3958" s="1">
        <v>3336</v>
      </c>
      <c r="B3958">
        <v>57.221449855555683</v>
      </c>
      <c r="C3958">
        <v>57.893009174583113</v>
      </c>
      <c r="D3958">
        <v>125.8148155152448</v>
      </c>
      <c r="E3958">
        <v>135.5664843092035</v>
      </c>
      <c r="F3958">
        <v>140.59044554627519</v>
      </c>
      <c r="G3958">
        <v>2.0984460618502458</v>
      </c>
      <c r="H3958">
        <v>4</v>
      </c>
      <c r="I3958">
        <v>2.118883609771729</v>
      </c>
      <c r="J3958">
        <v>4.007230281829834</v>
      </c>
      <c r="K3958">
        <v>0.97393725257166885</v>
      </c>
      <c r="L3958">
        <v>0.18075704574584961</v>
      </c>
      <c r="M3958">
        <f>ABS(G3958-I3958)^2</f>
        <v>4.176933650429187E-4</v>
      </c>
      <c r="N3958">
        <f>ABS(H3958-J3958)^2</f>
        <v>5.2276975338827469E-5</v>
      </c>
      <c r="O3958">
        <f>AVERAGE(Tabela3[[#This Row],[APE Log(Theta)]:[APE Gamma]])</f>
        <v>0.57734714915875918</v>
      </c>
      <c r="P3958">
        <f>AVERAGE(Tabela3[[#This Row],[ASE Log(Theta)]:[ASE Gamma]])</f>
        <v>2.3498517019087309E-4</v>
      </c>
    </row>
    <row r="3959" spans="1:16" x14ac:dyDescent="0.35">
      <c r="A3959" s="1">
        <v>1403</v>
      </c>
      <c r="B3959">
        <v>12.573580606868379</v>
      </c>
      <c r="C3959">
        <v>12.970946878589</v>
      </c>
      <c r="D3959">
        <v>102.7827209238297</v>
      </c>
      <c r="E3959">
        <v>125.42234199404049</v>
      </c>
      <c r="F3959">
        <v>138.20301027447101</v>
      </c>
      <c r="G3959">
        <v>2.008491514987325</v>
      </c>
      <c r="H3959">
        <v>1.5</v>
      </c>
      <c r="I3959">
        <v>2.0315394401550289</v>
      </c>
      <c r="J3959">
        <v>1.5001101493835449</v>
      </c>
      <c r="K3959">
        <v>1.147524149129886</v>
      </c>
      <c r="L3959">
        <v>7.343292236328125E-3</v>
      </c>
      <c r="M3959">
        <f>ABS(G3959-I3959)^2</f>
        <v>5.3120685453607514E-4</v>
      </c>
      <c r="N3959">
        <f>ABS(H3959-J3959)^2</f>
        <v>1.2132886695326306E-8</v>
      </c>
      <c r="O3959">
        <f>AVERAGE(Tabela3[[#This Row],[APE Log(Theta)]:[APE Gamma]])</f>
        <v>0.57743372068310705</v>
      </c>
      <c r="P3959">
        <f>AVERAGE(Tabela3[[#This Row],[ASE Log(Theta)]:[ASE Gamma]])</f>
        <v>2.6560949371138523E-4</v>
      </c>
    </row>
    <row r="3960" spans="1:16" x14ac:dyDescent="0.35">
      <c r="A3960" s="1">
        <v>1873</v>
      </c>
      <c r="B3960">
        <v>7.9184696036766304</v>
      </c>
      <c r="C3960">
        <v>8.1687191421754139</v>
      </c>
      <c r="D3960">
        <v>64.729521117790156</v>
      </c>
      <c r="E3960">
        <v>78.987285623255971</v>
      </c>
      <c r="F3960">
        <v>87.036172925730526</v>
      </c>
      <c r="G3960">
        <v>1.80767379862105</v>
      </c>
      <c r="H3960">
        <v>1.5</v>
      </c>
      <c r="I3960">
        <v>1.824175357818604</v>
      </c>
      <c r="J3960">
        <v>1.503632545471191</v>
      </c>
      <c r="K3960">
        <v>0.91286155777338684</v>
      </c>
      <c r="L3960">
        <v>0.24216969807942709</v>
      </c>
      <c r="M3960">
        <f>ABS(G3960-I3960)^2</f>
        <v>2.7230145595037627E-4</v>
      </c>
      <c r="N3960">
        <f>ABS(H3960-J3960)^2</f>
        <v>1.319538660026997E-5</v>
      </c>
      <c r="O3960">
        <f>AVERAGE(Tabela3[[#This Row],[APE Log(Theta)]:[APE Gamma]])</f>
        <v>0.57751562792640698</v>
      </c>
      <c r="P3960">
        <f>AVERAGE(Tabela3[[#This Row],[ASE Log(Theta)]:[ASE Gamma]])</f>
        <v>1.4274842127532311E-4</v>
      </c>
    </row>
    <row r="3961" spans="1:16" x14ac:dyDescent="0.35">
      <c r="A3961" s="1">
        <v>3933</v>
      </c>
      <c r="B3961">
        <v>174.072990299021</v>
      </c>
      <c r="C3961">
        <v>205.03303638315739</v>
      </c>
      <c r="D3961">
        <v>493.42067130347363</v>
      </c>
      <c r="E3961">
        <v>509.09009992757348</v>
      </c>
      <c r="F3961">
        <v>675.44900166735601</v>
      </c>
      <c r="G3961">
        <v>2.737163986205934</v>
      </c>
      <c r="H3961">
        <v>2</v>
      </c>
      <c r="I3961">
        <v>2.7666168212890621</v>
      </c>
      <c r="J3961">
        <v>2.001585960388184</v>
      </c>
      <c r="K3961">
        <v>1.076034729068386</v>
      </c>
      <c r="L3961">
        <v>7.9298019409179688E-2</v>
      </c>
      <c r="M3961">
        <f>ABS(G3961-I3961)^2</f>
        <v>8.6746949443393645E-4</v>
      </c>
      <c r="N3961">
        <f>ABS(H3961-J3961)^2</f>
        <v>2.515270352888864E-6</v>
      </c>
      <c r="O3961">
        <f>AVERAGE(Tabela3[[#This Row],[APE Log(Theta)]:[APE Gamma]])</f>
        <v>0.57766637423878286</v>
      </c>
      <c r="P3961">
        <f>AVERAGE(Tabela3[[#This Row],[ASE Log(Theta)]:[ASE Gamma]])</f>
        <v>4.3499238239341266E-4</v>
      </c>
    </row>
    <row r="3962" spans="1:16" x14ac:dyDescent="0.35">
      <c r="A3962" s="1">
        <v>1972</v>
      </c>
      <c r="B3962">
        <v>1219.7715393963269</v>
      </c>
      <c r="C3962">
        <v>1518.7239209416391</v>
      </c>
      <c r="D3962">
        <v>1544.6858459025671</v>
      </c>
      <c r="E3962">
        <v>1613.124991016811</v>
      </c>
      <c r="F3962">
        <v>2059.5110379579651</v>
      </c>
      <c r="G3962">
        <v>3.201017114915035</v>
      </c>
      <c r="H3962">
        <v>4</v>
      </c>
      <c r="I3962">
        <v>3.236180305480957</v>
      </c>
      <c r="J3962">
        <v>4.0022788047790527</v>
      </c>
      <c r="K3962">
        <v>1.0985005485312851</v>
      </c>
      <c r="L3962">
        <v>5.6970119476318359E-2</v>
      </c>
      <c r="M3962">
        <f>ABS(G3962-I3962)^2</f>
        <v>1.236449970775345E-3</v>
      </c>
      <c r="N3962">
        <f>ABS(H3962-J3962)^2</f>
        <v>5.1929512210335815E-6</v>
      </c>
      <c r="O3962">
        <f>AVERAGE(Tabela3[[#This Row],[APE Log(Theta)]:[APE Gamma]])</f>
        <v>0.57773533400380173</v>
      </c>
      <c r="P3962">
        <f>AVERAGE(Tabela3[[#This Row],[ASE Log(Theta)]:[ASE Gamma]])</f>
        <v>6.208214609981893E-4</v>
      </c>
    </row>
    <row r="3963" spans="1:16" x14ac:dyDescent="0.35">
      <c r="A3963" s="1">
        <v>357</v>
      </c>
      <c r="B3963">
        <v>56.929118989262108</v>
      </c>
      <c r="C3963">
        <v>57.597247470413279</v>
      </c>
      <c r="D3963">
        <v>125.17205735191661</v>
      </c>
      <c r="E3963">
        <v>134.87390717425629</v>
      </c>
      <c r="F3963">
        <v>139.8722021804939</v>
      </c>
      <c r="G3963">
        <v>2.096221667159083</v>
      </c>
      <c r="H3963">
        <v>4</v>
      </c>
      <c r="I3963">
        <v>2.1167128086090088</v>
      </c>
      <c r="J3963">
        <v>4.0071334838867188</v>
      </c>
      <c r="K3963">
        <v>0.97752741377282637</v>
      </c>
      <c r="L3963">
        <v>0.17833709716796881</v>
      </c>
      <c r="M3963">
        <f>ABS(G3963-I3963)^2</f>
        <v>4.1988687792086758E-4</v>
      </c>
      <c r="N3963">
        <f>ABS(H3963-J3963)^2</f>
        <v>5.0886592362076044E-5</v>
      </c>
      <c r="O3963">
        <f>AVERAGE(Tabela3[[#This Row],[APE Log(Theta)]:[APE Gamma]])</f>
        <v>0.57793225547039762</v>
      </c>
      <c r="P3963">
        <f>AVERAGE(Tabela3[[#This Row],[ASE Log(Theta)]:[ASE Gamma]])</f>
        <v>2.3538673514147181E-4</v>
      </c>
    </row>
    <row r="3964" spans="1:16" x14ac:dyDescent="0.35">
      <c r="A3964" s="1">
        <v>991</v>
      </c>
      <c r="B3964">
        <v>17.307192064095229</v>
      </c>
      <c r="C3964">
        <v>17.854155940137471</v>
      </c>
      <c r="D3964">
        <v>141.4776226055526</v>
      </c>
      <c r="E3964">
        <v>172.64044585945041</v>
      </c>
      <c r="F3964">
        <v>190.2326884793506</v>
      </c>
      <c r="G3964">
        <v>2.147259157896273</v>
      </c>
      <c r="H3964">
        <v>1.5</v>
      </c>
      <c r="I3964">
        <v>2.17061448097229</v>
      </c>
      <c r="J3964">
        <v>1.5010251998901369</v>
      </c>
      <c r="K3964">
        <v>1.08768068307595</v>
      </c>
      <c r="L3964">
        <v>6.8346659342447921E-2</v>
      </c>
      <c r="M3964">
        <f>ABS(G3964-I3964)^2</f>
        <v>5.4547111598513519E-4</v>
      </c>
      <c r="N3964">
        <f>ABS(H3964-J3964)^2</f>
        <v>1.0510348147367955E-6</v>
      </c>
      <c r="O3964">
        <f>AVERAGE(Tabela3[[#This Row],[APE Log(Theta)]:[APE Gamma]])</f>
        <v>0.578013671209199</v>
      </c>
      <c r="P3964">
        <f>AVERAGE(Tabela3[[#This Row],[ASE Log(Theta)]:[ASE Gamma]])</f>
        <v>2.7326107539993598E-4</v>
      </c>
    </row>
    <row r="3965" spans="1:16" x14ac:dyDescent="0.35">
      <c r="A3965" s="1">
        <v>399</v>
      </c>
      <c r="B3965">
        <v>5.7490890432171708</v>
      </c>
      <c r="C3965">
        <v>6.0237661095323389</v>
      </c>
      <c r="D3965">
        <v>134.36641972303391</v>
      </c>
      <c r="E3965">
        <v>181.12272299460389</v>
      </c>
      <c r="F3965">
        <v>209.50135383149501</v>
      </c>
      <c r="G3965">
        <v>2.1231478521571669</v>
      </c>
      <c r="H3965">
        <v>1</v>
      </c>
      <c r="I3965">
        <v>2.1452445983886719</v>
      </c>
      <c r="J3965">
        <v>1.00115442276001</v>
      </c>
      <c r="K3965">
        <v>1.040754001613883</v>
      </c>
      <c r="L3965">
        <v>0.1154422760009766</v>
      </c>
      <c r="M3965">
        <f>ABS(G3965-I3965)^2</f>
        <v>4.8826619401952717E-4</v>
      </c>
      <c r="N3965">
        <f>ABS(H3965-J3965)^2</f>
        <v>1.3326919088290776E-6</v>
      </c>
      <c r="O3965">
        <f>AVERAGE(Tabela3[[#This Row],[APE Log(Theta)]:[APE Gamma]])</f>
        <v>0.57809813880742977</v>
      </c>
      <c r="P3965">
        <f>AVERAGE(Tabela3[[#This Row],[ASE Log(Theta)]:[ASE Gamma]])</f>
        <v>2.4479944296417811E-4</v>
      </c>
    </row>
    <row r="3966" spans="1:16" x14ac:dyDescent="0.35">
      <c r="A3966" s="1">
        <v>4188</v>
      </c>
      <c r="B3966">
        <v>13.127294701377259</v>
      </c>
      <c r="C3966">
        <v>13.303514786307151</v>
      </c>
      <c r="D3966">
        <v>32.302044372119987</v>
      </c>
      <c r="E3966">
        <v>35.178884541118151</v>
      </c>
      <c r="F3966">
        <v>36.672724638361409</v>
      </c>
      <c r="G3966">
        <v>1.5077606113397459</v>
      </c>
      <c r="H3966">
        <v>3.5</v>
      </c>
      <c r="I3966">
        <v>1.523026823997498</v>
      </c>
      <c r="J3966">
        <v>3.505043506622314</v>
      </c>
      <c r="K3966">
        <v>1.0125090510347381</v>
      </c>
      <c r="L3966">
        <v>0.1441001892089844</v>
      </c>
      <c r="M3966">
        <f>ABS(G3966-I3966)^2</f>
        <v>2.3305724891170971E-4</v>
      </c>
      <c r="N3966">
        <f>ABS(H3966-J3966)^2</f>
        <v>2.5436959049325265E-5</v>
      </c>
      <c r="O3966">
        <f>AVERAGE(Tabela3[[#This Row],[APE Log(Theta)]:[APE Gamma]])</f>
        <v>0.57830462012186123</v>
      </c>
      <c r="P3966">
        <f>AVERAGE(Tabela3[[#This Row],[ASE Log(Theta)]:[ASE Gamma]])</f>
        <v>1.2924710398051748E-4</v>
      </c>
    </row>
    <row r="3967" spans="1:16" x14ac:dyDescent="0.35">
      <c r="A3967" s="1">
        <v>2357</v>
      </c>
      <c r="B3967">
        <v>2.6094261773263852</v>
      </c>
      <c r="C3967">
        <v>2.734098020424665</v>
      </c>
      <c r="D3967">
        <v>60.986923379204363</v>
      </c>
      <c r="E3967">
        <v>82.208915384318829</v>
      </c>
      <c r="F3967">
        <v>95.089554669221286</v>
      </c>
      <c r="G3967">
        <v>1.780093831846332</v>
      </c>
      <c r="H3967">
        <v>1</v>
      </c>
      <c r="I3967">
        <v>1.7986335754394529</v>
      </c>
      <c r="J3967">
        <v>1.0011529922485349</v>
      </c>
      <c r="K3967">
        <v>1.041503726457585</v>
      </c>
      <c r="L3967">
        <v>0.1152992248535156</v>
      </c>
      <c r="M3967">
        <f>ABS(G3967-I3967)^2</f>
        <v>3.4372209249866891E-4</v>
      </c>
      <c r="N3967">
        <f>ABS(H3967-J3967)^2</f>
        <v>1.3293911251816435E-6</v>
      </c>
      <c r="O3967">
        <f>AVERAGE(Tabela3[[#This Row],[APE Log(Theta)]:[APE Gamma]])</f>
        <v>0.57840147565555033</v>
      </c>
      <c r="P3967">
        <f>AVERAGE(Tabela3[[#This Row],[ASE Log(Theta)]:[ASE Gamma]])</f>
        <v>1.7252574181192529E-4</v>
      </c>
    </row>
    <row r="3968" spans="1:16" x14ac:dyDescent="0.35">
      <c r="A3968" s="1">
        <v>1741</v>
      </c>
      <c r="B3968">
        <v>56.288162852461397</v>
      </c>
      <c r="C3968">
        <v>56.948768978484509</v>
      </c>
      <c r="D3968">
        <v>123.7627645376221</v>
      </c>
      <c r="E3968">
        <v>133.35538273487521</v>
      </c>
      <c r="F3968">
        <v>138.29740271148529</v>
      </c>
      <c r="G3968">
        <v>2.0913042785279949</v>
      </c>
      <c r="H3968">
        <v>4</v>
      </c>
      <c r="I3968">
        <v>2.111892938613892</v>
      </c>
      <c r="J3968">
        <v>4.0069174766540527</v>
      </c>
      <c r="K3968">
        <v>0.98448897643858824</v>
      </c>
      <c r="L3968">
        <v>0.17293691635131839</v>
      </c>
      <c r="M3968">
        <f>ABS(G3968-I3968)^2</f>
        <v>4.2389292413261254E-4</v>
      </c>
      <c r="N3968">
        <f>ABS(H3968-J3968)^2</f>
        <v>4.7851483259364613E-5</v>
      </c>
      <c r="O3968">
        <f>AVERAGE(Tabela3[[#This Row],[APE Log(Theta)]:[APE Gamma]])</f>
        <v>0.5787129463949533</v>
      </c>
      <c r="P3968">
        <f>AVERAGE(Tabela3[[#This Row],[ASE Log(Theta)]:[ASE Gamma]])</f>
        <v>2.3587220369598858E-4</v>
      </c>
    </row>
    <row r="3969" spans="1:16" x14ac:dyDescent="0.35">
      <c r="A3969" s="1">
        <v>3735</v>
      </c>
      <c r="B3969">
        <v>15.622721479913469</v>
      </c>
      <c r="C3969">
        <v>1197.0651623139879</v>
      </c>
      <c r="D3969">
        <v>2072.9135186084068</v>
      </c>
      <c r="E3969">
        <v>2325.834758706193</v>
      </c>
      <c r="F3969">
        <v>4397.1394348049216</v>
      </c>
      <c r="G3969">
        <v>3.261673459191115</v>
      </c>
      <c r="H3969">
        <v>1</v>
      </c>
      <c r="I3969">
        <v>3.2961077690124512</v>
      </c>
      <c r="J3969">
        <v>1.001019954681396</v>
      </c>
      <c r="K3969">
        <v>1.0557252359000959</v>
      </c>
      <c r="L3969">
        <v>0.1019954681396484</v>
      </c>
      <c r="M3969">
        <f>ABS(G3969-I3969)^2</f>
        <v>1.1857216928717719E-3</v>
      </c>
      <c r="N3969">
        <f>ABS(H3969-J3969)^2</f>
        <v>1.040307552101698E-6</v>
      </c>
      <c r="O3969">
        <f>AVERAGE(Tabela3[[#This Row],[APE Log(Theta)]:[APE Gamma]])</f>
        <v>0.57886035201987218</v>
      </c>
      <c r="P3969">
        <f>AVERAGE(Tabela3[[#This Row],[ASE Log(Theta)]:[ASE Gamma]])</f>
        <v>5.9338100021193683E-4</v>
      </c>
    </row>
    <row r="3970" spans="1:16" x14ac:dyDescent="0.35">
      <c r="A3970" s="1">
        <v>3211</v>
      </c>
      <c r="B3970">
        <v>16.88974037774549</v>
      </c>
      <c r="C3970">
        <v>17.116467327320091</v>
      </c>
      <c r="D3970">
        <v>41.560211416468192</v>
      </c>
      <c r="E3970">
        <v>45.261589702548008</v>
      </c>
      <c r="F3970">
        <v>47.183582922191157</v>
      </c>
      <c r="G3970">
        <v>1.617208350110708</v>
      </c>
      <c r="H3970">
        <v>3.5</v>
      </c>
      <c r="I3970">
        <v>1.632605671882629</v>
      </c>
      <c r="J3970">
        <v>3.5072071552276611</v>
      </c>
      <c r="K3970">
        <v>0.9520926460012028</v>
      </c>
      <c r="L3970">
        <v>0.20591872079031809</v>
      </c>
      <c r="M3970">
        <f>ABS(G3970-I3970)^2</f>
        <v>2.3707751774807215E-4</v>
      </c>
      <c r="N3970">
        <f>ABS(H3970-J3970)^2</f>
        <v>5.1943086475603195E-5</v>
      </c>
      <c r="O3970">
        <f>AVERAGE(Tabela3[[#This Row],[APE Log(Theta)]:[APE Gamma]])</f>
        <v>0.57900568339576042</v>
      </c>
      <c r="P3970">
        <f>AVERAGE(Tabela3[[#This Row],[ASE Log(Theta)]:[ASE Gamma]])</f>
        <v>1.4451030211183767E-4</v>
      </c>
    </row>
    <row r="3971" spans="1:16" x14ac:dyDescent="0.35">
      <c r="A3971" s="1">
        <v>774</v>
      </c>
      <c r="B3971">
        <v>0.46385256708675587</v>
      </c>
      <c r="C3971">
        <v>35.541934817399238</v>
      </c>
      <c r="D3971">
        <v>61.54665550375509</v>
      </c>
      <c r="E3971">
        <v>69.056113227939861</v>
      </c>
      <c r="F3971">
        <v>130.55500075931499</v>
      </c>
      <c r="G3971">
        <v>1.734296733354306</v>
      </c>
      <c r="H3971">
        <v>1</v>
      </c>
      <c r="I3971">
        <v>1.751423239707947</v>
      </c>
      <c r="J3971">
        <v>1.001709938049316</v>
      </c>
      <c r="K3971">
        <v>0.98751880368916833</v>
      </c>
      <c r="L3971">
        <v>0.1709938049316406</v>
      </c>
      <c r="M3971">
        <f>ABS(G3971-I3971)^2</f>
        <v>2.9331721988130525E-4</v>
      </c>
      <c r="N3971">
        <f>ABS(H3971-J3971)^2</f>
        <v>2.9238881324984778E-6</v>
      </c>
      <c r="O3971">
        <f>AVERAGE(Tabela3[[#This Row],[APE Log(Theta)]:[APE Gamma]])</f>
        <v>0.57925630431040442</v>
      </c>
      <c r="P3971">
        <f>AVERAGE(Tabela3[[#This Row],[ASE Log(Theta)]:[ASE Gamma]])</f>
        <v>1.4812055400690186E-4</v>
      </c>
    </row>
    <row r="3972" spans="1:16" x14ac:dyDescent="0.35">
      <c r="A3972" s="1">
        <v>1599</v>
      </c>
      <c r="B3972">
        <v>1098.141699444411</v>
      </c>
      <c r="C3972">
        <v>1970.270931802206</v>
      </c>
      <c r="D3972">
        <v>2061.3710530126191</v>
      </c>
      <c r="E3972">
        <v>2314.0022638182459</v>
      </c>
      <c r="F3972">
        <v>4439.0161455950201</v>
      </c>
      <c r="G3972">
        <v>3.3466280340134151</v>
      </c>
      <c r="H3972">
        <v>1.5</v>
      </c>
      <c r="I3972">
        <v>3.383398294448853</v>
      </c>
      <c r="J3972">
        <v>1.5008997917175291</v>
      </c>
      <c r="K3972">
        <v>1.0987256444912099</v>
      </c>
      <c r="L3972">
        <v>5.9986114501953118E-2</v>
      </c>
      <c r="M3972">
        <f>ABS(G3972-I3972)^2</f>
        <v>1.3520520524899263E-3</v>
      </c>
      <c r="N3972">
        <f>ABS(H3972-J3972)^2</f>
        <v>8.0962513493392239E-7</v>
      </c>
      <c r="O3972">
        <f>AVERAGE(Tabela3[[#This Row],[APE Log(Theta)]:[APE Gamma]])</f>
        <v>0.57935587949658152</v>
      </c>
      <c r="P3972">
        <f>AVERAGE(Tabela3[[#This Row],[ASE Log(Theta)]:[ASE Gamma]])</f>
        <v>6.7643083881243011E-4</v>
      </c>
    </row>
    <row r="3973" spans="1:16" x14ac:dyDescent="0.35">
      <c r="A3973" s="1">
        <v>2486</v>
      </c>
      <c r="B3973">
        <v>4.7613391929619864</v>
      </c>
      <c r="C3973">
        <v>11.44275163205084</v>
      </c>
      <c r="D3973">
        <v>12.245479797964769</v>
      </c>
      <c r="E3973">
        <v>14.564219501959879</v>
      </c>
      <c r="F3973">
        <v>38.696495319121013</v>
      </c>
      <c r="G3973">
        <v>1.136683597483146</v>
      </c>
      <c r="H3973">
        <v>1</v>
      </c>
      <c r="I3973">
        <v>1.148833155632019</v>
      </c>
      <c r="J3973">
        <v>1.000906705856323</v>
      </c>
      <c r="K3973">
        <v>1.0688601626498999</v>
      </c>
      <c r="L3973">
        <v>9.0670585632324219E-2</v>
      </c>
      <c r="M3973">
        <f>ABS(G3973-I3973)^2</f>
        <v>1.4761176321284838E-4</v>
      </c>
      <c r="N3973">
        <f>ABS(H3973-J3973)^2</f>
        <v>8.2211550989046125E-7</v>
      </c>
      <c r="O3973">
        <f>AVERAGE(Tabela3[[#This Row],[APE Log(Theta)]:[APE Gamma]])</f>
        <v>0.57976537414111207</v>
      </c>
      <c r="P3973">
        <f>AVERAGE(Tabela3[[#This Row],[ASE Log(Theta)]:[ASE Gamma]])</f>
        <v>7.421693936136942E-5</v>
      </c>
    </row>
    <row r="3974" spans="1:16" x14ac:dyDescent="0.35">
      <c r="A3974" s="1">
        <v>2262</v>
      </c>
      <c r="B3974">
        <v>0.94565385956689307</v>
      </c>
      <c r="C3974">
        <v>17.059760655595959</v>
      </c>
      <c r="D3974">
        <v>24.60076024468923</v>
      </c>
      <c r="E3974">
        <v>26.56319499135957</v>
      </c>
      <c r="F3974">
        <v>40.613887753735177</v>
      </c>
      <c r="G3974">
        <v>1.354343378688817</v>
      </c>
      <c r="H3974">
        <v>1.5</v>
      </c>
      <c r="I3974">
        <v>1.3689092397689819</v>
      </c>
      <c r="J3974">
        <v>1.501272916793823</v>
      </c>
      <c r="K3974">
        <v>1.075492471803315</v>
      </c>
      <c r="L3974">
        <v>8.4861119588216141E-2</v>
      </c>
      <c r="M3974">
        <f>ABS(G3974-I3974)^2</f>
        <v>2.1216430900666223E-4</v>
      </c>
      <c r="N3974">
        <f>ABS(H3974-J3974)^2</f>
        <v>1.6203171639966771E-6</v>
      </c>
      <c r="O3974">
        <f>AVERAGE(Tabela3[[#This Row],[APE Log(Theta)]:[APE Gamma]])</f>
        <v>0.58017679569576552</v>
      </c>
      <c r="P3974">
        <f>AVERAGE(Tabela3[[#This Row],[ASE Log(Theta)]:[ASE Gamma]])</f>
        <v>1.0689231308532945E-4</v>
      </c>
    </row>
    <row r="3975" spans="1:16" x14ac:dyDescent="0.35">
      <c r="A3975" s="1">
        <v>83</v>
      </c>
      <c r="B3975">
        <v>12.675100031780341</v>
      </c>
      <c r="C3975">
        <v>12.97435952575068</v>
      </c>
      <c r="D3975">
        <v>61.276965512894591</v>
      </c>
      <c r="E3975">
        <v>71.144011131069774</v>
      </c>
      <c r="F3975">
        <v>76.514773112930314</v>
      </c>
      <c r="G3975">
        <v>1.784725803970207</v>
      </c>
      <c r="H3975">
        <v>2</v>
      </c>
      <c r="I3975">
        <v>1.80393397808075</v>
      </c>
      <c r="J3975">
        <v>1.998311519622803</v>
      </c>
      <c r="K3975">
        <v>1.076253510080543</v>
      </c>
      <c r="L3975">
        <v>8.4424018859863281E-2</v>
      </c>
      <c r="M3975">
        <f>ABS(G3975-I3975)^2</f>
        <v>3.6895395266093385E-4</v>
      </c>
      <c r="N3975">
        <f>ABS(H3975-J3975)^2</f>
        <v>2.8509659841794708E-6</v>
      </c>
      <c r="O3975">
        <f>AVERAGE(Tabela3[[#This Row],[APE Log(Theta)]:[APE Gamma]])</f>
        <v>0.58033876447020316</v>
      </c>
      <c r="P3975">
        <f>AVERAGE(Tabela3[[#This Row],[ASE Log(Theta)]:[ASE Gamma]])</f>
        <v>1.8590245932255666E-4</v>
      </c>
    </row>
    <row r="3976" spans="1:16" x14ac:dyDescent="0.35">
      <c r="A3976" s="1">
        <v>549</v>
      </c>
      <c r="B3976">
        <v>1.462809155378693</v>
      </c>
      <c r="C3976">
        <v>26.389332442427069</v>
      </c>
      <c r="D3976">
        <v>38.054322891136067</v>
      </c>
      <c r="E3976">
        <v>41.089965885896738</v>
      </c>
      <c r="F3976">
        <v>62.824643753789779</v>
      </c>
      <c r="G3976">
        <v>1.543798849094882</v>
      </c>
      <c r="H3976">
        <v>1.5</v>
      </c>
      <c r="I3976">
        <v>1.560505867004395</v>
      </c>
      <c r="J3976">
        <v>1.5011875629425051</v>
      </c>
      <c r="K3976">
        <v>1.0822017336849139</v>
      </c>
      <c r="L3976">
        <v>7.9170862833658859E-2</v>
      </c>
      <c r="M3976">
        <f>ABS(G3976-I3976)^2</f>
        <v>2.7912444742878852E-4</v>
      </c>
      <c r="N3976">
        <f>ABS(H3976-J3976)^2</f>
        <v>1.4103057424113829E-6</v>
      </c>
      <c r="O3976">
        <f>AVERAGE(Tabela3[[#This Row],[APE Log(Theta)]:[APE Gamma]])</f>
        <v>0.58068629825928642</v>
      </c>
      <c r="P3976">
        <f>AVERAGE(Tabela3[[#This Row],[ASE Log(Theta)]:[ASE Gamma]])</f>
        <v>1.4026737658559996E-4</v>
      </c>
    </row>
    <row r="3977" spans="1:16" x14ac:dyDescent="0.35">
      <c r="A3977" s="1">
        <v>2072</v>
      </c>
      <c r="B3977">
        <v>12.658623141394679</v>
      </c>
      <c r="C3977">
        <v>12.957493615486159</v>
      </c>
      <c r="D3977">
        <v>61.197309033546077</v>
      </c>
      <c r="E3977">
        <v>71.051528068209237</v>
      </c>
      <c r="F3977">
        <v>76.415308372904263</v>
      </c>
      <c r="G3977">
        <v>1.7841608792227861</v>
      </c>
      <c r="H3977">
        <v>2</v>
      </c>
      <c r="I3977">
        <v>1.8033790588378911</v>
      </c>
      <c r="J3977">
        <v>1.998312711715698</v>
      </c>
      <c r="K3977">
        <v>1.077155083877656</v>
      </c>
      <c r="L3977">
        <v>8.4364414215087891E-2</v>
      </c>
      <c r="M3977">
        <f>ABS(G3977-I3977)^2</f>
        <v>3.6933842771843617E-4</v>
      </c>
      <c r="N3977">
        <f>ABS(H3977-J3977)^2</f>
        <v>2.8469417543427187E-6</v>
      </c>
      <c r="O3977">
        <f>AVERAGE(Tabela3[[#This Row],[APE Log(Theta)]:[APE Gamma]])</f>
        <v>0.58075974904637195</v>
      </c>
      <c r="P3977">
        <f>AVERAGE(Tabela3[[#This Row],[ASE Log(Theta)]:[ASE Gamma]])</f>
        <v>1.8609268473638945E-4</v>
      </c>
    </row>
    <row r="3978" spans="1:16" x14ac:dyDescent="0.35">
      <c r="A3978" s="1">
        <v>1341</v>
      </c>
      <c r="B3978">
        <v>150.6986914421351</v>
      </c>
      <c r="C3978">
        <v>153.0614546564797</v>
      </c>
      <c r="D3978">
        <v>430.8638435423224</v>
      </c>
      <c r="E3978">
        <v>475.95670478842698</v>
      </c>
      <c r="F3978">
        <v>499.61877182176408</v>
      </c>
      <c r="G3978">
        <v>2.632625753568826</v>
      </c>
      <c r="H3978">
        <v>3</v>
      </c>
      <c r="I3978">
        <v>2.6618378162384029</v>
      </c>
      <c r="J3978">
        <v>3.001562118530273</v>
      </c>
      <c r="K3978">
        <v>1.109616990944384</v>
      </c>
      <c r="L3978">
        <v>5.207061767578125E-2</v>
      </c>
      <c r="M3978">
        <f>ABS(G3978-I3978)^2</f>
        <v>8.5334460541128699E-4</v>
      </c>
      <c r="N3978">
        <f>ABS(H3978-J3978)^2</f>
        <v>2.440214302622257E-6</v>
      </c>
      <c r="O3978">
        <f>AVERAGE(Tabela3[[#This Row],[APE Log(Theta)]:[APE Gamma]])</f>
        <v>0.58084380431008265</v>
      </c>
      <c r="P3978">
        <f>AVERAGE(Tabela3[[#This Row],[ASE Log(Theta)]:[ASE Gamma]])</f>
        <v>4.2789240985695461E-4</v>
      </c>
    </row>
    <row r="3979" spans="1:16" x14ac:dyDescent="0.35">
      <c r="A3979" s="1">
        <v>3533</v>
      </c>
      <c r="B3979">
        <v>142.7850149406585</v>
      </c>
      <c r="C3979">
        <v>145.02370180404759</v>
      </c>
      <c r="D3979">
        <v>408.23778726176039</v>
      </c>
      <c r="E3979">
        <v>450.96267627789609</v>
      </c>
      <c r="F3979">
        <v>473.38217151405212</v>
      </c>
      <c r="G3979">
        <v>2.6091989036545522</v>
      </c>
      <c r="H3979">
        <v>3</v>
      </c>
      <c r="I3979">
        <v>2.6383793354034419</v>
      </c>
      <c r="J3979">
        <v>3.0013031959533691</v>
      </c>
      <c r="K3979">
        <v>1.1183674693415999</v>
      </c>
      <c r="L3979">
        <v>4.3439865112304688E-2</v>
      </c>
      <c r="M3979">
        <f>ABS(G3979-I3979)^2</f>
        <v>8.5149759705161203E-4</v>
      </c>
      <c r="N3979">
        <f>ABS(H3979-J3979)^2</f>
        <v>1.6983196928777033E-6</v>
      </c>
      <c r="O3979">
        <f>AVERAGE(Tabela3[[#This Row],[APE Log(Theta)]:[APE Gamma]])</f>
        <v>0.5809036672269523</v>
      </c>
      <c r="P3979">
        <f>AVERAGE(Tabela3[[#This Row],[ASE Log(Theta)]:[ASE Gamma]])</f>
        <v>4.2659795837224487E-4</v>
      </c>
    </row>
    <row r="3980" spans="1:16" x14ac:dyDescent="0.35">
      <c r="A3980" s="1">
        <v>1035</v>
      </c>
      <c r="B3980">
        <v>1.894742894276785</v>
      </c>
      <c r="C3980">
        <v>2.6286647049460972</v>
      </c>
      <c r="D3980">
        <v>15.22376904942263</v>
      </c>
      <c r="E3980">
        <v>16.206036414495621</v>
      </c>
      <c r="F3980">
        <v>28.52808603137397</v>
      </c>
      <c r="G3980">
        <v>1.270415479695963</v>
      </c>
      <c r="H3980">
        <v>1</v>
      </c>
      <c r="I3980">
        <v>1.281984925270081</v>
      </c>
      <c r="J3980">
        <v>1.0025138854980471</v>
      </c>
      <c r="K3980">
        <v>0.91068203741396103</v>
      </c>
      <c r="L3980">
        <v>0.2513885498046875</v>
      </c>
      <c r="M3980">
        <f>ABS(G3980-I3980)^2</f>
        <v>1.3385207089247828E-4</v>
      </c>
      <c r="N3980">
        <f>ABS(H3980-J3980)^2</f>
        <v>6.3196202972915012E-6</v>
      </c>
      <c r="O3980">
        <f>AVERAGE(Tabela3[[#This Row],[APE Log(Theta)]:[APE Gamma]])</f>
        <v>0.58103529360932427</v>
      </c>
      <c r="P3980">
        <f>AVERAGE(Tabela3[[#This Row],[ASE Log(Theta)]:[ASE Gamma]])</f>
        <v>7.0085845594884888E-5</v>
      </c>
    </row>
    <row r="3981" spans="1:16" x14ac:dyDescent="0.35">
      <c r="A3981" s="1">
        <v>171</v>
      </c>
      <c r="B3981">
        <v>41.049049921734017</v>
      </c>
      <c r="C3981">
        <v>41.822571864368321</v>
      </c>
      <c r="D3981">
        <v>144.80374496945259</v>
      </c>
      <c r="E3981">
        <v>163.17464302868709</v>
      </c>
      <c r="F3981">
        <v>172.95703409782419</v>
      </c>
      <c r="G3981">
        <v>2.1587226366494949</v>
      </c>
      <c r="H3981">
        <v>2.5</v>
      </c>
      <c r="I3981">
        <v>2.1821246147155762</v>
      </c>
      <c r="J3981">
        <v>2.501956701278687</v>
      </c>
      <c r="K3981">
        <v>1.0840659966582331</v>
      </c>
      <c r="L3981">
        <v>7.8268051147460938E-2</v>
      </c>
      <c r="M3981">
        <f>ABS(G3981-I3981)^2</f>
        <v>5.4765257740534753E-4</v>
      </c>
      <c r="N3981">
        <f>ABS(H3981-J3981)^2</f>
        <v>3.828679894015214E-6</v>
      </c>
      <c r="O3981">
        <f>AVERAGE(Tabela3[[#This Row],[APE Log(Theta)]:[APE Gamma]])</f>
        <v>0.58116702390284702</v>
      </c>
      <c r="P3981">
        <f>AVERAGE(Tabela3[[#This Row],[ASE Log(Theta)]:[ASE Gamma]])</f>
        <v>2.7574062864968137E-4</v>
      </c>
    </row>
    <row r="3982" spans="1:16" x14ac:dyDescent="0.35">
      <c r="A3982" s="1">
        <v>4648</v>
      </c>
      <c r="B3982">
        <v>4.5808249343406162</v>
      </c>
      <c r="C3982">
        <v>4.6526464249098849</v>
      </c>
      <c r="D3982">
        <v>13.09707349756494</v>
      </c>
      <c r="E3982">
        <v>14.46777221551786</v>
      </c>
      <c r="F3982">
        <v>15.18703384696985</v>
      </c>
      <c r="G3982">
        <v>1.1154599669704739</v>
      </c>
      <c r="H3982">
        <v>3</v>
      </c>
      <c r="I3982">
        <v>1.1265202760696409</v>
      </c>
      <c r="J3982">
        <v>3.005125999450684</v>
      </c>
      <c r="K3982">
        <v>0.99154693370183367</v>
      </c>
      <c r="L3982">
        <v>0.17086664835611981</v>
      </c>
      <c r="M3982">
        <f>ABS(G3982-I3982)^2</f>
        <v>1.223304373691163E-4</v>
      </c>
      <c r="N3982">
        <f>ABS(H3982-J3982)^2</f>
        <v>2.6275870368413059E-5</v>
      </c>
      <c r="O3982">
        <f>AVERAGE(Tabela3[[#This Row],[APE Log(Theta)]:[APE Gamma]])</f>
        <v>0.58120679102897677</v>
      </c>
      <c r="P3982">
        <f>AVERAGE(Tabela3[[#This Row],[ASE Log(Theta)]:[ASE Gamma]])</f>
        <v>7.4303153868764677E-5</v>
      </c>
    </row>
    <row r="3983" spans="1:16" x14ac:dyDescent="0.35">
      <c r="A3983" s="1">
        <v>3580</v>
      </c>
      <c r="B3983">
        <v>95.956264982573416</v>
      </c>
      <c r="C3983">
        <v>823.43211961310215</v>
      </c>
      <c r="D3983">
        <v>904.86335633275462</v>
      </c>
      <c r="E3983">
        <v>1386.2949486665379</v>
      </c>
      <c r="F3983">
        <v>1526.7299442489241</v>
      </c>
      <c r="G3983">
        <v>2.9877664336554139</v>
      </c>
      <c r="H3983">
        <v>1.5</v>
      </c>
      <c r="I3983">
        <v>3.022056102752686</v>
      </c>
      <c r="J3983">
        <v>1.499774694442749</v>
      </c>
      <c r="K3983">
        <v>1.1476689981860311</v>
      </c>
      <c r="L3983">
        <v>1.5020370483398439E-2</v>
      </c>
      <c r="M3983">
        <f>ABS(G3983-I3983)^2</f>
        <v>1.1757814068004135E-3</v>
      </c>
      <c r="N3983">
        <f>ABS(H3983-J3983)^2</f>
        <v>5.0762594128173077E-8</v>
      </c>
      <c r="O3983">
        <f>AVERAGE(Tabela3[[#This Row],[APE Log(Theta)]:[APE Gamma]])</f>
        <v>0.58134468433471476</v>
      </c>
      <c r="P3983">
        <f>AVERAGE(Tabela3[[#This Row],[ASE Log(Theta)]:[ASE Gamma]])</f>
        <v>5.8791608469727086E-4</v>
      </c>
    </row>
    <row r="3984" spans="1:16" x14ac:dyDescent="0.35">
      <c r="A3984" s="1">
        <v>1190</v>
      </c>
      <c r="B3984">
        <v>36.471546223498628</v>
      </c>
      <c r="C3984">
        <v>107.905716088237</v>
      </c>
      <c r="D3984">
        <v>123.7827990952127</v>
      </c>
      <c r="E3984">
        <v>127.39715141741419</v>
      </c>
      <c r="F3984">
        <v>149.38519645422679</v>
      </c>
      <c r="G3984">
        <v>2.078933367992549</v>
      </c>
      <c r="H3984">
        <v>4</v>
      </c>
      <c r="I3984">
        <v>2.0935618877410889</v>
      </c>
      <c r="J3984">
        <v>3.9816052913665771</v>
      </c>
      <c r="K3984">
        <v>0.7036550557012502</v>
      </c>
      <c r="L3984">
        <v>0.45986771583557129</v>
      </c>
      <c r="M3984">
        <f>ABS(G3984-I3984)^2</f>
        <v>2.1399359003342034E-4</v>
      </c>
      <c r="N3984">
        <f>ABS(H3984-J3984)^2</f>
        <v>3.3836530570852119E-4</v>
      </c>
      <c r="O3984">
        <f>AVERAGE(Tabela3[[#This Row],[APE Log(Theta)]:[APE Gamma]])</f>
        <v>0.58176138576841074</v>
      </c>
      <c r="P3984">
        <f>AVERAGE(Tabela3[[#This Row],[ASE Log(Theta)]:[ASE Gamma]])</f>
        <v>2.7617944787097076E-4</v>
      </c>
    </row>
    <row r="3985" spans="1:16" x14ac:dyDescent="0.35">
      <c r="A3985" s="1">
        <v>1345</v>
      </c>
      <c r="B3985">
        <v>11.583154459734921</v>
      </c>
      <c r="C3985">
        <v>16.069847467018</v>
      </c>
      <c r="D3985">
        <v>93.067649912523947</v>
      </c>
      <c r="E3985">
        <v>99.072556776016938</v>
      </c>
      <c r="F3985">
        <v>174.40109048047941</v>
      </c>
      <c r="G3985">
        <v>2.0566920402977091</v>
      </c>
      <c r="H3985">
        <v>1</v>
      </c>
      <c r="I3985">
        <v>2.077418327331543</v>
      </c>
      <c r="J3985">
        <v>1.0015630722045901</v>
      </c>
      <c r="K3985">
        <v>1.007748687102114</v>
      </c>
      <c r="L3985">
        <v>0.1563072204589844</v>
      </c>
      <c r="M3985">
        <f>ABS(G3985-I3985)^2</f>
        <v>4.2957897420886854E-4</v>
      </c>
      <c r="N3985">
        <f>ABS(H3985-J3985)^2</f>
        <v>2.4431947167620485E-6</v>
      </c>
      <c r="O3985">
        <f>AVERAGE(Tabela3[[#This Row],[APE Log(Theta)]:[APE Gamma]])</f>
        <v>0.58202795378054917</v>
      </c>
      <c r="P3985">
        <f>AVERAGE(Tabela3[[#This Row],[ASE Log(Theta)]:[ASE Gamma]])</f>
        <v>2.160110844628153E-4</v>
      </c>
    </row>
    <row r="3986" spans="1:16" x14ac:dyDescent="0.35">
      <c r="A3986" s="1">
        <v>1862</v>
      </c>
      <c r="B3986">
        <v>25.858758018632219</v>
      </c>
      <c r="C3986">
        <v>40.087441325422233</v>
      </c>
      <c r="D3986">
        <v>41.469710596355043</v>
      </c>
      <c r="E3986">
        <v>45.225847017565442</v>
      </c>
      <c r="F3986">
        <v>73.718912214375123</v>
      </c>
      <c r="G3986">
        <v>1.6420849002342071</v>
      </c>
      <c r="H3986">
        <v>2</v>
      </c>
      <c r="I3986">
        <v>1.660529732704163</v>
      </c>
      <c r="J3986">
        <v>2.000821590423584</v>
      </c>
      <c r="K3986">
        <v>1.1232569319238479</v>
      </c>
      <c r="L3986">
        <v>4.1079521179199219E-2</v>
      </c>
      <c r="M3986">
        <f>ABS(G3986-I3986)^2</f>
        <v>3.402118448447426E-4</v>
      </c>
      <c r="N3986">
        <f>ABS(H3986-J3986)^2</f>
        <v>6.7501082412491087E-7</v>
      </c>
      <c r="O3986">
        <f>AVERAGE(Tabela3[[#This Row],[APE Log(Theta)]:[APE Gamma]])</f>
        <v>0.58216822655152356</v>
      </c>
      <c r="P3986">
        <f>AVERAGE(Tabela3[[#This Row],[ASE Log(Theta)]:[ASE Gamma]])</f>
        <v>1.7044342783443375E-4</v>
      </c>
    </row>
    <row r="3987" spans="1:16" x14ac:dyDescent="0.35">
      <c r="A3987" s="1">
        <v>19</v>
      </c>
      <c r="B3987">
        <v>3.407820494222606</v>
      </c>
      <c r="C3987">
        <v>4.72782744350872</v>
      </c>
      <c r="D3987">
        <v>27.380956182836901</v>
      </c>
      <c r="E3987">
        <v>29.147629047853481</v>
      </c>
      <c r="F3987">
        <v>51.309650788145447</v>
      </c>
      <c r="G3987">
        <v>1.5253419030436239</v>
      </c>
      <c r="H3987">
        <v>1</v>
      </c>
      <c r="I3987">
        <v>1.540374159812927</v>
      </c>
      <c r="J3987">
        <v>1.0017907619476321</v>
      </c>
      <c r="K3987">
        <v>0.98550080734741308</v>
      </c>
      <c r="L3987">
        <v>0.17907619476318359</v>
      </c>
      <c r="M3987">
        <f>ABS(G3987-I3987)^2</f>
        <v>2.2596874357825848E-4</v>
      </c>
      <c r="N3987">
        <f>ABS(H3987-J3987)^2</f>
        <v>3.2068283530869617E-6</v>
      </c>
      <c r="O3987">
        <f>AVERAGE(Tabela3[[#This Row],[APE Log(Theta)]:[APE Gamma]])</f>
        <v>0.58228850105529828</v>
      </c>
      <c r="P3987">
        <f>AVERAGE(Tabela3[[#This Row],[ASE Log(Theta)]:[ASE Gamma]])</f>
        <v>1.1458778596567272E-4</v>
      </c>
    </row>
    <row r="3988" spans="1:16" x14ac:dyDescent="0.35">
      <c r="A3988" s="1">
        <v>2461</v>
      </c>
      <c r="B3988">
        <v>12.660108588204389</v>
      </c>
      <c r="C3988">
        <v>13.060209427143221</v>
      </c>
      <c r="D3988">
        <v>103.4900438126576</v>
      </c>
      <c r="E3988">
        <v>126.2854646324121</v>
      </c>
      <c r="F3988">
        <v>139.1540860155433</v>
      </c>
      <c r="G3988">
        <v>2.0114699753958929</v>
      </c>
      <c r="H3988">
        <v>1.5</v>
      </c>
      <c r="I3988">
        <v>2.0347428321838379</v>
      </c>
      <c r="J3988">
        <v>1.5001153945922849</v>
      </c>
      <c r="K3988">
        <v>1.1570074160994861</v>
      </c>
      <c r="L3988">
        <v>7.692972819010417E-3</v>
      </c>
      <c r="M3988">
        <f>ABS(G3988-I3988)^2</f>
        <v>5.4162586307219748E-4</v>
      </c>
      <c r="N3988">
        <f>ABS(H3988-J3988)^2</f>
        <v>1.3315911928606197E-8</v>
      </c>
      <c r="O3988">
        <f>AVERAGE(Tabela3[[#This Row],[APE Log(Theta)]:[APE Gamma]])</f>
        <v>0.58235019445924829</v>
      </c>
      <c r="P3988">
        <f>AVERAGE(Tabela3[[#This Row],[ASE Log(Theta)]:[ASE Gamma]])</f>
        <v>2.7081958949206307E-4</v>
      </c>
    </row>
    <row r="3989" spans="1:16" x14ac:dyDescent="0.35">
      <c r="A3989" s="1">
        <v>165</v>
      </c>
      <c r="B3989">
        <v>5.3974291327846542</v>
      </c>
      <c r="C3989">
        <v>5.4698839257803948</v>
      </c>
      <c r="D3989">
        <v>13.281334753937619</v>
      </c>
      <c r="E3989">
        <v>14.46417869031141</v>
      </c>
      <c r="F3989">
        <v>15.078387195871709</v>
      </c>
      <c r="G3989">
        <v>1.121772325127391</v>
      </c>
      <c r="H3989">
        <v>3.5</v>
      </c>
      <c r="I3989">
        <v>1.132576704025269</v>
      </c>
      <c r="J3989">
        <v>3.507060289382935</v>
      </c>
      <c r="K3989">
        <v>0.9631525627671893</v>
      </c>
      <c r="L3989">
        <v>0.20172255379813059</v>
      </c>
      <c r="M3989">
        <f>ABS(G3989-I3989)^2</f>
        <v>1.1673460336891138E-4</v>
      </c>
      <c r="N3989">
        <f>ABS(H3989-J3989)^2</f>
        <v>4.9847686170784884E-5</v>
      </c>
      <c r="O3989">
        <f>AVERAGE(Tabela3[[#This Row],[APE Log(Theta)]:[APE Gamma]])</f>
        <v>0.58243755828265997</v>
      </c>
      <c r="P3989">
        <f>AVERAGE(Tabela3[[#This Row],[ASE Log(Theta)]:[ASE Gamma]])</f>
        <v>8.3291144769848127E-5</v>
      </c>
    </row>
    <row r="3990" spans="1:16" x14ac:dyDescent="0.35">
      <c r="A3990" s="1">
        <v>2374</v>
      </c>
      <c r="B3990">
        <v>1.0403922114300219</v>
      </c>
      <c r="C3990">
        <v>9.1070483678287335</v>
      </c>
      <c r="D3990">
        <v>11.98420802721582</v>
      </c>
      <c r="E3990">
        <v>12.69428298403637</v>
      </c>
      <c r="F3990">
        <v>17.454357459051309</v>
      </c>
      <c r="G3990">
        <v>1.051155476781541</v>
      </c>
      <c r="H3990">
        <v>2</v>
      </c>
      <c r="I3990">
        <v>1.062461376190186</v>
      </c>
      <c r="J3990">
        <v>1.9981927871704099</v>
      </c>
      <c r="K3990">
        <v>1.0755687106593701</v>
      </c>
      <c r="L3990">
        <v>9.0360641479492188E-2</v>
      </c>
      <c r="M3990">
        <f>ABS(G3990-I3990)^2</f>
        <v>1.2782336143839969E-4</v>
      </c>
      <c r="N3990">
        <f>ABS(H3990-J3990)^2</f>
        <v>3.2660182114349322E-6</v>
      </c>
      <c r="O3990">
        <f>AVERAGE(Tabela3[[#This Row],[APE Log(Theta)]:[APE Gamma]])</f>
        <v>0.58296467606943114</v>
      </c>
      <c r="P3990">
        <f>AVERAGE(Tabela3[[#This Row],[ASE Log(Theta)]:[ASE Gamma]])</f>
        <v>6.5544689824917316E-5</v>
      </c>
    </row>
    <row r="3991" spans="1:16" x14ac:dyDescent="0.35">
      <c r="A3991" s="1">
        <v>2668</v>
      </c>
      <c r="B3991">
        <v>1.906051616159153</v>
      </c>
      <c r="C3991">
        <v>2.644353819368968</v>
      </c>
      <c r="D3991">
        <v>15.31463170456246</v>
      </c>
      <c r="E3991">
        <v>16.30276170592203</v>
      </c>
      <c r="F3991">
        <v>28.69835514373721</v>
      </c>
      <c r="G3991">
        <v>1.272999849879811</v>
      </c>
      <c r="H3991">
        <v>1</v>
      </c>
      <c r="I3991">
        <v>1.2846575975418091</v>
      </c>
      <c r="J3991">
        <v>1.002503633499146</v>
      </c>
      <c r="K3991">
        <v>0.91576975936790361</v>
      </c>
      <c r="L3991">
        <v>0.25036334991455078</v>
      </c>
      <c r="M3991">
        <f>ABS(G3991-I3991)^2</f>
        <v>1.3590308055082262E-4</v>
      </c>
      <c r="N3991">
        <f>ABS(H3991-J3991)^2</f>
        <v>6.2681806980458029E-6</v>
      </c>
      <c r="O3991">
        <f>AVERAGE(Tabela3[[#This Row],[APE Log(Theta)]:[APE Gamma]])</f>
        <v>0.58306655464122725</v>
      </c>
      <c r="P3991">
        <f>AVERAGE(Tabela3[[#This Row],[ASE Log(Theta)]:[ASE Gamma]])</f>
        <v>7.1085630624434211E-5</v>
      </c>
    </row>
    <row r="3992" spans="1:16" x14ac:dyDescent="0.35">
      <c r="A3992" s="1">
        <v>650</v>
      </c>
      <c r="B3992">
        <v>215.15118070585609</v>
      </c>
      <c r="C3992">
        <v>218.03935836920769</v>
      </c>
      <c r="D3992">
        <v>529.41776230143012</v>
      </c>
      <c r="E3992">
        <v>576.56803759745526</v>
      </c>
      <c r="F3992">
        <v>601.05148738805963</v>
      </c>
      <c r="G3992">
        <v>2.722329110032196</v>
      </c>
      <c r="H3992">
        <v>3.5</v>
      </c>
      <c r="I3992">
        <v>2.750860214233398</v>
      </c>
      <c r="J3992">
        <v>3.5041413307189941</v>
      </c>
      <c r="K3992">
        <v>1.048040227614691</v>
      </c>
      <c r="L3992">
        <v>0.118323734828404</v>
      </c>
      <c r="M3992">
        <f>ABS(G3992-I3992)^2</f>
        <v>8.1402390693984493E-4</v>
      </c>
      <c r="N3992">
        <f>ABS(H3992-J3992)^2</f>
        <v>1.7150620124084526E-5</v>
      </c>
      <c r="O3992">
        <f>AVERAGE(Tabela3[[#This Row],[APE Log(Theta)]:[APE Gamma]])</f>
        <v>0.58318198122154752</v>
      </c>
      <c r="P3992">
        <f>AVERAGE(Tabela3[[#This Row],[ASE Log(Theta)]:[ASE Gamma]])</f>
        <v>4.1558726353196473E-4</v>
      </c>
    </row>
    <row r="3993" spans="1:16" x14ac:dyDescent="0.35">
      <c r="A3993" s="1">
        <v>648</v>
      </c>
      <c r="B3993">
        <v>4.6498548491084337</v>
      </c>
      <c r="C3993">
        <v>11.17482540250097</v>
      </c>
      <c r="D3993">
        <v>11.958758095283731</v>
      </c>
      <c r="E3993">
        <v>14.22320568439461</v>
      </c>
      <c r="F3993">
        <v>37.790436495069763</v>
      </c>
      <c r="G3993">
        <v>1.126393872278826</v>
      </c>
      <c r="H3993">
        <v>1</v>
      </c>
      <c r="I3993">
        <v>1.138270497322083</v>
      </c>
      <c r="J3993">
        <v>1.001122832298279</v>
      </c>
      <c r="K3993">
        <v>1.0543936127092639</v>
      </c>
      <c r="L3993">
        <v>0.1122832298278809</v>
      </c>
      <c r="M3993">
        <f>ABS(G3993-I3993)^2</f>
        <v>1.4105422241811761E-4</v>
      </c>
      <c r="N3993">
        <f>ABS(H3993-J3993)^2</f>
        <v>1.2607523700585701E-6</v>
      </c>
      <c r="O3993">
        <f>AVERAGE(Tabela3[[#This Row],[APE Log(Theta)]:[APE Gamma]])</f>
        <v>0.58333842126857238</v>
      </c>
      <c r="P3993">
        <f>AVERAGE(Tabela3[[#This Row],[ASE Log(Theta)]:[ASE Gamma]])</f>
        <v>7.1157487394088085E-5</v>
      </c>
    </row>
    <row r="3994" spans="1:16" x14ac:dyDescent="0.35">
      <c r="A3994" s="1">
        <v>3627</v>
      </c>
      <c r="B3994">
        <v>121.3917155477498</v>
      </c>
      <c r="C3994">
        <v>151.14346929077541</v>
      </c>
      <c r="D3994">
        <v>153.7272011685406</v>
      </c>
      <c r="E3994">
        <v>160.53826780496269</v>
      </c>
      <c r="F3994">
        <v>204.96262620701461</v>
      </c>
      <c r="G3994">
        <v>2.198927668108992</v>
      </c>
      <c r="H3994">
        <v>4</v>
      </c>
      <c r="I3994">
        <v>2.21894383430481</v>
      </c>
      <c r="J3994">
        <v>3.9897210597991939</v>
      </c>
      <c r="K3994">
        <v>0.9102694229606404</v>
      </c>
      <c r="L3994">
        <v>0.2569735050201416</v>
      </c>
      <c r="M3994">
        <f>ABS(G3994-I3994)^2</f>
        <v>4.0064690917860843E-4</v>
      </c>
      <c r="N3994">
        <f>ABS(H3994-J3994)^2</f>
        <v>1.0565661165174792E-4</v>
      </c>
      <c r="O3994">
        <f>AVERAGE(Tabela3[[#This Row],[APE Log(Theta)]:[APE Gamma]])</f>
        <v>0.58362146399039094</v>
      </c>
      <c r="P3994">
        <f>AVERAGE(Tabela3[[#This Row],[ASE Log(Theta)]:[ASE Gamma]])</f>
        <v>2.5315176041517816E-4</v>
      </c>
    </row>
    <row r="3995" spans="1:16" x14ac:dyDescent="0.35">
      <c r="A3995" s="1">
        <v>617</v>
      </c>
      <c r="B3995">
        <v>36.500150100324547</v>
      </c>
      <c r="C3995">
        <v>48.890945241145992</v>
      </c>
      <c r="D3995">
        <v>50.008467442659871</v>
      </c>
      <c r="E3995">
        <v>52.984317997058412</v>
      </c>
      <c r="F3995">
        <v>73.385257276908533</v>
      </c>
      <c r="G3995">
        <v>1.7152794758214669</v>
      </c>
      <c r="H3995">
        <v>3</v>
      </c>
      <c r="I3995">
        <v>1.73162841796875</v>
      </c>
      <c r="J3995">
        <v>3.0064280033111568</v>
      </c>
      <c r="K3995">
        <v>0.95313576462246263</v>
      </c>
      <c r="L3995">
        <v>0.21426677703857419</v>
      </c>
      <c r="M3995">
        <f>ABS(G3995-I3995)^2</f>
        <v>2.6728790933521E-4</v>
      </c>
      <c r="N3995">
        <f>ABS(H3995-J3995)^2</f>
        <v>4.1319226568242556E-5</v>
      </c>
      <c r="O3995">
        <f>AVERAGE(Tabela3[[#This Row],[APE Log(Theta)]:[APE Gamma]])</f>
        <v>0.58370127083051837</v>
      </c>
      <c r="P3995">
        <f>AVERAGE(Tabela3[[#This Row],[ASE Log(Theta)]:[ASE Gamma]])</f>
        <v>1.5430356795172629E-4</v>
      </c>
    </row>
    <row r="3996" spans="1:16" x14ac:dyDescent="0.35">
      <c r="A3996" s="1">
        <v>1185</v>
      </c>
      <c r="B3996">
        <v>76.793750780977561</v>
      </c>
      <c r="C3996">
        <v>102.86311300022849</v>
      </c>
      <c r="D3996">
        <v>105.2143011788903</v>
      </c>
      <c r="E3996">
        <v>111.4752816189101</v>
      </c>
      <c r="F3996">
        <v>154.39742419773569</v>
      </c>
      <c r="G3996">
        <v>2.038310705437711</v>
      </c>
      <c r="H3996">
        <v>3</v>
      </c>
      <c r="I3996">
        <v>2.054964542388916</v>
      </c>
      <c r="J3996">
        <v>3.010539293289185</v>
      </c>
      <c r="K3996">
        <v>0.8170411364065695</v>
      </c>
      <c r="L3996">
        <v>0.35130977630615229</v>
      </c>
      <c r="M3996">
        <f>ABS(G3996-I3996)^2</f>
        <v>2.7735028519732229E-4</v>
      </c>
      <c r="N3996">
        <f>ABS(H3996-J3996)^2</f>
        <v>1.1107670303546028E-4</v>
      </c>
      <c r="O3996">
        <f>AVERAGE(Tabela3[[#This Row],[APE Log(Theta)]:[APE Gamma]])</f>
        <v>0.58417545635636092</v>
      </c>
      <c r="P3996">
        <f>AVERAGE(Tabela3[[#This Row],[ASE Log(Theta)]:[ASE Gamma]])</f>
        <v>1.942134941163913E-4</v>
      </c>
    </row>
    <row r="3997" spans="1:16" x14ac:dyDescent="0.35">
      <c r="A3997" s="1">
        <v>2868</v>
      </c>
      <c r="B3997">
        <v>84.402418792524344</v>
      </c>
      <c r="C3997">
        <v>358.48852601930952</v>
      </c>
      <c r="D3997">
        <v>430.48998982630559</v>
      </c>
      <c r="E3997">
        <v>447.33095097707348</v>
      </c>
      <c r="F3997">
        <v>553.12854971858394</v>
      </c>
      <c r="G3997">
        <v>2.6156604823901861</v>
      </c>
      <c r="H3997">
        <v>3</v>
      </c>
      <c r="I3997">
        <v>2.645316600799561</v>
      </c>
      <c r="J3997">
        <v>3.0010404586791992</v>
      </c>
      <c r="K3997">
        <v>1.133790819146173</v>
      </c>
      <c r="L3997">
        <v>3.4681955973307289E-2</v>
      </c>
      <c r="M3997">
        <f>ABS(G3997-I3997)^2</f>
        <v>8.794853591108635E-4</v>
      </c>
      <c r="N3997">
        <f>ABS(H3997-J3997)^2</f>
        <v>1.0825542631209828E-6</v>
      </c>
      <c r="O3997">
        <f>AVERAGE(Tabela3[[#This Row],[APE Log(Theta)]:[APE Gamma]])</f>
        <v>0.58423638755974017</v>
      </c>
      <c r="P3997">
        <f>AVERAGE(Tabela3[[#This Row],[ASE Log(Theta)]:[ASE Gamma]])</f>
        <v>4.4028395668699224E-4</v>
      </c>
    </row>
    <row r="3998" spans="1:16" x14ac:dyDescent="0.35">
      <c r="A3998" s="1">
        <v>4168</v>
      </c>
      <c r="B3998">
        <v>198.18463113994841</v>
      </c>
      <c r="C3998">
        <v>246.5244000834152</v>
      </c>
      <c r="D3998">
        <v>795.03193277625496</v>
      </c>
      <c r="E3998">
        <v>828.87235481908317</v>
      </c>
      <c r="F3998">
        <v>1208.420836304537</v>
      </c>
      <c r="G3998">
        <v>2.9589801011424099</v>
      </c>
      <c r="H3998">
        <v>1.5</v>
      </c>
      <c r="I3998">
        <v>2.991402149200439</v>
      </c>
      <c r="J3998">
        <v>1.5011007785797119</v>
      </c>
      <c r="K3998">
        <v>1.0957170021356999</v>
      </c>
      <c r="L3998">
        <v>7.3385238647460938E-2</v>
      </c>
      <c r="M3998">
        <f>ABS(G3998-I3998)^2</f>
        <v>1.0511892002771461E-3</v>
      </c>
      <c r="N3998">
        <f>ABS(H3998-J3998)^2</f>
        <v>1.2117134815525787E-6</v>
      </c>
      <c r="O3998">
        <f>AVERAGE(Tabela3[[#This Row],[APE Log(Theta)]:[APE Gamma]])</f>
        <v>0.58455112039158041</v>
      </c>
      <c r="P3998">
        <f>AVERAGE(Tabela3[[#This Row],[ASE Log(Theta)]:[ASE Gamma]])</f>
        <v>5.2620045687934935E-4</v>
      </c>
    </row>
    <row r="3999" spans="1:16" x14ac:dyDescent="0.35">
      <c r="A3999" s="1">
        <v>1127</v>
      </c>
      <c r="B3999">
        <v>3.3856161363332471</v>
      </c>
      <c r="C3999">
        <v>4.6970223078588891</v>
      </c>
      <c r="D3999">
        <v>27.202549910714509</v>
      </c>
      <c r="E3999">
        <v>28.95771165399367</v>
      </c>
      <c r="F3999">
        <v>50.975332166842037</v>
      </c>
      <c r="G3999">
        <v>1.5225029085935191</v>
      </c>
      <c r="H3999">
        <v>1</v>
      </c>
      <c r="I3999">
        <v>1.53760290145874</v>
      </c>
      <c r="J3999">
        <v>1.0017769336700439</v>
      </c>
      <c r="K3999">
        <v>0.991787456036483</v>
      </c>
      <c r="L3999">
        <v>0.1776933670043945</v>
      </c>
      <c r="M3999">
        <f>ABS(G3999-I3999)^2</f>
        <v>2.2800978452972213E-4</v>
      </c>
      <c r="N3999">
        <f>ABS(H3999-J3999)^2</f>
        <v>3.1574932677358447E-6</v>
      </c>
      <c r="O3999">
        <f>AVERAGE(Tabela3[[#This Row],[APE Log(Theta)]:[APE Gamma]])</f>
        <v>0.58474041152043876</v>
      </c>
      <c r="P3999">
        <f>AVERAGE(Tabela3[[#This Row],[ASE Log(Theta)]:[ASE Gamma]])</f>
        <v>1.1558363889872899E-4</v>
      </c>
    </row>
    <row r="4000" spans="1:16" x14ac:dyDescent="0.35">
      <c r="A4000" s="1">
        <v>3683</v>
      </c>
      <c r="B4000">
        <v>1.46510307135691</v>
      </c>
      <c r="C4000">
        <v>1.511405120339959</v>
      </c>
      <c r="D4000">
        <v>11.976483454972559</v>
      </c>
      <c r="E4000">
        <v>14.614505145166641</v>
      </c>
      <c r="F4000">
        <v>16.10373855743936</v>
      </c>
      <c r="G4000">
        <v>1.074900723454264</v>
      </c>
      <c r="H4000">
        <v>1.5</v>
      </c>
      <c r="I4000">
        <v>1.084712028503418</v>
      </c>
      <c r="J4000">
        <v>1.5038566589355471</v>
      </c>
      <c r="K4000">
        <v>0.91276383344730461</v>
      </c>
      <c r="L4000">
        <v>0.257110595703125</v>
      </c>
      <c r="M4000">
        <f>ABS(G4000-I4000)^2</f>
        <v>9.6261706767553816E-5</v>
      </c>
      <c r="N4000">
        <f>ABS(H4000-J4000)^2</f>
        <v>1.4873818145135268E-5</v>
      </c>
      <c r="O4000">
        <f>AVERAGE(Tabela3[[#This Row],[APE Log(Theta)]:[APE Gamma]])</f>
        <v>0.58493721457521475</v>
      </c>
      <c r="P4000">
        <f>AVERAGE(Tabela3[[#This Row],[ASE Log(Theta)]:[ASE Gamma]])</f>
        <v>5.5567762456344539E-5</v>
      </c>
    </row>
    <row r="4001" spans="1:16" x14ac:dyDescent="0.35">
      <c r="A4001" s="1">
        <v>4990</v>
      </c>
      <c r="B4001">
        <v>0.46887520412342198</v>
      </c>
      <c r="C4001">
        <v>35.926786062892617</v>
      </c>
      <c r="D4001">
        <v>62.213088188083148</v>
      </c>
      <c r="E4001">
        <v>69.803858991394875</v>
      </c>
      <c r="F4001">
        <v>131.9686619712256</v>
      </c>
      <c r="G4001">
        <v>1.73897403513755</v>
      </c>
      <c r="H4001">
        <v>1</v>
      </c>
      <c r="I4001">
        <v>1.756352305412292</v>
      </c>
      <c r="J4001">
        <v>1.0017073154449461</v>
      </c>
      <c r="K4001">
        <v>0.99934041127692208</v>
      </c>
      <c r="L4001">
        <v>0.17073154449462891</v>
      </c>
      <c r="M4001">
        <f>ABS(G4001-I4001)^2</f>
        <v>3.0200427774198266E-4</v>
      </c>
      <c r="N4001">
        <f>ABS(H4001-J4001)^2</f>
        <v>2.9149260285513869E-6</v>
      </c>
      <c r="O4001">
        <f>AVERAGE(Tabela3[[#This Row],[APE Log(Theta)]:[APE Gamma]])</f>
        <v>0.58503597788577544</v>
      </c>
      <c r="P4001">
        <f>AVERAGE(Tabela3[[#This Row],[ASE Log(Theta)]:[ASE Gamma]])</f>
        <v>1.5245960188526702E-4</v>
      </c>
    </row>
    <row r="4002" spans="1:16" x14ac:dyDescent="0.35">
      <c r="A4002" s="1">
        <v>3974</v>
      </c>
      <c r="B4002">
        <v>14.316688818772731</v>
      </c>
      <c r="C4002">
        <v>17.80871252189371</v>
      </c>
      <c r="D4002">
        <v>57.432429129721498</v>
      </c>
      <c r="E4002">
        <v>59.877032372144427</v>
      </c>
      <c r="F4002">
        <v>87.295291143319375</v>
      </c>
      <c r="G4002">
        <v>1.8177527138684551</v>
      </c>
      <c r="H4002">
        <v>1.5</v>
      </c>
      <c r="I4002">
        <v>1.8353176116943359</v>
      </c>
      <c r="J4002">
        <v>1.503058195114136</v>
      </c>
      <c r="K4002">
        <v>0.96629743374169441</v>
      </c>
      <c r="L4002">
        <v>0.20387967427571621</v>
      </c>
      <c r="M4002">
        <f>ABS(G4002-I4002)^2</f>
        <v>3.0852563563363511E-4</v>
      </c>
      <c r="N4002">
        <f>ABS(H4002-J4002)^2</f>
        <v>9.3525573561250838E-6</v>
      </c>
      <c r="O4002">
        <f>AVERAGE(Tabela3[[#This Row],[APE Log(Theta)]:[APE Gamma]])</f>
        <v>0.5850885540087053</v>
      </c>
      <c r="P4002">
        <f>AVERAGE(Tabela3[[#This Row],[ASE Log(Theta)]:[ASE Gamma]])</f>
        <v>1.589390964948801E-4</v>
      </c>
    </row>
    <row r="4003" spans="1:16" x14ac:dyDescent="0.35">
      <c r="A4003" s="1">
        <v>13</v>
      </c>
      <c r="B4003">
        <v>1270.348951791359</v>
      </c>
      <c r="C4003">
        <v>1969.353633730371</v>
      </c>
      <c r="D4003">
        <v>2037.2596142943889</v>
      </c>
      <c r="E4003">
        <v>2221.7852578706138</v>
      </c>
      <c r="F4003">
        <v>3621.5483663698442</v>
      </c>
      <c r="G4003">
        <v>3.333400271675754</v>
      </c>
      <c r="H4003">
        <v>2</v>
      </c>
      <c r="I4003">
        <v>3.37119460105896</v>
      </c>
      <c r="J4003">
        <v>2.0007286071777339</v>
      </c>
      <c r="K4003">
        <v>1.133807112945548</v>
      </c>
      <c r="L4003">
        <v>3.643035888671875E-2</v>
      </c>
      <c r="M4003">
        <f>ABS(G4003-I4003)^2</f>
        <v>1.4284113335262629E-3</v>
      </c>
      <c r="N4003">
        <f>ABS(H4003-J4003)^2</f>
        <v>5.3086841944540399E-7</v>
      </c>
      <c r="O4003">
        <f>AVERAGE(Tabela3[[#This Row],[APE Log(Theta)]:[APE Gamma]])</f>
        <v>0.58511873591613339</v>
      </c>
      <c r="P4003">
        <f>AVERAGE(Tabela3[[#This Row],[ASE Log(Theta)]:[ASE Gamma]])</f>
        <v>7.1447110097285415E-4</v>
      </c>
    </row>
    <row r="4004" spans="1:16" x14ac:dyDescent="0.35">
      <c r="A4004" s="1">
        <v>2492</v>
      </c>
      <c r="B4004">
        <v>55.864085514683111</v>
      </c>
      <c r="C4004">
        <v>62.305683235408281</v>
      </c>
      <c r="D4004">
        <v>111.88967021193869</v>
      </c>
      <c r="E4004">
        <v>114.24613982913959</v>
      </c>
      <c r="F4004">
        <v>137.94526886728659</v>
      </c>
      <c r="G4004">
        <v>2.0780877580553132</v>
      </c>
      <c r="H4004">
        <v>3</v>
      </c>
      <c r="I4004">
        <v>2.0970861911773682</v>
      </c>
      <c r="J4004">
        <v>3.007682085037231</v>
      </c>
      <c r="K4004">
        <v>0.91422669944573487</v>
      </c>
      <c r="L4004">
        <v>0.25606950124104821</v>
      </c>
      <c r="M4004">
        <f>ABS(G4004-I4004)^2</f>
        <v>3.609404610931949E-4</v>
      </c>
      <c r="N4004">
        <f>ABS(H4004-J4004)^2</f>
        <v>5.9014430519248433E-5</v>
      </c>
      <c r="O4004">
        <f>AVERAGE(Tabela3[[#This Row],[APE Log(Theta)]:[APE Gamma]])</f>
        <v>0.5851481003433916</v>
      </c>
      <c r="P4004">
        <f>AVERAGE(Tabela3[[#This Row],[ASE Log(Theta)]:[ASE Gamma]])</f>
        <v>2.0997744580622166E-4</v>
      </c>
    </row>
    <row r="4005" spans="1:16" x14ac:dyDescent="0.35">
      <c r="A4005" s="1">
        <v>229</v>
      </c>
      <c r="B4005">
        <v>25.955238098258839</v>
      </c>
      <c r="C4005">
        <v>40.237009202128363</v>
      </c>
      <c r="D4005">
        <v>41.624435776023233</v>
      </c>
      <c r="E4005">
        <v>45.394586495242287</v>
      </c>
      <c r="F4005">
        <v>73.993960479079334</v>
      </c>
      <c r="G4005">
        <v>1.643702255302802</v>
      </c>
      <c r="H4005">
        <v>2</v>
      </c>
      <c r="I4005">
        <v>1.662281274795532</v>
      </c>
      <c r="J4005">
        <v>2.0008053779602051</v>
      </c>
      <c r="K4005">
        <v>1.130315386061669</v>
      </c>
      <c r="L4005">
        <v>4.0268898010253913E-2</v>
      </c>
      <c r="M4005">
        <f>ABS(G4005-I4005)^2</f>
        <v>3.4517996531124124E-4</v>
      </c>
      <c r="N4005">
        <f>ABS(H4005-J4005)^2</f>
        <v>6.486336587840924E-7</v>
      </c>
      <c r="O4005">
        <f>AVERAGE(Tabela3[[#This Row],[APE Log(Theta)]:[APE Gamma]])</f>
        <v>0.58529214203596147</v>
      </c>
      <c r="P4005">
        <f>AVERAGE(Tabela3[[#This Row],[ASE Log(Theta)]:[ASE Gamma]])</f>
        <v>1.7291429948501267E-4</v>
      </c>
    </row>
    <row r="4006" spans="1:16" x14ac:dyDescent="0.35">
      <c r="A4006" s="1">
        <v>338</v>
      </c>
      <c r="B4006">
        <v>27.58248149731077</v>
      </c>
      <c r="C4006">
        <v>28.102241509080919</v>
      </c>
      <c r="D4006">
        <v>97.29936804813903</v>
      </c>
      <c r="E4006">
        <v>109.6435016340306</v>
      </c>
      <c r="F4006">
        <v>116.2166774122371</v>
      </c>
      <c r="G4006">
        <v>1.986052862322758</v>
      </c>
      <c r="H4006">
        <v>2.5</v>
      </c>
      <c r="I4006">
        <v>2.00615382194519</v>
      </c>
      <c r="J4006">
        <v>2.4960365295410161</v>
      </c>
      <c r="K4006">
        <v>1.0121059717878631</v>
      </c>
      <c r="L4006">
        <v>0.158538818359375</v>
      </c>
      <c r="M4006">
        <f>ABS(G4006-I4006)^2</f>
        <v>4.0404857774264035E-4</v>
      </c>
      <c r="N4006">
        <f>ABS(H4006-J4006)^2</f>
        <v>1.5709098079238292E-5</v>
      </c>
      <c r="O4006">
        <f>AVERAGE(Tabela3[[#This Row],[APE Log(Theta)]:[APE Gamma]])</f>
        <v>0.58532239507361905</v>
      </c>
      <c r="P4006">
        <f>AVERAGE(Tabela3[[#This Row],[ASE Log(Theta)]:[ASE Gamma]])</f>
        <v>2.0987883791093932E-4</v>
      </c>
    </row>
    <row r="4007" spans="1:16" x14ac:dyDescent="0.35">
      <c r="A4007" s="1">
        <v>2914</v>
      </c>
      <c r="B4007">
        <v>4.0022792457423551</v>
      </c>
      <c r="C4007">
        <v>72.201816043446186</v>
      </c>
      <c r="D4007">
        <v>104.11749622837399</v>
      </c>
      <c r="E4007">
        <v>112.4230847672074</v>
      </c>
      <c r="F4007">
        <v>171.88965962675869</v>
      </c>
      <c r="G4007">
        <v>1.9809185660857489</v>
      </c>
      <c r="H4007">
        <v>1.5</v>
      </c>
      <c r="I4007">
        <v>2.0036909580230708</v>
      </c>
      <c r="J4007">
        <v>1.5003199577331541</v>
      </c>
      <c r="K4007">
        <v>1.149587485684489</v>
      </c>
      <c r="L4007">
        <v>2.1330515543619789E-2</v>
      </c>
      <c r="M4007">
        <f>ABS(G4007-I4007)^2</f>
        <v>5.1858183454700556E-4</v>
      </c>
      <c r="N4007">
        <f>ABS(H4007-J4007)^2</f>
        <v>1.0237295100509416E-7</v>
      </c>
      <c r="O4007">
        <f>AVERAGE(Tabela3[[#This Row],[APE Log(Theta)]:[APE Gamma]])</f>
        <v>0.58545900061405443</v>
      </c>
      <c r="P4007">
        <f>AVERAGE(Tabela3[[#This Row],[ASE Log(Theta)]:[ASE Gamma]])</f>
        <v>2.5934210374900534E-4</v>
      </c>
    </row>
    <row r="4008" spans="1:16" x14ac:dyDescent="0.35">
      <c r="A4008" s="1">
        <v>598</v>
      </c>
      <c r="B4008">
        <v>0.95348558843755338</v>
      </c>
      <c r="C4008">
        <v>17.201046411162139</v>
      </c>
      <c r="D4008">
        <v>24.804499152218</v>
      </c>
      <c r="E4008">
        <v>26.783186417404281</v>
      </c>
      <c r="F4008">
        <v>40.950244396340501</v>
      </c>
      <c r="G4008">
        <v>1.357925312513359</v>
      </c>
      <c r="H4008">
        <v>1.5</v>
      </c>
      <c r="I4008">
        <v>1.372725367546082</v>
      </c>
      <c r="J4008">
        <v>1.5012161731719971</v>
      </c>
      <c r="K4008">
        <v>1.0899019921301401</v>
      </c>
      <c r="L4008">
        <v>8.1078211466471359E-2</v>
      </c>
      <c r="M4008">
        <f>ABS(G4008-I4008)^2</f>
        <v>2.190416289716285E-4</v>
      </c>
      <c r="N4008">
        <f>ABS(H4008-J4008)^2</f>
        <v>1.4790771842854156E-6</v>
      </c>
      <c r="O4008">
        <f>AVERAGE(Tabela3[[#This Row],[APE Log(Theta)]:[APE Gamma]])</f>
        <v>0.58549010179830574</v>
      </c>
      <c r="P4008">
        <f>AVERAGE(Tabela3[[#This Row],[ASE Log(Theta)]:[ASE Gamma]])</f>
        <v>1.1026035307795696E-4</v>
      </c>
    </row>
    <row r="4009" spans="1:16" x14ac:dyDescent="0.35">
      <c r="A4009" s="1">
        <v>2704</v>
      </c>
      <c r="B4009">
        <v>27.602996216746991</v>
      </c>
      <c r="C4009">
        <v>28.123142804714679</v>
      </c>
      <c r="D4009">
        <v>97.371735330866102</v>
      </c>
      <c r="E4009">
        <v>109.7250499774691</v>
      </c>
      <c r="F4009">
        <v>116.3031146144575</v>
      </c>
      <c r="G4009">
        <v>1.9863757527000241</v>
      </c>
      <c r="H4009">
        <v>2.5</v>
      </c>
      <c r="I4009">
        <v>2.0065009593963619</v>
      </c>
      <c r="J4009">
        <v>2.496046781539917</v>
      </c>
      <c r="K4009">
        <v>1.0131621204589609</v>
      </c>
      <c r="L4009">
        <v>0.15812873840332031</v>
      </c>
      <c r="M4009">
        <f>ABS(G4009-I4009)^2</f>
        <v>4.0502394457031868E-4</v>
      </c>
      <c r="N4009">
        <f>ABS(H4009-J4009)^2</f>
        <v>1.5627936193141068E-5</v>
      </c>
      <c r="O4009">
        <f>AVERAGE(Tabela3[[#This Row],[APE Log(Theta)]:[APE Gamma]])</f>
        <v>0.58564542943114062</v>
      </c>
      <c r="P4009">
        <f>AVERAGE(Tabela3[[#This Row],[ASE Log(Theta)]:[ASE Gamma]])</f>
        <v>2.1032594038172987E-4</v>
      </c>
    </row>
    <row r="4010" spans="1:16" x14ac:dyDescent="0.35">
      <c r="A4010" s="1">
        <v>1764</v>
      </c>
      <c r="B4010">
        <v>37.965762277686771</v>
      </c>
      <c r="C4010">
        <v>112.3265446522266</v>
      </c>
      <c r="D4010">
        <v>128.8541016527457</v>
      </c>
      <c r="E4010">
        <v>132.61653169099</v>
      </c>
      <c r="F4010">
        <v>155.50541294935681</v>
      </c>
      <c r="G4010">
        <v>2.0963713163062798</v>
      </c>
      <c r="H4010">
        <v>4</v>
      </c>
      <c r="I4010">
        <v>2.1119704246521001</v>
      </c>
      <c r="J4010">
        <v>3.982894659042358</v>
      </c>
      <c r="K4010">
        <v>0.74410044749633275</v>
      </c>
      <c r="L4010">
        <v>0.42763352394103998</v>
      </c>
      <c r="M4010">
        <f>ABS(G4010-I4010)^2</f>
        <v>2.4333218118463847E-4</v>
      </c>
      <c r="N4010">
        <f>ABS(H4010-J4010)^2</f>
        <v>2.9259268927718648E-4</v>
      </c>
      <c r="O4010">
        <f>AVERAGE(Tabela3[[#This Row],[APE Log(Theta)]:[APE Gamma]])</f>
        <v>0.58586698571868634</v>
      </c>
      <c r="P4010">
        <f>AVERAGE(Tabela3[[#This Row],[ASE Log(Theta)]:[ASE Gamma]])</f>
        <v>2.6796243523091246E-4</v>
      </c>
    </row>
    <row r="4011" spans="1:16" x14ac:dyDescent="0.35">
      <c r="A4011" s="1">
        <v>994</v>
      </c>
      <c r="B4011">
        <v>7.7808007671501631</v>
      </c>
      <c r="C4011">
        <v>18.699312749777629</v>
      </c>
      <c r="D4011">
        <v>20.01110081528418</v>
      </c>
      <c r="E4011">
        <v>23.800297706430921</v>
      </c>
      <c r="F4011">
        <v>63.236351846156587</v>
      </c>
      <c r="G4011">
        <v>1.3499787712528211</v>
      </c>
      <c r="H4011">
        <v>1</v>
      </c>
      <c r="I4011">
        <v>1.361568808555603</v>
      </c>
      <c r="J4011">
        <v>1.003132581710815</v>
      </c>
      <c r="K4011">
        <v>0.85853478214520806</v>
      </c>
      <c r="L4011">
        <v>0.31325817108154302</v>
      </c>
      <c r="M4011">
        <f>ABS(G4011-I4011)^2</f>
        <v>1.3432896467987742E-4</v>
      </c>
      <c r="N4011">
        <f>ABS(H4011-J4011)^2</f>
        <v>9.8130681749325427E-6</v>
      </c>
      <c r="O4011">
        <f>AVERAGE(Tabela3[[#This Row],[APE Log(Theta)]:[APE Gamma]])</f>
        <v>0.58589647661337552</v>
      </c>
      <c r="P4011">
        <f>AVERAGE(Tabela3[[#This Row],[ASE Log(Theta)]:[ASE Gamma]])</f>
        <v>7.2071016427404977E-5</v>
      </c>
    </row>
    <row r="4012" spans="1:16" x14ac:dyDescent="0.35">
      <c r="A4012" s="1">
        <v>3230</v>
      </c>
      <c r="B4012">
        <v>37.893269628339169</v>
      </c>
      <c r="C4012">
        <v>112.11206591334749</v>
      </c>
      <c r="D4012">
        <v>128.6080648383182</v>
      </c>
      <c r="E4012">
        <v>132.36331081110211</v>
      </c>
      <c r="F4012">
        <v>155.20848754350979</v>
      </c>
      <c r="G4012">
        <v>2.0955412723053799</v>
      </c>
      <c r="H4012">
        <v>4</v>
      </c>
      <c r="I4012">
        <v>2.1111025810241699</v>
      </c>
      <c r="J4012">
        <v>3.982829093933105</v>
      </c>
      <c r="K4012">
        <v>0.74259137362016603</v>
      </c>
      <c r="L4012">
        <v>0.42927265167236328</v>
      </c>
      <c r="M4012">
        <f>ABS(G4012-I4012)^2</f>
        <v>2.4215432904149041E-4</v>
      </c>
      <c r="N4012">
        <f>ABS(H4012-J4012)^2</f>
        <v>2.9484001515813065E-4</v>
      </c>
      <c r="O4012">
        <f>AVERAGE(Tabela3[[#This Row],[APE Log(Theta)]:[APE Gamma]])</f>
        <v>0.5859320126462646</v>
      </c>
      <c r="P4012">
        <f>AVERAGE(Tabela3[[#This Row],[ASE Log(Theta)]:[ASE Gamma]])</f>
        <v>2.6849717209981056E-4</v>
      </c>
    </row>
    <row r="4013" spans="1:16" x14ac:dyDescent="0.35">
      <c r="A4013" s="1">
        <v>4564</v>
      </c>
      <c r="B4013">
        <v>0.95439901870344268</v>
      </c>
      <c r="C4013">
        <v>17.21752485256436</v>
      </c>
      <c r="D4013">
        <v>24.828261630152241</v>
      </c>
      <c r="E4013">
        <v>26.8088444592114</v>
      </c>
      <c r="F4013">
        <v>40.989474347040101</v>
      </c>
      <c r="G4013">
        <v>1.3583411634017239</v>
      </c>
      <c r="H4013">
        <v>1.5</v>
      </c>
      <c r="I4013">
        <v>1.373167991638184</v>
      </c>
      <c r="J4013">
        <v>1.50120997428894</v>
      </c>
      <c r="K4013">
        <v>1.091539344896866</v>
      </c>
      <c r="L4013">
        <v>8.0664952596028641E-2</v>
      </c>
      <c r="M4013">
        <f>ABS(G4013-I4013)^2</f>
        <v>2.1983483555349016E-4</v>
      </c>
      <c r="N4013">
        <f>ABS(H4013-J4013)^2</f>
        <v>1.4640377798958238E-6</v>
      </c>
      <c r="O4013">
        <f>AVERAGE(Tabela3[[#This Row],[APE Log(Theta)]:[APE Gamma]])</f>
        <v>0.58610214874644728</v>
      </c>
      <c r="P4013">
        <f>AVERAGE(Tabela3[[#This Row],[ASE Log(Theta)]:[ASE Gamma]])</f>
        <v>1.1064943666669299E-4</v>
      </c>
    </row>
    <row r="4014" spans="1:16" x14ac:dyDescent="0.35">
      <c r="A4014" s="1">
        <v>2462</v>
      </c>
      <c r="B4014">
        <v>7.1250425689693131</v>
      </c>
      <c r="C4014">
        <v>7.8236915951957693</v>
      </c>
      <c r="D4014">
        <v>12.92262861817923</v>
      </c>
      <c r="E4014">
        <v>13.155559623177799</v>
      </c>
      <c r="F4014">
        <v>15.462494671395961</v>
      </c>
      <c r="G4014">
        <v>1.1364632327365209</v>
      </c>
      <c r="H4014">
        <v>3.5</v>
      </c>
      <c r="I4014">
        <v>1.1460447311401369</v>
      </c>
      <c r="J4014">
        <v>3.4884390830993648</v>
      </c>
      <c r="K4014">
        <v>0.84309796635868461</v>
      </c>
      <c r="L4014">
        <v>0.33031191144670757</v>
      </c>
      <c r="M4014">
        <f>ABS(G4014-I4014)^2</f>
        <v>9.1805111658495878E-5</v>
      </c>
      <c r="N4014">
        <f>ABS(H4014-J4014)^2</f>
        <v>1.3365479958339283E-4</v>
      </c>
      <c r="O4014">
        <f>AVERAGE(Tabela3[[#This Row],[APE Log(Theta)]:[APE Gamma]])</f>
        <v>0.58670493890269615</v>
      </c>
      <c r="P4014">
        <f>AVERAGE(Tabela3[[#This Row],[ASE Log(Theta)]:[ASE Gamma]])</f>
        <v>1.1272995562094435E-4</v>
      </c>
    </row>
    <row r="4015" spans="1:16" x14ac:dyDescent="0.35">
      <c r="A4015" s="1">
        <v>2415</v>
      </c>
      <c r="B4015">
        <v>38.075475790470342</v>
      </c>
      <c r="C4015">
        <v>59.026361613663823</v>
      </c>
      <c r="D4015">
        <v>61.061670506820661</v>
      </c>
      <c r="E4015">
        <v>66.592356909796848</v>
      </c>
      <c r="F4015">
        <v>108.54669258654189</v>
      </c>
      <c r="G4015">
        <v>1.8101225770828</v>
      </c>
      <c r="H4015">
        <v>2</v>
      </c>
      <c r="I4015">
        <v>1.8305386304855349</v>
      </c>
      <c r="J4015">
        <v>2.0009124279022221</v>
      </c>
      <c r="K4015">
        <v>1.1278823689187529</v>
      </c>
      <c r="L4015">
        <v>4.5621395111083977E-2</v>
      </c>
      <c r="M4015">
        <f>ABS(G4015-I4015)^2</f>
        <v>4.1681523654332292E-4</v>
      </c>
      <c r="N4015">
        <f>ABS(H4015-J4015)^2</f>
        <v>8.3252467675346547E-7</v>
      </c>
      <c r="O4015">
        <f>AVERAGE(Tabela3[[#This Row],[APE Log(Theta)]:[APE Gamma]])</f>
        <v>0.58675188201491846</v>
      </c>
      <c r="P4015">
        <f>AVERAGE(Tabela3[[#This Row],[ASE Log(Theta)]:[ASE Gamma]])</f>
        <v>2.0882388061003819E-4</v>
      </c>
    </row>
    <row r="4016" spans="1:16" x14ac:dyDescent="0.35">
      <c r="A4016" s="1">
        <v>2978</v>
      </c>
      <c r="B4016">
        <v>4.7353875410226207</v>
      </c>
      <c r="C4016">
        <v>26.859626412153769</v>
      </c>
      <c r="D4016">
        <v>33.45687121216254</v>
      </c>
      <c r="E4016">
        <v>35.033569881722308</v>
      </c>
      <c r="F4016">
        <v>45.198179860912347</v>
      </c>
      <c r="G4016">
        <v>1.502522234734387</v>
      </c>
      <c r="H4016">
        <v>2.5</v>
      </c>
      <c r="I4016">
        <v>1.5178788900375371</v>
      </c>
      <c r="J4016">
        <v>2.5037891864776611</v>
      </c>
      <c r="K4016">
        <v>1.0220584393457841</v>
      </c>
      <c r="L4016">
        <v>0.15156745910644531</v>
      </c>
      <c r="M4016">
        <f>ABS(G4016-I4016)^2</f>
        <v>2.3582686209976849E-4</v>
      </c>
      <c r="N4016">
        <f>ABS(H4016-J4016)^2</f>
        <v>1.4357934162489983E-5</v>
      </c>
      <c r="O4016">
        <f>AVERAGE(Tabela3[[#This Row],[APE Log(Theta)]:[APE Gamma]])</f>
        <v>0.58681294922611471</v>
      </c>
      <c r="P4016">
        <f>AVERAGE(Tabela3[[#This Row],[ASE Log(Theta)]:[ASE Gamma]])</f>
        <v>1.2509239813112923E-4</v>
      </c>
    </row>
    <row r="4017" spans="1:16" x14ac:dyDescent="0.35">
      <c r="A4017" s="1">
        <v>1543</v>
      </c>
      <c r="B4017">
        <v>7.5902260335305396</v>
      </c>
      <c r="C4017">
        <v>7.8301020016229774</v>
      </c>
      <c r="D4017">
        <v>62.04629441250799</v>
      </c>
      <c r="E4017">
        <v>75.713033156960179</v>
      </c>
      <c r="F4017">
        <v>83.428270696778426</v>
      </c>
      <c r="G4017">
        <v>1.7892872538538049</v>
      </c>
      <c r="H4017">
        <v>1.5</v>
      </c>
      <c r="I4017">
        <v>1.805450916290283</v>
      </c>
      <c r="J4017">
        <v>1.5040543079376221</v>
      </c>
      <c r="K4017">
        <v>0.90335760240087926</v>
      </c>
      <c r="L4017">
        <v>0.27028719584147137</v>
      </c>
      <c r="M4017">
        <f>ABS(G4017-I4017)^2</f>
        <v>2.612639833604113E-4</v>
      </c>
      <c r="N4017">
        <f>ABS(H4017-J4017)^2</f>
        <v>1.6437412853065325E-5</v>
      </c>
      <c r="O4017">
        <f>AVERAGE(Tabela3[[#This Row],[APE Log(Theta)]:[APE Gamma]])</f>
        <v>0.58682239912117529</v>
      </c>
      <c r="P4017">
        <f>AVERAGE(Tabela3[[#This Row],[ASE Log(Theta)]:[ASE Gamma]])</f>
        <v>1.3885069810673831E-4</v>
      </c>
    </row>
    <row r="4018" spans="1:16" x14ac:dyDescent="0.35">
      <c r="A4018" s="1">
        <v>4865</v>
      </c>
      <c r="B4018">
        <v>4.8075703342080516</v>
      </c>
      <c r="C4018">
        <v>4.9210772147718878</v>
      </c>
      <c r="D4018">
        <v>23.241893226203089</v>
      </c>
      <c r="E4018">
        <v>26.984389591618651</v>
      </c>
      <c r="F4018">
        <v>29.021479311727031</v>
      </c>
      <c r="G4018">
        <v>1.3637000551389431</v>
      </c>
      <c r="H4018">
        <v>2</v>
      </c>
      <c r="I4018">
        <v>1.376961469650269</v>
      </c>
      <c r="J4018">
        <v>2.0040299892425542</v>
      </c>
      <c r="K4018">
        <v>0.97245831012115702</v>
      </c>
      <c r="L4018">
        <v>0.20149946212768549</v>
      </c>
      <c r="M4018">
        <f>ABS(G4018-I4018)^2</f>
        <v>1.7586511484120508E-4</v>
      </c>
      <c r="N4018">
        <f>ABS(H4018-J4018)^2</f>
        <v>1.6240813295102211E-5</v>
      </c>
      <c r="O4018">
        <f>AVERAGE(Tabela3[[#This Row],[APE Log(Theta)]:[APE Gamma]])</f>
        <v>0.58697888612442128</v>
      </c>
      <c r="P4018">
        <f>AVERAGE(Tabela3[[#This Row],[ASE Log(Theta)]:[ASE Gamma]])</f>
        <v>9.6052964068153645E-5</v>
      </c>
    </row>
    <row r="4019" spans="1:16" x14ac:dyDescent="0.35">
      <c r="A4019" s="1">
        <v>3309</v>
      </c>
      <c r="B4019">
        <v>13.777562035055549</v>
      </c>
      <c r="C4019">
        <v>14.43581942023714</v>
      </c>
      <c r="D4019">
        <v>322.00608987723422</v>
      </c>
      <c r="E4019">
        <v>434.05651456389728</v>
      </c>
      <c r="F4019">
        <v>502.06526236482063</v>
      </c>
      <c r="G4019">
        <v>2.50272119216869</v>
      </c>
      <c r="H4019">
        <v>1</v>
      </c>
      <c r="I4019">
        <v>2.5303864479064941</v>
      </c>
      <c r="J4019">
        <v>1.0006867647171021</v>
      </c>
      <c r="K4019">
        <v>1.105407019542247</v>
      </c>
      <c r="L4019">
        <v>6.8676471710205078E-2</v>
      </c>
      <c r="M4019">
        <f>ABS(G4019-I4019)^2</f>
        <v>7.6536637503810242E-4</v>
      </c>
      <c r="N4019">
        <f>ABS(H4019-J4019)^2</f>
        <v>4.7164577665625984E-7</v>
      </c>
      <c r="O4019">
        <f>AVERAGE(Tabela3[[#This Row],[APE Log(Theta)]:[APE Gamma]])</f>
        <v>0.58704174562622602</v>
      </c>
      <c r="P4019">
        <f>AVERAGE(Tabela3[[#This Row],[ASE Log(Theta)]:[ASE Gamma]])</f>
        <v>3.8291901040737934E-4</v>
      </c>
    </row>
    <row r="4020" spans="1:16" x14ac:dyDescent="0.35">
      <c r="A4020" s="1">
        <v>2617</v>
      </c>
      <c r="B4020">
        <v>13.489895138658721</v>
      </c>
      <c r="C4020">
        <v>13.670982751994639</v>
      </c>
      <c r="D4020">
        <v>33.194287266094697</v>
      </c>
      <c r="E4020">
        <v>36.15059114235298</v>
      </c>
      <c r="F4020">
        <v>37.685693897654197</v>
      </c>
      <c r="G4020">
        <v>1.519593950060228</v>
      </c>
      <c r="H4020">
        <v>3.5</v>
      </c>
      <c r="I4020">
        <v>1.535096406936646</v>
      </c>
      <c r="J4020">
        <v>3.5053930282592769</v>
      </c>
      <c r="K4020">
        <v>1.0201710052743409</v>
      </c>
      <c r="L4020">
        <v>0.1540865216936384</v>
      </c>
      <c r="M4020">
        <f>ABS(G4020-I4020)^2</f>
        <v>2.4032616920519775E-4</v>
      </c>
      <c r="N4020">
        <f>ABS(H4020-J4020)^2</f>
        <v>2.9084753805359226E-5</v>
      </c>
      <c r="O4020">
        <f>AVERAGE(Tabela3[[#This Row],[APE Log(Theta)]:[APE Gamma]])</f>
        <v>0.58712876348398968</v>
      </c>
      <c r="P4020">
        <f>AVERAGE(Tabela3[[#This Row],[ASE Log(Theta)]:[ASE Gamma]])</f>
        <v>1.3470546150527848E-4</v>
      </c>
    </row>
    <row r="4021" spans="1:16" x14ac:dyDescent="0.35">
      <c r="A4021" s="1">
        <v>4193</v>
      </c>
      <c r="B4021">
        <v>7.5635766703371656</v>
      </c>
      <c r="C4021">
        <v>7.8026104313903373</v>
      </c>
      <c r="D4021">
        <v>61.828449222220179</v>
      </c>
      <c r="E4021">
        <v>75.447203903633806</v>
      </c>
      <c r="F4021">
        <v>83.135353163549254</v>
      </c>
      <c r="G4021">
        <v>1.7877597582755129</v>
      </c>
      <c r="H4021">
        <v>1.5</v>
      </c>
      <c r="I4021">
        <v>1.803891062736511</v>
      </c>
      <c r="J4021">
        <v>1.504086494445801</v>
      </c>
      <c r="K4021">
        <v>0.90231947476872909</v>
      </c>
      <c r="L4021">
        <v>0.27243296305338538</v>
      </c>
      <c r="M4021">
        <f>ABS(G4021-I4021)^2</f>
        <v>2.6021898361341673E-4</v>
      </c>
      <c r="N4021">
        <f>ABS(H4021-J4021)^2</f>
        <v>1.669943685556245E-5</v>
      </c>
      <c r="O4021">
        <f>AVERAGE(Tabela3[[#This Row],[APE Log(Theta)]:[APE Gamma]])</f>
        <v>0.58737621891105718</v>
      </c>
      <c r="P4021">
        <f>AVERAGE(Tabela3[[#This Row],[ASE Log(Theta)]:[ASE Gamma]])</f>
        <v>1.384592102344896E-4</v>
      </c>
    </row>
    <row r="4022" spans="1:16" x14ac:dyDescent="0.35">
      <c r="A4022" s="1">
        <v>4849</v>
      </c>
      <c r="B4022">
        <v>705.46679197269566</v>
      </c>
      <c r="C4022">
        <v>804.17494499937163</v>
      </c>
      <c r="D4022">
        <v>1623.5487559499279</v>
      </c>
      <c r="E4022">
        <v>1664.6662884912339</v>
      </c>
      <c r="F4022">
        <v>2087.2069618371329</v>
      </c>
      <c r="G4022">
        <v>3.2456226523442062</v>
      </c>
      <c r="H4022">
        <v>2.5</v>
      </c>
      <c r="I4022">
        <v>3.2806906700134282</v>
      </c>
      <c r="J4022">
        <v>2.5023651123046879</v>
      </c>
      <c r="K4022">
        <v>1.080471189215205</v>
      </c>
      <c r="L4022">
        <v>9.46044921875E-2</v>
      </c>
      <c r="M4022">
        <f>ABS(G4022-I4022)^2</f>
        <v>1.2297658632488637E-3</v>
      </c>
      <c r="N4022">
        <f>ABS(H4022-J4022)^2</f>
        <v>5.5937562137863185E-6</v>
      </c>
      <c r="O4022">
        <f>AVERAGE(Tabela3[[#This Row],[APE Log(Theta)]:[APE Gamma]])</f>
        <v>0.58753784070135251</v>
      </c>
      <c r="P4022">
        <f>AVERAGE(Tabela3[[#This Row],[ASE Log(Theta)]:[ASE Gamma]])</f>
        <v>6.1767980973132506E-4</v>
      </c>
    </row>
    <row r="4023" spans="1:16" x14ac:dyDescent="0.35">
      <c r="A4023" s="1">
        <v>4878</v>
      </c>
      <c r="B4023">
        <v>103.6869330496619</v>
      </c>
      <c r="C4023">
        <v>133.20619239929499</v>
      </c>
      <c r="D4023">
        <v>135.8117568449567</v>
      </c>
      <c r="E4023">
        <v>142.71016649487561</v>
      </c>
      <c r="F4023">
        <v>188.67206534950321</v>
      </c>
      <c r="G4023">
        <v>2.1468538790393219</v>
      </c>
      <c r="H4023">
        <v>3.5</v>
      </c>
      <c r="I4023">
        <v>2.171056747436523</v>
      </c>
      <c r="J4023">
        <v>3.501672506332397</v>
      </c>
      <c r="K4023">
        <v>1.1273644952506909</v>
      </c>
      <c r="L4023">
        <v>4.7785895211356018E-2</v>
      </c>
      <c r="M4023">
        <f>ABS(G4023-I4023)^2</f>
        <v>5.8577883865223545E-4</v>
      </c>
      <c r="N4023">
        <f>ABS(H4023-J4023)^2</f>
        <v>2.7972774319081204E-6</v>
      </c>
      <c r="O4023">
        <f>AVERAGE(Tabela3[[#This Row],[APE Log(Theta)]:[APE Gamma]])</f>
        <v>0.58757519523102353</v>
      </c>
      <c r="P4023">
        <f>AVERAGE(Tabela3[[#This Row],[ASE Log(Theta)]:[ASE Gamma]])</f>
        <v>2.9428805804207177E-4</v>
      </c>
    </row>
    <row r="4024" spans="1:16" x14ac:dyDescent="0.35">
      <c r="A4024" s="1">
        <v>3540</v>
      </c>
      <c r="B4024">
        <v>12.374850239743131</v>
      </c>
      <c r="C4024">
        <v>12.66702082706939</v>
      </c>
      <c r="D4024">
        <v>59.825426976252878</v>
      </c>
      <c r="E4024">
        <v>69.458740443403556</v>
      </c>
      <c r="F4024">
        <v>74.702278958459758</v>
      </c>
      <c r="G4024">
        <v>1.7743143603149281</v>
      </c>
      <c r="H4024">
        <v>2</v>
      </c>
      <c r="I4024">
        <v>1.793696403503418</v>
      </c>
      <c r="J4024">
        <v>1.9983260631561279</v>
      </c>
      <c r="K4024">
        <v>1.0923680505550171</v>
      </c>
      <c r="L4024">
        <v>8.3696842193603516E-2</v>
      </c>
      <c r="M4024">
        <f>ABS(G4024-I4024)^2</f>
        <v>3.7566359816048798E-4</v>
      </c>
      <c r="N4024">
        <f>ABS(H4024-J4024)^2</f>
        <v>2.8020645572723879E-6</v>
      </c>
      <c r="O4024">
        <f>AVERAGE(Tabela3[[#This Row],[APE Log(Theta)]:[APE Gamma]])</f>
        <v>0.58803244637431029</v>
      </c>
      <c r="P4024">
        <f>AVERAGE(Tabela3[[#This Row],[ASE Log(Theta)]:[ASE Gamma]])</f>
        <v>1.8923283135888018E-4</v>
      </c>
    </row>
    <row r="4025" spans="1:16" x14ac:dyDescent="0.35">
      <c r="A4025" s="1">
        <v>1900</v>
      </c>
      <c r="B4025">
        <v>7.4934165969332192</v>
      </c>
      <c r="C4025">
        <v>7.7302330701935293</v>
      </c>
      <c r="D4025">
        <v>61.254925778887412</v>
      </c>
      <c r="E4025">
        <v>74.747352286506541</v>
      </c>
      <c r="F4025">
        <v>82.364185932139719</v>
      </c>
      <c r="G4025">
        <v>1.783712422567026</v>
      </c>
      <c r="H4025">
        <v>1.5</v>
      </c>
      <c r="I4025">
        <v>1.799754738807678</v>
      </c>
      <c r="J4025">
        <v>1.5041694641113279</v>
      </c>
      <c r="K4025">
        <v>0.89937795115901897</v>
      </c>
      <c r="L4025">
        <v>0.27796427408854169</v>
      </c>
      <c r="M4025">
        <f>ABS(G4025-I4025)^2</f>
        <v>2.5735591036508688E-4</v>
      </c>
      <c r="N4025">
        <f>ABS(H4025-J4025)^2</f>
        <v>1.7384430975651381E-5</v>
      </c>
      <c r="O4025">
        <f>AVERAGE(Tabela3[[#This Row],[APE Log(Theta)]:[APE Gamma]])</f>
        <v>0.58867111262378036</v>
      </c>
      <c r="P4025">
        <f>AVERAGE(Tabela3[[#This Row],[ASE Log(Theta)]:[ASE Gamma]])</f>
        <v>1.3737017067036913E-4</v>
      </c>
    </row>
    <row r="4026" spans="1:16" x14ac:dyDescent="0.35">
      <c r="A4026" s="1">
        <v>1170</v>
      </c>
      <c r="B4026">
        <v>16.318714139961401</v>
      </c>
      <c r="C4026">
        <v>16.53777566460203</v>
      </c>
      <c r="D4026">
        <v>40.155099754839121</v>
      </c>
      <c r="E4026">
        <v>43.731337922122272</v>
      </c>
      <c r="F4026">
        <v>45.588350358596877</v>
      </c>
      <c r="G4026">
        <v>1.602271311102305</v>
      </c>
      <c r="H4026">
        <v>3.5</v>
      </c>
      <c r="I4026">
        <v>1.6178938150405879</v>
      </c>
      <c r="J4026">
        <v>3.5070984363555908</v>
      </c>
      <c r="K4026">
        <v>0.97502238416386733</v>
      </c>
      <c r="L4026">
        <v>0.20281246730259489</v>
      </c>
      <c r="M4026">
        <f>ABS(G4026-I4026)^2</f>
        <v>2.4406262930166489E-4</v>
      </c>
      <c r="N4026">
        <f>ABS(H4026-J4026)^2</f>
        <v>5.0387798694373487E-5</v>
      </c>
      <c r="O4026">
        <f>AVERAGE(Tabela3[[#This Row],[APE Log(Theta)]:[APE Gamma]])</f>
        <v>0.58891742573323114</v>
      </c>
      <c r="P4026">
        <f>AVERAGE(Tabela3[[#This Row],[ASE Log(Theta)]:[ASE Gamma]])</f>
        <v>1.4722521399801919E-4</v>
      </c>
    </row>
    <row r="4027" spans="1:16" x14ac:dyDescent="0.35">
      <c r="A4027" s="1">
        <v>1998</v>
      </c>
      <c r="B4027">
        <v>97.41526031534454</v>
      </c>
      <c r="C4027">
        <v>835.95223614314352</v>
      </c>
      <c r="D4027">
        <v>918.62161811925557</v>
      </c>
      <c r="E4027">
        <v>1407.373279094634</v>
      </c>
      <c r="F4027">
        <v>1549.943559987986</v>
      </c>
      <c r="G4027">
        <v>2.9943200939766368</v>
      </c>
      <c r="H4027">
        <v>1.5</v>
      </c>
      <c r="I4027">
        <v>3.0291881561279301</v>
      </c>
      <c r="J4027">
        <v>1.499796867370605</v>
      </c>
      <c r="K4027">
        <v>1.1644734382751321</v>
      </c>
      <c r="L4027">
        <v>1.354217529296875E-2</v>
      </c>
      <c r="M4027">
        <f>ABS(G4027-I4027)^2</f>
        <v>1.2157817581864554E-3</v>
      </c>
      <c r="N4027">
        <f>ABS(H4027-J4027)^2</f>
        <v>4.1262865124916399E-8</v>
      </c>
      <c r="O4027">
        <f>AVERAGE(Tabela3[[#This Row],[APE Log(Theta)]:[APE Gamma]])</f>
        <v>0.5890078067840504</v>
      </c>
      <c r="P4027">
        <f>AVERAGE(Tabela3[[#This Row],[ASE Log(Theta)]:[ASE Gamma]])</f>
        <v>6.079115105257902E-4</v>
      </c>
    </row>
    <row r="4028" spans="1:16" x14ac:dyDescent="0.35">
      <c r="A4028" s="1">
        <v>1749</v>
      </c>
      <c r="B4028">
        <v>1.158022932946432</v>
      </c>
      <c r="C4028">
        <v>29.110446228124331</v>
      </c>
      <c r="D4028">
        <v>33.533714249686682</v>
      </c>
      <c r="E4028">
        <v>63.590262622977413</v>
      </c>
      <c r="F4028">
        <v>73.493764413075368</v>
      </c>
      <c r="G4028">
        <v>1.5722568079127011</v>
      </c>
      <c r="H4028">
        <v>1</v>
      </c>
      <c r="I4028">
        <v>1.5858578681945801</v>
      </c>
      <c r="J4028">
        <v>1.0031299591064451</v>
      </c>
      <c r="K4028">
        <v>0.86506607657406387</v>
      </c>
      <c r="L4028">
        <v>0.31299591064453119</v>
      </c>
      <c r="M4028">
        <f>ABS(G4028-I4028)^2</f>
        <v>1.8498884079130696E-4</v>
      </c>
      <c r="N4028">
        <f>ABS(H4028-J4028)^2</f>
        <v>9.7966440080185499E-6</v>
      </c>
      <c r="O4028">
        <f>AVERAGE(Tabela3[[#This Row],[APE Log(Theta)]:[APE Gamma]])</f>
        <v>0.58903099360929756</v>
      </c>
      <c r="P4028">
        <f>AVERAGE(Tabela3[[#This Row],[ASE Log(Theta)]:[ASE Gamma]])</f>
        <v>9.739274239966276E-5</v>
      </c>
    </row>
    <row r="4029" spans="1:16" x14ac:dyDescent="0.35">
      <c r="A4029" s="1">
        <v>3161</v>
      </c>
      <c r="B4029">
        <v>1.440277352604622</v>
      </c>
      <c r="C4029">
        <v>25.98285478828754</v>
      </c>
      <c r="D4029">
        <v>37.46816816621439</v>
      </c>
      <c r="E4029">
        <v>40.45705283368477</v>
      </c>
      <c r="F4029">
        <v>61.856949179821093</v>
      </c>
      <c r="G4029">
        <v>1.5370573110263519</v>
      </c>
      <c r="H4029">
        <v>1.5</v>
      </c>
      <c r="I4029">
        <v>1.554054260253906</v>
      </c>
      <c r="J4029">
        <v>1.501084089279175</v>
      </c>
      <c r="K4029">
        <v>1.105811026408952</v>
      </c>
      <c r="L4029">
        <v>7.2272618611653641E-2</v>
      </c>
      <c r="M4029">
        <f>ABS(G4029-I4029)^2</f>
        <v>2.8889628304405279E-4</v>
      </c>
      <c r="N4029">
        <f>ABS(H4029-J4029)^2</f>
        <v>1.1752495652222292E-6</v>
      </c>
      <c r="O4029">
        <f>AVERAGE(Tabela3[[#This Row],[APE Log(Theta)]:[APE Gamma]])</f>
        <v>0.58904182251030279</v>
      </c>
      <c r="P4029">
        <f>AVERAGE(Tabela3[[#This Row],[ASE Log(Theta)]:[ASE Gamma]])</f>
        <v>1.4503576630463751E-4</v>
      </c>
    </row>
    <row r="4030" spans="1:16" x14ac:dyDescent="0.35">
      <c r="A4030" s="1">
        <v>4798</v>
      </c>
      <c r="B4030">
        <v>349.46026595550029</v>
      </c>
      <c r="C4030">
        <v>1982.1761383081271</v>
      </c>
      <c r="D4030">
        <v>2469.0370134555778</v>
      </c>
      <c r="E4030">
        <v>2585.3936013003499</v>
      </c>
      <c r="F4030">
        <v>3335.517487864995</v>
      </c>
      <c r="G4030">
        <v>3.3705645106577942</v>
      </c>
      <c r="H4030">
        <v>2.5</v>
      </c>
      <c r="I4030">
        <v>3.4100770950317378</v>
      </c>
      <c r="J4030">
        <v>2.500154972076416</v>
      </c>
      <c r="K4030">
        <v>1.17228387853146</v>
      </c>
      <c r="L4030">
        <v>6.198883056640625E-3</v>
      </c>
      <c r="M4030">
        <f>ABS(G4030-I4030)^2</f>
        <v>1.5612443239080176E-3</v>
      </c>
      <c r="N4030">
        <f>ABS(H4030-J4030)^2</f>
        <v>2.4016344468691386E-8</v>
      </c>
      <c r="O4030">
        <f>AVERAGE(Tabela3[[#This Row],[APE Log(Theta)]:[APE Gamma]])</f>
        <v>0.58924138079405031</v>
      </c>
      <c r="P4030">
        <f>AVERAGE(Tabela3[[#This Row],[ASE Log(Theta)]:[ASE Gamma]])</f>
        <v>7.8063417012624316E-4</v>
      </c>
    </row>
    <row r="4031" spans="1:16" x14ac:dyDescent="0.35">
      <c r="A4031" s="1">
        <v>2661</v>
      </c>
      <c r="B4031">
        <v>1.159393915447781</v>
      </c>
      <c r="C4031">
        <v>29.144910064072452</v>
      </c>
      <c r="D4031">
        <v>33.573414789402747</v>
      </c>
      <c r="E4031">
        <v>63.665547088277663</v>
      </c>
      <c r="F4031">
        <v>73.580773626884493</v>
      </c>
      <c r="G4031">
        <v>1.572770664714076</v>
      </c>
      <c r="H4031">
        <v>1</v>
      </c>
      <c r="I4031">
        <v>1.5863945484161379</v>
      </c>
      <c r="J4031">
        <v>1.003127813339233</v>
      </c>
      <c r="K4031">
        <v>0.86623460163141219</v>
      </c>
      <c r="L4031">
        <v>0.31278133392333979</v>
      </c>
      <c r="M4031">
        <f>ABS(G4031-I4031)^2</f>
        <v>1.8561020712730818E-4</v>
      </c>
      <c r="N4031">
        <f>ABS(H4031-J4031)^2</f>
        <v>9.7832162850836041E-6</v>
      </c>
      <c r="O4031">
        <f>AVERAGE(Tabela3[[#This Row],[APE Log(Theta)]:[APE Gamma]])</f>
        <v>0.58950796777737602</v>
      </c>
      <c r="P4031">
        <f>AVERAGE(Tabela3[[#This Row],[ASE Log(Theta)]:[ASE Gamma]])</f>
        <v>9.7696711706195884E-5</v>
      </c>
    </row>
    <row r="4032" spans="1:16" x14ac:dyDescent="0.35">
      <c r="A4032" s="1">
        <v>159</v>
      </c>
      <c r="B4032">
        <v>338.36166308541033</v>
      </c>
      <c r="C4032">
        <v>344.73769788869629</v>
      </c>
      <c r="D4032">
        <v>1193.5973198472959</v>
      </c>
      <c r="E4032">
        <v>1345.0261015498411</v>
      </c>
      <c r="F4032">
        <v>1425.661003390835</v>
      </c>
      <c r="G4032">
        <v>3.0748006777012029</v>
      </c>
      <c r="H4032">
        <v>2.5</v>
      </c>
      <c r="I4032">
        <v>3.1093709468841548</v>
      </c>
      <c r="J4032">
        <v>2.501407384872437</v>
      </c>
      <c r="K4032">
        <v>1.1243092742127909</v>
      </c>
      <c r="L4032">
        <v>5.6295394897460938E-2</v>
      </c>
      <c r="M4032">
        <f>ABS(G4032-I4032)^2</f>
        <v>1.1951035113817552E-3</v>
      </c>
      <c r="N4032">
        <f>ABS(H4032-J4032)^2</f>
        <v>1.9807321791644196E-6</v>
      </c>
      <c r="O4032">
        <f>AVERAGE(Tabela3[[#This Row],[APE Log(Theta)]:[APE Gamma]])</f>
        <v>0.59030233455512593</v>
      </c>
      <c r="P4032">
        <f>AVERAGE(Tabela3[[#This Row],[ASE Log(Theta)]:[ASE Gamma]])</f>
        <v>5.9854212178045982E-4</v>
      </c>
    </row>
    <row r="4033" spans="1:16" x14ac:dyDescent="0.35">
      <c r="A4033" s="1">
        <v>3201</v>
      </c>
      <c r="B4033">
        <v>97.954347552537996</v>
      </c>
      <c r="C4033">
        <v>840.57832018736099</v>
      </c>
      <c r="D4033">
        <v>923.70518704403196</v>
      </c>
      <c r="E4033">
        <v>1415.1615554927159</v>
      </c>
      <c r="F4033">
        <v>1558.5208074218569</v>
      </c>
      <c r="G4033">
        <v>2.996716814829246</v>
      </c>
      <c r="H4033">
        <v>1.5</v>
      </c>
      <c r="I4033">
        <v>3.0317237377166748</v>
      </c>
      <c r="J4033">
        <v>1.499805212020874</v>
      </c>
      <c r="K4033">
        <v>1.1681758754847009</v>
      </c>
      <c r="L4033">
        <v>1.29858652750651E-2</v>
      </c>
      <c r="M4033">
        <f>ABS(G4033-I4033)^2</f>
        <v>1.2254846500463859E-3</v>
      </c>
      <c r="N4033">
        <f>ABS(H4033-J4033)^2</f>
        <v>3.7942356811981881E-8</v>
      </c>
      <c r="O4033">
        <f>AVERAGE(Tabela3[[#This Row],[APE Log(Theta)]:[APE Gamma]])</f>
        <v>0.59058087037988305</v>
      </c>
      <c r="P4033">
        <f>AVERAGE(Tabela3[[#This Row],[ASE Log(Theta)]:[ASE Gamma]])</f>
        <v>6.1276129620159892E-4</v>
      </c>
    </row>
    <row r="4034" spans="1:16" x14ac:dyDescent="0.35">
      <c r="A4034" s="1">
        <v>2903</v>
      </c>
      <c r="B4034">
        <v>1.5656851730150929</v>
      </c>
      <c r="C4034">
        <v>39.358282761517422</v>
      </c>
      <c r="D4034">
        <v>45.338686914664137</v>
      </c>
      <c r="E4034">
        <v>85.976130959348751</v>
      </c>
      <c r="F4034">
        <v>99.365991792443396</v>
      </c>
      <c r="G4034">
        <v>1.703244086711361</v>
      </c>
      <c r="H4034">
        <v>1</v>
      </c>
      <c r="I4034">
        <v>1.719948291778564</v>
      </c>
      <c r="J4034">
        <v>1.002008199691772</v>
      </c>
      <c r="K4034">
        <v>0.98072878676221453</v>
      </c>
      <c r="L4034">
        <v>0.20081996917724609</v>
      </c>
      <c r="M4034">
        <f>ABS(G4034-I4034)^2</f>
        <v>2.7903046692717199E-4</v>
      </c>
      <c r="N4034">
        <f>ABS(H4034-J4034)^2</f>
        <v>4.0328660020332233E-6</v>
      </c>
      <c r="O4034">
        <f>AVERAGE(Tabela3[[#This Row],[APE Log(Theta)]:[APE Gamma]])</f>
        <v>0.59077437796973031</v>
      </c>
      <c r="P4034">
        <f>AVERAGE(Tabela3[[#This Row],[ASE Log(Theta)]:[ASE Gamma]])</f>
        <v>1.4153166646460261E-4</v>
      </c>
    </row>
    <row r="4035" spans="1:16" x14ac:dyDescent="0.35">
      <c r="A4035" s="1">
        <v>2368</v>
      </c>
      <c r="B4035">
        <v>4.8551426396594399</v>
      </c>
      <c r="C4035">
        <v>5.7186622449164153</v>
      </c>
      <c r="D4035">
        <v>13.7622024899997</v>
      </c>
      <c r="E4035">
        <v>14.19924508300211</v>
      </c>
      <c r="F4035">
        <v>18.839230849526139</v>
      </c>
      <c r="G4035">
        <v>1.182634589936737</v>
      </c>
      <c r="H4035">
        <v>2</v>
      </c>
      <c r="I4035">
        <v>1.1942651271820071</v>
      </c>
      <c r="J4035">
        <v>2.003970861434937</v>
      </c>
      <c r="K4035">
        <v>0.98344301310280569</v>
      </c>
      <c r="L4035">
        <v>0.1985430717468262</v>
      </c>
      <c r="M4035">
        <f>ABS(G4035-I4035)^2</f>
        <v>1.3526939661361449E-4</v>
      </c>
      <c r="N4035">
        <f>ABS(H4035-J4035)^2</f>
        <v>1.5767740535469673E-5</v>
      </c>
      <c r="O4035">
        <f>AVERAGE(Tabela3[[#This Row],[APE Log(Theta)]:[APE Gamma]])</f>
        <v>0.59099304242481598</v>
      </c>
      <c r="P4035">
        <f>AVERAGE(Tabela3[[#This Row],[ASE Log(Theta)]:[ASE Gamma]])</f>
        <v>7.551856857454208E-5</v>
      </c>
    </row>
    <row r="4036" spans="1:16" x14ac:dyDescent="0.35">
      <c r="A4036" s="1">
        <v>4138</v>
      </c>
      <c r="B4036">
        <v>802.94806223600108</v>
      </c>
      <c r="C4036">
        <v>895.53470998844045</v>
      </c>
      <c r="D4036">
        <v>1608.2173914274099</v>
      </c>
      <c r="E4036">
        <v>1642.087501273782</v>
      </c>
      <c r="F4036">
        <v>1982.7208359563931</v>
      </c>
      <c r="G4036">
        <v>3.235642518572257</v>
      </c>
      <c r="H4036">
        <v>3</v>
      </c>
      <c r="I4036">
        <v>3.2719922065734859</v>
      </c>
      <c r="J4036">
        <v>3.0017604827880859</v>
      </c>
      <c r="K4036">
        <v>1.123414833146301</v>
      </c>
      <c r="L4036">
        <v>5.8682759602864593E-2</v>
      </c>
      <c r="M4036">
        <f>ABS(G4036-I4036)^2</f>
        <v>1.3212998177866799E-3</v>
      </c>
      <c r="N4036">
        <f>ABS(H4036-J4036)^2</f>
        <v>3.0992996471468359E-6</v>
      </c>
      <c r="O4036">
        <f>AVERAGE(Tabela3[[#This Row],[APE Log(Theta)]:[APE Gamma]])</f>
        <v>0.59104879637458274</v>
      </c>
      <c r="P4036">
        <f>AVERAGE(Tabela3[[#This Row],[ASE Log(Theta)]:[ASE Gamma]])</f>
        <v>6.6219955871691337E-4</v>
      </c>
    </row>
    <row r="4037" spans="1:16" x14ac:dyDescent="0.35">
      <c r="A4037" s="1">
        <v>4431</v>
      </c>
      <c r="B4037">
        <v>1.4891202041846301</v>
      </c>
      <c r="C4037">
        <v>1.5361812731181259</v>
      </c>
      <c r="D4037">
        <v>12.17281148101422</v>
      </c>
      <c r="E4037">
        <v>14.854077717325531</v>
      </c>
      <c r="F4037">
        <v>16.367723826133592</v>
      </c>
      <c r="G4037">
        <v>1.081962300788877</v>
      </c>
      <c r="H4037">
        <v>1.5</v>
      </c>
      <c r="I4037">
        <v>1.091998696327209</v>
      </c>
      <c r="J4037">
        <v>1.503823518753052</v>
      </c>
      <c r="K4037">
        <v>0.92761046581888851</v>
      </c>
      <c r="L4037">
        <v>0.2549012502034505</v>
      </c>
      <c r="M4037">
        <f>ABS(G4037-I4037)^2</f>
        <v>1.007292354018509E-4</v>
      </c>
      <c r="N4037">
        <f>ABS(H4037-J4037)^2</f>
        <v>1.4619295654940166E-5</v>
      </c>
      <c r="O4037">
        <f>AVERAGE(Tabela3[[#This Row],[APE Log(Theta)]:[APE Gamma]])</f>
        <v>0.59125585801116953</v>
      </c>
      <c r="P4037">
        <f>AVERAGE(Tabela3[[#This Row],[ASE Log(Theta)]:[ASE Gamma]])</f>
        <v>5.7674265528395533E-5</v>
      </c>
    </row>
    <row r="4038" spans="1:16" x14ac:dyDescent="0.35">
      <c r="A4038" s="1">
        <v>4038</v>
      </c>
      <c r="B4038">
        <v>4.0627922659626234</v>
      </c>
      <c r="C4038">
        <v>73.293481488536017</v>
      </c>
      <c r="D4038">
        <v>105.6917152590061</v>
      </c>
      <c r="E4038">
        <v>114.1228813041382</v>
      </c>
      <c r="F4038">
        <v>174.48856935044029</v>
      </c>
      <c r="G4038">
        <v>1.987435796319714</v>
      </c>
      <c r="H4038">
        <v>1.5</v>
      </c>
      <c r="I4038">
        <v>2.0106182098388672</v>
      </c>
      <c r="J4038">
        <v>1.500243186950684</v>
      </c>
      <c r="K4038">
        <v>1.166448423746911</v>
      </c>
      <c r="L4038">
        <v>1.621246337890625E-2</v>
      </c>
      <c r="M4038">
        <f>ABS(G4038-I4038)^2</f>
        <v>5.3742429657301603E-4</v>
      </c>
      <c r="N4038">
        <f>ABS(H4038-J4038)^2</f>
        <v>5.9139892983000652E-8</v>
      </c>
      <c r="O4038">
        <f>AVERAGE(Tabela3[[#This Row],[APE Log(Theta)]:[APE Gamma]])</f>
        <v>0.59133044356290865</v>
      </c>
      <c r="P4038">
        <f>AVERAGE(Tabela3[[#This Row],[ASE Log(Theta)]:[ASE Gamma]])</f>
        <v>2.6874171823299952E-4</v>
      </c>
    </row>
    <row r="4039" spans="1:16" x14ac:dyDescent="0.35">
      <c r="A4039" s="1">
        <v>490</v>
      </c>
      <c r="B4039">
        <v>1.5635225505064509</v>
      </c>
      <c r="C4039">
        <v>39.303918634125417</v>
      </c>
      <c r="D4039">
        <v>45.27606227816387</v>
      </c>
      <c r="E4039">
        <v>85.857375337705747</v>
      </c>
      <c r="F4039">
        <v>99.228741255651215</v>
      </c>
      <c r="G4039">
        <v>1.7026437972742521</v>
      </c>
      <c r="H4039">
        <v>1</v>
      </c>
      <c r="I4039">
        <v>1.719353914260864</v>
      </c>
      <c r="J4039">
        <v>1.00201416015625</v>
      </c>
      <c r="K4039">
        <v>0.9814217755565352</v>
      </c>
      <c r="L4039">
        <v>0.201416015625</v>
      </c>
      <c r="M4039">
        <f>ABS(G4039-I4039)^2</f>
        <v>2.7922800970625741E-4</v>
      </c>
      <c r="N4039">
        <f>ABS(H4039-J4039)^2</f>
        <v>4.0568411350250244E-6</v>
      </c>
      <c r="O4039">
        <f>AVERAGE(Tabela3[[#This Row],[APE Log(Theta)]:[APE Gamma]])</f>
        <v>0.59141889559076755</v>
      </c>
      <c r="P4039">
        <f>AVERAGE(Tabela3[[#This Row],[ASE Log(Theta)]:[ASE Gamma]])</f>
        <v>1.4164242542064122E-4</v>
      </c>
    </row>
    <row r="4040" spans="1:16" x14ac:dyDescent="0.35">
      <c r="A4040" s="1">
        <v>4576</v>
      </c>
      <c r="B4040">
        <v>198.9244404922693</v>
      </c>
      <c r="C4040">
        <v>247.44465840873531</v>
      </c>
      <c r="D4040">
        <v>797.99973131783975</v>
      </c>
      <c r="E4040">
        <v>831.96647728684627</v>
      </c>
      <c r="F4040">
        <v>1212.9317866799281</v>
      </c>
      <c r="G4040">
        <v>2.9605982736498389</v>
      </c>
      <c r="H4040">
        <v>1.5</v>
      </c>
      <c r="I4040">
        <v>2.9934697151184082</v>
      </c>
      <c r="J4040">
        <v>1.5010955333709719</v>
      </c>
      <c r="K4040">
        <v>1.1102972585350219</v>
      </c>
      <c r="L4040">
        <v>7.3035558064778641E-2</v>
      </c>
      <c r="M4040">
        <f>ABS(G4040-I4040)^2</f>
        <v>1.0805316642215808E-3</v>
      </c>
      <c r="N4040">
        <f>ABS(H4040-J4040)^2</f>
        <v>1.2001933669130586E-6</v>
      </c>
      <c r="O4040">
        <f>AVERAGE(Tabela3[[#This Row],[APE Log(Theta)]:[APE Gamma]])</f>
        <v>0.59166640829990025</v>
      </c>
      <c r="P4040">
        <f>AVERAGE(Tabela3[[#This Row],[ASE Log(Theta)]:[ASE Gamma]])</f>
        <v>5.4086592879424688E-4</v>
      </c>
    </row>
    <row r="4041" spans="1:16" x14ac:dyDescent="0.35">
      <c r="A4041" s="1">
        <v>1204</v>
      </c>
      <c r="B4041">
        <v>99.278462439622317</v>
      </c>
      <c r="C4041">
        <v>851.94098346193834</v>
      </c>
      <c r="D4041">
        <v>936.19153216297639</v>
      </c>
      <c r="E4041">
        <v>1434.291247334646</v>
      </c>
      <c r="F4041">
        <v>1579.5883828230519</v>
      </c>
      <c r="G4041">
        <v>3.0025481410521651</v>
      </c>
      <c r="H4041">
        <v>1.5</v>
      </c>
      <c r="I4041">
        <v>3.0377316474914551</v>
      </c>
      <c r="J4041">
        <v>1.499825716018677</v>
      </c>
      <c r="K4041">
        <v>1.171788254058131</v>
      </c>
      <c r="L4041">
        <v>1.161893208821615E-2</v>
      </c>
      <c r="M4041">
        <f>ABS(G4041-I4041)^2</f>
        <v>1.2378791253635625E-3</v>
      </c>
      <c r="N4041">
        <f>ABS(H4041-J4041)^2</f>
        <v>3.0374906145802834E-8</v>
      </c>
      <c r="O4041">
        <f>AVERAGE(Tabela3[[#This Row],[APE Log(Theta)]:[APE Gamma]])</f>
        <v>0.59170359307317355</v>
      </c>
      <c r="P4041">
        <f>AVERAGE(Tabela3[[#This Row],[ASE Log(Theta)]:[ASE Gamma]])</f>
        <v>6.189547501348542E-4</v>
      </c>
    </row>
    <row r="4042" spans="1:16" x14ac:dyDescent="0.35">
      <c r="A4042" s="1">
        <v>1936</v>
      </c>
      <c r="B4042">
        <v>61.488012545388251</v>
      </c>
      <c r="C4042">
        <v>67.517245307663501</v>
      </c>
      <c r="D4042">
        <v>111.5202811635889</v>
      </c>
      <c r="E4042">
        <v>113.53043961793119</v>
      </c>
      <c r="F4042">
        <v>133.4389313656167</v>
      </c>
      <c r="G4042">
        <v>2.072466225060615</v>
      </c>
      <c r="H4042">
        <v>3.5</v>
      </c>
      <c r="I4042">
        <v>2.094967365264893</v>
      </c>
      <c r="J4042">
        <v>3.5034193992614751</v>
      </c>
      <c r="K4042">
        <v>1.085718065374963</v>
      </c>
      <c r="L4042">
        <v>9.7697121756417413E-2</v>
      </c>
      <c r="M4042">
        <f>ABS(G4042-I4042)^2</f>
        <v>5.0630131049257893E-4</v>
      </c>
      <c r="N4042">
        <f>ABS(H4042-J4042)^2</f>
        <v>1.1692291309376141E-5</v>
      </c>
      <c r="O4042">
        <f>AVERAGE(Tabela3[[#This Row],[APE Log(Theta)]:[APE Gamma]])</f>
        <v>0.59170759356569014</v>
      </c>
      <c r="P4042">
        <f>AVERAGE(Tabela3[[#This Row],[ASE Log(Theta)]:[ASE Gamma]])</f>
        <v>2.5899680090097753E-4</v>
      </c>
    </row>
    <row r="4043" spans="1:16" x14ac:dyDescent="0.35">
      <c r="A4043" s="1">
        <v>4271</v>
      </c>
      <c r="B4043">
        <v>14.025004331570919</v>
      </c>
      <c r="C4043">
        <v>14.695083889548631</v>
      </c>
      <c r="D4043">
        <v>327.78925573549179</v>
      </c>
      <c r="E4043">
        <v>441.85208394749901</v>
      </c>
      <c r="F4043">
        <v>511.08225544415137</v>
      </c>
      <c r="G4043">
        <v>2.510451821064462</v>
      </c>
      <c r="H4043">
        <v>1</v>
      </c>
      <c r="I4043">
        <v>2.5384759902954102</v>
      </c>
      <c r="J4043">
        <v>1.000672578811646</v>
      </c>
      <c r="K4043">
        <v>1.116299822836895</v>
      </c>
      <c r="L4043">
        <v>6.7257881164550781E-2</v>
      </c>
      <c r="M4043">
        <f>ABS(G4043-I4043)^2</f>
        <v>7.8535406108482344E-4</v>
      </c>
      <c r="N4043">
        <f>ABS(H4043-J4043)^2</f>
        <v>4.5236225787508085E-7</v>
      </c>
      <c r="O4043">
        <f>AVERAGE(Tabela3[[#This Row],[APE Log(Theta)]:[APE Gamma]])</f>
        <v>0.59177885200072289</v>
      </c>
      <c r="P4043">
        <f>AVERAGE(Tabela3[[#This Row],[ASE Log(Theta)]:[ASE Gamma]])</f>
        <v>3.9290321167134929E-4</v>
      </c>
    </row>
    <row r="4044" spans="1:16" x14ac:dyDescent="0.35">
      <c r="A4044" s="1">
        <v>4713</v>
      </c>
      <c r="B4044">
        <v>47.409311534098379</v>
      </c>
      <c r="C4044">
        <v>55.841374816239387</v>
      </c>
      <c r="D4044">
        <v>134.38462959133699</v>
      </c>
      <c r="E4044">
        <v>138.65224642221449</v>
      </c>
      <c r="F4044">
        <v>183.96060233374129</v>
      </c>
      <c r="G4044">
        <v>2.1722962449811001</v>
      </c>
      <c r="H4044">
        <v>2</v>
      </c>
      <c r="I4044">
        <v>2.1972754001617432</v>
      </c>
      <c r="J4044">
        <v>2.0007095336914058</v>
      </c>
      <c r="K4044">
        <v>1.149896347625478</v>
      </c>
      <c r="L4044">
        <v>3.54766845703125E-2</v>
      </c>
      <c r="M4044">
        <f>ABS(G4044-I4044)^2</f>
        <v>6.2395819353864841E-4</v>
      </c>
      <c r="N4044">
        <f>ABS(H4044-J4044)^2</f>
        <v>5.0343805923994941E-7</v>
      </c>
      <c r="O4044">
        <f>AVERAGE(Tabela3[[#This Row],[APE Log(Theta)]:[APE Gamma]])</f>
        <v>0.59268651609789524</v>
      </c>
      <c r="P4044">
        <f>AVERAGE(Tabela3[[#This Row],[ASE Log(Theta)]:[ASE Gamma]])</f>
        <v>3.1223081579894417E-4</v>
      </c>
    </row>
    <row r="4045" spans="1:16" x14ac:dyDescent="0.35">
      <c r="A4045" s="1">
        <v>1250</v>
      </c>
      <c r="B4045">
        <v>37.096622697099377</v>
      </c>
      <c r="C4045">
        <v>49.68990384779849</v>
      </c>
      <c r="D4045">
        <v>50.825688203513337</v>
      </c>
      <c r="E4045">
        <v>53.85016905951111</v>
      </c>
      <c r="F4045">
        <v>74.584493303407996</v>
      </c>
      <c r="G4045">
        <v>1.722319198339501</v>
      </c>
      <c r="H4045">
        <v>3</v>
      </c>
      <c r="I4045">
        <v>1.7388734817504881</v>
      </c>
      <c r="J4045">
        <v>3.006743431091309</v>
      </c>
      <c r="K4045">
        <v>0.96116233430756581</v>
      </c>
      <c r="L4045">
        <v>0.2247810363769531</v>
      </c>
      <c r="M4045">
        <f>ABS(G4045-I4045)^2</f>
        <v>2.7404429925128205E-4</v>
      </c>
      <c r="N4045">
        <f>ABS(H4045-J4045)^2</f>
        <v>4.5473862883233402E-5</v>
      </c>
      <c r="O4045">
        <f>AVERAGE(Tabela3[[#This Row],[APE Log(Theta)]:[APE Gamma]])</f>
        <v>0.59297168534225941</v>
      </c>
      <c r="P4045">
        <f>AVERAGE(Tabela3[[#This Row],[ASE Log(Theta)]:[ASE Gamma]])</f>
        <v>1.5975908106725771E-4</v>
      </c>
    </row>
    <row r="4046" spans="1:16" x14ac:dyDescent="0.35">
      <c r="A4046" s="1">
        <v>1763</v>
      </c>
      <c r="B4046">
        <v>163.04013486755241</v>
      </c>
      <c r="C4046">
        <v>185.852534777964</v>
      </c>
      <c r="D4046">
        <v>375.21767310114342</v>
      </c>
      <c r="E4046">
        <v>384.72032882815438</v>
      </c>
      <c r="F4046">
        <v>482.37352689960687</v>
      </c>
      <c r="G4046">
        <v>2.609440602976731</v>
      </c>
      <c r="H4046">
        <v>2.5</v>
      </c>
      <c r="I4046">
        <v>2.6393568515777588</v>
      </c>
      <c r="J4046">
        <v>2.50098729133606</v>
      </c>
      <c r="K4046">
        <v>1.1464621408473801</v>
      </c>
      <c r="L4046">
        <v>3.9491653442382813E-2</v>
      </c>
      <c r="M4046">
        <f>ABS(G4046-I4046)^2</f>
        <v>8.9498193035849878E-4</v>
      </c>
      <c r="N4046">
        <f>ABS(H4046-J4046)^2</f>
        <v>9.7474418225916829E-7</v>
      </c>
      <c r="O4046">
        <f>AVERAGE(Tabela3[[#This Row],[APE Log(Theta)]:[APE Gamma]])</f>
        <v>0.59297689714488144</v>
      </c>
      <c r="P4046">
        <f>AVERAGE(Tabela3[[#This Row],[ASE Log(Theta)]:[ASE Gamma]])</f>
        <v>4.4797833727037897E-4</v>
      </c>
    </row>
    <row r="4047" spans="1:16" x14ac:dyDescent="0.35">
      <c r="A4047" s="1">
        <v>1450</v>
      </c>
      <c r="B4047">
        <v>5.6990413341239909</v>
      </c>
      <c r="C4047">
        <v>6.7126539688974018</v>
      </c>
      <c r="D4047">
        <v>16.154285601914651</v>
      </c>
      <c r="E4047">
        <v>16.667292940143579</v>
      </c>
      <c r="F4047">
        <v>22.113779817205199</v>
      </c>
      <c r="G4047">
        <v>1.252234403174975</v>
      </c>
      <c r="H4047">
        <v>2</v>
      </c>
      <c r="I4047">
        <v>1.265223622322083</v>
      </c>
      <c r="J4047">
        <v>2.002974271774292</v>
      </c>
      <c r="K4047">
        <v>1.037283364374433</v>
      </c>
      <c r="L4047">
        <v>0.14871358871459961</v>
      </c>
      <c r="M4047">
        <f>ABS(G4047-I4047)^2</f>
        <v>1.6871981405159535E-4</v>
      </c>
      <c r="N4047">
        <f>ABS(H4047-J4047)^2</f>
        <v>8.8462925873500353E-6</v>
      </c>
      <c r="O4047">
        <f>AVERAGE(Tabela3[[#This Row],[APE Log(Theta)]:[APE Gamma]])</f>
        <v>0.59299847654451632</v>
      </c>
      <c r="P4047">
        <f>AVERAGE(Tabela3[[#This Row],[ASE Log(Theta)]:[ASE Gamma]])</f>
        <v>8.8783053319472691E-5</v>
      </c>
    </row>
    <row r="4048" spans="1:16" x14ac:dyDescent="0.35">
      <c r="A4048" s="1">
        <v>538</v>
      </c>
      <c r="B4048">
        <v>13.82853996684363</v>
      </c>
      <c r="C4048">
        <v>14.01417352980142</v>
      </c>
      <c r="D4048">
        <v>34.027583121429643</v>
      </c>
      <c r="E4048">
        <v>37.058100845011978</v>
      </c>
      <c r="F4048">
        <v>38.63174019407257</v>
      </c>
      <c r="G4048">
        <v>1.53036170550623</v>
      </c>
      <c r="H4048">
        <v>3.5</v>
      </c>
      <c r="I4048">
        <v>1.546032071113586</v>
      </c>
      <c r="J4048">
        <v>3.5056967735290532</v>
      </c>
      <c r="K4048">
        <v>1.023964828117079</v>
      </c>
      <c r="L4048">
        <v>0.1627649579729353</v>
      </c>
      <c r="M4048">
        <f>ABS(G4048-I4048)^2</f>
        <v>2.4556035826820636E-4</v>
      </c>
      <c r="N4048">
        <f>ABS(H4048-J4048)^2</f>
        <v>3.2453228641321007E-5</v>
      </c>
      <c r="O4048">
        <f>AVERAGE(Tabela3[[#This Row],[APE Log(Theta)]:[APE Gamma]])</f>
        <v>0.59336489304500717</v>
      </c>
      <c r="P4048">
        <f>AVERAGE(Tabela3[[#This Row],[ASE Log(Theta)]:[ASE Gamma]])</f>
        <v>1.3900679345476367E-4</v>
      </c>
    </row>
    <row r="4049" spans="1:16" x14ac:dyDescent="0.35">
      <c r="A4049" s="1">
        <v>777</v>
      </c>
      <c r="B4049">
        <v>4.4260812429275758</v>
      </c>
      <c r="C4049">
        <v>10.63703851239222</v>
      </c>
      <c r="D4049">
        <v>11.38324455534188</v>
      </c>
      <c r="E4049">
        <v>13.538715924878931</v>
      </c>
      <c r="F4049">
        <v>35.9717770899763</v>
      </c>
      <c r="G4049">
        <v>1.104973857565444</v>
      </c>
      <c r="H4049">
        <v>1</v>
      </c>
      <c r="I4049">
        <v>1.1161763668060301</v>
      </c>
      <c r="J4049">
        <v>1.00173008441925</v>
      </c>
      <c r="K4049">
        <v>1.0138257266346971</v>
      </c>
      <c r="L4049">
        <v>0.1730084419250488</v>
      </c>
      <c r="M4049">
        <f>ABS(G4049-I4049)^2</f>
        <v>1.2549621328541646E-4</v>
      </c>
      <c r="N4049">
        <f>ABS(H4049-J4049)^2</f>
        <v>2.9931920977317628E-6</v>
      </c>
      <c r="O4049">
        <f>AVERAGE(Tabela3[[#This Row],[APE Log(Theta)]:[APE Gamma]])</f>
        <v>0.59341708427987294</v>
      </c>
      <c r="P4049">
        <f>AVERAGE(Tabela3[[#This Row],[ASE Log(Theta)]:[ASE Gamma]])</f>
        <v>6.4244702691574108E-5</v>
      </c>
    </row>
    <row r="4050" spans="1:16" x14ac:dyDescent="0.35">
      <c r="A4050" s="1">
        <v>4362</v>
      </c>
      <c r="B4050">
        <v>12.862538417762041</v>
      </c>
      <c r="C4050">
        <v>13.269036701404289</v>
      </c>
      <c r="D4050">
        <v>105.14480623305499</v>
      </c>
      <c r="E4050">
        <v>128.30471627650681</v>
      </c>
      <c r="F4050">
        <v>141.37910152138369</v>
      </c>
      <c r="G4050">
        <v>2.0183592295915598</v>
      </c>
      <c r="H4050">
        <v>1.5</v>
      </c>
      <c r="I4050">
        <v>2.0421433448791499</v>
      </c>
      <c r="J4050">
        <v>1.50013256072998</v>
      </c>
      <c r="K4050">
        <v>1.1783886108521739</v>
      </c>
      <c r="L4050">
        <v>8.8373819986979161E-3</v>
      </c>
      <c r="M4050">
        <f>ABS(G4050-I4050)^2</f>
        <v>5.6568414001338034E-4</v>
      </c>
      <c r="N4050">
        <f>ABS(H4050-J4050)^2</f>
        <v>1.7572347132837009E-8</v>
      </c>
      <c r="O4050">
        <f>AVERAGE(Tabela3[[#This Row],[APE Log(Theta)]:[APE Gamma]])</f>
        <v>0.59361299642543597</v>
      </c>
      <c r="P4050">
        <f>AVERAGE(Tabela3[[#This Row],[ASE Log(Theta)]:[ASE Gamma]])</f>
        <v>2.8285085618025659E-4</v>
      </c>
    </row>
    <row r="4051" spans="1:16" x14ac:dyDescent="0.35">
      <c r="A4051" s="1">
        <v>2884</v>
      </c>
      <c r="B4051">
        <v>134.59451960584991</v>
      </c>
      <c r="C4051">
        <v>138.84814664511899</v>
      </c>
      <c r="D4051">
        <v>1100.2427533624041</v>
      </c>
      <c r="E4051">
        <v>1342.589704265074</v>
      </c>
      <c r="F4051">
        <v>1479.401004182824</v>
      </c>
      <c r="G4051">
        <v>3.0380599213981898</v>
      </c>
      <c r="H4051">
        <v>1.5</v>
      </c>
      <c r="I4051">
        <v>3.0734813213348389</v>
      </c>
      <c r="J4051">
        <v>1.4996762275695801</v>
      </c>
      <c r="K4051">
        <v>1.1659217017795771</v>
      </c>
      <c r="L4051">
        <v>2.1584828694661461E-2</v>
      </c>
      <c r="M4051">
        <f>ABS(G4051-I4051)^2</f>
        <v>1.2546755734720418E-3</v>
      </c>
      <c r="N4051">
        <f>ABS(H4051-J4051)^2</f>
        <v>1.0482858670002315E-7</v>
      </c>
      <c r="O4051">
        <f>AVERAGE(Tabela3[[#This Row],[APE Log(Theta)]:[APE Gamma]])</f>
        <v>0.59375326523711924</v>
      </c>
      <c r="P4051">
        <f>AVERAGE(Tabela3[[#This Row],[ASE Log(Theta)]:[ASE Gamma]])</f>
        <v>6.2739020102937091E-4</v>
      </c>
    </row>
    <row r="4052" spans="1:16" x14ac:dyDescent="0.35">
      <c r="A4052" s="1">
        <v>226</v>
      </c>
      <c r="B4052">
        <v>163.30057017650731</v>
      </c>
      <c r="C4052">
        <v>186.1494099145938</v>
      </c>
      <c r="D4052">
        <v>375.81703429953069</v>
      </c>
      <c r="E4052">
        <v>385.33486927723459</v>
      </c>
      <c r="F4052">
        <v>483.14405557103998</v>
      </c>
      <c r="G4052">
        <v>2.610133778175749</v>
      </c>
      <c r="H4052">
        <v>2.5</v>
      </c>
      <c r="I4052">
        <v>2.6401009559631352</v>
      </c>
      <c r="J4052">
        <v>2.5009918212890621</v>
      </c>
      <c r="K4052">
        <v>1.1481088838415849</v>
      </c>
      <c r="L4052">
        <v>3.96728515625E-2</v>
      </c>
      <c r="M4052">
        <f>ABS(G4052-I4052)^2</f>
        <v>8.9803174454081429E-4</v>
      </c>
      <c r="N4052">
        <f>ABS(H4052-J4052)^2</f>
        <v>9.8370946943671827E-7</v>
      </c>
      <c r="O4052">
        <f>AVERAGE(Tabela3[[#This Row],[APE Log(Theta)]:[APE Gamma]])</f>
        <v>0.59389086770204247</v>
      </c>
      <c r="P4052">
        <f>AVERAGE(Tabela3[[#This Row],[ASE Log(Theta)]:[ASE Gamma]])</f>
        <v>4.4950772700512551E-4</v>
      </c>
    </row>
    <row r="4053" spans="1:16" x14ac:dyDescent="0.35">
      <c r="A4053" s="1">
        <v>4352</v>
      </c>
      <c r="B4053">
        <v>1.501123611395349</v>
      </c>
      <c r="C4053">
        <v>1.548564027256375</v>
      </c>
      <c r="D4053">
        <v>12.27093332013461</v>
      </c>
      <c r="E4053">
        <v>14.973812539994441</v>
      </c>
      <c r="F4053">
        <v>16.499659752894619</v>
      </c>
      <c r="G4053">
        <v>1.08544900076238</v>
      </c>
      <c r="H4053">
        <v>1.5</v>
      </c>
      <c r="I4053">
        <v>1.0955852270126341</v>
      </c>
      <c r="J4053">
        <v>1.5038096904754641</v>
      </c>
      <c r="K4053">
        <v>0.93382795904136573</v>
      </c>
      <c r="L4053">
        <v>0.2539793650309245</v>
      </c>
      <c r="M4053">
        <f>ABS(G4053-I4053)^2</f>
        <v>1.0274308259633848E-4</v>
      </c>
      <c r="N4053">
        <f>ABS(H4053-J4053)^2</f>
        <v>1.4513741518841799E-5</v>
      </c>
      <c r="O4053">
        <f>AVERAGE(Tabela3[[#This Row],[APE Log(Theta)]:[APE Gamma]])</f>
        <v>0.59390366203614509</v>
      </c>
      <c r="P4053">
        <f>AVERAGE(Tabela3[[#This Row],[ASE Log(Theta)]:[ASE Gamma]])</f>
        <v>5.8628412057590138E-5</v>
      </c>
    </row>
    <row r="4054" spans="1:16" x14ac:dyDescent="0.35">
      <c r="A4054" s="1">
        <v>544</v>
      </c>
      <c r="B4054">
        <v>77.945238794639778</v>
      </c>
      <c r="C4054">
        <v>104.4054994634911</v>
      </c>
      <c r="D4054">
        <v>106.7919426593655</v>
      </c>
      <c r="E4054">
        <v>113.1468037062983</v>
      </c>
      <c r="F4054">
        <v>156.7125446534493</v>
      </c>
      <c r="G4054">
        <v>2.044774417302988</v>
      </c>
      <c r="H4054">
        <v>3</v>
      </c>
      <c r="I4054">
        <v>2.062025785446167</v>
      </c>
      <c r="J4054">
        <v>3.0103247165679932</v>
      </c>
      <c r="K4054">
        <v>0.84368075016965094</v>
      </c>
      <c r="L4054">
        <v>0.34415721893310552</v>
      </c>
      <c r="M4054">
        <f>ABS(G4054-I4054)^2</f>
        <v>2.9760970281148978E-4</v>
      </c>
      <c r="N4054">
        <f>ABS(H4054-J4054)^2</f>
        <v>1.0659977220939254E-4</v>
      </c>
      <c r="O4054">
        <f>AVERAGE(Tabela3[[#This Row],[APE Log(Theta)]:[APE Gamma]])</f>
        <v>0.59391898455137826</v>
      </c>
      <c r="P4054">
        <f>AVERAGE(Tabela3[[#This Row],[ASE Log(Theta)]:[ASE Gamma]])</f>
        <v>2.0210473751044116E-4</v>
      </c>
    </row>
    <row r="4055" spans="1:16" x14ac:dyDescent="0.35">
      <c r="A4055" s="1">
        <v>69</v>
      </c>
      <c r="B4055">
        <v>4.7777653626673819</v>
      </c>
      <c r="C4055">
        <v>27.099997965205869</v>
      </c>
      <c r="D4055">
        <v>33.756282677166858</v>
      </c>
      <c r="E4055">
        <v>35.347091502321561</v>
      </c>
      <c r="F4055">
        <v>45.602666376159632</v>
      </c>
      <c r="G4055">
        <v>1.506391525183568</v>
      </c>
      <c r="H4055">
        <v>2.5</v>
      </c>
      <c r="I4055">
        <v>1.5221073627471919</v>
      </c>
      <c r="J4055">
        <v>2.5036246776580811</v>
      </c>
      <c r="K4055">
        <v>1.043277083075016</v>
      </c>
      <c r="L4055">
        <v>0.14498710632324219</v>
      </c>
      <c r="M4055">
        <f>ABS(G4055-I4055)^2</f>
        <v>2.4698755032621309E-4</v>
      </c>
      <c r="N4055">
        <f>ABS(H4055-J4055)^2</f>
        <v>1.3138288124991959E-5</v>
      </c>
      <c r="O4055">
        <f>AVERAGE(Tabela3[[#This Row],[APE Log(Theta)]:[APE Gamma]])</f>
        <v>0.59413209469912909</v>
      </c>
      <c r="P4055">
        <f>AVERAGE(Tabela3[[#This Row],[ASE Log(Theta)]:[ASE Gamma]])</f>
        <v>1.3006291922560253E-4</v>
      </c>
    </row>
    <row r="4056" spans="1:16" x14ac:dyDescent="0.35">
      <c r="A4056" s="1">
        <v>3718</v>
      </c>
      <c r="B4056">
        <v>1.9698756394361141</v>
      </c>
      <c r="C4056">
        <v>2.732899847340664</v>
      </c>
      <c r="D4056">
        <v>15.82744122247033</v>
      </c>
      <c r="E4056">
        <v>16.84865869726071</v>
      </c>
      <c r="F4056">
        <v>29.659317832877431</v>
      </c>
      <c r="G4056">
        <v>1.287304002165607</v>
      </c>
      <c r="H4056">
        <v>1</v>
      </c>
      <c r="I4056">
        <v>1.299470067024231</v>
      </c>
      <c r="J4056">
        <v>1.0024328231811519</v>
      </c>
      <c r="K4056">
        <v>0.94508094732535486</v>
      </c>
      <c r="L4056">
        <v>0.2432823181152344</v>
      </c>
      <c r="M4056">
        <f>ABS(G4056-I4056)^2</f>
        <v>1.4801313414424401E-4</v>
      </c>
      <c r="N4056">
        <f>ABS(H4056-J4056)^2</f>
        <v>5.9186286307500488E-6</v>
      </c>
      <c r="O4056">
        <f>AVERAGE(Tabela3[[#This Row],[APE Log(Theta)]:[APE Gamma]])</f>
        <v>0.59418163272029467</v>
      </c>
      <c r="P4056">
        <f>AVERAGE(Tabela3[[#This Row],[ASE Log(Theta)]:[ASE Gamma]])</f>
        <v>7.6965881387497023E-5</v>
      </c>
    </row>
    <row r="4057" spans="1:16" x14ac:dyDescent="0.35">
      <c r="A4057" s="1">
        <v>2351</v>
      </c>
      <c r="B4057">
        <v>14.135879318304649</v>
      </c>
      <c r="C4057">
        <v>17.58380126931127</v>
      </c>
      <c r="D4057">
        <v>56.707098786018207</v>
      </c>
      <c r="E4057">
        <v>59.120828444702589</v>
      </c>
      <c r="F4057">
        <v>86.192814293774191</v>
      </c>
      <c r="G4057">
        <v>1.812232957268781</v>
      </c>
      <c r="H4057">
        <v>1.5</v>
      </c>
      <c r="I4057">
        <v>1.830115437507629</v>
      </c>
      <c r="J4057">
        <v>1.50304651260376</v>
      </c>
      <c r="K4057">
        <v>0.98676498333851803</v>
      </c>
      <c r="L4057">
        <v>0.203100840250651</v>
      </c>
      <c r="M4057">
        <f>ABS(G4057-I4057)^2</f>
        <v>3.1978309949278833E-4</v>
      </c>
      <c r="N4057">
        <f>ABS(H4057-J4057)^2</f>
        <v>9.2812390448684603E-6</v>
      </c>
      <c r="O4057">
        <f>AVERAGE(Tabela3[[#This Row],[APE Log(Theta)]:[APE Gamma]])</f>
        <v>0.59493291179458452</v>
      </c>
      <c r="P4057">
        <f>AVERAGE(Tabela3[[#This Row],[ASE Log(Theta)]:[ASE Gamma]])</f>
        <v>1.6453216926882839E-4</v>
      </c>
    </row>
    <row r="4058" spans="1:16" x14ac:dyDescent="0.35">
      <c r="A4058" s="1">
        <v>926</v>
      </c>
      <c r="B4058">
        <v>1207.6823828498891</v>
      </c>
      <c r="C4058">
        <v>1221.8559202327301</v>
      </c>
      <c r="D4058">
        <v>2655.3737555204161</v>
      </c>
      <c r="E4058">
        <v>2861.1867615798469</v>
      </c>
      <c r="F4058">
        <v>2967.2195428786108</v>
      </c>
      <c r="G4058">
        <v>3.4228399352974561</v>
      </c>
      <c r="H4058">
        <v>4</v>
      </c>
      <c r="I4058">
        <v>3.3825473785400391</v>
      </c>
      <c r="J4058">
        <v>4.0005083084106454</v>
      </c>
      <c r="K4058">
        <v>1.177167425853219</v>
      </c>
      <c r="L4058">
        <v>1.270771026611328E-2</v>
      </c>
      <c r="M4058">
        <f>ABS(G4058-I4058)^2</f>
        <v>1.6234901300496746E-3</v>
      </c>
      <c r="N4058">
        <f>ABS(H4058-J4058)^2</f>
        <v>2.5837744033287235E-7</v>
      </c>
      <c r="O4058">
        <f>AVERAGE(Tabela3[[#This Row],[APE Log(Theta)]:[APE Gamma]])</f>
        <v>0.59493756805966613</v>
      </c>
      <c r="P4058">
        <f>AVERAGE(Tabela3[[#This Row],[ASE Log(Theta)]:[ASE Gamma]])</f>
        <v>8.1187425374500371E-4</v>
      </c>
    </row>
    <row r="4059" spans="1:16" x14ac:dyDescent="0.35">
      <c r="A4059" s="1">
        <v>2895</v>
      </c>
      <c r="B4059">
        <v>4.8990423634872249</v>
      </c>
      <c r="C4059">
        <v>5.7703698283693754</v>
      </c>
      <c r="D4059">
        <v>13.88663897588952</v>
      </c>
      <c r="E4059">
        <v>14.327633265177241</v>
      </c>
      <c r="F4059">
        <v>19.009573328172682</v>
      </c>
      <c r="G4059">
        <v>1.186543791276869</v>
      </c>
      <c r="H4059">
        <v>2</v>
      </c>
      <c r="I4059">
        <v>1.1983482837677</v>
      </c>
      <c r="J4059">
        <v>2.0039012432098389</v>
      </c>
      <c r="K4059">
        <v>0.99486361798143563</v>
      </c>
      <c r="L4059">
        <v>0.19506216049194339</v>
      </c>
      <c r="M4059">
        <f>ABS(G4059-I4059)^2</f>
        <v>1.3934604296608383E-4</v>
      </c>
      <c r="N4059">
        <f>ABS(H4059-J4059)^2</f>
        <v>1.5219698582313868E-5</v>
      </c>
      <c r="O4059">
        <f>AVERAGE(Tabela3[[#This Row],[APE Log(Theta)]:[APE Gamma]])</f>
        <v>0.5949628892366895</v>
      </c>
      <c r="P4059">
        <f>AVERAGE(Tabela3[[#This Row],[ASE Log(Theta)]:[ASE Gamma]])</f>
        <v>7.728287077419885E-5</v>
      </c>
    </row>
    <row r="4060" spans="1:16" x14ac:dyDescent="0.35">
      <c r="A4060" s="1">
        <v>4770</v>
      </c>
      <c r="B4060">
        <v>266.46958253973219</v>
      </c>
      <c r="C4060">
        <v>331.77830121098691</v>
      </c>
      <c r="D4060">
        <v>337.44990698536827</v>
      </c>
      <c r="E4060">
        <v>352.4010267967015</v>
      </c>
      <c r="F4060">
        <v>449.91789756976362</v>
      </c>
      <c r="G4060">
        <v>2.5403862605984648</v>
      </c>
      <c r="H4060">
        <v>4</v>
      </c>
      <c r="I4060">
        <v>2.5705325603485112</v>
      </c>
      <c r="J4060">
        <v>3.9998593330383301</v>
      </c>
      <c r="K4060">
        <v>1.1866817348848371</v>
      </c>
      <c r="L4060">
        <v>3.5166740417480469E-3</v>
      </c>
      <c r="M4060">
        <f>ABS(G4060-I4060)^2</f>
        <v>9.0879938861964434E-4</v>
      </c>
      <c r="N4060">
        <f>ABS(H4060-J4060)^2</f>
        <v>1.978719410544727E-8</v>
      </c>
      <c r="O4060">
        <f>AVERAGE(Tabela3[[#This Row],[APE Log(Theta)]:[APE Gamma]])</f>
        <v>0.59509920446329256</v>
      </c>
      <c r="P4060">
        <f>AVERAGE(Tabela3[[#This Row],[ASE Log(Theta)]:[ASE Gamma]])</f>
        <v>4.5440958790687489E-4</v>
      </c>
    </row>
    <row r="4061" spans="1:16" x14ac:dyDescent="0.35">
      <c r="A4061" s="1">
        <v>2831</v>
      </c>
      <c r="B4061">
        <v>619.18387345300823</v>
      </c>
      <c r="C4061">
        <v>770.93892561206917</v>
      </c>
      <c r="D4061">
        <v>784.11779127699469</v>
      </c>
      <c r="E4061">
        <v>818.85906339146186</v>
      </c>
      <c r="F4061">
        <v>1045.4548091302011</v>
      </c>
      <c r="G4061">
        <v>2.906558255742715</v>
      </c>
      <c r="H4061">
        <v>4</v>
      </c>
      <c r="I4061">
        <v>2.9396412372589111</v>
      </c>
      <c r="J4061">
        <v>4.0020918846130371</v>
      </c>
      <c r="K4061">
        <v>1.1382184221090881</v>
      </c>
      <c r="L4061">
        <v>5.2297115325927727E-2</v>
      </c>
      <c r="M4061">
        <f>ABS(G4061-I4061)^2</f>
        <v>1.0944836660009762E-3</v>
      </c>
      <c r="N4061">
        <f>ABS(H4061-J4061)^2</f>
        <v>4.3759812342614168E-6</v>
      </c>
      <c r="O4061">
        <f>AVERAGE(Tabela3[[#This Row],[APE Log(Theta)]:[APE Gamma]])</f>
        <v>0.59525776871750791</v>
      </c>
      <c r="P4061">
        <f>AVERAGE(Tabela3[[#This Row],[ASE Log(Theta)]:[ASE Gamma]])</f>
        <v>5.4942982361761881E-4</v>
      </c>
    </row>
    <row r="4062" spans="1:16" x14ac:dyDescent="0.35">
      <c r="A4062" s="1">
        <v>3722</v>
      </c>
      <c r="B4062">
        <v>28.21222076123038</v>
      </c>
      <c r="C4062">
        <v>28.743847482210839</v>
      </c>
      <c r="D4062">
        <v>99.520822721115181</v>
      </c>
      <c r="E4062">
        <v>112.1467868449467</v>
      </c>
      <c r="F4062">
        <v>118.87003566413701</v>
      </c>
      <c r="G4062">
        <v>1.9958568003518591</v>
      </c>
      <c r="H4062">
        <v>2.5</v>
      </c>
      <c r="I4062">
        <v>2.016724824905396</v>
      </c>
      <c r="J4062">
        <v>2.4963583946228032</v>
      </c>
      <c r="K4062">
        <v>1.0455672245552641</v>
      </c>
      <c r="L4062">
        <v>0.1456642150878906</v>
      </c>
      <c r="M4062">
        <f>ABS(G4062-I4062)^2</f>
        <v>4.3547444876701762E-4</v>
      </c>
      <c r="N4062">
        <f>ABS(H4062-J4062)^2</f>
        <v>1.3261289723228805E-5</v>
      </c>
      <c r="O4062">
        <f>AVERAGE(Tabela3[[#This Row],[APE Log(Theta)]:[APE Gamma]])</f>
        <v>0.59561571982157735</v>
      </c>
      <c r="P4062">
        <f>AVERAGE(Tabela3[[#This Row],[ASE Log(Theta)]:[ASE Gamma]])</f>
        <v>2.243678692451232E-4</v>
      </c>
    </row>
    <row r="4063" spans="1:16" x14ac:dyDescent="0.35">
      <c r="A4063" s="1">
        <v>3100</v>
      </c>
      <c r="B4063">
        <v>15.755837789480919</v>
      </c>
      <c r="C4063">
        <v>15.96734329282828</v>
      </c>
      <c r="D4063">
        <v>38.770042341042377</v>
      </c>
      <c r="E4063">
        <v>42.222926433317873</v>
      </c>
      <c r="F4063">
        <v>44.01588551521597</v>
      </c>
      <c r="G4063">
        <v>1.5870268772709391</v>
      </c>
      <c r="H4063">
        <v>3.5</v>
      </c>
      <c r="I4063">
        <v>1.6028164625167849</v>
      </c>
      <c r="J4063">
        <v>3.5069153308868408</v>
      </c>
      <c r="K4063">
        <v>0.99491605794335902</v>
      </c>
      <c r="L4063">
        <v>0.19758088248116629</v>
      </c>
      <c r="M4063">
        <f>ABS(G4063-I4063)^2</f>
        <v>2.4931100223583261E-4</v>
      </c>
      <c r="N4063">
        <f>ABS(H4063-J4063)^2</f>
        <v>4.7821801274494646E-5</v>
      </c>
      <c r="O4063">
        <f>AVERAGE(Tabela3[[#This Row],[APE Log(Theta)]:[APE Gamma]])</f>
        <v>0.59624847021226268</v>
      </c>
      <c r="P4063">
        <f>AVERAGE(Tabela3[[#This Row],[ASE Log(Theta)]:[ASE Gamma]])</f>
        <v>1.4856640175516363E-4</v>
      </c>
    </row>
    <row r="4064" spans="1:16" x14ac:dyDescent="0.35">
      <c r="A4064" s="1">
        <v>1358</v>
      </c>
      <c r="B4064">
        <v>14.06506476468819</v>
      </c>
      <c r="C4064">
        <v>14.253873423574911</v>
      </c>
      <c r="D4064">
        <v>34.609594471740849</v>
      </c>
      <c r="E4064">
        <v>37.691946488289283</v>
      </c>
      <c r="F4064">
        <v>39.292501529809762</v>
      </c>
      <c r="G4064">
        <v>1.5377271125669569</v>
      </c>
      <c r="H4064">
        <v>3.5</v>
      </c>
      <c r="I4064">
        <v>1.5534858703613279</v>
      </c>
      <c r="J4064">
        <v>3.5058941841125488</v>
      </c>
      <c r="K4064">
        <v>1.024808476457491</v>
      </c>
      <c r="L4064">
        <v>0.16840526035853801</v>
      </c>
      <c r="M4064">
        <f>ABS(G4064-I4064)^2</f>
        <v>2.4833844722164781E-4</v>
      </c>
      <c r="N4064">
        <f>ABS(H4064-J4064)^2</f>
        <v>3.4741406352623017E-5</v>
      </c>
      <c r="O4064">
        <f>AVERAGE(Tabela3[[#This Row],[APE Log(Theta)]:[APE Gamma]])</f>
        <v>0.59660686840801447</v>
      </c>
      <c r="P4064">
        <f>AVERAGE(Tabela3[[#This Row],[ASE Log(Theta)]:[ASE Gamma]])</f>
        <v>1.4153992678713541E-4</v>
      </c>
    </row>
    <row r="4065" spans="1:16" x14ac:dyDescent="0.35">
      <c r="A4065" s="1">
        <v>4369</v>
      </c>
      <c r="B4065">
        <v>194.95265737446039</v>
      </c>
      <c r="C4065">
        <v>222.23022303175389</v>
      </c>
      <c r="D4065">
        <v>448.66058608423953</v>
      </c>
      <c r="E4065">
        <v>460.02323606978069</v>
      </c>
      <c r="F4065">
        <v>576.79050003585712</v>
      </c>
      <c r="G4065">
        <v>2.6870752364400992</v>
      </c>
      <c r="H4065">
        <v>2.5</v>
      </c>
      <c r="I4065">
        <v>2.7174816131591801</v>
      </c>
      <c r="J4065">
        <v>2.501553058624268</v>
      </c>
      <c r="K4065">
        <v>1.1315789117748569</v>
      </c>
      <c r="L4065">
        <v>6.2122344970703118E-2</v>
      </c>
      <c r="M4065">
        <f>ABS(G4065-I4065)^2</f>
        <v>9.2454774518266943E-4</v>
      </c>
      <c r="N4065">
        <f>ABS(H4065-J4065)^2</f>
        <v>2.4119910904132818E-6</v>
      </c>
      <c r="O4065">
        <f>AVERAGE(Tabela3[[#This Row],[APE Log(Theta)]:[APE Gamma]])</f>
        <v>0.59685062837278002</v>
      </c>
      <c r="P4065">
        <f>AVERAGE(Tabela3[[#This Row],[ASE Log(Theta)]:[ASE Gamma]])</f>
        <v>4.6347986813654137E-4</v>
      </c>
    </row>
    <row r="4066" spans="1:16" x14ac:dyDescent="0.35">
      <c r="A4066" s="1">
        <v>4270</v>
      </c>
      <c r="B4066">
        <v>1.7477549911860499</v>
      </c>
      <c r="C4066">
        <v>1.802989765308334</v>
      </c>
      <c r="D4066">
        <v>14.287021264585331</v>
      </c>
      <c r="E4066">
        <v>17.433977725214159</v>
      </c>
      <c r="F4066">
        <v>19.210518352441191</v>
      </c>
      <c r="G4066">
        <v>1.1515130957185751</v>
      </c>
      <c r="H4066">
        <v>1.5</v>
      </c>
      <c r="I4066">
        <v>1.1624214649200439</v>
      </c>
      <c r="J4066">
        <v>1.503715991973877</v>
      </c>
      <c r="K4066">
        <v>0.94730743766850134</v>
      </c>
      <c r="L4066">
        <v>0.2477327982584635</v>
      </c>
      <c r="M4066">
        <f>ABS(G4066-I4066)^2</f>
        <v>1.189925186355546E-4</v>
      </c>
      <c r="N4066">
        <f>ABS(H4066-J4066)^2</f>
        <v>1.3808596349917934E-5</v>
      </c>
      <c r="O4066">
        <f>AVERAGE(Tabela3[[#This Row],[APE Log(Theta)]:[APE Gamma]])</f>
        <v>0.59752011796348237</v>
      </c>
      <c r="P4066">
        <f>AVERAGE(Tabela3[[#This Row],[ASE Log(Theta)]:[ASE Gamma]])</f>
        <v>6.6400557492736262E-5</v>
      </c>
    </row>
    <row r="4067" spans="1:16" x14ac:dyDescent="0.35">
      <c r="A4067" s="1">
        <v>2739</v>
      </c>
      <c r="B4067">
        <v>42.619919804107077</v>
      </c>
      <c r="C4067">
        <v>768.87079100143922</v>
      </c>
      <c r="D4067">
        <v>1108.7380632369261</v>
      </c>
      <c r="E4067">
        <v>1197.1835453525371</v>
      </c>
      <c r="F4067">
        <v>1830.4378726799409</v>
      </c>
      <c r="G4067">
        <v>3.0082238074607899</v>
      </c>
      <c r="H4067">
        <v>1.5</v>
      </c>
      <c r="I4067">
        <v>3.0423319339752202</v>
      </c>
      <c r="J4067">
        <v>1.500931978225708</v>
      </c>
      <c r="K4067">
        <v>1.133829418869607</v>
      </c>
      <c r="L4067">
        <v>6.2131881713867188E-2</v>
      </c>
      <c r="M4067">
        <f>ABS(G4067-I4067)^2</f>
        <v>1.1633642943243826E-3</v>
      </c>
      <c r="N4067">
        <f>ABS(H4067-J4067)^2</f>
        <v>8.6858341319384635E-7</v>
      </c>
      <c r="O4067">
        <f>AVERAGE(Tabela3[[#This Row],[APE Log(Theta)]:[APE Gamma]])</f>
        <v>0.59798065029173708</v>
      </c>
      <c r="P4067">
        <f>AVERAGE(Tabela3[[#This Row],[ASE Log(Theta)]:[ASE Gamma]])</f>
        <v>5.8211643886878824E-4</v>
      </c>
    </row>
    <row r="4068" spans="1:16" x14ac:dyDescent="0.35">
      <c r="A4068" s="1">
        <v>1227</v>
      </c>
      <c r="B4068">
        <v>96.748237497118183</v>
      </c>
      <c r="C4068">
        <v>129.59159807967291</v>
      </c>
      <c r="D4068">
        <v>132.55373119592559</v>
      </c>
      <c r="E4068">
        <v>140.44159728418921</v>
      </c>
      <c r="F4068">
        <v>194.51685213070769</v>
      </c>
      <c r="G4068">
        <v>2.138627887442917</v>
      </c>
      <c r="H4068">
        <v>3</v>
      </c>
      <c r="I4068">
        <v>2.1590576171875</v>
      </c>
      <c r="J4068">
        <v>3.00725245475769</v>
      </c>
      <c r="K4068">
        <v>0.95527276458599497</v>
      </c>
      <c r="L4068">
        <v>0.24174849192301431</v>
      </c>
      <c r="M4068">
        <f>ABS(G4068-I4068)^2</f>
        <v>4.1737385743669995E-4</v>
      </c>
      <c r="N4068">
        <f>ABS(H4068-J4068)^2</f>
        <v>5.2598100012340105E-5</v>
      </c>
      <c r="O4068">
        <f>AVERAGE(Tabela3[[#This Row],[APE Log(Theta)]:[APE Gamma]])</f>
        <v>0.59851062825450463</v>
      </c>
      <c r="P4068">
        <f>AVERAGE(Tabela3[[#This Row],[ASE Log(Theta)]:[ASE Gamma]])</f>
        <v>2.3498597872452002E-4</v>
      </c>
    </row>
    <row r="4069" spans="1:16" x14ac:dyDescent="0.35">
      <c r="A4069" s="1">
        <v>1537</v>
      </c>
      <c r="B4069">
        <v>4.4766142224128478</v>
      </c>
      <c r="C4069">
        <v>80.75890180026046</v>
      </c>
      <c r="D4069">
        <v>116.4571075128724</v>
      </c>
      <c r="E4069">
        <v>125.7470429460393</v>
      </c>
      <c r="F4069">
        <v>192.26137101488661</v>
      </c>
      <c r="G4069">
        <v>2.0295608494226052</v>
      </c>
      <c r="H4069">
        <v>1.5</v>
      </c>
      <c r="I4069">
        <v>2.0537154674530029</v>
      </c>
      <c r="J4069">
        <v>1.499895572662354</v>
      </c>
      <c r="K4069">
        <v>1.190140125006331</v>
      </c>
      <c r="L4069">
        <v>6.961822509765625E-3</v>
      </c>
      <c r="M4069">
        <f>ABS(G4069-I4069)^2</f>
        <v>5.8344557219441634E-4</v>
      </c>
      <c r="N4069">
        <f>ABS(H4069-J4069)^2</f>
        <v>1.0905068847840103E-8</v>
      </c>
      <c r="O4069">
        <f>AVERAGE(Tabela3[[#This Row],[APE Log(Theta)]:[APE Gamma]])</f>
        <v>0.59855097375804833</v>
      </c>
      <c r="P4069">
        <f>AVERAGE(Tabela3[[#This Row],[ASE Log(Theta)]:[ASE Gamma]])</f>
        <v>2.9172823863163208E-4</v>
      </c>
    </row>
    <row r="4070" spans="1:16" x14ac:dyDescent="0.35">
      <c r="A4070" s="1">
        <v>55</v>
      </c>
      <c r="B4070">
        <v>0.48179438141334913</v>
      </c>
      <c r="C4070">
        <v>36.916696628693437</v>
      </c>
      <c r="D4070">
        <v>63.927279744786041</v>
      </c>
      <c r="E4070">
        <v>71.72720324568715</v>
      </c>
      <c r="F4070">
        <v>135.60486735322721</v>
      </c>
      <c r="G4070">
        <v>1.750778499949152</v>
      </c>
      <c r="H4070">
        <v>1</v>
      </c>
      <c r="I4070">
        <v>1.7687679529190059</v>
      </c>
      <c r="J4070">
        <v>1.001700162887573</v>
      </c>
      <c r="K4070">
        <v>1.0275116452696209</v>
      </c>
      <c r="L4070">
        <v>0.17001628875732419</v>
      </c>
      <c r="M4070">
        <f>ABS(G4070-I4070)^2</f>
        <v>3.2362041815458463E-4</v>
      </c>
      <c r="N4070">
        <f>ABS(H4070-J4070)^2</f>
        <v>2.8905538442806298E-6</v>
      </c>
      <c r="O4070">
        <f>AVERAGE(Tabela3[[#This Row],[APE Log(Theta)]:[APE Gamma]])</f>
        <v>0.59876396701347256</v>
      </c>
      <c r="P4070">
        <f>AVERAGE(Tabela3[[#This Row],[ASE Log(Theta)]:[ASE Gamma]])</f>
        <v>1.6325548599943263E-4</v>
      </c>
    </row>
    <row r="4071" spans="1:16" x14ac:dyDescent="0.35">
      <c r="A4071" s="1">
        <v>1775</v>
      </c>
      <c r="B4071">
        <v>0.84686051037976051</v>
      </c>
      <c r="C4071">
        <v>64.889284214562451</v>
      </c>
      <c r="D4071">
        <v>112.3663762807825</v>
      </c>
      <c r="E4071">
        <v>126.076472229845</v>
      </c>
      <c r="F4071">
        <v>238.35563802104551</v>
      </c>
      <c r="G4071">
        <v>1.995728650833043</v>
      </c>
      <c r="H4071">
        <v>1</v>
      </c>
      <c r="I4071">
        <v>2.0170493125915532</v>
      </c>
      <c r="J4071">
        <v>1.001296758651733</v>
      </c>
      <c r="K4071">
        <v>1.0683146603928471</v>
      </c>
      <c r="L4071">
        <v>0.12967586517333979</v>
      </c>
      <c r="M4071">
        <f>ABS(G4071-I4071)^2</f>
        <v>4.5457061782080001E-4</v>
      </c>
      <c r="N4071">
        <f>ABS(H4071-J4071)^2</f>
        <v>1.6815830008442696E-6</v>
      </c>
      <c r="O4071">
        <f>AVERAGE(Tabela3[[#This Row],[APE Log(Theta)]:[APE Gamma]])</f>
        <v>0.59899526278309345</v>
      </c>
      <c r="P4071">
        <f>AVERAGE(Tabela3[[#This Row],[ASE Log(Theta)]:[ASE Gamma]])</f>
        <v>2.2812610041082214E-4</v>
      </c>
    </row>
    <row r="4072" spans="1:16" x14ac:dyDescent="0.35">
      <c r="A4072" s="1">
        <v>4244</v>
      </c>
      <c r="B4072">
        <v>37.550801843569978</v>
      </c>
      <c r="C4072">
        <v>58.21298782184477</v>
      </c>
      <c r="D4072">
        <v>60.22025048503432</v>
      </c>
      <c r="E4072">
        <v>65.674724916817112</v>
      </c>
      <c r="F4072">
        <v>107.0509365798208</v>
      </c>
      <c r="G4072">
        <v>1.8040964532802659</v>
      </c>
      <c r="H4072">
        <v>2</v>
      </c>
      <c r="I4072">
        <v>1.824891328811646</v>
      </c>
      <c r="J4072">
        <v>2.0009148120880131</v>
      </c>
      <c r="K4072">
        <v>1.152647658808357</v>
      </c>
      <c r="L4072">
        <v>4.5740604400634773E-2</v>
      </c>
      <c r="M4072">
        <f>ABS(G4072-I4072)^2</f>
        <v>4.3242684836558836E-4</v>
      </c>
      <c r="N4072">
        <f>ABS(H4072-J4072)^2</f>
        <v>8.3688115637495991E-7</v>
      </c>
      <c r="O4072">
        <f>AVERAGE(Tabela3[[#This Row],[APE Log(Theta)]:[APE Gamma]])</f>
        <v>0.59919413160449586</v>
      </c>
      <c r="P4072">
        <f>AVERAGE(Tabela3[[#This Row],[ASE Log(Theta)]:[ASE Gamma]])</f>
        <v>2.1663186476098166E-4</v>
      </c>
    </row>
    <row r="4073" spans="1:16" x14ac:dyDescent="0.35">
      <c r="A4073" s="1">
        <v>2833</v>
      </c>
      <c r="B4073">
        <v>83.95460522406492</v>
      </c>
      <c r="C4073">
        <v>104.4322083304605</v>
      </c>
      <c r="D4073">
        <v>336.78995022385271</v>
      </c>
      <c r="E4073">
        <v>351.12536693542989</v>
      </c>
      <c r="F4073">
        <v>511.90898947578302</v>
      </c>
      <c r="G4073">
        <v>2.5859546522436698</v>
      </c>
      <c r="H4073">
        <v>1.5</v>
      </c>
      <c r="I4073">
        <v>2.6131010055541992</v>
      </c>
      <c r="J4073">
        <v>1.502241373062134</v>
      </c>
      <c r="K4073">
        <v>1.0497613825894521</v>
      </c>
      <c r="L4073">
        <v>0.14942487080891931</v>
      </c>
      <c r="M4073">
        <f>ABS(G4073-I4073)^2</f>
        <v>7.3692449806009004E-4</v>
      </c>
      <c r="N4073">
        <f>ABS(H4073-J4073)^2</f>
        <v>5.0237532036599935E-6</v>
      </c>
      <c r="O4073">
        <f>AVERAGE(Tabela3[[#This Row],[APE Log(Theta)]:[APE Gamma]])</f>
        <v>0.59959312669918563</v>
      </c>
      <c r="P4073">
        <f>AVERAGE(Tabela3[[#This Row],[ASE Log(Theta)]:[ASE Gamma]])</f>
        <v>3.7097412563187501E-4</v>
      </c>
    </row>
    <row r="4074" spans="1:16" x14ac:dyDescent="0.35">
      <c r="A4074" s="1">
        <v>4672</v>
      </c>
      <c r="B4074">
        <v>87.898223822323445</v>
      </c>
      <c r="C4074">
        <v>112.92250016137289</v>
      </c>
      <c r="D4074">
        <v>115.131307771861</v>
      </c>
      <c r="E4074">
        <v>120.97927662957829</v>
      </c>
      <c r="F4074">
        <v>159.94242419310081</v>
      </c>
      <c r="G4074">
        <v>2.0751099496291081</v>
      </c>
      <c r="H4074">
        <v>3.5</v>
      </c>
      <c r="I4074">
        <v>2.098325252532959</v>
      </c>
      <c r="J4074">
        <v>3.5028185844421391</v>
      </c>
      <c r="K4074">
        <v>1.118750498401313</v>
      </c>
      <c r="L4074">
        <v>8.0530984061104913E-2</v>
      </c>
      <c r="M4074">
        <f>ABS(G4074-I4074)^2</f>
        <v>5.3895028891754696E-4</v>
      </c>
      <c r="N4074">
        <f>ABS(H4074-J4074)^2</f>
        <v>7.944418257468672E-6</v>
      </c>
      <c r="O4074">
        <f>AVERAGE(Tabela3[[#This Row],[APE Log(Theta)]:[APE Gamma]])</f>
        <v>0.59964074123120892</v>
      </c>
      <c r="P4074">
        <f>AVERAGE(Tabela3[[#This Row],[ASE Log(Theta)]:[ASE Gamma]])</f>
        <v>2.7344735358750781E-4</v>
      </c>
    </row>
    <row r="4075" spans="1:16" x14ac:dyDescent="0.35">
      <c r="A4075" s="1">
        <v>4811</v>
      </c>
      <c r="B4075">
        <v>11.890625846883969</v>
      </c>
      <c r="C4075">
        <v>12.171363881692949</v>
      </c>
      <c r="D4075">
        <v>57.484474924802647</v>
      </c>
      <c r="E4075">
        <v>66.740839558271944</v>
      </c>
      <c r="F4075">
        <v>71.779199893011068</v>
      </c>
      <c r="G4075">
        <v>1.7569791222213631</v>
      </c>
      <c r="H4075">
        <v>2</v>
      </c>
      <c r="I4075">
        <v>1.776601910591125</v>
      </c>
      <c r="J4075">
        <v>1.9983506202697749</v>
      </c>
      <c r="K4075">
        <v>1.1168481242368511</v>
      </c>
      <c r="L4075">
        <v>8.2468986511230469E-2</v>
      </c>
      <c r="M4075">
        <f>ABS(G4075-I4075)^2</f>
        <v>3.8505382340446468E-4</v>
      </c>
      <c r="N4075">
        <f>ABS(H4075-J4075)^2</f>
        <v>2.7204534944772701E-6</v>
      </c>
      <c r="O4075">
        <f>AVERAGE(Tabela3[[#This Row],[APE Log(Theta)]:[APE Gamma]])</f>
        <v>0.59965855537404078</v>
      </c>
      <c r="P4075">
        <f>AVERAGE(Tabela3[[#This Row],[ASE Log(Theta)]:[ASE Gamma]])</f>
        <v>1.9388713844947097E-4</v>
      </c>
    </row>
    <row r="4076" spans="1:16" x14ac:dyDescent="0.35">
      <c r="A4076" s="1">
        <v>805</v>
      </c>
      <c r="B4076">
        <v>60.449383719900439</v>
      </c>
      <c r="C4076">
        <v>63.3375037778654</v>
      </c>
      <c r="D4076">
        <v>1412.8094388257421</v>
      </c>
      <c r="E4076">
        <v>1904.4333633363169</v>
      </c>
      <c r="F4076">
        <v>2202.8233746944738</v>
      </c>
      <c r="G4076">
        <v>3.144940694602933</v>
      </c>
      <c r="H4076">
        <v>1</v>
      </c>
      <c r="I4076">
        <v>3.1791832447052002</v>
      </c>
      <c r="J4076">
        <v>1.0011081695556641</v>
      </c>
      <c r="K4076">
        <v>1.088813857794876</v>
      </c>
      <c r="L4076">
        <v>0.11081695556640619</v>
      </c>
      <c r="M4076">
        <f>ABS(G4076-I4076)^2</f>
        <v>1.172552237506278E-3</v>
      </c>
      <c r="N4076">
        <f>ABS(H4076-J4076)^2</f>
        <v>1.2280397641006857E-6</v>
      </c>
      <c r="O4076">
        <f>AVERAGE(Tabela3[[#This Row],[APE Log(Theta)]:[APE Gamma]])</f>
        <v>0.59981540668064115</v>
      </c>
      <c r="P4076">
        <f>AVERAGE(Tabela3[[#This Row],[ASE Log(Theta)]:[ASE Gamma]])</f>
        <v>5.8689013863518933E-4</v>
      </c>
    </row>
    <row r="4077" spans="1:16" x14ac:dyDescent="0.35">
      <c r="A4077" s="1">
        <v>1367</v>
      </c>
      <c r="B4077">
        <v>4.2711890457336734</v>
      </c>
      <c r="C4077">
        <v>77.052995763578821</v>
      </c>
      <c r="D4077">
        <v>111.1130638455396</v>
      </c>
      <c r="E4077">
        <v>119.9766979418297</v>
      </c>
      <c r="F4077">
        <v>183.43878230228901</v>
      </c>
      <c r="G4077">
        <v>2.009159973294814</v>
      </c>
      <c r="H4077">
        <v>1.5</v>
      </c>
      <c r="I4077">
        <v>2.033239603042603</v>
      </c>
      <c r="J4077">
        <v>1.500031471252441</v>
      </c>
      <c r="K4077">
        <v>1.1984924081630219</v>
      </c>
      <c r="L4077">
        <v>2.09808349609375E-3</v>
      </c>
      <c r="M4077">
        <f>ABS(G4077-I4077)^2</f>
        <v>5.7982856879060436E-4</v>
      </c>
      <c r="N4077">
        <f>ABS(H4077-J4077)^2</f>
        <v>9.9043973020276676E-10</v>
      </c>
      <c r="O4077">
        <f>AVERAGE(Tabela3[[#This Row],[APE Log(Theta)]:[APE Gamma]])</f>
        <v>0.60029524582955784</v>
      </c>
      <c r="P4077">
        <f>AVERAGE(Tabela3[[#This Row],[ASE Log(Theta)]:[ASE Gamma]])</f>
        <v>2.8991477961516729E-4</v>
      </c>
    </row>
    <row r="4078" spans="1:16" x14ac:dyDescent="0.35">
      <c r="A4078" s="1">
        <v>2669</v>
      </c>
      <c r="B4078">
        <v>4.5860597751654364</v>
      </c>
      <c r="C4078">
        <v>4.8051702177971478</v>
      </c>
      <c r="D4078">
        <v>107.1843605121779</v>
      </c>
      <c r="E4078">
        <v>144.48195671520881</v>
      </c>
      <c r="F4078">
        <v>167.11964703049159</v>
      </c>
      <c r="G4078">
        <v>2.0249885280748621</v>
      </c>
      <c r="H4078">
        <v>1</v>
      </c>
      <c r="I4078">
        <v>2.047214269638062</v>
      </c>
      <c r="J4078">
        <v>1.001030445098877</v>
      </c>
      <c r="K4078">
        <v>1.0975737025201451</v>
      </c>
      <c r="L4078">
        <v>0.1030445098876953</v>
      </c>
      <c r="M4078">
        <f>ABS(G4078-I4078)^2</f>
        <v>4.9398358803415135E-4</v>
      </c>
      <c r="N4078">
        <f>ABS(H4078-J4078)^2</f>
        <v>1.0618171017995337E-6</v>
      </c>
      <c r="O4078">
        <f>AVERAGE(Tabela3[[#This Row],[APE Log(Theta)]:[APE Gamma]])</f>
        <v>0.6003091062039202</v>
      </c>
      <c r="P4078">
        <f>AVERAGE(Tabela3[[#This Row],[ASE Log(Theta)]:[ASE Gamma]])</f>
        <v>2.4752270256797544E-4</v>
      </c>
    </row>
    <row r="4079" spans="1:16" x14ac:dyDescent="0.35">
      <c r="A4079" s="1">
        <v>1664</v>
      </c>
      <c r="B4079">
        <v>310.7631723318521</v>
      </c>
      <c r="C4079">
        <v>315.63554238982749</v>
      </c>
      <c r="D4079">
        <v>888.50549119545713</v>
      </c>
      <c r="E4079">
        <v>981.49369485043223</v>
      </c>
      <c r="F4079">
        <v>1030.2884053077039</v>
      </c>
      <c r="G4079">
        <v>2.946945818497908</v>
      </c>
      <c r="H4079">
        <v>3</v>
      </c>
      <c r="I4079">
        <v>2.9798130989074711</v>
      </c>
      <c r="J4079">
        <v>3.0025913715362549</v>
      </c>
      <c r="K4079">
        <v>1.1152997860787099</v>
      </c>
      <c r="L4079">
        <v>8.6379051208496094E-2</v>
      </c>
      <c r="M4079">
        <f>ABS(G4079-I4079)^2</f>
        <v>1.0802581215208506E-3</v>
      </c>
      <c r="N4079">
        <f>ABS(H4079-J4079)^2</f>
        <v>6.7152064389119914E-6</v>
      </c>
      <c r="O4079">
        <f>AVERAGE(Tabela3[[#This Row],[APE Log(Theta)]:[APE Gamma]])</f>
        <v>0.60083941864360302</v>
      </c>
      <c r="P4079">
        <f>AVERAGE(Tabela3[[#This Row],[ASE Log(Theta)]:[ASE Gamma]])</f>
        <v>5.4348666397988131E-4</v>
      </c>
    </row>
    <row r="4080" spans="1:16" x14ac:dyDescent="0.35">
      <c r="A4080" s="1">
        <v>974</v>
      </c>
      <c r="B4080">
        <v>82.669008335288183</v>
      </c>
      <c r="C4080">
        <v>90.775152490004558</v>
      </c>
      <c r="D4080">
        <v>149.93607162471019</v>
      </c>
      <c r="E4080">
        <v>152.63867655757591</v>
      </c>
      <c r="F4080">
        <v>179.4051177239341</v>
      </c>
      <c r="G4080">
        <v>2.20101849736557</v>
      </c>
      <c r="H4080">
        <v>3.5</v>
      </c>
      <c r="I4080">
        <v>2.2260501384735112</v>
      </c>
      <c r="J4080">
        <v>3.5022575855255131</v>
      </c>
      <c r="K4080">
        <v>1.1372753631058301</v>
      </c>
      <c r="L4080">
        <v>6.4502443586077013E-2</v>
      </c>
      <c r="M4080">
        <f>ABS(G4080-I4080)^2</f>
        <v>6.2658305655677196E-4</v>
      </c>
      <c r="N4080">
        <f>ABS(H4080-J4080)^2</f>
        <v>5.0966924050064376E-6</v>
      </c>
      <c r="O4080">
        <f>AVERAGE(Tabela3[[#This Row],[APE Log(Theta)]:[APE Gamma]])</f>
        <v>0.60088890334595357</v>
      </c>
      <c r="P4080">
        <f>AVERAGE(Tabela3[[#This Row],[ASE Log(Theta)]:[ASE Gamma]])</f>
        <v>3.1583987448088917E-4</v>
      </c>
    </row>
    <row r="4081" spans="1:16" x14ac:dyDescent="0.35">
      <c r="A4081" s="1">
        <v>818</v>
      </c>
      <c r="B4081">
        <v>8.1363153383388518</v>
      </c>
      <c r="C4081">
        <v>19.55370786317355</v>
      </c>
      <c r="D4081">
        <v>20.925433174929609</v>
      </c>
      <c r="E4081">
        <v>24.88776323684111</v>
      </c>
      <c r="F4081">
        <v>66.125700279937092</v>
      </c>
      <c r="G4081">
        <v>1.3693822483568869</v>
      </c>
      <c r="H4081">
        <v>1</v>
      </c>
      <c r="I4081">
        <v>1.381115794181824</v>
      </c>
      <c r="J4081">
        <v>1.003449678421021</v>
      </c>
      <c r="K4081">
        <v>0.85684956402902146</v>
      </c>
      <c r="L4081">
        <v>0.34496784210205078</v>
      </c>
      <c r="M4081">
        <f>ABS(G4081-I4081)^2</f>
        <v>1.3767609762589696E-4</v>
      </c>
      <c r="N4081">
        <f>ABS(H4081-J4081)^2</f>
        <v>1.1900281208457609E-5</v>
      </c>
      <c r="O4081">
        <f>AVERAGE(Tabela3[[#This Row],[APE Log(Theta)]:[APE Gamma]])</f>
        <v>0.60090870306553612</v>
      </c>
      <c r="P4081">
        <f>AVERAGE(Tabela3[[#This Row],[ASE Log(Theta)]:[ASE Gamma]])</f>
        <v>7.4788189417177286E-5</v>
      </c>
    </row>
    <row r="4082" spans="1:16" x14ac:dyDescent="0.35">
      <c r="A4082" s="1">
        <v>3066</v>
      </c>
      <c r="B4082">
        <v>14.02311638632596</v>
      </c>
      <c r="C4082">
        <v>17.443534014490371</v>
      </c>
      <c r="D4082">
        <v>56.254742156541589</v>
      </c>
      <c r="E4082">
        <v>58.649217319117987</v>
      </c>
      <c r="F4082">
        <v>85.505247978555659</v>
      </c>
      <c r="G4082">
        <v>1.8087546669623671</v>
      </c>
      <c r="H4082">
        <v>1.5</v>
      </c>
      <c r="I4082">
        <v>1.8268313407897949</v>
      </c>
      <c r="J4082">
        <v>1.503038167953491</v>
      </c>
      <c r="K4082">
        <v>0.99939887689610807</v>
      </c>
      <c r="L4082">
        <v>0.20254453023274741</v>
      </c>
      <c r="M4082">
        <f>ABS(G4082-I4082)^2</f>
        <v>3.2676613666321453E-4</v>
      </c>
      <c r="N4082">
        <f>ABS(H4082-J4082)^2</f>
        <v>9.2304645136196244E-6</v>
      </c>
      <c r="O4082">
        <f>AVERAGE(Tabela3[[#This Row],[APE Log(Theta)]:[APE Gamma]])</f>
        <v>0.60097170356442775</v>
      </c>
      <c r="P4082">
        <f>AVERAGE(Tabela3[[#This Row],[ASE Log(Theta)]:[ASE Gamma]])</f>
        <v>1.6799830058841707E-4</v>
      </c>
    </row>
    <row r="4083" spans="1:16" x14ac:dyDescent="0.35">
      <c r="A4083" s="1">
        <v>753</v>
      </c>
      <c r="B4083">
        <v>4.3572974055326519</v>
      </c>
      <c r="C4083">
        <v>78.606405601391259</v>
      </c>
      <c r="D4083">
        <v>113.3531341345228</v>
      </c>
      <c r="E4083">
        <v>122.395461560871</v>
      </c>
      <c r="F4083">
        <v>187.13695920301629</v>
      </c>
      <c r="G4083">
        <v>2.0178283828109822</v>
      </c>
      <c r="H4083">
        <v>1.5</v>
      </c>
      <c r="I4083">
        <v>2.0420372486114502</v>
      </c>
      <c r="J4083">
        <v>1.4999663829803469</v>
      </c>
      <c r="K4083">
        <v>1.199748502236017</v>
      </c>
      <c r="L4083">
        <v>2.2411346435546879E-3</v>
      </c>
      <c r="M4083">
        <f>ABS(G4083-I4083)^2</f>
        <v>5.8606918334506877E-4</v>
      </c>
      <c r="N4083">
        <f>ABS(H4083-J4083)^2</f>
        <v>1.1301040103567952E-9</v>
      </c>
      <c r="O4083">
        <f>AVERAGE(Tabela3[[#This Row],[APE Log(Theta)]:[APE Gamma]])</f>
        <v>0.60099481843978586</v>
      </c>
      <c r="P4083">
        <f>AVERAGE(Tabela3[[#This Row],[ASE Log(Theta)]:[ASE Gamma]])</f>
        <v>2.9303515672453957E-4</v>
      </c>
    </row>
    <row r="4084" spans="1:16" x14ac:dyDescent="0.35">
      <c r="A4084" s="1">
        <v>1939</v>
      </c>
      <c r="B4084">
        <v>3.2328986756717049</v>
      </c>
      <c r="C4084">
        <v>4.4851502908783383</v>
      </c>
      <c r="D4084">
        <v>25.97550461715608</v>
      </c>
      <c r="E4084">
        <v>27.65149499732431</v>
      </c>
      <c r="F4084">
        <v>48.6759506151786</v>
      </c>
      <c r="G4084">
        <v>1.5024572859855629</v>
      </c>
      <c r="H4084">
        <v>1</v>
      </c>
      <c r="I4084">
        <v>1.517998099327087</v>
      </c>
      <c r="J4084">
        <v>1.0016859769821169</v>
      </c>
      <c r="K4084">
        <v>1.0343597442991661</v>
      </c>
      <c r="L4084">
        <v>0.16859769821166989</v>
      </c>
      <c r="M4084">
        <f>ABS(G4084-I4084)^2</f>
        <v>2.4151687931609091E-4</v>
      </c>
      <c r="N4084">
        <f>ABS(H4084-J4084)^2</f>
        <v>2.8425183842280815E-6</v>
      </c>
      <c r="O4084">
        <f>AVERAGE(Tabela3[[#This Row],[APE Log(Theta)]:[APE Gamma]])</f>
        <v>0.60147872125541801</v>
      </c>
      <c r="P4084">
        <f>AVERAGE(Tabela3[[#This Row],[ASE Log(Theta)]:[ASE Gamma]])</f>
        <v>1.221796988501595E-4</v>
      </c>
    </row>
    <row r="4085" spans="1:16" x14ac:dyDescent="0.35">
      <c r="A4085" s="1">
        <v>3866</v>
      </c>
      <c r="B4085">
        <v>31.72344364823967</v>
      </c>
      <c r="C4085">
        <v>39.461197717394057</v>
      </c>
      <c r="D4085">
        <v>127.26088079034059</v>
      </c>
      <c r="E4085">
        <v>132.67772222518539</v>
      </c>
      <c r="F4085">
        <v>193.43210461559519</v>
      </c>
      <c r="G4085">
        <v>2.1632904532470789</v>
      </c>
      <c r="H4085">
        <v>1.5</v>
      </c>
      <c r="I4085">
        <v>2.187956571578979</v>
      </c>
      <c r="J4085">
        <v>1.500946521759033</v>
      </c>
      <c r="K4085">
        <v>1.140212970240633</v>
      </c>
      <c r="L4085">
        <v>6.3101450602213546E-2</v>
      </c>
      <c r="M4085">
        <f>ABS(G4085-I4085)^2</f>
        <v>6.0841739356329977E-4</v>
      </c>
      <c r="N4085">
        <f>ABS(H4085-J4085)^2</f>
        <v>8.959034403228887E-7</v>
      </c>
      <c r="O4085">
        <f>AVERAGE(Tabela3[[#This Row],[APE Log(Theta)]:[APE Gamma]])</f>
        <v>0.60165721042142328</v>
      </c>
      <c r="P4085">
        <f>AVERAGE(Tabela3[[#This Row],[ASE Log(Theta)]:[ASE Gamma]])</f>
        <v>3.0465664850181132E-4</v>
      </c>
    </row>
    <row r="4086" spans="1:16" x14ac:dyDescent="0.35">
      <c r="A4086" s="1">
        <v>1039</v>
      </c>
      <c r="B4086">
        <v>4.9922278888376441</v>
      </c>
      <c r="C4086">
        <v>5.8801290229275649</v>
      </c>
      <c r="D4086">
        <v>14.15077911845378</v>
      </c>
      <c r="E4086">
        <v>14.60016163578176</v>
      </c>
      <c r="F4086">
        <v>19.371157684020581</v>
      </c>
      <c r="G4086">
        <v>1.1947269984460009</v>
      </c>
      <c r="H4086">
        <v>2</v>
      </c>
      <c r="I4086">
        <v>1.2068567276000981</v>
      </c>
      <c r="J4086">
        <v>2.0037624835968022</v>
      </c>
      <c r="K4086">
        <v>1.015272038706251</v>
      </c>
      <c r="L4086">
        <v>0.18812417984008789</v>
      </c>
      <c r="M4086">
        <f>ABS(G4086-I4086)^2</f>
        <v>1.4713032935175454E-4</v>
      </c>
      <c r="N4086">
        <f>ABS(H4086-J4086)^2</f>
        <v>1.4156282816205635E-5</v>
      </c>
      <c r="O4086">
        <f>AVERAGE(Tabela3[[#This Row],[APE Log(Theta)]:[APE Gamma]])</f>
        <v>0.60169810927316947</v>
      </c>
      <c r="P4086">
        <f>AVERAGE(Tabela3[[#This Row],[ASE Log(Theta)]:[ASE Gamma]])</f>
        <v>8.0643306083980082E-5</v>
      </c>
    </row>
    <row r="4087" spans="1:16" x14ac:dyDescent="0.35">
      <c r="A4087" s="1">
        <v>1370</v>
      </c>
      <c r="B4087">
        <v>13.01642668836303</v>
      </c>
      <c r="C4087">
        <v>13.427788344680261</v>
      </c>
      <c r="D4087">
        <v>106.4027657328328</v>
      </c>
      <c r="E4087">
        <v>129.83976249028339</v>
      </c>
      <c r="F4087">
        <v>143.07057055538121</v>
      </c>
      <c r="G4087">
        <v>2.0235243213361138</v>
      </c>
      <c r="H4087">
        <v>1.5</v>
      </c>
      <c r="I4087">
        <v>2.0476794242858891</v>
      </c>
      <c r="J4087">
        <v>1.500150203704834</v>
      </c>
      <c r="K4087">
        <v>1.193714485913639</v>
      </c>
      <c r="L4087">
        <v>1.001358032226562E-2</v>
      </c>
      <c r="M4087">
        <f>ABS(G4087-I4087)^2</f>
        <v>5.8346899851424326E-4</v>
      </c>
      <c r="N4087">
        <f>ABS(H4087-J4087)^2</f>
        <v>2.2561152945854701E-8</v>
      </c>
      <c r="O4087">
        <f>AVERAGE(Tabela3[[#This Row],[APE Log(Theta)]:[APE Gamma]])</f>
        <v>0.60186403311795234</v>
      </c>
      <c r="P4087">
        <f>AVERAGE(Tabela3[[#This Row],[ASE Log(Theta)]:[ASE Gamma]])</f>
        <v>2.9174577983359456E-4</v>
      </c>
    </row>
    <row r="4088" spans="1:16" x14ac:dyDescent="0.35">
      <c r="A4088" s="1">
        <v>4250</v>
      </c>
      <c r="B4088">
        <v>16.871628624214811</v>
      </c>
      <c r="C4088">
        <v>17.404827270954861</v>
      </c>
      <c r="D4088">
        <v>137.91710974246271</v>
      </c>
      <c r="E4088">
        <v>168.29567022036619</v>
      </c>
      <c r="F4088">
        <v>185.4451756427847</v>
      </c>
      <c r="G4088">
        <v>2.1361895518816238</v>
      </c>
      <c r="H4088">
        <v>1.5</v>
      </c>
      <c r="I4088">
        <v>2.160548210144043</v>
      </c>
      <c r="J4088">
        <v>1.500956058502197</v>
      </c>
      <c r="K4088">
        <v>1.1402854321126721</v>
      </c>
      <c r="L4088">
        <v>6.3737233479817704E-2</v>
      </c>
      <c r="M4088">
        <f>ABS(G4088-I4088)^2</f>
        <v>5.9334423234531919E-4</v>
      </c>
      <c r="N4088">
        <f>ABS(H4088-J4088)^2</f>
        <v>9.1404785962325438E-7</v>
      </c>
      <c r="O4088">
        <f>AVERAGE(Tabela3[[#This Row],[APE Log(Theta)]:[APE Gamma]])</f>
        <v>0.60201133279624486</v>
      </c>
      <c r="P4088">
        <f>AVERAGE(Tabela3[[#This Row],[ASE Log(Theta)]:[ASE Gamma]])</f>
        <v>2.9712914010247122E-4</v>
      </c>
    </row>
    <row r="4089" spans="1:16" x14ac:dyDescent="0.35">
      <c r="A4089" s="1">
        <v>217</v>
      </c>
      <c r="B4089">
        <v>1520.4713238702061</v>
      </c>
      <c r="C4089">
        <v>1669.5617748456921</v>
      </c>
      <c r="D4089">
        <v>2757.6658037859652</v>
      </c>
      <c r="E4089">
        <v>2807.3728630929581</v>
      </c>
      <c r="F4089">
        <v>3299.6686708574071</v>
      </c>
      <c r="G4089">
        <v>3.4656540030831642</v>
      </c>
      <c r="H4089">
        <v>3.5</v>
      </c>
      <c r="I4089">
        <v>3.4276740550994869</v>
      </c>
      <c r="J4089">
        <v>3.5037989616394039</v>
      </c>
      <c r="K4089">
        <v>1.0958955495813669</v>
      </c>
      <c r="L4089">
        <v>0.10854176112583699</v>
      </c>
      <c r="M4089">
        <f>ABS(G4089-I4089)^2</f>
        <v>1.4424764488428349E-3</v>
      </c>
      <c r="N4089">
        <f>ABS(H4089-J4089)^2</f>
        <v>1.4432109537662008E-5</v>
      </c>
      <c r="O4089">
        <f>AVERAGE(Tabela3[[#This Row],[APE Log(Theta)]:[APE Gamma]])</f>
        <v>0.60221865535360197</v>
      </c>
      <c r="P4089">
        <f>AVERAGE(Tabela3[[#This Row],[ASE Log(Theta)]:[ASE Gamma]])</f>
        <v>7.2845427919024841E-4</v>
      </c>
    </row>
    <row r="4090" spans="1:16" x14ac:dyDescent="0.35">
      <c r="A4090" s="1">
        <v>2628</v>
      </c>
      <c r="B4090">
        <v>114.521772689088</v>
      </c>
      <c r="C4090">
        <v>142.58978016296101</v>
      </c>
      <c r="D4090">
        <v>145.0272904449422</v>
      </c>
      <c r="E4090">
        <v>151.45289718084621</v>
      </c>
      <c r="F4090">
        <v>193.3631399994936</v>
      </c>
      <c r="G4090">
        <v>2.1736266809231188</v>
      </c>
      <c r="H4090">
        <v>4</v>
      </c>
      <c r="I4090">
        <v>2.1945590972900391</v>
      </c>
      <c r="J4090">
        <v>3.990340948104858</v>
      </c>
      <c r="K4090">
        <v>0.96301800813516081</v>
      </c>
      <c r="L4090">
        <v>0.24147629737854001</v>
      </c>
      <c r="M4090">
        <f>ABS(G4090-I4090)^2</f>
        <v>4.3816605495810976E-4</v>
      </c>
      <c r="N4090">
        <f>ABS(H4090-J4090)^2</f>
        <v>9.3297283513047143E-5</v>
      </c>
      <c r="O4090">
        <f>AVERAGE(Tabela3[[#This Row],[APE Log(Theta)]:[APE Gamma]])</f>
        <v>0.60224715275685037</v>
      </c>
      <c r="P4090">
        <f>AVERAGE(Tabela3[[#This Row],[ASE Log(Theta)]:[ASE Gamma]])</f>
        <v>2.6573166923557847E-4</v>
      </c>
    </row>
    <row r="4091" spans="1:16" x14ac:dyDescent="0.35">
      <c r="A4091" s="1">
        <v>682</v>
      </c>
      <c r="B4091">
        <v>354.42446643653528</v>
      </c>
      <c r="C4091">
        <v>404.01515570425852</v>
      </c>
      <c r="D4091">
        <v>815.6661774995714</v>
      </c>
      <c r="E4091">
        <v>836.32350637452589</v>
      </c>
      <c r="F4091">
        <v>1048.6067129016319</v>
      </c>
      <c r="G4091">
        <v>2.946669771293569</v>
      </c>
      <c r="H4091">
        <v>2.5</v>
      </c>
      <c r="I4091">
        <v>2.9792554378509521</v>
      </c>
      <c r="J4091">
        <v>2.5024781227111821</v>
      </c>
      <c r="K4091">
        <v>1.105847247453122</v>
      </c>
      <c r="L4091">
        <v>9.9124908447265625E-2</v>
      </c>
      <c r="M4091">
        <f>ABS(G4091-I4091)^2</f>
        <v>1.0618256649889588E-3</v>
      </c>
      <c r="N4091">
        <f>ABS(H4091-J4091)^2</f>
        <v>6.1410921716764456E-6</v>
      </c>
      <c r="O4091">
        <f>AVERAGE(Tabela3[[#This Row],[APE Log(Theta)]:[APE Gamma]])</f>
        <v>0.60248607795019382</v>
      </c>
      <c r="P4091">
        <f>AVERAGE(Tabela3[[#This Row],[ASE Log(Theta)]:[ASE Gamma]])</f>
        <v>5.3398337858031762E-4</v>
      </c>
    </row>
    <row r="4092" spans="1:16" x14ac:dyDescent="0.35">
      <c r="A4092" s="1">
        <v>3028</v>
      </c>
      <c r="B4092">
        <v>59.34202498391862</v>
      </c>
      <c r="C4092">
        <v>67.645097147876939</v>
      </c>
      <c r="D4092">
        <v>136.56868322431191</v>
      </c>
      <c r="E4092">
        <v>140.0273827281118</v>
      </c>
      <c r="F4092">
        <v>175.5704011660153</v>
      </c>
      <c r="G4092">
        <v>2.170508439137957</v>
      </c>
      <c r="H4092">
        <v>2.5</v>
      </c>
      <c r="I4092">
        <v>2.1962721347808838</v>
      </c>
      <c r="J4092">
        <v>2.5004985332489009</v>
      </c>
      <c r="K4092">
        <v>1.1869889643534011</v>
      </c>
      <c r="L4092">
        <v>1.9941329956054691E-2</v>
      </c>
      <c r="M4092">
        <f>ABS(G4092-I4092)^2</f>
        <v>6.6376801318136531E-4</v>
      </c>
      <c r="N4092">
        <f>ABS(H4092-J4092)^2</f>
        <v>2.4853540025970974E-7</v>
      </c>
      <c r="O4092">
        <f>AVERAGE(Tabela3[[#This Row],[APE Log(Theta)]:[APE Gamma]])</f>
        <v>0.60346514715472788</v>
      </c>
      <c r="P4092">
        <f>AVERAGE(Tabela3[[#This Row],[ASE Log(Theta)]:[ASE Gamma]])</f>
        <v>3.3200827429081251E-4</v>
      </c>
    </row>
    <row r="4093" spans="1:16" x14ac:dyDescent="0.35">
      <c r="A4093" s="1">
        <v>710</v>
      </c>
      <c r="B4093">
        <v>13.44833321829616</v>
      </c>
      <c r="C4093">
        <v>13.65918592523316</v>
      </c>
      <c r="D4093">
        <v>38.450237916617148</v>
      </c>
      <c r="E4093">
        <v>42.474319466368769</v>
      </c>
      <c r="F4093">
        <v>44.585919501198298</v>
      </c>
      <c r="G4093">
        <v>1.583184733703273</v>
      </c>
      <c r="H4093">
        <v>3</v>
      </c>
      <c r="I4093">
        <v>1.5989053249359131</v>
      </c>
      <c r="J4093">
        <v>3.0064544677734379</v>
      </c>
      <c r="K4093">
        <v>0.99297263913527312</v>
      </c>
      <c r="L4093">
        <v>0.21514892578125</v>
      </c>
      <c r="M4093">
        <f>ABS(G4093-I4093)^2</f>
        <v>2.4713698870376189E-4</v>
      </c>
      <c r="N4093">
        <f>ABS(H4093-J4093)^2</f>
        <v>4.1660154238348972E-5</v>
      </c>
      <c r="O4093">
        <f>AVERAGE(Tabela3[[#This Row],[APE Log(Theta)]:[APE Gamma]])</f>
        <v>0.60406078245826156</v>
      </c>
      <c r="P4093">
        <f>AVERAGE(Tabela3[[#This Row],[ASE Log(Theta)]:[ASE Gamma]])</f>
        <v>1.4439857147105544E-4</v>
      </c>
    </row>
    <row r="4094" spans="1:16" x14ac:dyDescent="0.35">
      <c r="A4094" s="1">
        <v>119</v>
      </c>
      <c r="B4094">
        <v>612.96594735114832</v>
      </c>
      <c r="C4094">
        <v>821.05099524962475</v>
      </c>
      <c r="D4094">
        <v>839.81812505742266</v>
      </c>
      <c r="E4094">
        <v>889.79312650915983</v>
      </c>
      <c r="F4094">
        <v>1232.3966784988099</v>
      </c>
      <c r="G4094">
        <v>2.940421173839515</v>
      </c>
      <c r="H4094">
        <v>3</v>
      </c>
      <c r="I4094">
        <v>2.973516702651978</v>
      </c>
      <c r="J4094">
        <v>3.0024898052215581</v>
      </c>
      <c r="K4094">
        <v>1.125537018536954</v>
      </c>
      <c r="L4094">
        <v>8.2993507385253906E-2</v>
      </c>
      <c r="M4094">
        <f>ABS(G4094-I4094)^2</f>
        <v>1.0953140273765704E-3</v>
      </c>
      <c r="N4094">
        <f>ABS(H4094-J4094)^2</f>
        <v>6.1991300412977868E-6</v>
      </c>
      <c r="O4094">
        <f>AVERAGE(Tabela3[[#This Row],[APE Log(Theta)]:[APE Gamma]])</f>
        <v>0.60426526296110394</v>
      </c>
      <c r="P4094">
        <f>AVERAGE(Tabela3[[#This Row],[ASE Log(Theta)]:[ASE Gamma]])</f>
        <v>5.5075657870893408E-4</v>
      </c>
    </row>
    <row r="4095" spans="1:16" x14ac:dyDescent="0.35">
      <c r="A4095" s="1">
        <v>3641</v>
      </c>
      <c r="B4095">
        <v>1.662535720830874</v>
      </c>
      <c r="C4095">
        <v>1.715077287282363</v>
      </c>
      <c r="D4095">
        <v>13.59039643223934</v>
      </c>
      <c r="E4095">
        <v>16.583909569995839</v>
      </c>
      <c r="F4095">
        <v>18.273827360056281</v>
      </c>
      <c r="G4095">
        <v>1.12980352988976</v>
      </c>
      <c r="H4095">
        <v>1.5</v>
      </c>
      <c r="I4095">
        <v>1.140655517578125</v>
      </c>
      <c r="J4095">
        <v>1.503738164901733</v>
      </c>
      <c r="K4095">
        <v>0.96051989582860631</v>
      </c>
      <c r="L4095">
        <v>0.24921099344889319</v>
      </c>
      <c r="M4095">
        <f>ABS(G4095-I4095)^2</f>
        <v>1.1776563678842639E-4</v>
      </c>
      <c r="N4095">
        <f>ABS(H4095-J4095)^2</f>
        <v>1.3973876832548148E-5</v>
      </c>
      <c r="O4095">
        <f>AVERAGE(Tabela3[[#This Row],[APE Log(Theta)]:[APE Gamma]])</f>
        <v>0.60486544463874981</v>
      </c>
      <c r="P4095">
        <f>AVERAGE(Tabela3[[#This Row],[ASE Log(Theta)]:[ASE Gamma]])</f>
        <v>6.5869756810487274E-5</v>
      </c>
    </row>
    <row r="4096" spans="1:16" x14ac:dyDescent="0.35">
      <c r="A4096" s="1">
        <v>1761</v>
      </c>
      <c r="B4096">
        <v>1.659416442927816</v>
      </c>
      <c r="C4096">
        <v>1.7118594299953129</v>
      </c>
      <c r="D4096">
        <v>13.56489789843118</v>
      </c>
      <c r="E4096">
        <v>16.552794555731872</v>
      </c>
      <c r="F4096">
        <v>18.23954169318349</v>
      </c>
      <c r="G4096">
        <v>1.1289879338112001</v>
      </c>
      <c r="H4096">
        <v>1.5</v>
      </c>
      <c r="I4096">
        <v>1.1398346424102781</v>
      </c>
      <c r="J4096">
        <v>1.503738164901733</v>
      </c>
      <c r="K4096">
        <v>0.96074619349227708</v>
      </c>
      <c r="L4096">
        <v>0.24921099344889319</v>
      </c>
      <c r="M4096">
        <f>ABS(G4096-I4096)^2</f>
        <v>1.1765108743331246E-4</v>
      </c>
      <c r="N4096">
        <f>ABS(H4096-J4096)^2</f>
        <v>1.3973876832548148E-5</v>
      </c>
      <c r="O4096">
        <f>AVERAGE(Tabela3[[#This Row],[APE Log(Theta)]:[APE Gamma]])</f>
        <v>0.60497859347058514</v>
      </c>
      <c r="P4096">
        <f>AVERAGE(Tabela3[[#This Row],[ASE Log(Theta)]:[ASE Gamma]])</f>
        <v>6.5812482132930313E-5</v>
      </c>
    </row>
    <row r="4097" spans="1:16" x14ac:dyDescent="0.35">
      <c r="A4097" s="1">
        <v>1823</v>
      </c>
      <c r="B4097">
        <v>5.4653882025555927</v>
      </c>
      <c r="C4097">
        <v>6.4374440644566917</v>
      </c>
      <c r="D4097">
        <v>15.49198133039846</v>
      </c>
      <c r="E4097">
        <v>15.983956048566011</v>
      </c>
      <c r="F4097">
        <v>21.20714419163674</v>
      </c>
      <c r="G4097">
        <v>1.23405361133281</v>
      </c>
      <c r="H4097">
        <v>2</v>
      </c>
      <c r="I4097">
        <v>1.2470259666442871</v>
      </c>
      <c r="J4097">
        <v>2.0031948089599609</v>
      </c>
      <c r="K4097">
        <v>1.0511986831323019</v>
      </c>
      <c r="L4097">
        <v>0.1597404479980469</v>
      </c>
      <c r="M4097">
        <f>ABS(G4097-I4097)^2</f>
        <v>1.6828200232720845E-4</v>
      </c>
      <c r="N4097">
        <f>ABS(H4097-J4097)^2</f>
        <v>1.0206804290646687E-5</v>
      </c>
      <c r="O4097">
        <f>AVERAGE(Tabela3[[#This Row],[APE Log(Theta)]:[APE Gamma]])</f>
        <v>0.60546956556517439</v>
      </c>
      <c r="P4097">
        <f>AVERAGE(Tabela3[[#This Row],[ASE Log(Theta)]:[ASE Gamma]])</f>
        <v>8.924440330892757E-5</v>
      </c>
    </row>
    <row r="4098" spans="1:16" x14ac:dyDescent="0.35">
      <c r="A4098" s="1">
        <v>2386</v>
      </c>
      <c r="B4098">
        <v>11.62957535558364</v>
      </c>
      <c r="C4098">
        <v>11.904149980420989</v>
      </c>
      <c r="D4098">
        <v>56.222442916185223</v>
      </c>
      <c r="E4098">
        <v>65.27559044684277</v>
      </c>
      <c r="F4098">
        <v>70.203337054628548</v>
      </c>
      <c r="G4098">
        <v>1.7473382656137539</v>
      </c>
      <c r="H4098">
        <v>2</v>
      </c>
      <c r="I4098">
        <v>1.767075896263123</v>
      </c>
      <c r="J4098">
        <v>1.9983630180358889</v>
      </c>
      <c r="K4098">
        <v>1.129582693734219</v>
      </c>
      <c r="L4098">
        <v>8.1849098205566406E-2</v>
      </c>
      <c r="M4098">
        <f>ABS(G4098-I4098)^2</f>
        <v>3.8957406365091311E-4</v>
      </c>
      <c r="N4098">
        <f>ABS(H4098-J4098)^2</f>
        <v>2.6797099508250548E-6</v>
      </c>
      <c r="O4098">
        <f>AVERAGE(Tabela3[[#This Row],[APE Log(Theta)]:[APE Gamma]])</f>
        <v>0.60571589596989273</v>
      </c>
      <c r="P4098">
        <f>AVERAGE(Tabela3[[#This Row],[ASE Log(Theta)]:[ASE Gamma]])</f>
        <v>1.9612688680086909E-4</v>
      </c>
    </row>
    <row r="4099" spans="1:16" x14ac:dyDescent="0.35">
      <c r="A4099" s="1">
        <v>2769</v>
      </c>
      <c r="B4099">
        <v>970.12288834172841</v>
      </c>
      <c r="C4099">
        <v>981.50839269214703</v>
      </c>
      <c r="D4099">
        <v>2133.0433348322531</v>
      </c>
      <c r="E4099">
        <v>2298.371496219771</v>
      </c>
      <c r="F4099">
        <v>2383.546894580491</v>
      </c>
      <c r="G4099">
        <v>3.3277139553716699</v>
      </c>
      <c r="H4099">
        <v>4</v>
      </c>
      <c r="I4099">
        <v>3.3676102161407471</v>
      </c>
      <c r="J4099">
        <v>4.0005149841308594</v>
      </c>
      <c r="K4099">
        <v>1.1989089598484179</v>
      </c>
      <c r="L4099">
        <v>1.287460327148438E-2</v>
      </c>
      <c r="M4099">
        <f>ABS(G4099-I4099)^2</f>
        <v>1.5917116233542046E-3</v>
      </c>
      <c r="N4099">
        <f>ABS(H4099-J4099)^2</f>
        <v>2.6520865503698587E-7</v>
      </c>
      <c r="O4099">
        <f>AVERAGE(Tabela3[[#This Row],[APE Log(Theta)]:[APE Gamma]])</f>
        <v>0.60589178155995116</v>
      </c>
      <c r="P4099">
        <f>AVERAGE(Tabela3[[#This Row],[ASE Log(Theta)]:[ASE Gamma]])</f>
        <v>7.959884160046208E-4</v>
      </c>
    </row>
    <row r="4100" spans="1:16" x14ac:dyDescent="0.35">
      <c r="A4100" s="1">
        <v>2658</v>
      </c>
      <c r="B4100">
        <v>635.50395057077435</v>
      </c>
      <c r="C4100">
        <v>647.47928864399489</v>
      </c>
      <c r="D4100">
        <v>2241.790057528392</v>
      </c>
      <c r="E4100">
        <v>2526.2004961240768</v>
      </c>
      <c r="F4100">
        <v>2677.6473184577972</v>
      </c>
      <c r="G4100">
        <v>3.3485377814654451</v>
      </c>
      <c r="H4100">
        <v>2.5</v>
      </c>
      <c r="I4100">
        <v>3.3872730731964111</v>
      </c>
      <c r="J4100">
        <v>2.501375675201416</v>
      </c>
      <c r="K4100">
        <v>1.156782281071173</v>
      </c>
      <c r="L4100">
        <v>5.5027008056640618E-2</v>
      </c>
      <c r="M4100">
        <f>ABS(G4100-I4100)^2</f>
        <v>1.5004228254830441E-3</v>
      </c>
      <c r="N4100">
        <f>ABS(H4100-J4100)^2</f>
        <v>1.8924822597909952E-6</v>
      </c>
      <c r="O4100">
        <f>AVERAGE(Tabela3[[#This Row],[APE Log(Theta)]:[APE Gamma]])</f>
        <v>0.6059046445639068</v>
      </c>
      <c r="P4100">
        <f>AVERAGE(Tabela3[[#This Row],[ASE Log(Theta)]:[ASE Gamma]])</f>
        <v>7.5115765387141753E-4</v>
      </c>
    </row>
    <row r="4101" spans="1:16" x14ac:dyDescent="0.35">
      <c r="A4101" s="1">
        <v>194</v>
      </c>
      <c r="B4101">
        <v>5.2205067693793303</v>
      </c>
      <c r="C4101">
        <v>5.2905865662609051</v>
      </c>
      <c r="D4101">
        <v>12.845985798715381</v>
      </c>
      <c r="E4101">
        <v>13.99005728627797</v>
      </c>
      <c r="F4101">
        <v>14.584132647381161</v>
      </c>
      <c r="G4101">
        <v>1.1072980395315379</v>
      </c>
      <c r="H4101">
        <v>3.5</v>
      </c>
      <c r="I4101">
        <v>1.118166327476501</v>
      </c>
      <c r="J4101">
        <v>3.5080995559692378</v>
      </c>
      <c r="K4101">
        <v>0.98151424069725168</v>
      </c>
      <c r="L4101">
        <v>0.2314158848353795</v>
      </c>
      <c r="M4101">
        <f>ABS(G4101-I4101)^2</f>
        <v>1.181196828546299E-4</v>
      </c>
      <c r="N4101">
        <f>ABS(H4101-J4101)^2</f>
        <v>6.5602806898816277E-5</v>
      </c>
      <c r="O4101">
        <f>AVERAGE(Tabela3[[#This Row],[APE Log(Theta)]:[APE Gamma]])</f>
        <v>0.60646506276631562</v>
      </c>
      <c r="P4101">
        <f>AVERAGE(Tabela3[[#This Row],[ASE Log(Theta)]:[ASE Gamma]])</f>
        <v>9.1861244876723086E-5</v>
      </c>
    </row>
    <row r="4102" spans="1:16" x14ac:dyDescent="0.35">
      <c r="A4102" s="1">
        <v>4202</v>
      </c>
      <c r="B4102">
        <v>11.593191703196281</v>
      </c>
      <c r="C4102">
        <v>11.86690730890361</v>
      </c>
      <c r="D4102">
        <v>56.046548461152661</v>
      </c>
      <c r="E4102">
        <v>65.071372810378762</v>
      </c>
      <c r="F4102">
        <v>69.983702740070214</v>
      </c>
      <c r="G4102">
        <v>1.745977425852324</v>
      </c>
      <c r="H4102">
        <v>2</v>
      </c>
      <c r="I4102">
        <v>1.765730619430542</v>
      </c>
      <c r="J4102">
        <v>1.9983639717102051</v>
      </c>
      <c r="K4102">
        <v>1.1313544657414589</v>
      </c>
      <c r="L4102">
        <v>8.1801414489746094E-2</v>
      </c>
      <c r="M4102">
        <f>ABS(G4102-I4102)^2</f>
        <v>3.9018865653855407E-4</v>
      </c>
      <c r="N4102">
        <f>ABS(H4102-J4102)^2</f>
        <v>2.6765885650092969E-6</v>
      </c>
      <c r="O4102">
        <f>AVERAGE(Tabela3[[#This Row],[APE Log(Theta)]:[APE Gamma]])</f>
        <v>0.60657794011560251</v>
      </c>
      <c r="P4102">
        <f>AVERAGE(Tabela3[[#This Row],[ASE Log(Theta)]:[ASE Gamma]])</f>
        <v>1.9643262255178168E-4</v>
      </c>
    </row>
    <row r="4103" spans="1:16" x14ac:dyDescent="0.35">
      <c r="A4103" s="1">
        <v>3</v>
      </c>
      <c r="B4103">
        <v>190.99485103673629</v>
      </c>
      <c r="C4103">
        <v>217.71864469784319</v>
      </c>
      <c r="D4103">
        <v>439.55216081317229</v>
      </c>
      <c r="E4103">
        <v>450.6841334192319</v>
      </c>
      <c r="F4103">
        <v>565.0808617712388</v>
      </c>
      <c r="G4103">
        <v>2.678167736476611</v>
      </c>
      <c r="H4103">
        <v>2.5</v>
      </c>
      <c r="I4103">
        <v>2.709065437316895</v>
      </c>
      <c r="J4103">
        <v>2.5014884471893311</v>
      </c>
      <c r="K4103">
        <v>1.1536880390073121</v>
      </c>
      <c r="L4103">
        <v>5.9537887573242188E-2</v>
      </c>
      <c r="M4103">
        <f>ABS(G4103-I4103)^2</f>
        <v>9.5466791721568543E-4</v>
      </c>
      <c r="N4103">
        <f>ABS(H4103-J4103)^2</f>
        <v>2.2154750354275166E-6</v>
      </c>
      <c r="O4103">
        <f>AVERAGE(Tabela3[[#This Row],[APE Log(Theta)]:[APE Gamma]])</f>
        <v>0.60661296329027714</v>
      </c>
      <c r="P4103">
        <f>AVERAGE(Tabela3[[#This Row],[ASE Log(Theta)]:[ASE Gamma]])</f>
        <v>4.7844169612555647E-4</v>
      </c>
    </row>
    <row r="4104" spans="1:16" x14ac:dyDescent="0.35">
      <c r="A4104" s="1">
        <v>213</v>
      </c>
      <c r="B4104">
        <v>100.5281877758417</v>
      </c>
      <c r="C4104">
        <v>129.14816485127849</v>
      </c>
      <c r="D4104">
        <v>131.6743527146044</v>
      </c>
      <c r="E4104">
        <v>138.36260744685279</v>
      </c>
      <c r="F4104">
        <v>182.92431124784409</v>
      </c>
      <c r="G4104">
        <v>2.133417703933524</v>
      </c>
      <c r="H4104">
        <v>3.5</v>
      </c>
      <c r="I4104">
        <v>2.1582062244415279</v>
      </c>
      <c r="J4104">
        <v>3.501829862594604</v>
      </c>
      <c r="K4104">
        <v>1.161915946525617</v>
      </c>
      <c r="L4104">
        <v>5.2281788417271213E-2</v>
      </c>
      <c r="M4104">
        <f>ABS(G4104-I4104)^2</f>
        <v>6.1447074897572702E-4</v>
      </c>
      <c r="N4104">
        <f>ABS(H4104-J4104)^2</f>
        <v>3.3483971151310587E-6</v>
      </c>
      <c r="O4104">
        <f>AVERAGE(Tabela3[[#This Row],[APE Log(Theta)]:[APE Gamma]])</f>
        <v>0.60709886747144415</v>
      </c>
      <c r="P4104">
        <f>AVERAGE(Tabela3[[#This Row],[ASE Log(Theta)]:[ASE Gamma]])</f>
        <v>3.0890957304542904E-4</v>
      </c>
    </row>
    <row r="4105" spans="1:16" x14ac:dyDescent="0.35">
      <c r="A4105" s="1">
        <v>402</v>
      </c>
      <c r="B4105">
        <v>11.549279029594061</v>
      </c>
      <c r="C4105">
        <v>11.821957855753441</v>
      </c>
      <c r="D4105">
        <v>55.834255431578462</v>
      </c>
      <c r="E4105">
        <v>64.824895565093215</v>
      </c>
      <c r="F4105">
        <v>69.718618579074871</v>
      </c>
      <c r="G4105">
        <v>1.7443292824937691</v>
      </c>
      <c r="H4105">
        <v>2</v>
      </c>
      <c r="I4105">
        <v>1.764101028442383</v>
      </c>
      <c r="J4105">
        <v>1.9983658790588379</v>
      </c>
      <c r="K4105">
        <v>1.133487016874887</v>
      </c>
      <c r="L4105">
        <v>8.1706047058105469E-2</v>
      </c>
      <c r="M4105">
        <f>ABS(G4105-I4105)^2</f>
        <v>3.9092193785653301E-4</v>
      </c>
      <c r="N4105">
        <f>ABS(H4105-J4105)^2</f>
        <v>2.6703512503445381E-6</v>
      </c>
      <c r="O4105">
        <f>AVERAGE(Tabela3[[#This Row],[APE Log(Theta)]:[APE Gamma]])</f>
        <v>0.60759653196649621</v>
      </c>
      <c r="P4105">
        <f>AVERAGE(Tabela3[[#This Row],[ASE Log(Theta)]:[ASE Gamma]])</f>
        <v>1.9679614455343878E-4</v>
      </c>
    </row>
    <row r="4106" spans="1:16" x14ac:dyDescent="0.35">
      <c r="A4106" s="1">
        <v>3846</v>
      </c>
      <c r="B4106">
        <v>40.491809032934952</v>
      </c>
      <c r="C4106">
        <v>47.693548208761399</v>
      </c>
      <c r="D4106">
        <v>114.7765403524247</v>
      </c>
      <c r="E4106">
        <v>118.4214683243769</v>
      </c>
      <c r="F4106">
        <v>157.11887260636649</v>
      </c>
      <c r="G4106">
        <v>2.1037997762958009</v>
      </c>
      <c r="H4106">
        <v>2</v>
      </c>
      <c r="I4106">
        <v>2.1289877891540532</v>
      </c>
      <c r="J4106">
        <v>2.0003676414489751</v>
      </c>
      <c r="K4106">
        <v>1.197262835658286</v>
      </c>
      <c r="L4106">
        <v>1.8382072448730469E-2</v>
      </c>
      <c r="M4106">
        <f>ABS(G4106-I4106)^2</f>
        <v>6.3443599174747964E-4</v>
      </c>
      <c r="N4106">
        <f>ABS(H4106-J4106)^2</f>
        <v>1.3516023500447684E-7</v>
      </c>
      <c r="O4106">
        <f>AVERAGE(Tabela3[[#This Row],[APE Log(Theta)]:[APE Gamma]])</f>
        <v>0.60782245405350821</v>
      </c>
      <c r="P4106">
        <f>AVERAGE(Tabela3[[#This Row],[ASE Log(Theta)]:[ASE Gamma]])</f>
        <v>3.1728557599124206E-4</v>
      </c>
    </row>
    <row r="4107" spans="1:16" x14ac:dyDescent="0.35">
      <c r="A4107" s="1">
        <v>2146</v>
      </c>
      <c r="B4107">
        <v>297.61885048136082</v>
      </c>
      <c r="C4107">
        <v>2553.9647769031931</v>
      </c>
      <c r="D4107">
        <v>2806.5326636397181</v>
      </c>
      <c r="E4107">
        <v>4299.745400940541</v>
      </c>
      <c r="F4107">
        <v>4735.3198989701932</v>
      </c>
      <c r="G4107">
        <v>3.479353533521353</v>
      </c>
      <c r="H4107">
        <v>1.5</v>
      </c>
      <c r="I4107">
        <v>3.4385521411895752</v>
      </c>
      <c r="J4107">
        <v>1.5006475448608401</v>
      </c>
      <c r="K4107">
        <v>1.1726716454273021</v>
      </c>
      <c r="L4107">
        <v>4.3169657389322907E-2</v>
      </c>
      <c r="M4107">
        <f>ABS(G4107-I4107)^2</f>
        <v>1.6647536162116578E-3</v>
      </c>
      <c r="N4107">
        <f>ABS(H4107-J4107)^2</f>
        <v>4.1931434680038018E-7</v>
      </c>
      <c r="O4107">
        <f>AVERAGE(Tabela3[[#This Row],[APE Log(Theta)]:[APE Gamma]])</f>
        <v>0.60792065140831253</v>
      </c>
      <c r="P4107">
        <f>AVERAGE(Tabela3[[#This Row],[ASE Log(Theta)]:[ASE Gamma]])</f>
        <v>8.3258646527922906E-4</v>
      </c>
    </row>
    <row r="4108" spans="1:16" x14ac:dyDescent="0.35">
      <c r="A4108" s="1">
        <v>949</v>
      </c>
      <c r="B4108">
        <v>4.8623557965019746</v>
      </c>
      <c r="C4108">
        <v>27.579803985548711</v>
      </c>
      <c r="D4108">
        <v>34.353938354989957</v>
      </c>
      <c r="E4108">
        <v>35.972912483053683</v>
      </c>
      <c r="F4108">
        <v>46.41006252058223</v>
      </c>
      <c r="G4108">
        <v>1.514013442162593</v>
      </c>
      <c r="H4108">
        <v>2.5</v>
      </c>
      <c r="I4108">
        <v>1.5304409265518191</v>
      </c>
      <c r="J4108">
        <v>2.503297090530396</v>
      </c>
      <c r="K4108">
        <v>1.085028965513084</v>
      </c>
      <c r="L4108">
        <v>0.13188362121582031</v>
      </c>
      <c r="M4108">
        <f>ABS(G4108-I4108)^2</f>
        <v>2.6986224335826502E-4</v>
      </c>
      <c r="N4108">
        <f>ABS(H4108-J4108)^2</f>
        <v>1.087080596562666E-5</v>
      </c>
      <c r="O4108">
        <f>AVERAGE(Tabela3[[#This Row],[APE Log(Theta)]:[APE Gamma]])</f>
        <v>0.60845629336445217</v>
      </c>
      <c r="P4108">
        <f>AVERAGE(Tabela3[[#This Row],[ASE Log(Theta)]:[ASE Gamma]])</f>
        <v>1.4036652466194584E-4</v>
      </c>
    </row>
    <row r="4109" spans="1:16" x14ac:dyDescent="0.35">
      <c r="A4109" s="1">
        <v>3495</v>
      </c>
      <c r="B4109">
        <v>14.12298492387581</v>
      </c>
      <c r="C4109">
        <v>19.593472080046229</v>
      </c>
      <c r="D4109">
        <v>113.4745307234043</v>
      </c>
      <c r="E4109">
        <v>120.796129463816</v>
      </c>
      <c r="F4109">
        <v>212.64189993540651</v>
      </c>
      <c r="G4109">
        <v>2.1427916881690421</v>
      </c>
      <c r="H4109">
        <v>1</v>
      </c>
      <c r="I4109">
        <v>2.1656379699707031</v>
      </c>
      <c r="J4109">
        <v>1.0015079975128169</v>
      </c>
      <c r="K4109">
        <v>1.0661923848128501</v>
      </c>
      <c r="L4109">
        <v>0.15079975128173831</v>
      </c>
      <c r="M4109">
        <f>ABS(G4109-I4109)^2</f>
        <v>5.2195259216090842E-4</v>
      </c>
      <c r="N4109">
        <f>ABS(H4109-J4109)^2</f>
        <v>2.2740564986620735E-6</v>
      </c>
      <c r="O4109">
        <f>AVERAGE(Tabela3[[#This Row],[APE Log(Theta)]:[APE Gamma]])</f>
        <v>0.60849606804729417</v>
      </c>
      <c r="P4109">
        <f>AVERAGE(Tabela3[[#This Row],[ASE Log(Theta)]:[ASE Gamma]])</f>
        <v>2.6211332432978527E-4</v>
      </c>
    </row>
    <row r="4110" spans="1:16" x14ac:dyDescent="0.35">
      <c r="A4110" s="1">
        <v>4634</v>
      </c>
      <c r="B4110">
        <v>5.2042798159676336</v>
      </c>
      <c r="C4110">
        <v>5.2741417831155566</v>
      </c>
      <c r="D4110">
        <v>12.806056492559559</v>
      </c>
      <c r="E4110">
        <v>13.94657185127328</v>
      </c>
      <c r="F4110">
        <v>14.538800641989051</v>
      </c>
      <c r="G4110">
        <v>1.105946015303745</v>
      </c>
      <c r="H4110">
        <v>3.5</v>
      </c>
      <c r="I4110">
        <v>1.1168167591094971</v>
      </c>
      <c r="J4110">
        <v>3.5082001686096191</v>
      </c>
      <c r="K4110">
        <v>0.98293620622760836</v>
      </c>
      <c r="L4110">
        <v>0.234290531703404</v>
      </c>
      <c r="M4110">
        <f>ABS(G4110-I4110)^2</f>
        <v>1.1817307089029627E-4</v>
      </c>
      <c r="N4110">
        <f>ABS(H4110-J4110)^2</f>
        <v>6.724276522618311E-5</v>
      </c>
      <c r="O4110">
        <f>AVERAGE(Tabela3[[#This Row],[APE Log(Theta)]:[APE Gamma]])</f>
        <v>0.60861336896550622</v>
      </c>
      <c r="P4110">
        <f>AVERAGE(Tabela3[[#This Row],[ASE Log(Theta)]:[ASE Gamma]])</f>
        <v>9.2707918058239691E-5</v>
      </c>
    </row>
    <row r="4111" spans="1:16" x14ac:dyDescent="0.35">
      <c r="A4111" s="1">
        <v>4677</v>
      </c>
      <c r="B4111">
        <v>5.3474019458331226</v>
      </c>
      <c r="C4111">
        <v>6.2984731625049566</v>
      </c>
      <c r="D4111">
        <v>15.15754197885644</v>
      </c>
      <c r="E4111">
        <v>15.63889599575861</v>
      </c>
      <c r="F4111">
        <v>20.749326472892641</v>
      </c>
      <c r="G4111">
        <v>1.224575426081248</v>
      </c>
      <c r="H4111">
        <v>2</v>
      </c>
      <c r="I4111">
        <v>1.237449526786804</v>
      </c>
      <c r="J4111">
        <v>2.003319263458252</v>
      </c>
      <c r="K4111">
        <v>1.0513113713831781</v>
      </c>
      <c r="L4111">
        <v>0.16596317291259771</v>
      </c>
      <c r="M4111">
        <f>ABS(G4111-I4111)^2</f>
        <v>1.6574246897679612E-4</v>
      </c>
      <c r="N4111">
        <f>ABS(H4111-J4111)^2</f>
        <v>1.1017509905286715E-5</v>
      </c>
      <c r="O4111">
        <f>AVERAGE(Tabela3[[#This Row],[APE Log(Theta)]:[APE Gamma]])</f>
        <v>0.60863727214788788</v>
      </c>
      <c r="P4111">
        <f>AVERAGE(Tabela3[[#This Row],[ASE Log(Theta)]:[ASE Gamma]])</f>
        <v>8.8379989441041417E-5</v>
      </c>
    </row>
    <row r="4112" spans="1:16" x14ac:dyDescent="0.35">
      <c r="A4112" s="1">
        <v>3479</v>
      </c>
      <c r="B4112">
        <v>425.32473873136962</v>
      </c>
      <c r="C4112">
        <v>431.03427472389677</v>
      </c>
      <c r="D4112">
        <v>1046.5871983219531</v>
      </c>
      <c r="E4112">
        <v>1139.7969053549391</v>
      </c>
      <c r="F4112">
        <v>1188.1973689325389</v>
      </c>
      <c r="G4112">
        <v>3.018306020186639</v>
      </c>
      <c r="H4112">
        <v>3.5</v>
      </c>
      <c r="I4112">
        <v>3.0524685382843022</v>
      </c>
      <c r="J4112">
        <v>3.5029957294464111</v>
      </c>
      <c r="K4112">
        <v>1.131844083044645</v>
      </c>
      <c r="L4112">
        <v>8.5592269897460938E-2</v>
      </c>
      <c r="M4112">
        <f>ABS(G4112-I4112)^2</f>
        <v>1.1670776427731685E-3</v>
      </c>
      <c r="N4112">
        <f>ABS(H4112-J4112)^2</f>
        <v>8.9743949160947523E-6</v>
      </c>
      <c r="O4112">
        <f>AVERAGE(Tabela3[[#This Row],[APE Log(Theta)]:[APE Gamma]])</f>
        <v>0.60871817647105297</v>
      </c>
      <c r="P4112">
        <f>AVERAGE(Tabela3[[#This Row],[ASE Log(Theta)]:[ASE Gamma]])</f>
        <v>5.8802601884463165E-4</v>
      </c>
    </row>
    <row r="4113" spans="1:16" x14ac:dyDescent="0.35">
      <c r="A4113" s="1">
        <v>2674</v>
      </c>
      <c r="B4113">
        <v>777.85911303860451</v>
      </c>
      <c r="C4113">
        <v>1041.9208468010829</v>
      </c>
      <c r="D4113">
        <v>1065.7364975883061</v>
      </c>
      <c r="E4113">
        <v>1129.155208646135</v>
      </c>
      <c r="F4113">
        <v>1563.9220928852651</v>
      </c>
      <c r="G4113">
        <v>3.0438857694742159</v>
      </c>
      <c r="H4113">
        <v>3</v>
      </c>
      <c r="I4113">
        <v>3.079468727111816</v>
      </c>
      <c r="J4113">
        <v>3.0014545917510991</v>
      </c>
      <c r="K4113">
        <v>1.1689977986180129</v>
      </c>
      <c r="L4113">
        <v>4.8486391703287758E-2</v>
      </c>
      <c r="M4113">
        <f>ABS(G4113-I4113)^2</f>
        <v>1.266146874239244E-3</v>
      </c>
      <c r="N4113">
        <f>ABS(H4113-J4113)^2</f>
        <v>2.1158371623654787E-6</v>
      </c>
      <c r="O4113">
        <f>AVERAGE(Tabela3[[#This Row],[APE Log(Theta)]:[APE Gamma]])</f>
        <v>0.60874209516065036</v>
      </c>
      <c r="P4113">
        <f>AVERAGE(Tabela3[[#This Row],[ASE Log(Theta)]:[ASE Gamma]])</f>
        <v>6.3413135570080477E-4</v>
      </c>
    </row>
    <row r="4114" spans="1:16" x14ac:dyDescent="0.35">
      <c r="A4114" s="1">
        <v>4656</v>
      </c>
      <c r="B4114">
        <v>4.2188067821888744</v>
      </c>
      <c r="C4114">
        <v>4.8090976792016349</v>
      </c>
      <c r="D4114">
        <v>9.7090870622879244</v>
      </c>
      <c r="E4114">
        <v>9.9549766309054153</v>
      </c>
      <c r="F4114">
        <v>12.48183895631354</v>
      </c>
      <c r="G4114">
        <v>1.022335712578271</v>
      </c>
      <c r="H4114">
        <v>2.5</v>
      </c>
      <c r="I4114">
        <v>1.017530679702759</v>
      </c>
      <c r="J4114">
        <v>2.5186891555786128</v>
      </c>
      <c r="K4114">
        <v>0.47000538241926892</v>
      </c>
      <c r="L4114">
        <v>0.74756622314453125</v>
      </c>
      <c r="M4114">
        <f>ABS(G4114-I4114)^2</f>
        <v>2.3088340934751489E-5</v>
      </c>
      <c r="N4114">
        <f>ABS(H4114-J4114)^2</f>
        <v>3.4928453624159534E-4</v>
      </c>
      <c r="O4114">
        <f>AVERAGE(Tabela3[[#This Row],[APE Log(Theta)]:[APE Gamma]])</f>
        <v>0.60878580278190009</v>
      </c>
      <c r="P4114">
        <f>AVERAGE(Tabela3[[#This Row],[ASE Log(Theta)]:[ASE Gamma]])</f>
        <v>1.8618643858817342E-4</v>
      </c>
    </row>
    <row r="4115" spans="1:16" x14ac:dyDescent="0.35">
      <c r="A4115" s="1">
        <v>452</v>
      </c>
      <c r="B4115">
        <v>5.2258410561578472</v>
      </c>
      <c r="C4115">
        <v>6.1552918552111269</v>
      </c>
      <c r="D4115">
        <v>14.812970108833481</v>
      </c>
      <c r="E4115">
        <v>15.28338164878401</v>
      </c>
      <c r="F4115">
        <v>20.27763823779128</v>
      </c>
      <c r="G4115">
        <v>1.2145887928647381</v>
      </c>
      <c r="H4115">
        <v>2</v>
      </c>
      <c r="I4115">
        <v>1.2272887229919429</v>
      </c>
      <c r="J4115">
        <v>2.0034580230712891</v>
      </c>
      <c r="K4115">
        <v>1.0456156191966111</v>
      </c>
      <c r="L4115">
        <v>0.1729011535644531</v>
      </c>
      <c r="M4115">
        <f>ABS(G4115-I4115)^2</f>
        <v>1.6128822523588484E-4</v>
      </c>
      <c r="N4115">
        <f>ABS(H4115-J4115)^2</f>
        <v>1.1957923561567441E-5</v>
      </c>
      <c r="O4115">
        <f>AVERAGE(Tabela3[[#This Row],[APE Log(Theta)]:[APE Gamma]])</f>
        <v>0.60925838638053209</v>
      </c>
      <c r="P4115">
        <f>AVERAGE(Tabela3[[#This Row],[ASE Log(Theta)]:[ASE Gamma]])</f>
        <v>8.662307439872614E-5</v>
      </c>
    </row>
    <row r="4116" spans="1:16" x14ac:dyDescent="0.35">
      <c r="A4116" s="1">
        <v>2859</v>
      </c>
      <c r="B4116">
        <v>0.51891873154316381</v>
      </c>
      <c r="C4116">
        <v>9.3613844751675934</v>
      </c>
      <c r="D4116">
        <v>13.499437634631271</v>
      </c>
      <c r="E4116">
        <v>14.576305390392131</v>
      </c>
      <c r="F4116">
        <v>22.28649193676123</v>
      </c>
      <c r="G4116">
        <v>1.0937105270909799</v>
      </c>
      <c r="H4116">
        <v>1.5</v>
      </c>
      <c r="I4116">
        <v>1.10464084148407</v>
      </c>
      <c r="J4116">
        <v>1.5032880306243901</v>
      </c>
      <c r="K4116">
        <v>0.99937909733410257</v>
      </c>
      <c r="L4116">
        <v>0.21920204162597659</v>
      </c>
      <c r="M4116">
        <f>ABS(G4116-I4116)^2</f>
        <v>1.1947177273179288E-4</v>
      </c>
      <c r="N4116">
        <f>ABS(H4116-J4116)^2</f>
        <v>1.0811145386927102E-5</v>
      </c>
      <c r="O4116">
        <f>AVERAGE(Tabela3[[#This Row],[APE Log(Theta)]:[APE Gamma]])</f>
        <v>0.60929056948003957</v>
      </c>
      <c r="P4116">
        <f>AVERAGE(Tabela3[[#This Row],[ASE Log(Theta)]:[ASE Gamma]])</f>
        <v>6.5141459059359988E-5</v>
      </c>
    </row>
    <row r="4117" spans="1:16" x14ac:dyDescent="0.35">
      <c r="A4117" s="1">
        <v>2742</v>
      </c>
      <c r="B4117">
        <v>8.8720277074070264</v>
      </c>
      <c r="C4117">
        <v>77.661082584437466</v>
      </c>
      <c r="D4117">
        <v>102.1962914568973</v>
      </c>
      <c r="E4117">
        <v>108.2515123841943</v>
      </c>
      <c r="F4117">
        <v>148.84342778656551</v>
      </c>
      <c r="G4117">
        <v>1.981981273903006</v>
      </c>
      <c r="H4117">
        <v>2</v>
      </c>
      <c r="I4117">
        <v>2.003806352615356</v>
      </c>
      <c r="J4117">
        <v>2.0023641586303711</v>
      </c>
      <c r="K4117">
        <v>1.1011748193448609</v>
      </c>
      <c r="L4117">
        <v>0.1182079315185547</v>
      </c>
      <c r="M4117">
        <f>ABS(G4117-I4117)^2</f>
        <v>4.7633406080027115E-4</v>
      </c>
      <c r="N4117">
        <f>ABS(H4117-J4117)^2</f>
        <v>5.5892460295581259E-6</v>
      </c>
      <c r="O4117">
        <f>AVERAGE(Tabela3[[#This Row],[APE Log(Theta)]:[APE Gamma]])</f>
        <v>0.60969137543170782</v>
      </c>
      <c r="P4117">
        <f>AVERAGE(Tabela3[[#This Row],[ASE Log(Theta)]:[ASE Gamma]])</f>
        <v>2.4096165341491464E-4</v>
      </c>
    </row>
    <row r="4118" spans="1:16" x14ac:dyDescent="0.35">
      <c r="A4118" s="1">
        <v>3282</v>
      </c>
      <c r="B4118">
        <v>774.36459789637036</v>
      </c>
      <c r="C4118">
        <v>1099.6792489707229</v>
      </c>
      <c r="D4118">
        <v>1129.910810490587</v>
      </c>
      <c r="E4118">
        <v>1211.06855403693</v>
      </c>
      <c r="F4118">
        <v>1790.286326497667</v>
      </c>
      <c r="G4118">
        <v>3.0725272803293939</v>
      </c>
      <c r="H4118">
        <v>2.5</v>
      </c>
      <c r="I4118">
        <v>3.109055757522583</v>
      </c>
      <c r="J4118">
        <v>2.5007696151733398</v>
      </c>
      <c r="K4118">
        <v>1.1888739744329631</v>
      </c>
      <c r="L4118">
        <v>3.078460693359375E-2</v>
      </c>
      <c r="M4118">
        <f>ABS(G4118-I4118)^2</f>
        <v>1.3343296460533347E-3</v>
      </c>
      <c r="N4118">
        <f>ABS(H4118-J4118)^2</f>
        <v>5.9230751503491774E-7</v>
      </c>
      <c r="O4118">
        <f>AVERAGE(Tabela3[[#This Row],[APE Log(Theta)]:[APE Gamma]])</f>
        <v>0.6098292906832784</v>
      </c>
      <c r="P4118">
        <f>AVERAGE(Tabela3[[#This Row],[ASE Log(Theta)]:[ASE Gamma]])</f>
        <v>6.6746097678418482E-4</v>
      </c>
    </row>
    <row r="4119" spans="1:16" x14ac:dyDescent="0.35">
      <c r="A4119" s="1">
        <v>3081</v>
      </c>
      <c r="B4119">
        <v>80.065114894919532</v>
      </c>
      <c r="C4119">
        <v>107.24501508334249</v>
      </c>
      <c r="D4119">
        <v>109.6963623576935</v>
      </c>
      <c r="E4119">
        <v>116.2240565149269</v>
      </c>
      <c r="F4119">
        <v>160.97465460605511</v>
      </c>
      <c r="G4119">
        <v>2.0564281566091491</v>
      </c>
      <c r="H4119">
        <v>3</v>
      </c>
      <c r="I4119">
        <v>2.0747096538543701</v>
      </c>
      <c r="J4119">
        <v>3.009931087493896</v>
      </c>
      <c r="K4119">
        <v>0.88899275116741294</v>
      </c>
      <c r="L4119">
        <v>0.3310362497965495</v>
      </c>
      <c r="M4119">
        <f>ABS(G4119-I4119)^2</f>
        <v>3.3421314152702267E-4</v>
      </c>
      <c r="N4119">
        <f>ABS(H4119-J4119)^2</f>
        <v>9.8626498811418332E-5</v>
      </c>
      <c r="O4119">
        <f>AVERAGE(Tabela3[[#This Row],[APE Log(Theta)]:[APE Gamma]])</f>
        <v>0.61001450048198125</v>
      </c>
      <c r="P4119">
        <f>AVERAGE(Tabela3[[#This Row],[ASE Log(Theta)]:[ASE Gamma]])</f>
        <v>2.1641982016922049E-4</v>
      </c>
    </row>
    <row r="4120" spans="1:16" x14ac:dyDescent="0.35">
      <c r="A4120" s="1">
        <v>3502</v>
      </c>
      <c r="B4120">
        <v>1170.135119917149</v>
      </c>
      <c r="C4120">
        <v>1503.267956071192</v>
      </c>
      <c r="D4120">
        <v>1532.6724564783549</v>
      </c>
      <c r="E4120">
        <v>1610.522877602097</v>
      </c>
      <c r="F4120">
        <v>2129.2153535587372</v>
      </c>
      <c r="G4120">
        <v>3.1993658646097849</v>
      </c>
      <c r="H4120">
        <v>3.5</v>
      </c>
      <c r="I4120">
        <v>3.23714280128479</v>
      </c>
      <c r="J4120">
        <v>3.5014336109161381</v>
      </c>
      <c r="K4120">
        <v>1.180763259772188</v>
      </c>
      <c r="L4120">
        <v>4.0960311889648438E-2</v>
      </c>
      <c r="M4120">
        <f>ABS(G4120-I4120)^2</f>
        <v>1.4270969445473488E-3</v>
      </c>
      <c r="N4120">
        <f>ABS(H4120-J4120)^2</f>
        <v>2.0552402588704352E-6</v>
      </c>
      <c r="O4120">
        <f>AVERAGE(Tabela3[[#This Row],[APE Log(Theta)]:[APE Gamma]])</f>
        <v>0.61086178583091821</v>
      </c>
      <c r="P4120">
        <f>AVERAGE(Tabela3[[#This Row],[ASE Log(Theta)]:[ASE Gamma]])</f>
        <v>7.1457609240310966E-4</v>
      </c>
    </row>
    <row r="4121" spans="1:16" x14ac:dyDescent="0.35">
      <c r="A4121" s="1">
        <v>4026</v>
      </c>
      <c r="B4121">
        <v>4.1878656146315576</v>
      </c>
      <c r="C4121">
        <v>10.06454364088769</v>
      </c>
      <c r="D4121">
        <v>10.770588211057429</v>
      </c>
      <c r="E4121">
        <v>12.810050194777441</v>
      </c>
      <c r="F4121">
        <v>34.035744059831309</v>
      </c>
      <c r="G4121">
        <v>1.0809472132657181</v>
      </c>
      <c r="H4121">
        <v>1</v>
      </c>
      <c r="I4121">
        <v>1.0912749767303469</v>
      </c>
      <c r="J4121">
        <v>1.002674341201782</v>
      </c>
      <c r="K4121">
        <v>0.95543643000167811</v>
      </c>
      <c r="L4121">
        <v>0.26743412017822271</v>
      </c>
      <c r="M4121">
        <f>ABS(G4121-I4121)^2</f>
        <v>1.0666269818132199E-4</v>
      </c>
      <c r="N4121">
        <f>ABS(H4121-J4121)^2</f>
        <v>7.1521008635488163E-6</v>
      </c>
      <c r="O4121">
        <f>AVERAGE(Tabela3[[#This Row],[APE Log(Theta)]:[APE Gamma]])</f>
        <v>0.61143527508995044</v>
      </c>
      <c r="P4121">
        <f>AVERAGE(Tabela3[[#This Row],[ASE Log(Theta)]:[ASE Gamma]])</f>
        <v>5.6907399522435401E-5</v>
      </c>
    </row>
    <row r="4122" spans="1:16" x14ac:dyDescent="0.35">
      <c r="A4122" s="1">
        <v>2858</v>
      </c>
      <c r="B4122">
        <v>1503.3273425524389</v>
      </c>
      <c r="C4122">
        <v>2013.6655488327781</v>
      </c>
      <c r="D4122">
        <v>2059.692802880435</v>
      </c>
      <c r="E4122">
        <v>2182.2588058552378</v>
      </c>
      <c r="F4122">
        <v>3022.509866435892</v>
      </c>
      <c r="G4122">
        <v>3.330038381895156</v>
      </c>
      <c r="H4122">
        <v>3</v>
      </c>
      <c r="I4122">
        <v>3.370496511459351</v>
      </c>
      <c r="J4122">
        <v>3.0002391338348389</v>
      </c>
      <c r="K4122">
        <v>1.2149448422023741</v>
      </c>
      <c r="L4122">
        <v>7.9711278279622402E-3</v>
      </c>
      <c r="M4122">
        <f>ABS(G4122-I4122)^2</f>
        <v>1.6368602478331923E-3</v>
      </c>
      <c r="N4122">
        <f>ABS(H4122-J4122)^2</f>
        <v>5.718499096474261E-8</v>
      </c>
      <c r="O4122">
        <f>AVERAGE(Tabela3[[#This Row],[APE Log(Theta)]:[APE Gamma]])</f>
        <v>0.61145798501516813</v>
      </c>
      <c r="P4122">
        <f>AVERAGE(Tabela3[[#This Row],[ASE Log(Theta)]:[ASE Gamma]])</f>
        <v>8.1845871641207852E-4</v>
      </c>
    </row>
    <row r="4123" spans="1:16" x14ac:dyDescent="0.35">
      <c r="A4123" s="1">
        <v>1223</v>
      </c>
      <c r="B4123">
        <v>85.394697736885192</v>
      </c>
      <c r="C4123">
        <v>106.2235578450298</v>
      </c>
      <c r="D4123">
        <v>342.56698513951989</v>
      </c>
      <c r="E4123">
        <v>357.14830052716621</v>
      </c>
      <c r="F4123">
        <v>520.68988125678743</v>
      </c>
      <c r="G4123">
        <v>2.593341034080701</v>
      </c>
      <c r="H4123">
        <v>1.5</v>
      </c>
      <c r="I4123">
        <v>2.621235609054565</v>
      </c>
      <c r="J4123">
        <v>1.5022099018096919</v>
      </c>
      <c r="K4123">
        <v>1.0756230903411661</v>
      </c>
      <c r="L4123">
        <v>0.1473267873128255</v>
      </c>
      <c r="M4123">
        <f>ABS(G4123-I4123)^2</f>
        <v>7.7810731297251639E-4</v>
      </c>
      <c r="N4123">
        <f>ABS(H4123-J4123)^2</f>
        <v>4.883666008479706E-6</v>
      </c>
      <c r="O4123">
        <f>AVERAGE(Tabela3[[#This Row],[APE Log(Theta)]:[APE Gamma]])</f>
        <v>0.61147493882699577</v>
      </c>
      <c r="P4123">
        <f>AVERAGE(Tabela3[[#This Row],[ASE Log(Theta)]:[ASE Gamma]])</f>
        <v>3.9149548949049805E-4</v>
      </c>
    </row>
    <row r="4124" spans="1:16" x14ac:dyDescent="0.35">
      <c r="A4124" s="1">
        <v>541</v>
      </c>
      <c r="B4124">
        <v>1.4832235485445551</v>
      </c>
      <c r="C4124">
        <v>37.285357764319293</v>
      </c>
      <c r="D4124">
        <v>42.950785541654042</v>
      </c>
      <c r="E4124">
        <v>81.447933626454159</v>
      </c>
      <c r="F4124">
        <v>94.132576261943271</v>
      </c>
      <c r="G4124">
        <v>1.6797462598448341</v>
      </c>
      <c r="H4124">
        <v>1</v>
      </c>
      <c r="I4124">
        <v>1.696507334709167</v>
      </c>
      <c r="J4124">
        <v>1.002256035804749</v>
      </c>
      <c r="K4124">
        <v>0.99783373626214966</v>
      </c>
      <c r="L4124">
        <v>0.22560358047485349</v>
      </c>
      <c r="M4124">
        <f>ABS(G4124-I4124)^2</f>
        <v>2.8093363060777485E-4</v>
      </c>
      <c r="N4124">
        <f>ABS(H4124-J4124)^2</f>
        <v>5.0896975523093747E-6</v>
      </c>
      <c r="O4124">
        <f>AVERAGE(Tabela3[[#This Row],[APE Log(Theta)]:[APE Gamma]])</f>
        <v>0.61171865836850159</v>
      </c>
      <c r="P4124">
        <f>AVERAGE(Tabela3[[#This Row],[ASE Log(Theta)]:[ASE Gamma]])</f>
        <v>1.4301166408004211E-4</v>
      </c>
    </row>
    <row r="4125" spans="1:16" x14ac:dyDescent="0.35">
      <c r="A4125" s="1">
        <v>1499</v>
      </c>
      <c r="B4125">
        <v>53.890642663229769</v>
      </c>
      <c r="C4125">
        <v>61.430963289567458</v>
      </c>
      <c r="D4125">
        <v>124.0229686908001</v>
      </c>
      <c r="E4125">
        <v>127.1639390080294</v>
      </c>
      <c r="F4125">
        <v>159.4418416635036</v>
      </c>
      <c r="G4125">
        <v>2.12865943979198</v>
      </c>
      <c r="H4125">
        <v>2.5</v>
      </c>
      <c r="I4125">
        <v>2.1543083190917969</v>
      </c>
      <c r="J4125">
        <v>2.5004639625549321</v>
      </c>
      <c r="K4125">
        <v>1.2049310857505391</v>
      </c>
      <c r="L4125">
        <v>1.8558502197265622E-2</v>
      </c>
      <c r="M4125">
        <f>ABS(G4125-I4125)^2</f>
        <v>6.5786500933657339E-4</v>
      </c>
      <c r="N4125">
        <f>ABS(H4125-J4125)^2</f>
        <v>2.1526125237910773E-7</v>
      </c>
      <c r="O4125">
        <f>AVERAGE(Tabela3[[#This Row],[APE Log(Theta)]:[APE Gamma]])</f>
        <v>0.61174479397390236</v>
      </c>
      <c r="P4125">
        <f>AVERAGE(Tabela3[[#This Row],[ASE Log(Theta)]:[ASE Gamma]])</f>
        <v>3.2904013529447626E-4</v>
      </c>
    </row>
    <row r="4126" spans="1:16" x14ac:dyDescent="0.35">
      <c r="A4126" s="1">
        <v>2225</v>
      </c>
      <c r="B4126">
        <v>13.21351903206719</v>
      </c>
      <c r="C4126">
        <v>13.63110945107749</v>
      </c>
      <c r="D4126">
        <v>108.01389688095639</v>
      </c>
      <c r="E4126">
        <v>131.8057723413649</v>
      </c>
      <c r="F4126">
        <v>145.23691887362281</v>
      </c>
      <c r="G4126">
        <v>2.0300510392482449</v>
      </c>
      <c r="H4126">
        <v>1.5</v>
      </c>
      <c r="I4126">
        <v>2.0546531677246089</v>
      </c>
      <c r="J4126">
        <v>1.5001780986785891</v>
      </c>
      <c r="K4126">
        <v>1.2118970410455761</v>
      </c>
      <c r="L4126">
        <v>1.1873245239257811E-2</v>
      </c>
      <c r="M4126">
        <f>ABS(G4126-I4126)^2</f>
        <v>6.0526472556752067E-4</v>
      </c>
      <c r="N4126">
        <f>ABS(H4126-J4126)^2</f>
        <v>3.1719139315179711E-8</v>
      </c>
      <c r="O4126">
        <f>AVERAGE(Tabela3[[#This Row],[APE Log(Theta)]:[APE Gamma]])</f>
        <v>0.61188514314241693</v>
      </c>
      <c r="P4126">
        <f>AVERAGE(Tabela3[[#This Row],[ASE Log(Theta)]:[ASE Gamma]])</f>
        <v>3.0264822235341794E-4</v>
      </c>
    </row>
    <row r="4127" spans="1:16" x14ac:dyDescent="0.35">
      <c r="A4127" s="1">
        <v>3897</v>
      </c>
      <c r="B4127">
        <v>0.99775807352981805</v>
      </c>
      <c r="C4127">
        <v>8.733851460246969</v>
      </c>
      <c r="D4127">
        <v>11.493108255376161</v>
      </c>
      <c r="E4127">
        <v>12.174085115059899</v>
      </c>
      <c r="F4127">
        <v>16.739096930672488</v>
      </c>
      <c r="G4127">
        <v>1.0329836350931949</v>
      </c>
      <c r="H4127">
        <v>2</v>
      </c>
      <c r="I4127">
        <v>1.04447877407074</v>
      </c>
      <c r="J4127">
        <v>1.9977765083312991</v>
      </c>
      <c r="K4127">
        <v>1.112809398622056</v>
      </c>
      <c r="L4127">
        <v>0.11117458343505859</v>
      </c>
      <c r="M4127">
        <f>ABS(G4127-I4127)^2</f>
        <v>1.321382201130757E-4</v>
      </c>
      <c r="N4127">
        <f>ABS(H4127-J4127)^2</f>
        <v>4.9439152007825342E-6</v>
      </c>
      <c r="O4127">
        <f>AVERAGE(Tabela3[[#This Row],[APE Log(Theta)]:[APE Gamma]])</f>
        <v>0.61199199102855728</v>
      </c>
      <c r="P4127">
        <f>AVERAGE(Tabela3[[#This Row],[ASE Log(Theta)]:[ASE Gamma]])</f>
        <v>6.8541067656929124E-5</v>
      </c>
    </row>
    <row r="4128" spans="1:16" x14ac:dyDescent="0.35">
      <c r="A4128" s="1">
        <v>1501</v>
      </c>
      <c r="B4128">
        <v>5.4623520649042057</v>
      </c>
      <c r="C4128">
        <v>5.7233295570059592</v>
      </c>
      <c r="D4128">
        <v>127.6648673747415</v>
      </c>
      <c r="E4128">
        <v>172.08919056800809</v>
      </c>
      <c r="F4128">
        <v>199.05243145465491</v>
      </c>
      <c r="G4128">
        <v>2.100928505288219</v>
      </c>
      <c r="H4128">
        <v>1</v>
      </c>
      <c r="I4128">
        <v>2.124261617660522</v>
      </c>
      <c r="J4128">
        <v>1.0011358261108401</v>
      </c>
      <c r="K4128">
        <v>1.1106095382861461</v>
      </c>
      <c r="L4128">
        <v>0.1135826110839844</v>
      </c>
      <c r="M4128">
        <f>ABS(G4128-I4128)^2</f>
        <v>5.444341329785224E-4</v>
      </c>
      <c r="N4128">
        <f>ABS(H4128-J4128)^2</f>
        <v>1.2901009540660694E-6</v>
      </c>
      <c r="O4128">
        <f>AVERAGE(Tabela3[[#This Row],[APE Log(Theta)]:[APE Gamma]])</f>
        <v>0.61209607468506522</v>
      </c>
      <c r="P4128">
        <f>AVERAGE(Tabela3[[#This Row],[ASE Log(Theta)]:[ASE Gamma]])</f>
        <v>2.7286211696629425E-4</v>
      </c>
    </row>
    <row r="4129" spans="1:16" x14ac:dyDescent="0.35">
      <c r="A4129" s="1">
        <v>4647</v>
      </c>
      <c r="B4129">
        <v>20.02666393492435</v>
      </c>
      <c r="C4129">
        <v>48.129345996736447</v>
      </c>
      <c r="D4129">
        <v>51.505700118622848</v>
      </c>
      <c r="E4129">
        <v>61.258548828312918</v>
      </c>
      <c r="F4129">
        <v>162.76128958863629</v>
      </c>
      <c r="G4129">
        <v>1.760563086245736</v>
      </c>
      <c r="H4129">
        <v>1</v>
      </c>
      <c r="I4129">
        <v>1.7819511890411379</v>
      </c>
      <c r="J4129">
        <v>1.000097870826721</v>
      </c>
      <c r="K4129">
        <v>1.21484444167293</v>
      </c>
      <c r="L4129">
        <v>9.7870826721191406E-3</v>
      </c>
      <c r="M4129">
        <f>ABS(G4129-I4129)^2</f>
        <v>4.574509411866799E-4</v>
      </c>
      <c r="N4129">
        <f>ABS(H4129-J4129)^2</f>
        <v>9.5786987230460104E-9</v>
      </c>
      <c r="O4129">
        <f>AVERAGE(Tabela3[[#This Row],[APE Log(Theta)]:[APE Gamma]])</f>
        <v>0.61231576217252459</v>
      </c>
      <c r="P4129">
        <f>AVERAGE(Tabela3[[#This Row],[ASE Log(Theta)]:[ASE Gamma]])</f>
        <v>2.2873025994270147E-4</v>
      </c>
    </row>
    <row r="4130" spans="1:16" x14ac:dyDescent="0.35">
      <c r="A4130" s="1">
        <v>3880</v>
      </c>
      <c r="B4130">
        <v>26.86973481094892</v>
      </c>
      <c r="C4130">
        <v>41.654704254838933</v>
      </c>
      <c r="D4130">
        <v>43.091014874263372</v>
      </c>
      <c r="E4130">
        <v>46.994001610089917</v>
      </c>
      <c r="F4130">
        <v>76.601034756759589</v>
      </c>
      <c r="G4130">
        <v>1.6587406183186371</v>
      </c>
      <c r="H4130">
        <v>2</v>
      </c>
      <c r="I4130">
        <v>1.6784951686859131</v>
      </c>
      <c r="J4130">
        <v>2.0006814002990718</v>
      </c>
      <c r="K4130">
        <v>1.190936675036028</v>
      </c>
      <c r="L4130">
        <v>3.4070014953613281E-2</v>
      </c>
      <c r="M4130">
        <f>ABS(G4130-I4130)^2</f>
        <v>3.9024226021324533E-4</v>
      </c>
      <c r="N4130">
        <f>ABS(H4130-J4130)^2</f>
        <v>4.6430636757516783E-7</v>
      </c>
      <c r="O4130">
        <f>AVERAGE(Tabela3[[#This Row],[APE Log(Theta)]:[APE Gamma]])</f>
        <v>0.61250334499482062</v>
      </c>
      <c r="P4130">
        <f>AVERAGE(Tabela3[[#This Row],[ASE Log(Theta)]:[ASE Gamma]])</f>
        <v>1.9535328329041025E-4</v>
      </c>
    </row>
    <row r="4131" spans="1:16" x14ac:dyDescent="0.35">
      <c r="A4131" s="1">
        <v>4072</v>
      </c>
      <c r="B4131">
        <v>77.085138395765796</v>
      </c>
      <c r="C4131">
        <v>1937.770585033194</v>
      </c>
      <c r="D4131">
        <v>2232.2105463698422</v>
      </c>
      <c r="E4131">
        <v>4232.9595169960749</v>
      </c>
      <c r="F4131">
        <v>4892.1975893803719</v>
      </c>
      <c r="G4131">
        <v>3.395510304328194</v>
      </c>
      <c r="H4131">
        <v>1</v>
      </c>
      <c r="I4131">
        <v>3.3555905818939209</v>
      </c>
      <c r="J4131">
        <v>0.99950218200683594</v>
      </c>
      <c r="K4131">
        <v>1.1756619434606981</v>
      </c>
      <c r="L4131">
        <v>4.978179931640625E-2</v>
      </c>
      <c r="M4131">
        <f>ABS(G4131-I4131)^2</f>
        <v>1.5935842392294077E-3</v>
      </c>
      <c r="N4131">
        <f>ABS(H4131-J4131)^2</f>
        <v>2.4782275431789458E-7</v>
      </c>
      <c r="O4131">
        <f>AVERAGE(Tabela3[[#This Row],[APE Log(Theta)]:[APE Gamma]])</f>
        <v>0.61272187138855216</v>
      </c>
      <c r="P4131">
        <f>AVERAGE(Tabela3[[#This Row],[ASE Log(Theta)]:[ASE Gamma]])</f>
        <v>7.9691603099186277E-4</v>
      </c>
    </row>
    <row r="4132" spans="1:16" x14ac:dyDescent="0.35">
      <c r="A4132" s="1">
        <v>943</v>
      </c>
      <c r="B4132">
        <v>54.094561805928073</v>
      </c>
      <c r="C4132">
        <v>61.663414578883533</v>
      </c>
      <c r="D4132">
        <v>124.4922645870909</v>
      </c>
      <c r="E4132">
        <v>127.6451201582841</v>
      </c>
      <c r="F4132">
        <v>160.0451605711188</v>
      </c>
      <c r="G4132">
        <v>2.1302996841964772</v>
      </c>
      <c r="H4132">
        <v>2.5</v>
      </c>
      <c r="I4132">
        <v>2.156018733978271</v>
      </c>
      <c r="J4132">
        <v>2.500461101531982</v>
      </c>
      <c r="K4132">
        <v>1.207297263037205</v>
      </c>
      <c r="L4132">
        <v>1.8444061279296878E-2</v>
      </c>
      <c r="M4132">
        <f>ABS(G4132-I4132)^2</f>
        <v>6.6146952167839008E-4</v>
      </c>
      <c r="N4132">
        <f>ABS(H4132-J4132)^2</f>
        <v>2.1261462279612688E-7</v>
      </c>
      <c r="O4132">
        <f>AVERAGE(Tabela3[[#This Row],[APE Log(Theta)]:[APE Gamma]])</f>
        <v>0.61287066215825092</v>
      </c>
      <c r="P4132">
        <f>AVERAGE(Tabela3[[#This Row],[ASE Log(Theta)]:[ASE Gamma]])</f>
        <v>3.3084106815059309E-4</v>
      </c>
    </row>
    <row r="4133" spans="1:16" x14ac:dyDescent="0.35">
      <c r="A4133" s="1">
        <v>2058</v>
      </c>
      <c r="B4133">
        <v>62.575474569813053</v>
      </c>
      <c r="C4133">
        <v>68.711338875278159</v>
      </c>
      <c r="D4133">
        <v>113.4926017135344</v>
      </c>
      <c r="E4133">
        <v>115.5383113410515</v>
      </c>
      <c r="F4133">
        <v>135.7988998282959</v>
      </c>
      <c r="G4133">
        <v>2.0800799212954599</v>
      </c>
      <c r="H4133">
        <v>3.5</v>
      </c>
      <c r="I4133">
        <v>2.1035246849060059</v>
      </c>
      <c r="J4133">
        <v>3.5034623146057129</v>
      </c>
      <c r="K4133">
        <v>1.1271087889711799</v>
      </c>
      <c r="L4133">
        <v>9.8923274448939738E-2</v>
      </c>
      <c r="M4133">
        <f>ABS(G4133-I4133)^2</f>
        <v>5.4965694075437852E-4</v>
      </c>
      <c r="N4133">
        <f>ABS(H4133-J4133)^2</f>
        <v>1.1987622428932809E-5</v>
      </c>
      <c r="O4133">
        <f>AVERAGE(Tabela3[[#This Row],[APE Log(Theta)]:[APE Gamma]])</f>
        <v>0.61301603171005981</v>
      </c>
      <c r="P4133">
        <f>AVERAGE(Tabela3[[#This Row],[ASE Log(Theta)]:[ASE Gamma]])</f>
        <v>2.8082228159165566E-4</v>
      </c>
    </row>
    <row r="4134" spans="1:16" x14ac:dyDescent="0.35">
      <c r="A4134" s="1">
        <v>2208</v>
      </c>
      <c r="B4134">
        <v>45.649387042076803</v>
      </c>
      <c r="C4134">
        <v>61.146096003210978</v>
      </c>
      <c r="D4134">
        <v>62.543739666724768</v>
      </c>
      <c r="E4134">
        <v>66.265525833733165</v>
      </c>
      <c r="F4134">
        <v>91.780225654091026</v>
      </c>
      <c r="G4134">
        <v>1.8124197758160161</v>
      </c>
      <c r="H4134">
        <v>3</v>
      </c>
      <c r="I4134">
        <v>1.828174471855164</v>
      </c>
      <c r="J4134">
        <v>3.010703563690186</v>
      </c>
      <c r="K4134">
        <v>0.86926308404763175</v>
      </c>
      <c r="L4134">
        <v>0.35678545633951819</v>
      </c>
      <c r="M4134">
        <f>ABS(G4134-I4134)^2</f>
        <v>2.4821044728594316E-4</v>
      </c>
      <c r="N4134">
        <f>ABS(H4134-J4134)^2</f>
        <v>1.1456627566986794E-4</v>
      </c>
      <c r="O4134">
        <f>AVERAGE(Tabela3[[#This Row],[APE Log(Theta)]:[APE Gamma]])</f>
        <v>0.61302427019357497</v>
      </c>
      <c r="P4134">
        <f>AVERAGE(Tabela3[[#This Row],[ASE Log(Theta)]:[ASE Gamma]])</f>
        <v>1.8138836147790554E-4</v>
      </c>
    </row>
    <row r="4135" spans="1:16" x14ac:dyDescent="0.35">
      <c r="A4135" s="1">
        <v>2217</v>
      </c>
      <c r="B4135">
        <v>57.856698624096033</v>
      </c>
      <c r="C4135">
        <v>65.951945524997043</v>
      </c>
      <c r="D4135">
        <v>133.15037949817011</v>
      </c>
      <c r="E4135">
        <v>136.52250801715621</v>
      </c>
      <c r="F4135">
        <v>171.1758874141307</v>
      </c>
      <c r="G4135">
        <v>2.1594997256940909</v>
      </c>
      <c r="H4135">
        <v>2.5</v>
      </c>
      <c r="I4135">
        <v>2.1855697631835942</v>
      </c>
      <c r="J4135">
        <v>2.5004725456237789</v>
      </c>
      <c r="K4135">
        <v>1.207225783792292</v>
      </c>
      <c r="L4135">
        <v>1.8901824951171878E-2</v>
      </c>
      <c r="M4135">
        <f>ABS(G4135-I4135)^2</f>
        <v>6.7964685470410838E-4</v>
      </c>
      <c r="N4135">
        <f>ABS(H4135-J4135)^2</f>
        <v>2.2329936655254508E-7</v>
      </c>
      <c r="O4135">
        <f>AVERAGE(Tabela3[[#This Row],[APE Log(Theta)]:[APE Gamma]])</f>
        <v>0.61306380437173191</v>
      </c>
      <c r="P4135">
        <f>AVERAGE(Tabela3[[#This Row],[ASE Log(Theta)]:[ASE Gamma]])</f>
        <v>3.3993507703533046E-4</v>
      </c>
    </row>
    <row r="4136" spans="1:16" x14ac:dyDescent="0.35">
      <c r="A4136" s="1">
        <v>4586</v>
      </c>
      <c r="B4136">
        <v>11.98822143501727</v>
      </c>
      <c r="C4136">
        <v>104.9386099333432</v>
      </c>
      <c r="D4136">
        <v>138.09151777107289</v>
      </c>
      <c r="E4136">
        <v>146.27356270019109</v>
      </c>
      <c r="F4136">
        <v>201.1229033879851</v>
      </c>
      <c r="G4136">
        <v>2.1127131406770112</v>
      </c>
      <c r="H4136">
        <v>2</v>
      </c>
      <c r="I4136">
        <v>2.137175321578979</v>
      </c>
      <c r="J4136">
        <v>2.0013794898986821</v>
      </c>
      <c r="K4136">
        <v>1.157856238548763</v>
      </c>
      <c r="L4136">
        <v>6.8974494934082031E-2</v>
      </c>
      <c r="M4136">
        <f>ABS(G4136-I4136)^2</f>
        <v>5.9839829448059983E-4</v>
      </c>
      <c r="N4136">
        <f>ABS(H4136-J4136)^2</f>
        <v>1.9029923805659084E-6</v>
      </c>
      <c r="O4136">
        <f>AVERAGE(Tabela3[[#This Row],[APE Log(Theta)]:[APE Gamma]])</f>
        <v>0.6134153667414225</v>
      </c>
      <c r="P4136">
        <f>AVERAGE(Tabela3[[#This Row],[ASE Log(Theta)]:[ASE Gamma]])</f>
        <v>3.0015064343058285E-4</v>
      </c>
    </row>
    <row r="4137" spans="1:16" x14ac:dyDescent="0.35">
      <c r="A4137" s="1">
        <v>1487</v>
      </c>
      <c r="B4137">
        <v>8.3974315207199588</v>
      </c>
      <c r="C4137">
        <v>20.181238795335009</v>
      </c>
      <c r="D4137">
        <v>21.596986451578321</v>
      </c>
      <c r="E4137">
        <v>25.686478312913319</v>
      </c>
      <c r="F4137">
        <v>68.247851363857549</v>
      </c>
      <c r="G4137">
        <v>1.383100947157724</v>
      </c>
      <c r="H4137">
        <v>1</v>
      </c>
      <c r="I4137">
        <v>1.395041227340698</v>
      </c>
      <c r="J4137">
        <v>1.0036370754241939</v>
      </c>
      <c r="K4137">
        <v>0.86329780971602421</v>
      </c>
      <c r="L4137">
        <v>0.36370754241943359</v>
      </c>
      <c r="M4137">
        <f>ABS(G4137-I4137)^2</f>
        <v>1.425702908479215E-4</v>
      </c>
      <c r="N4137">
        <f>ABS(H4137-J4137)^2</f>
        <v>1.3228317641275178E-5</v>
      </c>
      <c r="O4137">
        <f>AVERAGE(Tabela3[[#This Row],[APE Log(Theta)]:[APE Gamma]])</f>
        <v>0.6135026760677289</v>
      </c>
      <c r="P4137">
        <f>AVERAGE(Tabela3[[#This Row],[ASE Log(Theta)]:[ASE Gamma]])</f>
        <v>7.789930424459834E-5</v>
      </c>
    </row>
    <row r="4138" spans="1:16" x14ac:dyDescent="0.35">
      <c r="A4138" s="1">
        <v>3715</v>
      </c>
      <c r="B4138">
        <v>2.5056791693465081</v>
      </c>
      <c r="C4138">
        <v>2.625394240410702</v>
      </c>
      <c r="D4138">
        <v>58.56217157688539</v>
      </c>
      <c r="E4138">
        <v>78.940407896158092</v>
      </c>
      <c r="F4138">
        <v>91.308931606269368</v>
      </c>
      <c r="G4138">
        <v>1.7624742795530379</v>
      </c>
      <c r="H4138">
        <v>1</v>
      </c>
      <c r="I4138">
        <v>1.7819926738739009</v>
      </c>
      <c r="J4138">
        <v>1.0011963844299321</v>
      </c>
      <c r="K4138">
        <v>1.107442789225457</v>
      </c>
      <c r="L4138">
        <v>0.1196384429931641</v>
      </c>
      <c r="M4138">
        <f>ABS(G4138-I4138)^2</f>
        <v>3.809677168646969E-4</v>
      </c>
      <c r="N4138">
        <f>ABS(H4138-J4138)^2</f>
        <v>1.4313357041839193E-6</v>
      </c>
      <c r="O4138">
        <f>AVERAGE(Tabela3[[#This Row],[APE Log(Theta)]:[APE Gamma]])</f>
        <v>0.61354061610931054</v>
      </c>
      <c r="P4138">
        <f>AVERAGE(Tabela3[[#This Row],[ASE Log(Theta)]:[ASE Gamma]])</f>
        <v>1.9119952628444042E-4</v>
      </c>
    </row>
    <row r="4139" spans="1:16" x14ac:dyDescent="0.35">
      <c r="A4139" s="1">
        <v>4440</v>
      </c>
      <c r="B4139">
        <v>356.47906246562178</v>
      </c>
      <c r="C4139">
        <v>406.35722859484258</v>
      </c>
      <c r="D4139">
        <v>820.3945883403926</v>
      </c>
      <c r="E4139">
        <v>841.1716675991305</v>
      </c>
      <c r="F4139">
        <v>1054.685478315494</v>
      </c>
      <c r="G4139">
        <v>2.949180104035229</v>
      </c>
      <c r="H4139">
        <v>2.5</v>
      </c>
      <c r="I4139">
        <v>2.982467889785767</v>
      </c>
      <c r="J4139">
        <v>2.5024783611297612</v>
      </c>
      <c r="K4139">
        <v>1.1287132211759949</v>
      </c>
      <c r="L4139">
        <v>9.9134445190429688E-2</v>
      </c>
      <c r="M4139">
        <f>ABS(G4139-I4139)^2</f>
        <v>1.1080766801737231E-3</v>
      </c>
      <c r="N4139">
        <f>ABS(H4139-J4139)^2</f>
        <v>6.1422738895111438E-6</v>
      </c>
      <c r="O4139">
        <f>AVERAGE(Tabela3[[#This Row],[APE Log(Theta)]:[APE Gamma]])</f>
        <v>0.61392383318321231</v>
      </c>
      <c r="P4139">
        <f>AVERAGE(Tabela3[[#This Row],[ASE Log(Theta)]:[ASE Gamma]])</f>
        <v>5.5710947703161708E-4</v>
      </c>
    </row>
    <row r="4140" spans="1:16" x14ac:dyDescent="0.35">
      <c r="A4140" s="1">
        <v>1159</v>
      </c>
      <c r="B4140">
        <v>73.22794671646048</v>
      </c>
      <c r="C4140">
        <v>79.473636125972504</v>
      </c>
      <c r="D4140">
        <v>123.28772304290371</v>
      </c>
      <c r="E4140">
        <v>125.2300308886318</v>
      </c>
      <c r="F4140">
        <v>144.24721734183711</v>
      </c>
      <c r="G4140">
        <v>2.1128931550217671</v>
      </c>
      <c r="H4140">
        <v>4</v>
      </c>
      <c r="I4140">
        <v>2.1366126537322998</v>
      </c>
      <c r="J4140">
        <v>3.9957866668701172</v>
      </c>
      <c r="K4140">
        <v>1.1226075797613311</v>
      </c>
      <c r="L4140">
        <v>0.1053333282470703</v>
      </c>
      <c r="M4140">
        <f>ABS(G4140-I4140)^2</f>
        <v>5.6261461907896216E-4</v>
      </c>
      <c r="N4140">
        <f>ABS(H4140-J4140)^2</f>
        <v>1.7752176063368097E-5</v>
      </c>
      <c r="O4140">
        <f>AVERAGE(Tabela3[[#This Row],[APE Log(Theta)]:[APE Gamma]])</f>
        <v>0.61397045400420069</v>
      </c>
      <c r="P4140">
        <f>AVERAGE(Tabela3[[#This Row],[ASE Log(Theta)]:[ASE Gamma]])</f>
        <v>2.9018339757116513E-4</v>
      </c>
    </row>
    <row r="4141" spans="1:16" x14ac:dyDescent="0.35">
      <c r="A4141" s="1">
        <v>1830</v>
      </c>
      <c r="B4141">
        <v>313.90364609287212</v>
      </c>
      <c r="C4141">
        <v>318.82525477267723</v>
      </c>
      <c r="D4141">
        <v>897.48444504215638</v>
      </c>
      <c r="E4141">
        <v>991.41235790228461</v>
      </c>
      <c r="F4141">
        <v>1040.7001721810871</v>
      </c>
      <c r="G4141">
        <v>2.951312632536228</v>
      </c>
      <c r="H4141">
        <v>3</v>
      </c>
      <c r="I4141">
        <v>2.9850490093231201</v>
      </c>
      <c r="J4141">
        <v>3.0025854110717769</v>
      </c>
      <c r="K4141">
        <v>1.1430973599669301</v>
      </c>
      <c r="L4141">
        <v>8.6180369059244796E-2</v>
      </c>
      <c r="M4141">
        <f>ABS(G4141-I4141)^2</f>
        <v>1.1381431187071534E-3</v>
      </c>
      <c r="N4141">
        <f>ABS(H4141-J4141)^2</f>
        <v>6.684350410066577E-6</v>
      </c>
      <c r="O4141">
        <f>AVERAGE(Tabela3[[#This Row],[APE Log(Theta)]:[APE Gamma]])</f>
        <v>0.61463886451308747</v>
      </c>
      <c r="P4141">
        <f>AVERAGE(Tabela3[[#This Row],[ASE Log(Theta)]:[ASE Gamma]])</f>
        <v>5.7241373455860993E-4</v>
      </c>
    </row>
    <row r="4142" spans="1:16" x14ac:dyDescent="0.35">
      <c r="A4142" s="1">
        <v>2423</v>
      </c>
      <c r="B4142">
        <v>27.93082320194468</v>
      </c>
      <c r="C4142">
        <v>34.743508586359809</v>
      </c>
      <c r="D4142">
        <v>112.0465105015798</v>
      </c>
      <c r="E4142">
        <v>116.8157544117697</v>
      </c>
      <c r="F4142">
        <v>170.3067918951495</v>
      </c>
      <c r="G4142">
        <v>2.1079938642407421</v>
      </c>
      <c r="H4142">
        <v>1.5</v>
      </c>
      <c r="I4142">
        <v>2.132628202438354</v>
      </c>
      <c r="J4142">
        <v>1.50091028213501</v>
      </c>
      <c r="K4142">
        <v>1.1686152704474411</v>
      </c>
      <c r="L4142">
        <v>6.0685475667317711E-2</v>
      </c>
      <c r="M4142">
        <f>ABS(G4142-I4142)^2</f>
        <v>6.0685061843432364E-4</v>
      </c>
      <c r="N4142">
        <f>ABS(H4142-J4142)^2</f>
        <v>8.2861356531834142E-7</v>
      </c>
      <c r="O4142">
        <f>AVERAGE(Tabela3[[#This Row],[APE Log(Theta)]:[APE Gamma]])</f>
        <v>0.61465037305737935</v>
      </c>
      <c r="P4142">
        <f>AVERAGE(Tabela3[[#This Row],[ASE Log(Theta)]:[ASE Gamma]])</f>
        <v>3.0383961599982101E-4</v>
      </c>
    </row>
    <row r="4143" spans="1:16" x14ac:dyDescent="0.35">
      <c r="A4143" s="1">
        <v>2577</v>
      </c>
      <c r="B4143">
        <v>57.436834970367109</v>
      </c>
      <c r="C4143">
        <v>65.473335001459091</v>
      </c>
      <c r="D4143">
        <v>132.18411273630869</v>
      </c>
      <c r="E4143">
        <v>135.53176985899171</v>
      </c>
      <c r="F4143">
        <v>169.93367112406989</v>
      </c>
      <c r="G4143">
        <v>2.156336577365344</v>
      </c>
      <c r="H4143">
        <v>2.5</v>
      </c>
      <c r="I4143">
        <v>2.1824510097503662</v>
      </c>
      <c r="J4143">
        <v>2.5004673004150391</v>
      </c>
      <c r="K4143">
        <v>1.211055484525952</v>
      </c>
      <c r="L4143">
        <v>1.86920166015625E-2</v>
      </c>
      <c r="M4143">
        <f>ABS(G4143-I4143)^2</f>
        <v>6.819635787918963E-4</v>
      </c>
      <c r="N4143">
        <f>ABS(H4143-J4143)^2</f>
        <v>2.1836967789568007E-7</v>
      </c>
      <c r="O4143">
        <f>AVERAGE(Tabela3[[#This Row],[APE Log(Theta)]:[APE Gamma]])</f>
        <v>0.61487375056375726</v>
      </c>
      <c r="P4143">
        <f>AVERAGE(Tabela3[[#This Row],[ASE Log(Theta)]:[ASE Gamma]])</f>
        <v>3.4109097423489599E-4</v>
      </c>
    </row>
    <row r="4144" spans="1:16" x14ac:dyDescent="0.35">
      <c r="A4144" s="1">
        <v>389</v>
      </c>
      <c r="B4144">
        <v>57.407846724822058</v>
      </c>
      <c r="C4144">
        <v>65.440290751847243</v>
      </c>
      <c r="D4144">
        <v>132.1173997024319</v>
      </c>
      <c r="E4144">
        <v>135.4633672698543</v>
      </c>
      <c r="F4144">
        <v>169.84790597027171</v>
      </c>
      <c r="G4144">
        <v>2.1561173345556321</v>
      </c>
      <c r="H4144">
        <v>2.5</v>
      </c>
      <c r="I4144">
        <v>2.1822340488433838</v>
      </c>
      <c r="J4144">
        <v>2.5004668235778809</v>
      </c>
      <c r="K4144">
        <v>1.2112844634744431</v>
      </c>
      <c r="L4144">
        <v>1.8672943115234378E-2</v>
      </c>
      <c r="M4144">
        <f>ABS(G4144-I4144)^2</f>
        <v>6.820827651880507E-4</v>
      </c>
      <c r="N4144">
        <f>ABS(H4144-J4144)^2</f>
        <v>2.1792425286548678E-7</v>
      </c>
      <c r="O4144">
        <f>AVERAGE(Tabela3[[#This Row],[APE Log(Theta)]:[APE Gamma]])</f>
        <v>0.61497870329483872</v>
      </c>
      <c r="P4144">
        <f>AVERAGE(Tabela3[[#This Row],[ASE Log(Theta)]:[ASE Gamma]])</f>
        <v>3.411503447204581E-4</v>
      </c>
    </row>
    <row r="4145" spans="1:16" x14ac:dyDescent="0.35">
      <c r="A4145" s="1">
        <v>1772</v>
      </c>
      <c r="B4145">
        <v>12.330360238589391</v>
      </c>
      <c r="C4145">
        <v>17.106480703189192</v>
      </c>
      <c r="D4145">
        <v>99.071255068682262</v>
      </c>
      <c r="E4145">
        <v>105.4635262831802</v>
      </c>
      <c r="F4145">
        <v>185.6513507699824</v>
      </c>
      <c r="G4145">
        <v>2.0838409576045471</v>
      </c>
      <c r="H4145">
        <v>1</v>
      </c>
      <c r="I4145">
        <v>2.1062767505645752</v>
      </c>
      <c r="J4145">
        <v>1.001537561416626</v>
      </c>
      <c r="K4145">
        <v>1.076655724524143</v>
      </c>
      <c r="L4145">
        <v>0.15375614166259771</v>
      </c>
      <c r="M4145">
        <f>ABS(G4145-I4145)^2</f>
        <v>5.0336480574524501E-4</v>
      </c>
      <c r="N4145">
        <f>ABS(H4145-J4145)^2</f>
        <v>2.3640951098968799E-6</v>
      </c>
      <c r="O4145">
        <f>AVERAGE(Tabela3[[#This Row],[APE Log(Theta)]:[APE Gamma]])</f>
        <v>0.61520593309337035</v>
      </c>
      <c r="P4145">
        <f>AVERAGE(Tabela3[[#This Row],[ASE Log(Theta)]:[ASE Gamma]])</f>
        <v>2.5286445042757094E-4</v>
      </c>
    </row>
    <row r="4146" spans="1:16" x14ac:dyDescent="0.35">
      <c r="A4146" s="1">
        <v>3093</v>
      </c>
      <c r="B4146">
        <v>30.840164636222529</v>
      </c>
      <c r="C4146">
        <v>38.362475645499217</v>
      </c>
      <c r="D4146">
        <v>123.71754336772879</v>
      </c>
      <c r="E4146">
        <v>128.9835631451308</v>
      </c>
      <c r="F4146">
        <v>188.0463551947015</v>
      </c>
      <c r="G4146">
        <v>2.151026816249638</v>
      </c>
      <c r="H4146">
        <v>1.5</v>
      </c>
      <c r="I4146">
        <v>2.1761877536773682</v>
      </c>
      <c r="J4146">
        <v>1.500913143157959</v>
      </c>
      <c r="K4146">
        <v>1.169717515265515</v>
      </c>
      <c r="L4146">
        <v>6.0876210530598961E-2</v>
      </c>
      <c r="M4146">
        <f>ABS(G4146-I4146)^2</f>
        <v>6.330727722421534E-4</v>
      </c>
      <c r="N4146">
        <f>ABS(H4146-J4146)^2</f>
        <v>8.3383042692730669E-7</v>
      </c>
      <c r="O4146">
        <f>AVERAGE(Tabela3[[#This Row],[APE Log(Theta)]:[APE Gamma]])</f>
        <v>0.61529686289805696</v>
      </c>
      <c r="P4146">
        <f>AVERAGE(Tabela3[[#This Row],[ASE Log(Theta)]:[ASE Gamma]])</f>
        <v>3.1695330133454035E-4</v>
      </c>
    </row>
    <row r="4147" spans="1:16" x14ac:dyDescent="0.35">
      <c r="A4147" s="1">
        <v>2807</v>
      </c>
      <c r="B4147">
        <v>8.2890991898781028</v>
      </c>
      <c r="C4147">
        <v>635.13849875170001</v>
      </c>
      <c r="D4147">
        <v>1099.8458744768891</v>
      </c>
      <c r="E4147">
        <v>1234.0407552531381</v>
      </c>
      <c r="F4147">
        <v>2333.0330105215712</v>
      </c>
      <c r="G4147">
        <v>2.986424105476845</v>
      </c>
      <c r="H4147">
        <v>1</v>
      </c>
      <c r="I4147">
        <v>3.019177913665771</v>
      </c>
      <c r="J4147">
        <v>1.0013469457626341</v>
      </c>
      <c r="K4147">
        <v>1.09675675765069</v>
      </c>
      <c r="L4147">
        <v>0.13469457626342771</v>
      </c>
      <c r="M4147">
        <f>ABS(G4147-I4147)^2</f>
        <v>1.0728119508769582E-3</v>
      </c>
      <c r="N4147">
        <f>ABS(H4147-J4147)^2</f>
        <v>1.8142628874778368E-6</v>
      </c>
      <c r="O4147">
        <f>AVERAGE(Tabela3[[#This Row],[APE Log(Theta)]:[APE Gamma]])</f>
        <v>0.61572566695705888</v>
      </c>
      <c r="P4147">
        <f>AVERAGE(Tabela3[[#This Row],[ASE Log(Theta)]:[ASE Gamma]])</f>
        <v>5.3731310688221801E-4</v>
      </c>
    </row>
    <row r="4148" spans="1:16" x14ac:dyDescent="0.35">
      <c r="A4148" s="1">
        <v>2521</v>
      </c>
      <c r="B4148">
        <v>62.727557950627279</v>
      </c>
      <c r="C4148">
        <v>68.878334855544622</v>
      </c>
      <c r="D4148">
        <v>113.7684340373747</v>
      </c>
      <c r="E4148">
        <v>115.8191155558515</v>
      </c>
      <c r="F4148">
        <v>136.1289453603309</v>
      </c>
      <c r="G4148">
        <v>2.0811341496597882</v>
      </c>
      <c r="H4148">
        <v>3.5</v>
      </c>
      <c r="I4148">
        <v>2.104704856872559</v>
      </c>
      <c r="J4148">
        <v>3.5034668445587158</v>
      </c>
      <c r="K4148">
        <v>1.132589516952746</v>
      </c>
      <c r="L4148">
        <v>9.9052701677594862E-2</v>
      </c>
      <c r="M4148">
        <f>ABS(G4148-I4148)^2</f>
        <v>5.5557823851016923E-4</v>
      </c>
      <c r="N4148">
        <f>ABS(H4148-J4148)^2</f>
        <v>1.2019011194297491E-5</v>
      </c>
      <c r="O4148">
        <f>AVERAGE(Tabela3[[#This Row],[APE Log(Theta)]:[APE Gamma]])</f>
        <v>0.61582110931517042</v>
      </c>
      <c r="P4148">
        <f>AVERAGE(Tabela3[[#This Row],[ASE Log(Theta)]:[ASE Gamma]])</f>
        <v>2.8379862485223336E-4</v>
      </c>
    </row>
    <row r="4149" spans="1:16" x14ac:dyDescent="0.35">
      <c r="A4149" s="1">
        <v>1238</v>
      </c>
      <c r="B4149">
        <v>185.60196841567659</v>
      </c>
      <c r="C4149">
        <v>211.5711957540712</v>
      </c>
      <c r="D4149">
        <v>427.1410764502611</v>
      </c>
      <c r="E4149">
        <v>437.95872947503642</v>
      </c>
      <c r="F4149">
        <v>549.12538055068285</v>
      </c>
      <c r="G4149">
        <v>2.6657286549139858</v>
      </c>
      <c r="H4149">
        <v>2.5</v>
      </c>
      <c r="I4149">
        <v>2.697080135345459</v>
      </c>
      <c r="J4149">
        <v>2.5013973712921138</v>
      </c>
      <c r="K4149">
        <v>1.17609421250284</v>
      </c>
      <c r="L4149">
        <v>5.5894851684570313E-2</v>
      </c>
      <c r="M4149">
        <f>ABS(G4149-I4149)^2</f>
        <v>9.8291532524504553E-4</v>
      </c>
      <c r="N4149">
        <f>ABS(H4149-J4149)^2</f>
        <v>1.9526465280238295E-6</v>
      </c>
      <c r="O4149">
        <f>AVERAGE(Tabela3[[#This Row],[APE Log(Theta)]:[APE Gamma]])</f>
        <v>0.61599453209370514</v>
      </c>
      <c r="P4149">
        <f>AVERAGE(Tabela3[[#This Row],[ASE Log(Theta)]:[ASE Gamma]])</f>
        <v>4.9243398588653465E-4</v>
      </c>
    </row>
    <row r="4150" spans="1:16" x14ac:dyDescent="0.35">
      <c r="A4150" s="1">
        <v>3796</v>
      </c>
      <c r="B4150">
        <v>4.4484815416423604</v>
      </c>
      <c r="C4150">
        <v>4.5182280566631574</v>
      </c>
      <c r="D4150">
        <v>12.71868943663036</v>
      </c>
      <c r="E4150">
        <v>14.049787663121339</v>
      </c>
      <c r="F4150">
        <v>14.748269298413581</v>
      </c>
      <c r="G4150">
        <v>1.1027280651985889</v>
      </c>
      <c r="H4150">
        <v>3</v>
      </c>
      <c r="I4150">
        <v>1.1139266490936279</v>
      </c>
      <c r="J4150">
        <v>3.006522417068481</v>
      </c>
      <c r="K4150">
        <v>1.0155344956258361</v>
      </c>
      <c r="L4150">
        <v>0.21741390228271479</v>
      </c>
      <c r="M4150">
        <f>ABS(G4150-I4150)^2</f>
        <v>1.2540828125422746E-4</v>
      </c>
      <c r="N4150">
        <f>ABS(H4150-J4150)^2</f>
        <v>4.2541924415212297E-5</v>
      </c>
      <c r="O4150">
        <f>AVERAGE(Tabela3[[#This Row],[APE Log(Theta)]:[APE Gamma]])</f>
        <v>0.61647419895427547</v>
      </c>
      <c r="P4150">
        <f>AVERAGE(Tabela3[[#This Row],[ASE Log(Theta)]:[ASE Gamma]])</f>
        <v>8.3975102834719874E-5</v>
      </c>
    </row>
    <row r="4151" spans="1:16" x14ac:dyDescent="0.35">
      <c r="A4151" s="1">
        <v>4846</v>
      </c>
      <c r="B4151">
        <v>55.016650223276997</v>
      </c>
      <c r="C4151">
        <v>62.714520613559699</v>
      </c>
      <c r="D4151">
        <v>126.6143425075505</v>
      </c>
      <c r="E4151">
        <v>129.82094121865859</v>
      </c>
      <c r="F4151">
        <v>162.77326823829671</v>
      </c>
      <c r="G4151">
        <v>2.137640221208478</v>
      </c>
      <c r="H4151">
        <v>2.5</v>
      </c>
      <c r="I4151">
        <v>2.1636078357696529</v>
      </c>
      <c r="J4151">
        <v>2.500454425811768</v>
      </c>
      <c r="K4151">
        <v>1.214779470536675</v>
      </c>
      <c r="L4151">
        <v>1.8177032470703122E-2</v>
      </c>
      <c r="M4151">
        <f>ABS(G4151-I4151)^2</f>
        <v>6.7431700599774333E-4</v>
      </c>
      <c r="N4151">
        <f>ABS(H4151-J4151)^2</f>
        <v>2.0650281840102596E-7</v>
      </c>
      <c r="O4151">
        <f>AVERAGE(Tabela3[[#This Row],[APE Log(Theta)]:[APE Gamma]])</f>
        <v>0.61647825150368907</v>
      </c>
      <c r="P4151">
        <f>AVERAGE(Tabela3[[#This Row],[ASE Log(Theta)]:[ASE Gamma]])</f>
        <v>3.3726175440807219E-4</v>
      </c>
    </row>
    <row r="4152" spans="1:16" x14ac:dyDescent="0.35">
      <c r="A4152" s="1">
        <v>3274</v>
      </c>
      <c r="B4152">
        <v>975.04668362451912</v>
      </c>
      <c r="C4152">
        <v>990.33417161986995</v>
      </c>
      <c r="D4152">
        <v>2787.7638333772052</v>
      </c>
      <c r="E4152">
        <v>3079.5224703792878</v>
      </c>
      <c r="F4152">
        <v>3232.6201500457059</v>
      </c>
      <c r="G4152">
        <v>3.4435416818340339</v>
      </c>
      <c r="H4152">
        <v>3</v>
      </c>
      <c r="I4152">
        <v>3.4033975601196289</v>
      </c>
      <c r="J4152">
        <v>3.002015352249146</v>
      </c>
      <c r="K4152">
        <v>1.1657800434413259</v>
      </c>
      <c r="L4152">
        <v>6.7178408304850265E-2</v>
      </c>
      <c r="M4152">
        <f>ABS(G4152-I4152)^2</f>
        <v>1.6115505082209595E-3</v>
      </c>
      <c r="N4152">
        <f>ABS(H4152-J4152)^2</f>
        <v>4.0616446881376468E-6</v>
      </c>
      <c r="O4152">
        <f>AVERAGE(Tabela3[[#This Row],[APE Log(Theta)]:[APE Gamma]])</f>
        <v>0.61647922587308812</v>
      </c>
      <c r="P4152">
        <f>AVERAGE(Tabela3[[#This Row],[ASE Log(Theta)]:[ASE Gamma]])</f>
        <v>8.0780607645454853E-4</v>
      </c>
    </row>
    <row r="4153" spans="1:16" x14ac:dyDescent="0.35">
      <c r="A4153" s="1">
        <v>2697</v>
      </c>
      <c r="B4153">
        <v>11.168570148309909</v>
      </c>
      <c r="C4153">
        <v>11.432260426301831</v>
      </c>
      <c r="D4153">
        <v>53.99374254170705</v>
      </c>
      <c r="E4153">
        <v>62.688016422532961</v>
      </c>
      <c r="F4153">
        <v>67.420423408977868</v>
      </c>
      <c r="G4153">
        <v>1.7297719848014701</v>
      </c>
      <c r="H4153">
        <v>2</v>
      </c>
      <c r="I4153">
        <v>1.749701619148254</v>
      </c>
      <c r="J4153">
        <v>1.9983823299407959</v>
      </c>
      <c r="K4153">
        <v>1.1521538400375739</v>
      </c>
      <c r="L4153">
        <v>8.0883502960205078E-2</v>
      </c>
      <c r="M4153">
        <f>ABS(G4153-I4153)^2</f>
        <v>3.9719032519650667E-4</v>
      </c>
      <c r="N4153">
        <f>ABS(H4153-J4153)^2</f>
        <v>2.6168564204454015E-6</v>
      </c>
      <c r="O4153">
        <f>AVERAGE(Tabela3[[#This Row],[APE Log(Theta)]:[APE Gamma]])</f>
        <v>0.6165186714988895</v>
      </c>
      <c r="P4153">
        <f>AVERAGE(Tabela3[[#This Row],[ASE Log(Theta)]:[ASE Gamma]])</f>
        <v>1.9990359080847604E-4</v>
      </c>
    </row>
    <row r="4154" spans="1:16" x14ac:dyDescent="0.35">
      <c r="A4154" s="1">
        <v>2843</v>
      </c>
      <c r="B4154">
        <v>173.02355206385511</v>
      </c>
      <c r="C4154">
        <v>197.23282094606651</v>
      </c>
      <c r="D4154">
        <v>398.19333227265793</v>
      </c>
      <c r="E4154">
        <v>408.2778629881351</v>
      </c>
      <c r="F4154">
        <v>511.91064772818589</v>
      </c>
      <c r="G4154">
        <v>2.6352513006271998</v>
      </c>
      <c r="H4154">
        <v>2.5</v>
      </c>
      <c r="I4154">
        <v>2.6665244102478032</v>
      </c>
      <c r="J4154">
        <v>2.5011715888977051</v>
      </c>
      <c r="K4154">
        <v>1.186722101727445</v>
      </c>
      <c r="L4154">
        <v>4.6863555908203118E-2</v>
      </c>
      <c r="M4154">
        <f>ABS(G4154-I4154)^2</f>
        <v>9.7800738534227494E-4</v>
      </c>
      <c r="N4154">
        <f>ABS(H4154-J4154)^2</f>
        <v>1.3726205452258E-6</v>
      </c>
      <c r="O4154">
        <f>AVERAGE(Tabela3[[#This Row],[APE Log(Theta)]:[APE Gamma]])</f>
        <v>0.61679282881782405</v>
      </c>
      <c r="P4154">
        <f>AVERAGE(Tabela3[[#This Row],[ASE Log(Theta)]:[ASE Gamma]])</f>
        <v>4.8969000294375037E-4</v>
      </c>
    </row>
    <row r="4155" spans="1:16" x14ac:dyDescent="0.35">
      <c r="A4155" s="1">
        <v>4871</v>
      </c>
      <c r="B4155">
        <v>8.0177043715332914</v>
      </c>
      <c r="C4155">
        <v>8.803883723799764</v>
      </c>
      <c r="D4155">
        <v>14.54164167592681</v>
      </c>
      <c r="E4155">
        <v>14.80375546948874</v>
      </c>
      <c r="F4155">
        <v>17.39971514859247</v>
      </c>
      <c r="G4155">
        <v>1.1877258082527009</v>
      </c>
      <c r="H4155">
        <v>3.5</v>
      </c>
      <c r="I4155">
        <v>1.1971836090087891</v>
      </c>
      <c r="J4155">
        <v>3.4846758842468262</v>
      </c>
      <c r="K4155">
        <v>0.79629496053485671</v>
      </c>
      <c r="L4155">
        <v>0.43783187866210938</v>
      </c>
      <c r="M4155">
        <f>ABS(G4155-I4155)^2</f>
        <v>8.9449995141861632E-5</v>
      </c>
      <c r="N4155">
        <f>ABS(H4155-J4155)^2</f>
        <v>2.3482852361667028E-4</v>
      </c>
      <c r="O4155">
        <f>AVERAGE(Tabela3[[#This Row],[APE Log(Theta)]:[APE Gamma]])</f>
        <v>0.61706341959848299</v>
      </c>
      <c r="P4155">
        <f>AVERAGE(Tabela3[[#This Row],[ASE Log(Theta)]:[ASE Gamma]])</f>
        <v>1.6213925937926595E-4</v>
      </c>
    </row>
    <row r="4156" spans="1:16" x14ac:dyDescent="0.35">
      <c r="A4156" s="1">
        <v>4223</v>
      </c>
      <c r="B4156">
        <v>7.4505510417131138</v>
      </c>
      <c r="C4156">
        <v>8.1811179372448493</v>
      </c>
      <c r="D4156">
        <v>13.513000544328619</v>
      </c>
      <c r="E4156">
        <v>13.75657303181069</v>
      </c>
      <c r="F4156">
        <v>16.168900700072271</v>
      </c>
      <c r="G4156">
        <v>1.155864163626614</v>
      </c>
      <c r="H4156">
        <v>3.5</v>
      </c>
      <c r="I4156">
        <v>1.1655731201171879</v>
      </c>
      <c r="J4156">
        <v>3.4861917495727539</v>
      </c>
      <c r="K4156">
        <v>0.83997383049846042</v>
      </c>
      <c r="L4156">
        <v>0.3945214407784598</v>
      </c>
      <c r="M4156">
        <f>ABS(G4156-I4156)^2</f>
        <v>9.4263836135857168E-5</v>
      </c>
      <c r="N4156">
        <f>ABS(H4156-J4156)^2</f>
        <v>1.9066777986154193E-4</v>
      </c>
      <c r="O4156">
        <f>AVERAGE(Tabela3[[#This Row],[APE Log(Theta)]:[APE Gamma]])</f>
        <v>0.61724763563846008</v>
      </c>
      <c r="P4156">
        <f>AVERAGE(Tabela3[[#This Row],[ASE Log(Theta)]:[ASE Gamma]])</f>
        <v>1.4246580799869956E-4</v>
      </c>
    </row>
    <row r="4157" spans="1:16" x14ac:dyDescent="0.35">
      <c r="A4157" s="1">
        <v>2361</v>
      </c>
      <c r="B4157">
        <v>2.123513986995039</v>
      </c>
      <c r="C4157">
        <v>2.946049453429326</v>
      </c>
      <c r="D4157">
        <v>17.061885604046839</v>
      </c>
      <c r="E4157">
        <v>18.162751845583749</v>
      </c>
      <c r="F4157">
        <v>31.97256466447573</v>
      </c>
      <c r="G4157">
        <v>1.319920318572456</v>
      </c>
      <c r="H4157">
        <v>1</v>
      </c>
      <c r="I4157">
        <v>1.333300709724426</v>
      </c>
      <c r="J4157">
        <v>1.002209544181824</v>
      </c>
      <c r="K4157">
        <v>1.013727189717158</v>
      </c>
      <c r="L4157">
        <v>0.22095441818237299</v>
      </c>
      <c r="M4157">
        <f>ABS(G4157-I4157)^2</f>
        <v>1.790348673797196E-4</v>
      </c>
      <c r="N4157">
        <f>ABS(H4157-J4157)^2</f>
        <v>4.8820854914320794E-6</v>
      </c>
      <c r="O4157">
        <f>AVERAGE(Tabela3[[#This Row],[APE Log(Theta)]:[APE Gamma]])</f>
        <v>0.61734080394976554</v>
      </c>
      <c r="P4157">
        <f>AVERAGE(Tabela3[[#This Row],[ASE Log(Theta)]:[ASE Gamma]])</f>
        <v>9.1958476435575836E-5</v>
      </c>
    </row>
    <row r="4158" spans="1:16" x14ac:dyDescent="0.35">
      <c r="A4158" s="1">
        <v>1926</v>
      </c>
      <c r="B4158">
        <v>39.436059455874897</v>
      </c>
      <c r="C4158">
        <v>40.179186455849603</v>
      </c>
      <c r="D4158">
        <v>139.11379451988671</v>
      </c>
      <c r="E4158">
        <v>156.7628224390007</v>
      </c>
      <c r="F4158">
        <v>166.1608220652686</v>
      </c>
      <c r="G4158">
        <v>2.1413130395100142</v>
      </c>
      <c r="H4158">
        <v>2.5</v>
      </c>
      <c r="I4158">
        <v>2.1664083003997798</v>
      </c>
      <c r="J4158">
        <v>2.5015778541564941</v>
      </c>
      <c r="K4158">
        <v>1.1719566652201641</v>
      </c>
      <c r="L4158">
        <v>6.3114166259765625E-2</v>
      </c>
      <c r="M4158">
        <f>ABS(G4158-I4158)^2</f>
        <v>6.2977211912540183E-4</v>
      </c>
      <c r="N4158">
        <f>ABS(H4158-J4158)^2</f>
        <v>2.489623739165836E-6</v>
      </c>
      <c r="O4158">
        <f>AVERAGE(Tabela3[[#This Row],[APE Log(Theta)]:[APE Gamma]])</f>
        <v>0.61753541573996484</v>
      </c>
      <c r="P4158">
        <f>AVERAGE(Tabela3[[#This Row],[ASE Log(Theta)]:[ASE Gamma]])</f>
        <v>3.1613087143228383E-4</v>
      </c>
    </row>
    <row r="4159" spans="1:16" x14ac:dyDescent="0.35">
      <c r="A4159" s="1">
        <v>4435</v>
      </c>
      <c r="B4159">
        <v>104.1967429379996</v>
      </c>
      <c r="C4159">
        <v>129.6116625980813</v>
      </c>
      <c r="D4159">
        <v>417.99274469719609</v>
      </c>
      <c r="E4159">
        <v>435.78454689814509</v>
      </c>
      <c r="F4159">
        <v>635.33440770405809</v>
      </c>
      <c r="G4159">
        <v>2.6797642721041641</v>
      </c>
      <c r="H4159">
        <v>1.5</v>
      </c>
      <c r="I4159">
        <v>2.7096014022827148</v>
      </c>
      <c r="J4159">
        <v>1.5018341541290281</v>
      </c>
      <c r="K4159">
        <v>1.113423687641095</v>
      </c>
      <c r="L4159">
        <v>0.1222769419352214</v>
      </c>
      <c r="M4159">
        <f>ABS(G4159-I4159)^2</f>
        <v>8.9025433729178211E-4</v>
      </c>
      <c r="N4159">
        <f>ABS(H4159-J4159)^2</f>
        <v>3.3641213690308219E-6</v>
      </c>
      <c r="O4159">
        <f>AVERAGE(Tabela3[[#This Row],[APE Log(Theta)]:[APE Gamma]])</f>
        <v>0.61785031478815822</v>
      </c>
      <c r="P4159">
        <f>AVERAGE(Tabela3[[#This Row],[ASE Log(Theta)]:[ASE Gamma]])</f>
        <v>4.4680922933040644E-4</v>
      </c>
    </row>
    <row r="4160" spans="1:16" x14ac:dyDescent="0.35">
      <c r="A4160" s="1">
        <v>2258</v>
      </c>
      <c r="B4160">
        <v>1.4468172038136899</v>
      </c>
      <c r="C4160">
        <v>36.370173003725732</v>
      </c>
      <c r="D4160">
        <v>41.896540477634289</v>
      </c>
      <c r="E4160">
        <v>79.448759899654135</v>
      </c>
      <c r="F4160">
        <v>91.82205265600426</v>
      </c>
      <c r="G4160">
        <v>1.6689533120996329</v>
      </c>
      <c r="H4160">
        <v>1</v>
      </c>
      <c r="I4160">
        <v>1.685628414154053</v>
      </c>
      <c r="J4160">
        <v>1.0023665428161621</v>
      </c>
      <c r="K4160">
        <v>0.9991353223321523</v>
      </c>
      <c r="L4160">
        <v>0.23665428161621091</v>
      </c>
      <c r="M4160">
        <f>ABS(G4160-I4160)^2</f>
        <v>2.7805902852532283E-4</v>
      </c>
      <c r="N4160">
        <f>ABS(H4160-J4160)^2</f>
        <v>5.6005249007284874E-6</v>
      </c>
      <c r="O4160">
        <f>AVERAGE(Tabela3[[#This Row],[APE Log(Theta)]:[APE Gamma]])</f>
        <v>0.61789480197418156</v>
      </c>
      <c r="P4160">
        <f>AVERAGE(Tabela3[[#This Row],[ASE Log(Theta)]:[ASE Gamma]])</f>
        <v>1.4182977671302566E-4</v>
      </c>
    </row>
    <row r="4161" spans="1:16" x14ac:dyDescent="0.35">
      <c r="A4161" s="1">
        <v>1600</v>
      </c>
      <c r="B4161">
        <v>183.91197803253581</v>
      </c>
      <c r="C4161">
        <v>209.644743738362</v>
      </c>
      <c r="D4161">
        <v>423.25176257278838</v>
      </c>
      <c r="E4161">
        <v>433.97091594405202</v>
      </c>
      <c r="F4161">
        <v>544.12534407374858</v>
      </c>
      <c r="G4161">
        <v>2.66175609245759</v>
      </c>
      <c r="H4161">
        <v>2.5</v>
      </c>
      <c r="I4161">
        <v>2.693193912506104</v>
      </c>
      <c r="J4161">
        <v>2.5013678073883061</v>
      </c>
      <c r="K4161">
        <v>1.181093193985594</v>
      </c>
      <c r="L4161">
        <v>5.4712295532226563E-2</v>
      </c>
      <c r="M4161">
        <f>ABS(G4161-I4161)^2</f>
        <v>9.883365294027439E-4</v>
      </c>
      <c r="N4161">
        <f>ABS(H4161-J4161)^2</f>
        <v>1.8708970515047765E-6</v>
      </c>
      <c r="O4161">
        <f>AVERAGE(Tabela3[[#This Row],[APE Log(Theta)]:[APE Gamma]])</f>
        <v>0.61790274475891027</v>
      </c>
      <c r="P4161">
        <f>AVERAGE(Tabela3[[#This Row],[ASE Log(Theta)]:[ASE Gamma]])</f>
        <v>4.9510371322712438E-4</v>
      </c>
    </row>
    <row r="4162" spans="1:16" x14ac:dyDescent="0.35">
      <c r="A4162" s="1">
        <v>1882</v>
      </c>
      <c r="B4162">
        <v>386.23070524476668</v>
      </c>
      <c r="C4162">
        <v>480.89153756422922</v>
      </c>
      <c r="D4162">
        <v>489.1121692672229</v>
      </c>
      <c r="E4162">
        <v>510.78286613961058</v>
      </c>
      <c r="F4162">
        <v>652.12736562418729</v>
      </c>
      <c r="G4162">
        <v>2.7015854161712261</v>
      </c>
      <c r="H4162">
        <v>4</v>
      </c>
      <c r="I4162">
        <v>2.733604907989502</v>
      </c>
      <c r="J4162">
        <v>4.0020608901977539</v>
      </c>
      <c r="K4162">
        <v>1.1852111588481611</v>
      </c>
      <c r="L4162">
        <v>5.1522254943847663E-2</v>
      </c>
      <c r="M4162">
        <f>ABS(G4162-I4162)^2</f>
        <v>1.0252478563006376E-3</v>
      </c>
      <c r="N4162">
        <f>ABS(H4162-J4162)^2</f>
        <v>4.2472684071981348E-6</v>
      </c>
      <c r="O4162">
        <f>AVERAGE(Tabela3[[#This Row],[APE Log(Theta)]:[APE Gamma]])</f>
        <v>0.61836670689600437</v>
      </c>
      <c r="P4162">
        <f>AVERAGE(Tabela3[[#This Row],[ASE Log(Theta)]:[ASE Gamma]])</f>
        <v>5.1474756235391785E-4</v>
      </c>
    </row>
    <row r="4163" spans="1:16" x14ac:dyDescent="0.35">
      <c r="A4163" s="1">
        <v>4744</v>
      </c>
      <c r="B4163">
        <v>183.24834582077639</v>
      </c>
      <c r="C4163">
        <v>208.88825682294089</v>
      </c>
      <c r="D4163">
        <v>421.72449117735181</v>
      </c>
      <c r="E4163">
        <v>432.40496530903539</v>
      </c>
      <c r="F4163">
        <v>542.16190966656643</v>
      </c>
      <c r="G4163">
        <v>2.6601861400269202</v>
      </c>
      <c r="H4163">
        <v>2.5</v>
      </c>
      <c r="I4163">
        <v>2.6916499137878418</v>
      </c>
      <c r="J4163">
        <v>2.5013563632965088</v>
      </c>
      <c r="K4163">
        <v>1.182765870684642</v>
      </c>
      <c r="L4163">
        <v>5.4254531860351563E-2</v>
      </c>
      <c r="M4163">
        <f>ABS(G4163-I4163)^2</f>
        <v>9.8996905927845697E-4</v>
      </c>
      <c r="N4163">
        <f>ABS(H4163-J4163)^2</f>
        <v>1.8397213921161892E-6</v>
      </c>
      <c r="O4163">
        <f>AVERAGE(Tabela3[[#This Row],[APE Log(Theta)]:[APE Gamma]])</f>
        <v>0.61851020127249678</v>
      </c>
      <c r="P4163">
        <f>AVERAGE(Tabela3[[#This Row],[ASE Log(Theta)]:[ASE Gamma]])</f>
        <v>4.9590439033528658E-4</v>
      </c>
    </row>
    <row r="4164" spans="1:16" x14ac:dyDescent="0.35">
      <c r="A4164" s="1">
        <v>2787</v>
      </c>
      <c r="B4164">
        <v>4.1192518485707259</v>
      </c>
      <c r="C4164">
        <v>9.8996466966132086</v>
      </c>
      <c r="D4164">
        <v>10.59412347033865</v>
      </c>
      <c r="E4164">
        <v>12.600171018086311</v>
      </c>
      <c r="F4164">
        <v>33.47810425103026</v>
      </c>
      <c r="G4164">
        <v>1.0737728214798741</v>
      </c>
      <c r="H4164">
        <v>1</v>
      </c>
      <c r="I4164">
        <v>1.083828330039978</v>
      </c>
      <c r="J4164">
        <v>1.003011226654053</v>
      </c>
      <c r="K4164">
        <v>0.93646517763836201</v>
      </c>
      <c r="L4164">
        <v>0.30112266540527338</v>
      </c>
      <c r="M4164">
        <f>ABS(G4164-I4164)^2</f>
        <v>1.011132524023239E-4</v>
      </c>
      <c r="N4164">
        <f>ABS(H4164-J4164)^2</f>
        <v>9.0674859620789626E-6</v>
      </c>
      <c r="O4164">
        <f>AVERAGE(Tabela3[[#This Row],[APE Log(Theta)]:[APE Gamma]])</f>
        <v>0.61879392152181767</v>
      </c>
      <c r="P4164">
        <f>AVERAGE(Tabela3[[#This Row],[ASE Log(Theta)]:[ASE Gamma]])</f>
        <v>5.5090369182201434E-5</v>
      </c>
    </row>
    <row r="4165" spans="1:16" x14ac:dyDescent="0.35">
      <c r="A4165" s="1">
        <v>3395</v>
      </c>
      <c r="B4165">
        <v>41.602924841112049</v>
      </c>
      <c r="C4165">
        <v>49.002283398135333</v>
      </c>
      <c r="D4165">
        <v>117.92606692185331</v>
      </c>
      <c r="E4165">
        <v>121.6710135688419</v>
      </c>
      <c r="F4165">
        <v>161.43029428115261</v>
      </c>
      <c r="G4165">
        <v>2.1155564605551591</v>
      </c>
      <c r="H4165">
        <v>2</v>
      </c>
      <c r="I4165">
        <v>2.1413447856903081</v>
      </c>
      <c r="J4165">
        <v>2.0003752708435059</v>
      </c>
      <c r="K4165">
        <v>1.2189854355568079</v>
      </c>
      <c r="L4165">
        <v>1.8763542175292969E-2</v>
      </c>
      <c r="M4165">
        <f>ABS(G4165-I4165)^2</f>
        <v>6.6503771327615499E-4</v>
      </c>
      <c r="N4165">
        <f>ABS(H4165-J4165)^2</f>
        <v>1.408282059855992E-7</v>
      </c>
      <c r="O4165">
        <f>AVERAGE(Tabela3[[#This Row],[APE Log(Theta)]:[APE Gamma]])</f>
        <v>0.61887448886605045</v>
      </c>
      <c r="P4165">
        <f>AVERAGE(Tabela3[[#This Row],[ASE Log(Theta)]:[ASE Gamma]])</f>
        <v>3.3258927074107029E-4</v>
      </c>
    </row>
    <row r="4166" spans="1:16" x14ac:dyDescent="0.35">
      <c r="A4166" s="1">
        <v>1146</v>
      </c>
      <c r="B4166">
        <v>1.283449541478225</v>
      </c>
      <c r="C4166">
        <v>32.263427433730257</v>
      </c>
      <c r="D4166">
        <v>37.1657839869507</v>
      </c>
      <c r="E4166">
        <v>70.477786824378555</v>
      </c>
      <c r="F4166">
        <v>81.453946682620312</v>
      </c>
      <c r="G4166">
        <v>1.6169184470266309</v>
      </c>
      <c r="H4166">
        <v>1</v>
      </c>
      <c r="I4166">
        <v>1.632337689399719</v>
      </c>
      <c r="J4166">
        <v>1.0028418302536011</v>
      </c>
      <c r="K4166">
        <v>0.95361905242920275</v>
      </c>
      <c r="L4166">
        <v>0.28418302536010742</v>
      </c>
      <c r="M4166">
        <f>ABS(G4166-I4166)^2</f>
        <v>2.3775303536003602E-4</v>
      </c>
      <c r="N4166">
        <f>ABS(H4166-J4166)^2</f>
        <v>8.0759991902823458E-6</v>
      </c>
      <c r="O4166">
        <f>AVERAGE(Tabela3[[#This Row],[APE Log(Theta)]:[APE Gamma]])</f>
        <v>0.61890103889465509</v>
      </c>
      <c r="P4166">
        <f>AVERAGE(Tabela3[[#This Row],[ASE Log(Theta)]:[ASE Gamma]])</f>
        <v>1.2291451727515918E-4</v>
      </c>
    </row>
    <row r="4167" spans="1:16" x14ac:dyDescent="0.35">
      <c r="A4167" s="1">
        <v>3902</v>
      </c>
      <c r="B4167">
        <v>36.638291489487578</v>
      </c>
      <c r="C4167">
        <v>56.798372114015287</v>
      </c>
      <c r="D4167">
        <v>58.756856911657422</v>
      </c>
      <c r="E4167">
        <v>64.07878385708257</v>
      </c>
      <c r="F4167">
        <v>104.44952507201219</v>
      </c>
      <c r="G4167">
        <v>1.793412451627012</v>
      </c>
      <c r="H4167">
        <v>2</v>
      </c>
      <c r="I4167">
        <v>1.814813017845154</v>
      </c>
      <c r="J4167">
        <v>2.0009033679962158</v>
      </c>
      <c r="K4167">
        <v>1.1932874782221381</v>
      </c>
      <c r="L4167">
        <v>4.5168399810791023E-2</v>
      </c>
      <c r="M4167">
        <f>ABS(G4167-I4167)^2</f>
        <v>4.5798423445708118E-4</v>
      </c>
      <c r="N4167">
        <f>ABS(H4167-J4167)^2</f>
        <v>8.1607373658698634E-7</v>
      </c>
      <c r="O4167">
        <f>AVERAGE(Tabela3[[#This Row],[APE Log(Theta)]:[APE Gamma]])</f>
        <v>0.61922793901646456</v>
      </c>
      <c r="P4167">
        <f>AVERAGE(Tabela3[[#This Row],[ASE Log(Theta)]:[ASE Gamma]])</f>
        <v>2.2940015409683408E-4</v>
      </c>
    </row>
    <row r="4168" spans="1:16" x14ac:dyDescent="0.35">
      <c r="A4168" s="1">
        <v>2221</v>
      </c>
      <c r="B4168">
        <v>327.12257050029439</v>
      </c>
      <c r="C4168">
        <v>967.83380123643587</v>
      </c>
      <c r="D4168">
        <v>1110.239395270233</v>
      </c>
      <c r="E4168">
        <v>1142.6574401506689</v>
      </c>
      <c r="F4168">
        <v>1339.873806263605</v>
      </c>
      <c r="G4168">
        <v>3.0316897024348859</v>
      </c>
      <c r="H4168">
        <v>4</v>
      </c>
      <c r="I4168">
        <v>3.0686368942260742</v>
      </c>
      <c r="J4168">
        <v>4.0008010864257813</v>
      </c>
      <c r="K4168">
        <v>1.2186996499514571</v>
      </c>
      <c r="L4168">
        <v>2.002716064453125E-2</v>
      </c>
      <c r="M4168">
        <f>ABS(G4168-I4168)^2</f>
        <v>1.3650949812548541E-3</v>
      </c>
      <c r="N4168">
        <f>ABS(H4168-J4168)^2</f>
        <v>6.4173946157097816E-7</v>
      </c>
      <c r="O4168">
        <f>AVERAGE(Tabela3[[#This Row],[APE Log(Theta)]:[APE Gamma]])</f>
        <v>0.61936340529799416</v>
      </c>
      <c r="P4168">
        <f>AVERAGE(Tabela3[[#This Row],[ASE Log(Theta)]:[ASE Gamma]])</f>
        <v>6.8286836035821256E-4</v>
      </c>
    </row>
    <row r="4169" spans="1:16" x14ac:dyDescent="0.35">
      <c r="A4169" s="1">
        <v>4477</v>
      </c>
      <c r="B4169">
        <v>524.7554931176569</v>
      </c>
      <c r="C4169">
        <v>745.20804299748227</v>
      </c>
      <c r="D4169">
        <v>765.69474656860268</v>
      </c>
      <c r="E4169">
        <v>820.69205901118016</v>
      </c>
      <c r="F4169">
        <v>1213.2044603216821</v>
      </c>
      <c r="G4169">
        <v>2.9035387839376958</v>
      </c>
      <c r="H4169">
        <v>2.5</v>
      </c>
      <c r="I4169">
        <v>2.9376885890960689</v>
      </c>
      <c r="J4169">
        <v>2.5015702247619629</v>
      </c>
      <c r="K4169">
        <v>1.1761442742659189</v>
      </c>
      <c r="L4169">
        <v>6.2808990478515625E-2</v>
      </c>
      <c r="M4169">
        <f>ABS(G4169-I4169)^2</f>
        <v>1.1662091923548439E-3</v>
      </c>
      <c r="N4169">
        <f>ABS(H4169-J4169)^2</f>
        <v>2.4656058030814165E-6</v>
      </c>
      <c r="O4169">
        <f>AVERAGE(Tabela3[[#This Row],[APE Log(Theta)]:[APE Gamma]])</f>
        <v>0.61947663237221728</v>
      </c>
      <c r="P4169">
        <f>AVERAGE(Tabela3[[#This Row],[ASE Log(Theta)]:[ASE Gamma]])</f>
        <v>5.8433739907896268E-4</v>
      </c>
    </row>
    <row r="4170" spans="1:16" x14ac:dyDescent="0.35">
      <c r="A4170" s="1">
        <v>3789</v>
      </c>
      <c r="B4170">
        <v>58.36787296230743</v>
      </c>
      <c r="C4170">
        <v>65.09817838078159</v>
      </c>
      <c r="D4170">
        <v>116.904483382412</v>
      </c>
      <c r="E4170">
        <v>119.3665682440744</v>
      </c>
      <c r="F4170">
        <v>144.1278749095585</v>
      </c>
      <c r="G4170">
        <v>2.097128931291123</v>
      </c>
      <c r="H4170">
        <v>3</v>
      </c>
      <c r="I4170">
        <v>2.1178257465362549</v>
      </c>
      <c r="J4170">
        <v>3.0075616836547852</v>
      </c>
      <c r="K4170">
        <v>0.98691191258277322</v>
      </c>
      <c r="L4170">
        <v>0.25205612182617188</v>
      </c>
      <c r="M4170">
        <f>ABS(G4170-I4170)^2</f>
        <v>4.2835816129112401E-4</v>
      </c>
      <c r="N4170">
        <f>ABS(H4170-J4170)^2</f>
        <v>5.7179059695044998E-5</v>
      </c>
      <c r="O4170">
        <f>AVERAGE(Tabela3[[#This Row],[APE Log(Theta)]:[APE Gamma]])</f>
        <v>0.61948401720447255</v>
      </c>
      <c r="P4170">
        <f>AVERAGE(Tabela3[[#This Row],[ASE Log(Theta)]:[ASE Gamma]])</f>
        <v>2.427686104930845E-4</v>
      </c>
    </row>
    <row r="4171" spans="1:16" x14ac:dyDescent="0.35">
      <c r="A4171" s="1">
        <v>2329</v>
      </c>
      <c r="B4171">
        <v>13.78428220812077</v>
      </c>
      <c r="C4171">
        <v>19.123574091741862</v>
      </c>
      <c r="D4171">
        <v>110.7531420132832</v>
      </c>
      <c r="E4171">
        <v>117.8991514295958</v>
      </c>
      <c r="F4171">
        <v>207.542242222845</v>
      </c>
      <c r="G4171">
        <v>2.13224934858061</v>
      </c>
      <c r="H4171">
        <v>1</v>
      </c>
      <c r="I4171">
        <v>2.155439138412476</v>
      </c>
      <c r="J4171">
        <v>1.0015139579772949</v>
      </c>
      <c r="K4171">
        <v>1.0875740141415691</v>
      </c>
      <c r="L4171">
        <v>0.15139579772949219</v>
      </c>
      <c r="M4171">
        <f>ABS(G4171-I4171)^2</f>
        <v>5.3776635244611739E-4</v>
      </c>
      <c r="N4171">
        <f>ABS(H4171-J4171)^2</f>
        <v>2.2920687570149312E-6</v>
      </c>
      <c r="O4171">
        <f>AVERAGE(Tabela3[[#This Row],[APE Log(Theta)]:[APE Gamma]])</f>
        <v>0.61948490593553063</v>
      </c>
      <c r="P4171">
        <f>AVERAGE(Tabela3[[#This Row],[ASE Log(Theta)]:[ASE Gamma]])</f>
        <v>2.7002921060156616E-4</v>
      </c>
    </row>
    <row r="4172" spans="1:16" x14ac:dyDescent="0.35">
      <c r="A4172" s="1">
        <v>1326</v>
      </c>
      <c r="B4172">
        <v>44.949329655104791</v>
      </c>
      <c r="C4172">
        <v>52.943868699804071</v>
      </c>
      <c r="D4172">
        <v>127.4116586092086</v>
      </c>
      <c r="E4172">
        <v>131.4578366608518</v>
      </c>
      <c r="F4172">
        <v>174.4152254120734</v>
      </c>
      <c r="G4172">
        <v>2.1491558156635562</v>
      </c>
      <c r="H4172">
        <v>2</v>
      </c>
      <c r="I4172">
        <v>2.1752276420593262</v>
      </c>
      <c r="J4172">
        <v>2.0005230903625488</v>
      </c>
      <c r="K4172">
        <v>1.2131194120850779</v>
      </c>
      <c r="L4172">
        <v>2.615451812744141E-2</v>
      </c>
      <c r="M4172">
        <f>ABS(G4172-I4172)^2</f>
        <v>6.7974013161116887E-4</v>
      </c>
      <c r="N4172">
        <f>ABS(H4172-J4172)^2</f>
        <v>2.7362352739146445E-7</v>
      </c>
      <c r="O4172">
        <f>AVERAGE(Tabela3[[#This Row],[APE Log(Theta)]:[APE Gamma]])</f>
        <v>0.61963696510625965</v>
      </c>
      <c r="P4172">
        <f>AVERAGE(Tabela3[[#This Row],[ASE Log(Theta)]:[ASE Gamma]])</f>
        <v>3.4000687756928017E-4</v>
      </c>
    </row>
    <row r="4173" spans="1:16" x14ac:dyDescent="0.35">
      <c r="A4173" s="1">
        <v>2796</v>
      </c>
      <c r="B4173">
        <v>44.581992593350797</v>
      </c>
      <c r="C4173">
        <v>59.7163505528518</v>
      </c>
      <c r="D4173">
        <v>61.08131388516297</v>
      </c>
      <c r="E4173">
        <v>64.716075578209683</v>
      </c>
      <c r="F4173">
        <v>89.634179240024224</v>
      </c>
      <c r="G4173">
        <v>1.802144300784605</v>
      </c>
      <c r="H4173">
        <v>3</v>
      </c>
      <c r="I4173">
        <v>1.818295955657959</v>
      </c>
      <c r="J4173">
        <v>3.010298490524292</v>
      </c>
      <c r="K4173">
        <v>0.89624648072421398</v>
      </c>
      <c r="L4173">
        <v>0.34328301747639972</v>
      </c>
      <c r="M4173">
        <f>ABS(G4173-I4173)^2</f>
        <v>2.6087595514794054E-4</v>
      </c>
      <c r="N4173">
        <f>ABS(H4173-J4173)^2</f>
        <v>1.0605890707893195E-4</v>
      </c>
      <c r="O4173">
        <f>AVERAGE(Tabela3[[#This Row],[APE Log(Theta)]:[APE Gamma]])</f>
        <v>0.61976474910030688</v>
      </c>
      <c r="P4173">
        <f>AVERAGE(Tabela3[[#This Row],[ASE Log(Theta)]:[ASE Gamma]])</f>
        <v>1.8346743111343625E-4</v>
      </c>
    </row>
    <row r="4174" spans="1:16" x14ac:dyDescent="0.35">
      <c r="A4174" s="1">
        <v>1252</v>
      </c>
      <c r="B4174">
        <v>2.4869181175824049</v>
      </c>
      <c r="C4174">
        <v>2.605736832611615</v>
      </c>
      <c r="D4174">
        <v>58.123692482748702</v>
      </c>
      <c r="E4174">
        <v>78.349348555067152</v>
      </c>
      <c r="F4174">
        <v>90.625264034879152</v>
      </c>
      <c r="G4174">
        <v>1.7592103032539941</v>
      </c>
      <c r="H4174">
        <v>1</v>
      </c>
      <c r="I4174">
        <v>1.7788999080657959</v>
      </c>
      <c r="J4174">
        <v>1.001205205917358</v>
      </c>
      <c r="K4174">
        <v>1.1192297348067</v>
      </c>
      <c r="L4174">
        <v>0.1205205917358398</v>
      </c>
      <c r="M4174">
        <f>ABS(G4174-I4174)^2</f>
        <v>3.8768053764492939E-4</v>
      </c>
      <c r="N4174">
        <f>ABS(H4174-J4174)^2</f>
        <v>1.4525213032346283E-6</v>
      </c>
      <c r="O4174">
        <f>AVERAGE(Tabela3[[#This Row],[APE Log(Theta)]:[APE Gamma]])</f>
        <v>0.6198751632712699</v>
      </c>
      <c r="P4174">
        <f>AVERAGE(Tabela3[[#This Row],[ASE Log(Theta)]:[ASE Gamma]])</f>
        <v>1.94566529474082E-4</v>
      </c>
    </row>
    <row r="4175" spans="1:16" x14ac:dyDescent="0.35">
      <c r="A4175" s="1">
        <v>3289</v>
      </c>
      <c r="B4175">
        <v>177.2257890861278</v>
      </c>
      <c r="C4175">
        <v>202.02303044240691</v>
      </c>
      <c r="D4175">
        <v>407.86428598351893</v>
      </c>
      <c r="E4175">
        <v>418.19374051323598</v>
      </c>
      <c r="F4175">
        <v>524.3434630895598</v>
      </c>
      <c r="G4175">
        <v>2.645672995759718</v>
      </c>
      <c r="H4175">
        <v>2.5</v>
      </c>
      <c r="I4175">
        <v>2.6771643161773682</v>
      </c>
      <c r="J4175">
        <v>2.5012485980987549</v>
      </c>
      <c r="K4175">
        <v>1.1902952658216639</v>
      </c>
      <c r="L4175">
        <v>4.9943923950195313E-2</v>
      </c>
      <c r="M4175">
        <f>ABS(G4175-I4175)^2</f>
        <v>9.9170326164710765E-4</v>
      </c>
      <c r="N4175">
        <f>ABS(H4175-J4175)^2</f>
        <v>1.5589972122143081E-6</v>
      </c>
      <c r="O4175">
        <f>AVERAGE(Tabela3[[#This Row],[APE Log(Theta)]:[APE Gamma]])</f>
        <v>0.6201195948859296</v>
      </c>
      <c r="P4175">
        <f>AVERAGE(Tabela3[[#This Row],[ASE Log(Theta)]:[ASE Gamma]])</f>
        <v>4.9663112942966098E-4</v>
      </c>
    </row>
    <row r="4176" spans="1:16" x14ac:dyDescent="0.35">
      <c r="A4176" s="1">
        <v>2552</v>
      </c>
      <c r="B4176">
        <v>96.437967716451283</v>
      </c>
      <c r="C4176">
        <v>123.8934753338863</v>
      </c>
      <c r="D4176">
        <v>126.3168794456996</v>
      </c>
      <c r="E4176">
        <v>132.73300718278961</v>
      </c>
      <c r="F4176">
        <v>175.4816157833198</v>
      </c>
      <c r="G4176">
        <v>2.1153779000514521</v>
      </c>
      <c r="H4176">
        <v>3.5</v>
      </c>
      <c r="I4176">
        <v>2.1403696537017818</v>
      </c>
      <c r="J4176">
        <v>3.5020885467529301</v>
      </c>
      <c r="K4176">
        <v>1.181432104860425</v>
      </c>
      <c r="L4176">
        <v>5.9672764369419637E-2</v>
      </c>
      <c r="M4176">
        <f>ABS(G4176-I4176)^2</f>
        <v>6.2458775051876716E-4</v>
      </c>
      <c r="N4176">
        <f>ABS(H4176-J4176)^2</f>
        <v>4.3620275391749961E-6</v>
      </c>
      <c r="O4176">
        <f>AVERAGE(Tabela3[[#This Row],[APE Log(Theta)]:[APE Gamma]])</f>
        <v>0.62055243461492238</v>
      </c>
      <c r="P4176">
        <f>AVERAGE(Tabela3[[#This Row],[ASE Log(Theta)]:[ASE Gamma]])</f>
        <v>3.1447488902897107E-4</v>
      </c>
    </row>
    <row r="4177" spans="1:16" x14ac:dyDescent="0.35">
      <c r="A4177" s="1">
        <v>3598</v>
      </c>
      <c r="B4177">
        <v>0.50570055823571625</v>
      </c>
      <c r="C4177">
        <v>38.748467839296403</v>
      </c>
      <c r="D4177">
        <v>67.099290279380966</v>
      </c>
      <c r="E4177">
        <v>75.286238531103123</v>
      </c>
      <c r="F4177">
        <v>142.33345129272871</v>
      </c>
      <c r="G4177">
        <v>1.7718102019542861</v>
      </c>
      <c r="H4177">
        <v>1</v>
      </c>
      <c r="I4177">
        <v>1.7908192873001101</v>
      </c>
      <c r="J4177">
        <v>1.0016859769821169</v>
      </c>
      <c r="K4177">
        <v>1.072862393774288</v>
      </c>
      <c r="L4177">
        <v>0.16859769821166989</v>
      </c>
      <c r="M4177">
        <f>ABS(G4177-I4177)^2</f>
        <v>3.613453256848214E-4</v>
      </c>
      <c r="N4177">
        <f>ABS(H4177-J4177)^2</f>
        <v>2.8425183842280815E-6</v>
      </c>
      <c r="O4177">
        <f>AVERAGE(Tabela3[[#This Row],[APE Log(Theta)]:[APE Gamma]])</f>
        <v>0.62073004599297898</v>
      </c>
      <c r="P4177">
        <f>AVERAGE(Tabela3[[#This Row],[ASE Log(Theta)]:[ASE Gamma]])</f>
        <v>1.8209392203452475E-4</v>
      </c>
    </row>
    <row r="4178" spans="1:16" x14ac:dyDescent="0.35">
      <c r="A4178" s="1">
        <v>589</v>
      </c>
      <c r="B4178">
        <v>27.187982862009651</v>
      </c>
      <c r="C4178">
        <v>42.148067086287931</v>
      </c>
      <c r="D4178">
        <v>43.601389524346438</v>
      </c>
      <c r="E4178">
        <v>47.550603658051394</v>
      </c>
      <c r="F4178">
        <v>77.508305713919924</v>
      </c>
      <c r="G4178">
        <v>1.6638542255967259</v>
      </c>
      <c r="H4178">
        <v>2</v>
      </c>
      <c r="I4178">
        <v>1.6839743852615361</v>
      </c>
      <c r="J4178">
        <v>2.000648975372314</v>
      </c>
      <c r="K4178">
        <v>1.2092501467545229</v>
      </c>
      <c r="L4178">
        <v>3.2448768615722663E-2</v>
      </c>
      <c r="M4178">
        <f>ABS(G4178-I4178)^2</f>
        <v>4.0482082493745441E-4</v>
      </c>
      <c r="N4178">
        <f>ABS(H4178-J4178)^2</f>
        <v>4.2116903387010665E-7</v>
      </c>
      <c r="O4178">
        <f>AVERAGE(Tabela3[[#This Row],[APE Log(Theta)]:[APE Gamma]])</f>
        <v>0.62084945768512279</v>
      </c>
      <c r="P4178">
        <f>AVERAGE(Tabela3[[#This Row],[ASE Log(Theta)]:[ASE Gamma]])</f>
        <v>2.0262099698566225E-4</v>
      </c>
    </row>
    <row r="4179" spans="1:16" x14ac:dyDescent="0.35">
      <c r="A4179" s="1">
        <v>2536</v>
      </c>
      <c r="B4179">
        <v>0.83232181449992881</v>
      </c>
      <c r="C4179">
        <v>63.775280718718207</v>
      </c>
      <c r="D4179">
        <v>110.43729758146701</v>
      </c>
      <c r="E4179">
        <v>123.91202192795311</v>
      </c>
      <c r="F4179">
        <v>234.2636062283749</v>
      </c>
      <c r="G4179">
        <v>1.988208046208725</v>
      </c>
      <c r="H4179">
        <v>1</v>
      </c>
      <c r="I4179">
        <v>2.0103003978729248</v>
      </c>
      <c r="J4179">
        <v>1.001309394836426</v>
      </c>
      <c r="K4179">
        <v>1.1111690100202161</v>
      </c>
      <c r="L4179">
        <v>0.1309394836425781</v>
      </c>
      <c r="M4179">
        <f>ABS(G4179-I4179)^2</f>
        <v>4.8807200205466995E-4</v>
      </c>
      <c r="N4179">
        <f>ABS(H4179-J4179)^2</f>
        <v>1.7145148376590799E-6</v>
      </c>
      <c r="O4179">
        <f>AVERAGE(Tabela3[[#This Row],[APE Log(Theta)]:[APE Gamma]])</f>
        <v>0.62105424683139709</v>
      </c>
      <c r="P4179">
        <f>AVERAGE(Tabela3[[#This Row],[ASE Log(Theta)]:[ASE Gamma]])</f>
        <v>2.4489325844616452E-4</v>
      </c>
    </row>
    <row r="4180" spans="1:16" x14ac:dyDescent="0.35">
      <c r="A4180" s="1">
        <v>717</v>
      </c>
      <c r="B4180">
        <v>44.713683215736829</v>
      </c>
      <c r="C4180">
        <v>52.666310964433997</v>
      </c>
      <c r="D4180">
        <v>126.7437041832894</v>
      </c>
      <c r="E4180">
        <v>130.76867018442519</v>
      </c>
      <c r="F4180">
        <v>173.50085522779531</v>
      </c>
      <c r="G4180">
        <v>2.14687304196132</v>
      </c>
      <c r="H4180">
        <v>2</v>
      </c>
      <c r="I4180">
        <v>2.1729965209960942</v>
      </c>
      <c r="J4180">
        <v>2.0005078315734859</v>
      </c>
      <c r="K4180">
        <v>1.216815271521976</v>
      </c>
      <c r="L4180">
        <v>2.539157867431641E-2</v>
      </c>
      <c r="M4180">
        <f>ABS(G4180-I4180)^2</f>
        <v>6.8243615688028656E-4</v>
      </c>
      <c r="N4180">
        <f>ABS(H4180-J4180)^2</f>
        <v>2.5789290702914884E-7</v>
      </c>
      <c r="O4180">
        <f>AVERAGE(Tabela3[[#This Row],[APE Log(Theta)]:[APE Gamma]])</f>
        <v>0.6211034250981462</v>
      </c>
      <c r="P4180">
        <f>AVERAGE(Tabela3[[#This Row],[ASE Log(Theta)]:[ASE Gamma]])</f>
        <v>3.4134702489365786E-4</v>
      </c>
    </row>
    <row r="4181" spans="1:16" x14ac:dyDescent="0.35">
      <c r="A4181" s="1">
        <v>4252</v>
      </c>
      <c r="B4181">
        <v>571.42398876179027</v>
      </c>
      <c r="C4181">
        <v>2075.349044767675</v>
      </c>
      <c r="D4181">
        <v>2196.1614709492278</v>
      </c>
      <c r="E4181">
        <v>2836.794340477079</v>
      </c>
      <c r="F4181">
        <v>3005.881126363442</v>
      </c>
      <c r="G4181">
        <v>3.3603743275509199</v>
      </c>
      <c r="H4181">
        <v>2.5</v>
      </c>
      <c r="I4181">
        <v>3.401914119720459</v>
      </c>
      <c r="J4181">
        <v>2.500156164169312</v>
      </c>
      <c r="K4181">
        <v>1.23616562086444</v>
      </c>
      <c r="L4181">
        <v>6.2465667724609384E-3</v>
      </c>
      <c r="M4181">
        <f>ABS(G4181-I4181)^2</f>
        <v>1.7255543334884994E-3</v>
      </c>
      <c r="N4181">
        <f>ABS(H4181-J4181)^2</f>
        <v>2.438724777689686E-8</v>
      </c>
      <c r="O4181">
        <f>AVERAGE(Tabela3[[#This Row],[APE Log(Theta)]:[APE Gamma]])</f>
        <v>0.62120609381845049</v>
      </c>
      <c r="P4181">
        <f>AVERAGE(Tabela3[[#This Row],[ASE Log(Theta)]:[ASE Gamma]])</f>
        <v>8.627893603681382E-4</v>
      </c>
    </row>
    <row r="4182" spans="1:16" x14ac:dyDescent="0.35">
      <c r="A4182" s="1">
        <v>906</v>
      </c>
      <c r="B4182">
        <v>12.544577618412751</v>
      </c>
      <c r="C4182">
        <v>17.403674410698841</v>
      </c>
      <c r="D4182">
        <v>100.79243630475069</v>
      </c>
      <c r="E4182">
        <v>107.29576150017</v>
      </c>
      <c r="F4182">
        <v>188.87670227254009</v>
      </c>
      <c r="G4182">
        <v>2.0913212356652631</v>
      </c>
      <c r="H4182">
        <v>1</v>
      </c>
      <c r="I4182">
        <v>2.114098072052002</v>
      </c>
      <c r="J4182">
        <v>1.0015332698822019</v>
      </c>
      <c r="K4182">
        <v>1.0891122797542589</v>
      </c>
      <c r="L4182">
        <v>0.15332698822021479</v>
      </c>
      <c r="M4182">
        <f>ABS(G4182-I4182)^2</f>
        <v>5.1878427578827253E-4</v>
      </c>
      <c r="N4182">
        <f>ABS(H4182-J4182)^2</f>
        <v>2.3509165316675091E-6</v>
      </c>
      <c r="O4182">
        <f>AVERAGE(Tabela3[[#This Row],[APE Log(Theta)]:[APE Gamma]])</f>
        <v>0.6212196339872369</v>
      </c>
      <c r="P4182">
        <f>AVERAGE(Tabela3[[#This Row],[ASE Log(Theta)]:[ASE Gamma]])</f>
        <v>2.6056759615997004E-4</v>
      </c>
    </row>
    <row r="4183" spans="1:16" x14ac:dyDescent="0.35">
      <c r="A4183" s="1">
        <v>3216</v>
      </c>
      <c r="B4183">
        <v>1500.056174124531</v>
      </c>
      <c r="C4183">
        <v>2009.283908865714</v>
      </c>
      <c r="D4183">
        <v>2055.2110098089852</v>
      </c>
      <c r="E4183">
        <v>2177.5103150208211</v>
      </c>
      <c r="F4183">
        <v>3015.933029463486</v>
      </c>
      <c r="G4183">
        <v>3.3290923482291328</v>
      </c>
      <c r="H4183">
        <v>3</v>
      </c>
      <c r="I4183">
        <v>3.3701992034912109</v>
      </c>
      <c r="J4183">
        <v>3.0002396106719971</v>
      </c>
      <c r="K4183">
        <v>1.2347766586872959</v>
      </c>
      <c r="L4183">
        <v>7.9870223999023438E-3</v>
      </c>
      <c r="M4183">
        <f>ABS(G4183-I4183)^2</f>
        <v>1.6897735495374408E-3</v>
      </c>
      <c r="N4183">
        <f>ABS(H4183-J4183)^2</f>
        <v>5.7413274134887615E-8</v>
      </c>
      <c r="O4183">
        <f>AVERAGE(Tabela3[[#This Row],[APE Log(Theta)]:[APE Gamma]])</f>
        <v>0.62138184054359913</v>
      </c>
      <c r="P4183">
        <f>AVERAGE(Tabela3[[#This Row],[ASE Log(Theta)]:[ASE Gamma]])</f>
        <v>8.4491548140578786E-4</v>
      </c>
    </row>
    <row r="4184" spans="1:16" x14ac:dyDescent="0.35">
      <c r="A4184" s="1">
        <v>4582</v>
      </c>
      <c r="B4184">
        <v>42.001374790407382</v>
      </c>
      <c r="C4184">
        <v>49.471600337026317</v>
      </c>
      <c r="D4184">
        <v>119.05549797904609</v>
      </c>
      <c r="E4184">
        <v>122.836311666809</v>
      </c>
      <c r="F4184">
        <v>162.9763849182103</v>
      </c>
      <c r="G4184">
        <v>2.1196961023018792</v>
      </c>
      <c r="H4184">
        <v>2</v>
      </c>
      <c r="I4184">
        <v>2.1456375122070308</v>
      </c>
      <c r="J4184">
        <v>2.000383853912354</v>
      </c>
      <c r="K4184">
        <v>1.2238268437150499</v>
      </c>
      <c r="L4184">
        <v>1.9192695617675781E-2</v>
      </c>
      <c r="M4184">
        <f>ABS(G4184-I4184)^2</f>
        <v>6.7295674786709708E-4</v>
      </c>
      <c r="N4184">
        <f>ABS(H4184-J4184)^2</f>
        <v>1.4734382602944139E-7</v>
      </c>
      <c r="O4184">
        <f>AVERAGE(Tabela3[[#This Row],[APE Log(Theta)]:[APE Gamma]])</f>
        <v>0.62150976966636284</v>
      </c>
      <c r="P4184">
        <f>AVERAGE(Tabela3[[#This Row],[ASE Log(Theta)]:[ASE Gamma]])</f>
        <v>3.3655204584656325E-4</v>
      </c>
    </row>
    <row r="4185" spans="1:16" x14ac:dyDescent="0.35">
      <c r="A4185" s="1">
        <v>2029</v>
      </c>
      <c r="B4185">
        <v>2.4817549513468902</v>
      </c>
      <c r="C4185">
        <v>2.6003269832331171</v>
      </c>
      <c r="D4185">
        <v>58.003020119477597</v>
      </c>
      <c r="E4185">
        <v>78.186685092939427</v>
      </c>
      <c r="F4185">
        <v>90.437114171784984</v>
      </c>
      <c r="G4185">
        <v>1.7583077140189081</v>
      </c>
      <c r="H4185">
        <v>1</v>
      </c>
      <c r="I4185">
        <v>1.7780439853668211</v>
      </c>
      <c r="J4185">
        <v>1.001207590103149</v>
      </c>
      <c r="K4185">
        <v>1.1224583268649071</v>
      </c>
      <c r="L4185">
        <v>0.12075901031494141</v>
      </c>
      <c r="M4185">
        <f>ABS(G4185-I4185)^2</f>
        <v>3.8952040671845175E-4</v>
      </c>
      <c r="N4185">
        <f>ABS(H4185-J4185)^2</f>
        <v>1.4582738572233399E-6</v>
      </c>
      <c r="O4185">
        <f>AVERAGE(Tabela3[[#This Row],[APE Log(Theta)]:[APE Gamma]])</f>
        <v>0.62160866858992425</v>
      </c>
      <c r="P4185">
        <f>AVERAGE(Tabela3[[#This Row],[ASE Log(Theta)]:[ASE Gamma]])</f>
        <v>1.9548934028783754E-4</v>
      </c>
    </row>
    <row r="4186" spans="1:16" x14ac:dyDescent="0.35">
      <c r="A4186" s="1">
        <v>2403</v>
      </c>
      <c r="B4186">
        <v>44.21964438344218</v>
      </c>
      <c r="C4186">
        <v>59.230995110746044</v>
      </c>
      <c r="D4186">
        <v>60.584864456645143</v>
      </c>
      <c r="E4186">
        <v>64.190083966484991</v>
      </c>
      <c r="F4186">
        <v>88.905661232978147</v>
      </c>
      <c r="G4186">
        <v>1.798600071042239</v>
      </c>
      <c r="H4186">
        <v>3</v>
      </c>
      <c r="I4186">
        <v>1.814873218536377</v>
      </c>
      <c r="J4186">
        <v>3.010154247283936</v>
      </c>
      <c r="K4186">
        <v>0.90476742195991111</v>
      </c>
      <c r="L4186">
        <v>0.33847490946451819</v>
      </c>
      <c r="M4186">
        <f>ABS(G4186-I4186)^2</f>
        <v>2.6481532936596972E-4</v>
      </c>
      <c r="N4186">
        <f>ABS(H4186-J4186)^2</f>
        <v>1.0310873790332144E-4</v>
      </c>
      <c r="O4186">
        <f>AVERAGE(Tabela3[[#This Row],[APE Log(Theta)]:[APE Gamma]])</f>
        <v>0.6216211657122146</v>
      </c>
      <c r="P4186">
        <f>AVERAGE(Tabela3[[#This Row],[ASE Log(Theta)]:[ASE Gamma]])</f>
        <v>1.8396203363464558E-4</v>
      </c>
    </row>
    <row r="4187" spans="1:16" x14ac:dyDescent="0.35">
      <c r="A4187" s="1">
        <v>205</v>
      </c>
      <c r="B4187">
        <v>7.8862319010415947</v>
      </c>
      <c r="C4187">
        <v>8.6595196652795767</v>
      </c>
      <c r="D4187">
        <v>14.303191183423371</v>
      </c>
      <c r="E4187">
        <v>14.56100689534089</v>
      </c>
      <c r="F4187">
        <v>17.114398625254541</v>
      </c>
      <c r="G4187">
        <v>1.1805453130375601</v>
      </c>
      <c r="H4187">
        <v>3.5</v>
      </c>
      <c r="I4187">
        <v>1.19010317325592</v>
      </c>
      <c r="J4187">
        <v>3.484807968139648</v>
      </c>
      <c r="K4187">
        <v>0.80961400742575884</v>
      </c>
      <c r="L4187">
        <v>0.4340580531529018</v>
      </c>
      <c r="M4187">
        <f>ABS(G4187-I4187)^2</f>
        <v>9.1352691953707036E-5</v>
      </c>
      <c r="N4187">
        <f>ABS(H4187-J4187)^2</f>
        <v>2.3079783204595046E-4</v>
      </c>
      <c r="O4187">
        <f>AVERAGE(Tabela3[[#This Row],[APE Log(Theta)]:[APE Gamma]])</f>
        <v>0.62183603028933032</v>
      </c>
      <c r="P4187">
        <f>AVERAGE(Tabela3[[#This Row],[ASE Log(Theta)]:[ASE Gamma]])</f>
        <v>1.6107526199982873E-4</v>
      </c>
    </row>
    <row r="4188" spans="1:16" x14ac:dyDescent="0.35">
      <c r="A4188" s="1">
        <v>4403</v>
      </c>
      <c r="B4188">
        <v>7.562482507121298</v>
      </c>
      <c r="C4188">
        <v>8.3040248892630526</v>
      </c>
      <c r="D4188">
        <v>13.716009683454059</v>
      </c>
      <c r="E4188">
        <v>13.963241420474089</v>
      </c>
      <c r="F4188">
        <v>16.411810082112069</v>
      </c>
      <c r="G4188">
        <v>1.162340152420662</v>
      </c>
      <c r="H4188">
        <v>3.5</v>
      </c>
      <c r="I4188">
        <v>1.1720409393310549</v>
      </c>
      <c r="J4188">
        <v>3.485680103302002</v>
      </c>
      <c r="K4188">
        <v>0.8345910523860024</v>
      </c>
      <c r="L4188">
        <v>0.40913990565708708</v>
      </c>
      <c r="M4188">
        <f>ABS(G4188-I4188)^2</f>
        <v>9.4105266680850018E-5</v>
      </c>
      <c r="N4188">
        <f>ABS(H4188-J4188)^2</f>
        <v>2.0505944144133537E-4</v>
      </c>
      <c r="O4188">
        <f>AVERAGE(Tabela3[[#This Row],[APE Log(Theta)]:[APE Gamma]])</f>
        <v>0.62186547902154476</v>
      </c>
      <c r="P4188">
        <f>AVERAGE(Tabela3[[#This Row],[ASE Log(Theta)]:[ASE Gamma]])</f>
        <v>1.4958235406109269E-4</v>
      </c>
    </row>
    <row r="4189" spans="1:16" x14ac:dyDescent="0.35">
      <c r="A4189" s="1">
        <v>4355</v>
      </c>
      <c r="B4189">
        <v>44.570142496918592</v>
      </c>
      <c r="C4189">
        <v>52.497240568312421</v>
      </c>
      <c r="D4189">
        <v>126.3368291263549</v>
      </c>
      <c r="E4189">
        <v>130.34887410485359</v>
      </c>
      <c r="F4189">
        <v>172.94387947263741</v>
      </c>
      <c r="G4189">
        <v>2.145476618917793</v>
      </c>
      <c r="H4189">
        <v>2</v>
      </c>
      <c r="I4189">
        <v>2.1716265678405762</v>
      </c>
      <c r="J4189">
        <v>2.00049877166748</v>
      </c>
      <c r="K4189">
        <v>1.218841011465956</v>
      </c>
      <c r="L4189">
        <v>2.4938583374023441E-2</v>
      </c>
      <c r="M4189">
        <f>ABS(G4189-I4189)^2</f>
        <v>6.8381982866417114E-4</v>
      </c>
      <c r="N4189">
        <f>ABS(H4189-J4189)^2</f>
        <v>2.4877317628080429E-7</v>
      </c>
      <c r="O4189">
        <f>AVERAGE(Tabela3[[#This Row],[APE Log(Theta)]:[APE Gamma]])</f>
        <v>0.62188979741998973</v>
      </c>
      <c r="P4189">
        <f>AVERAGE(Tabela3[[#This Row],[ASE Log(Theta)]:[ASE Gamma]])</f>
        <v>3.4203430092022598E-4</v>
      </c>
    </row>
    <row r="4190" spans="1:16" x14ac:dyDescent="0.35">
      <c r="A4190" s="1">
        <v>4209</v>
      </c>
      <c r="B4190">
        <v>4.750390734893287</v>
      </c>
      <c r="C4190">
        <v>5.2981506391058026</v>
      </c>
      <c r="D4190">
        <v>9.5145145187305822</v>
      </c>
      <c r="E4190">
        <v>9.7148964158559945</v>
      </c>
      <c r="F4190">
        <v>11.730146857542071</v>
      </c>
      <c r="G4190">
        <v>1.0076843974297589</v>
      </c>
      <c r="H4190">
        <v>3</v>
      </c>
      <c r="I4190">
        <v>1.0052328109741211</v>
      </c>
      <c r="J4190">
        <v>3.0300226211547852</v>
      </c>
      <c r="K4190">
        <v>0.24328911531139391</v>
      </c>
      <c r="L4190">
        <v>1.0007540384928391</v>
      </c>
      <c r="M4190">
        <f>ABS(G4190-I4190)^2</f>
        <v>6.0102761494667639E-6</v>
      </c>
      <c r="N4190">
        <f>ABS(H4190-J4190)^2</f>
        <v>9.0135778100375319E-4</v>
      </c>
      <c r="O4190">
        <f>AVERAGE(Tabela3[[#This Row],[APE Log(Theta)]:[APE Gamma]])</f>
        <v>0.62202157690211646</v>
      </c>
      <c r="P4190">
        <f>AVERAGE(Tabela3[[#This Row],[ASE Log(Theta)]:[ASE Gamma]])</f>
        <v>4.5368402857660998E-4</v>
      </c>
    </row>
    <row r="4191" spans="1:16" x14ac:dyDescent="0.35">
      <c r="A4191" s="1">
        <v>1470</v>
      </c>
      <c r="B4191">
        <v>421.54363599158847</v>
      </c>
      <c r="C4191">
        <v>2113.52986281735</v>
      </c>
      <c r="D4191">
        <v>2268.4268900479879</v>
      </c>
      <c r="E4191">
        <v>3123.7715588982501</v>
      </c>
      <c r="F4191">
        <v>3358.2204627610299</v>
      </c>
      <c r="G4191">
        <v>3.3791123611154719</v>
      </c>
      <c r="H4191">
        <v>2</v>
      </c>
      <c r="I4191">
        <v>3.4205741882324219</v>
      </c>
      <c r="J4191">
        <v>1.999650239944458</v>
      </c>
      <c r="K4191">
        <v>1.227003505241925</v>
      </c>
      <c r="L4191">
        <v>1.7488002777099609E-2</v>
      </c>
      <c r="M4191">
        <f>ABS(G4191-I4191)^2</f>
        <v>1.7190831078758514E-3</v>
      </c>
      <c r="N4191">
        <f>ABS(H4191-J4191)^2</f>
        <v>1.2233209645273746E-7</v>
      </c>
      <c r="O4191">
        <f>AVERAGE(Tabela3[[#This Row],[APE Log(Theta)]:[APE Gamma]])</f>
        <v>0.62224575400951232</v>
      </c>
      <c r="P4191">
        <f>AVERAGE(Tabela3[[#This Row],[ASE Log(Theta)]:[ASE Gamma]])</f>
        <v>8.5960271998615208E-4</v>
      </c>
    </row>
    <row r="4192" spans="1:16" x14ac:dyDescent="0.35">
      <c r="A4192" s="1">
        <v>3049</v>
      </c>
      <c r="B4192">
        <v>36.634315046432341</v>
      </c>
      <c r="C4192">
        <v>37.064260735115887</v>
      </c>
      <c r="D4192">
        <v>80.549157714967222</v>
      </c>
      <c r="E4192">
        <v>86.792370840956536</v>
      </c>
      <c r="F4192">
        <v>90.008811165424859</v>
      </c>
      <c r="G4192">
        <v>1.9047752801774109</v>
      </c>
      <c r="H4192">
        <v>4</v>
      </c>
      <c r="I4192">
        <v>1.9270732402801509</v>
      </c>
      <c r="J4192">
        <v>3.997032642364502</v>
      </c>
      <c r="K4192">
        <v>1.17063468508808</v>
      </c>
      <c r="L4192">
        <v>7.4183940887451172E-2</v>
      </c>
      <c r="M4192">
        <f>ABS(G4192-I4192)^2</f>
        <v>4.9719902474338435E-4</v>
      </c>
      <c r="N4192">
        <f>ABS(H4192-J4192)^2</f>
        <v>8.8052113369485596E-6</v>
      </c>
      <c r="O4192">
        <f>AVERAGE(Tabela3[[#This Row],[APE Log(Theta)]:[APE Gamma]])</f>
        <v>0.62240931298776558</v>
      </c>
      <c r="P4192">
        <f>AVERAGE(Tabela3[[#This Row],[ASE Log(Theta)]:[ASE Gamma]])</f>
        <v>2.5300211804016646E-4</v>
      </c>
    </row>
    <row r="4193" spans="1:16" x14ac:dyDescent="0.35">
      <c r="A4193" s="1">
        <v>839</v>
      </c>
      <c r="B4193">
        <v>12.61413419213196</v>
      </c>
      <c r="C4193">
        <v>17.50017347180362</v>
      </c>
      <c r="D4193">
        <v>101.3513053826445</v>
      </c>
      <c r="E4193">
        <v>107.8906899044226</v>
      </c>
      <c r="F4193">
        <v>189.92397677353071</v>
      </c>
      <c r="G4193">
        <v>2.093722639468488</v>
      </c>
      <c r="H4193">
        <v>1</v>
      </c>
      <c r="I4193">
        <v>2.1165938377380371</v>
      </c>
      <c r="J4193">
        <v>1.001531839370728</v>
      </c>
      <c r="K4193">
        <v>1.092370013028811</v>
      </c>
      <c r="L4193">
        <v>0.15318393707275391</v>
      </c>
      <c r="M4193">
        <f>ABS(G4193-I4193)^2</f>
        <v>5.2309171028502518E-4</v>
      </c>
      <c r="N4193">
        <f>ABS(H4193-J4193)^2</f>
        <v>2.3465318577123032E-6</v>
      </c>
      <c r="O4193">
        <f>AVERAGE(Tabela3[[#This Row],[APE Log(Theta)]:[APE Gamma]])</f>
        <v>0.62277697505078244</v>
      </c>
      <c r="P4193">
        <f>AVERAGE(Tabela3[[#This Row],[ASE Log(Theta)]:[ASE Gamma]])</f>
        <v>2.6271912107136877E-4</v>
      </c>
    </row>
    <row r="4194" spans="1:16" x14ac:dyDescent="0.35">
      <c r="A4194" s="1">
        <v>1683</v>
      </c>
      <c r="B4194">
        <v>419.53556929229671</v>
      </c>
      <c r="C4194">
        <v>425.16739179141689</v>
      </c>
      <c r="D4194">
        <v>1032.341916841448</v>
      </c>
      <c r="E4194">
        <v>1124.282930242859</v>
      </c>
      <c r="F4194">
        <v>1172.0246066419461</v>
      </c>
      <c r="G4194">
        <v>3.0123541636035398</v>
      </c>
      <c r="H4194">
        <v>3.5</v>
      </c>
      <c r="I4194">
        <v>3.0472688674926758</v>
      </c>
      <c r="J4194">
        <v>3.5030303001403809</v>
      </c>
      <c r="K4194">
        <v>1.1590504300918301</v>
      </c>
      <c r="L4194">
        <v>8.65800040108817E-2</v>
      </c>
      <c r="M4194">
        <f>ABS(G4194-I4194)^2</f>
        <v>1.219036547666047E-3</v>
      </c>
      <c r="N4194">
        <f>ABS(H4194-J4194)^2</f>
        <v>9.182718940792256E-6</v>
      </c>
      <c r="O4194">
        <f>AVERAGE(Tabela3[[#This Row],[APE Log(Theta)]:[APE Gamma]])</f>
        <v>0.6228152170513559</v>
      </c>
      <c r="P4194">
        <f>AVERAGE(Tabela3[[#This Row],[ASE Log(Theta)]:[ASE Gamma]])</f>
        <v>6.1410963330341963E-4</v>
      </c>
    </row>
    <row r="4195" spans="1:16" x14ac:dyDescent="0.35">
      <c r="A4195" s="1">
        <v>161</v>
      </c>
      <c r="B4195">
        <v>29.926749100716879</v>
      </c>
      <c r="C4195">
        <v>30.490684128330251</v>
      </c>
      <c r="D4195">
        <v>105.5689559882009</v>
      </c>
      <c r="E4195">
        <v>118.962232032879</v>
      </c>
      <c r="F4195">
        <v>126.0940697657703</v>
      </c>
      <c r="G4195">
        <v>2.0214790694260629</v>
      </c>
      <c r="H4195">
        <v>2.5</v>
      </c>
      <c r="I4195">
        <v>2.044488906860352</v>
      </c>
      <c r="J4195">
        <v>2.4972939491271968</v>
      </c>
      <c r="K4195">
        <v>1.13826740935891</v>
      </c>
      <c r="L4195">
        <v>0.1082420349121094</v>
      </c>
      <c r="M4195">
        <f>ABS(G4195-I4195)^2</f>
        <v>5.294526187524112E-4</v>
      </c>
      <c r="N4195">
        <f>ABS(H4195-J4195)^2</f>
        <v>7.3227113261988444E-6</v>
      </c>
      <c r="O4195">
        <f>AVERAGE(Tabela3[[#This Row],[APE Log(Theta)]:[APE Gamma]])</f>
        <v>0.6232547221355097</v>
      </c>
      <c r="P4195">
        <f>AVERAGE(Tabela3[[#This Row],[ASE Log(Theta)]:[ASE Gamma]])</f>
        <v>2.6838766503930502E-4</v>
      </c>
    </row>
    <row r="4196" spans="1:16" x14ac:dyDescent="0.35">
      <c r="A4196" s="1">
        <v>4651</v>
      </c>
      <c r="B4196">
        <v>1.3815473311759661</v>
      </c>
      <c r="C4196">
        <v>34.729415240058152</v>
      </c>
      <c r="D4196">
        <v>40.006473194961487</v>
      </c>
      <c r="E4196">
        <v>75.864609513408638</v>
      </c>
      <c r="F4196">
        <v>87.67970926501188</v>
      </c>
      <c r="G4196">
        <v>1.6489054161071699</v>
      </c>
      <c r="H4196">
        <v>1</v>
      </c>
      <c r="I4196">
        <v>1.6652486324310301</v>
      </c>
      <c r="J4196">
        <v>1.0025634765625</v>
      </c>
      <c r="K4196">
        <v>0.99115547588195663</v>
      </c>
      <c r="L4196">
        <v>0.25634765625</v>
      </c>
      <c r="M4196">
        <f>ABS(G4196-I4196)^2</f>
        <v>2.6710071980848901E-4</v>
      </c>
      <c r="N4196">
        <f>ABS(H4196-J4196)^2</f>
        <v>6.5714120864868164E-6</v>
      </c>
      <c r="O4196">
        <f>AVERAGE(Tabela3[[#This Row],[APE Log(Theta)]:[APE Gamma]])</f>
        <v>0.62375156606597826</v>
      </c>
      <c r="P4196">
        <f>AVERAGE(Tabela3[[#This Row],[ASE Log(Theta)]:[ASE Gamma]])</f>
        <v>1.3683606594748791E-4</v>
      </c>
    </row>
    <row r="4197" spans="1:16" x14ac:dyDescent="0.35">
      <c r="A4197" s="1">
        <v>1962</v>
      </c>
      <c r="B4197">
        <v>7.6604867515433126</v>
      </c>
      <c r="C4197">
        <v>8.4116389808219392</v>
      </c>
      <c r="D4197">
        <v>13.89375914128701</v>
      </c>
      <c r="E4197">
        <v>14.14419482086968</v>
      </c>
      <c r="F4197">
        <v>16.624495142233581</v>
      </c>
      <c r="G4197">
        <v>1.1679321351510059</v>
      </c>
      <c r="H4197">
        <v>3.5</v>
      </c>
      <c r="I4197">
        <v>1.17760705947876</v>
      </c>
      <c r="J4197">
        <v>3.4853253364562988</v>
      </c>
      <c r="K4197">
        <v>0.82838069409768822</v>
      </c>
      <c r="L4197">
        <v>0.41927610124860493</v>
      </c>
      <c r="M4197">
        <f>ABS(G4197-I4197)^2</f>
        <v>9.3604160747767643E-5</v>
      </c>
      <c r="N4197">
        <f>ABS(H4197-J4197)^2</f>
        <v>2.1534575012083224E-4</v>
      </c>
      <c r="O4197">
        <f>AVERAGE(Tabela3[[#This Row],[APE Log(Theta)]:[APE Gamma]])</f>
        <v>0.62382839767314657</v>
      </c>
      <c r="P4197">
        <f>AVERAGE(Tabela3[[#This Row],[ASE Log(Theta)]:[ASE Gamma]])</f>
        <v>1.5447495543429994E-4</v>
      </c>
    </row>
    <row r="4198" spans="1:16" x14ac:dyDescent="0.35">
      <c r="A4198" s="1">
        <v>975</v>
      </c>
      <c r="B4198">
        <v>4.957200632279914</v>
      </c>
      <c r="C4198">
        <v>28.117774074384869</v>
      </c>
      <c r="D4198">
        <v>35.02404432377746</v>
      </c>
      <c r="E4198">
        <v>36.674598069156602</v>
      </c>
      <c r="F4198">
        <v>47.315334562043127</v>
      </c>
      <c r="G4198">
        <v>1.5224032039814781</v>
      </c>
      <c r="H4198">
        <v>2.5</v>
      </c>
      <c r="I4198">
        <v>1.5396180152893071</v>
      </c>
      <c r="J4198">
        <v>2.5029313564300542</v>
      </c>
      <c r="K4198">
        <v>1.130765572668748</v>
      </c>
      <c r="L4198">
        <v>0.1172542572021484</v>
      </c>
      <c r="M4198">
        <f>ABS(G4198-I4198)^2</f>
        <v>2.9634972836415654E-4</v>
      </c>
      <c r="N4198">
        <f>ABS(H4198-J4198)^2</f>
        <v>8.5928505200198405E-6</v>
      </c>
      <c r="O4198">
        <f>AVERAGE(Tabela3[[#This Row],[APE Log(Theta)]:[APE Gamma]])</f>
        <v>0.62400991493544822</v>
      </c>
      <c r="P4198">
        <f>AVERAGE(Tabela3[[#This Row],[ASE Log(Theta)]:[ASE Gamma]])</f>
        <v>1.5247128944208819E-4</v>
      </c>
    </row>
    <row r="4199" spans="1:16" x14ac:dyDescent="0.35">
      <c r="A4199" s="1">
        <v>3385</v>
      </c>
      <c r="B4199">
        <v>1.359120244939708</v>
      </c>
      <c r="C4199">
        <v>34.165641873089513</v>
      </c>
      <c r="D4199">
        <v>39.35703570982789</v>
      </c>
      <c r="E4199">
        <v>74.633075782031497</v>
      </c>
      <c r="F4199">
        <v>86.256377355577641</v>
      </c>
      <c r="G4199">
        <v>1.6417975294770111</v>
      </c>
      <c r="H4199">
        <v>1</v>
      </c>
      <c r="I4199">
        <v>1.6579737663269041</v>
      </c>
      <c r="J4199">
        <v>1.002629399299622</v>
      </c>
      <c r="K4199">
        <v>0.98527598924126203</v>
      </c>
      <c r="L4199">
        <v>0.2629399299621582</v>
      </c>
      <c r="M4199">
        <f>ABS(G4199-I4199)^2</f>
        <v>2.6167063862383619E-4</v>
      </c>
      <c r="N4199">
        <f>ABS(H4199-J4199)^2</f>
        <v>6.9137406768528014E-6</v>
      </c>
      <c r="O4199">
        <f>AVERAGE(Tabela3[[#This Row],[APE Log(Theta)]:[APE Gamma]])</f>
        <v>0.62410795960171006</v>
      </c>
      <c r="P4199">
        <f>AVERAGE(Tabela3[[#This Row],[ASE Log(Theta)]:[ASE Gamma]])</f>
        <v>1.342921896503445E-4</v>
      </c>
    </row>
    <row r="4200" spans="1:16" x14ac:dyDescent="0.35">
      <c r="A4200" s="1">
        <v>1163</v>
      </c>
      <c r="B4200">
        <v>7.7122705852962437</v>
      </c>
      <c r="C4200">
        <v>8.4685005000308582</v>
      </c>
      <c r="D4200">
        <v>13.98767903657704</v>
      </c>
      <c r="E4200">
        <v>14.23980762680859</v>
      </c>
      <c r="F4200">
        <v>16.736874436212311</v>
      </c>
      <c r="G4200">
        <v>1.170858027731208</v>
      </c>
      <c r="H4200">
        <v>3.5</v>
      </c>
      <c r="I4200">
        <v>1.1805127859115601</v>
      </c>
      <c r="J4200">
        <v>3.485171794891357</v>
      </c>
      <c r="K4200">
        <v>0.82458828924462357</v>
      </c>
      <c r="L4200">
        <v>0.42366300310407368</v>
      </c>
      <c r="M4200">
        <f>ABS(G4200-I4200)^2</f>
        <v>9.3214355521075936E-5</v>
      </c>
      <c r="N4200">
        <f>ABS(H4200-J4200)^2</f>
        <v>2.1987566674398703E-4</v>
      </c>
      <c r="O4200">
        <f>AVERAGE(Tabela3[[#This Row],[APE Log(Theta)]:[APE Gamma]])</f>
        <v>0.62412564617434863</v>
      </c>
      <c r="P4200">
        <f>AVERAGE(Tabela3[[#This Row],[ASE Log(Theta)]:[ASE Gamma]])</f>
        <v>1.5654501113253149E-4</v>
      </c>
    </row>
    <row r="4201" spans="1:16" x14ac:dyDescent="0.35">
      <c r="A4201" s="1">
        <v>3484</v>
      </c>
      <c r="B4201">
        <v>29.16595293599984</v>
      </c>
      <c r="C4201">
        <v>36.279902276232363</v>
      </c>
      <c r="D4201">
        <v>117.00132245671</v>
      </c>
      <c r="E4201">
        <v>121.9814672386661</v>
      </c>
      <c r="F4201">
        <v>177.83793342507749</v>
      </c>
      <c r="G4201">
        <v>2.1267862990938129</v>
      </c>
      <c r="H4201">
        <v>1.5</v>
      </c>
      <c r="I4201">
        <v>2.1520814895629878</v>
      </c>
      <c r="J4201">
        <v>1.500888347625732</v>
      </c>
      <c r="K4201">
        <v>1.189362113154163</v>
      </c>
      <c r="L4201">
        <v>5.9223175048828118E-2</v>
      </c>
      <c r="M4201">
        <f>ABS(G4201-I4201)^2</f>
        <v>6.3984666087183893E-4</v>
      </c>
      <c r="N4201">
        <f>ABS(H4201-J4201)^2</f>
        <v>7.8916150414364208E-7</v>
      </c>
      <c r="O4201">
        <f>AVERAGE(Tabela3[[#This Row],[APE Log(Theta)]:[APE Gamma]])</f>
        <v>0.62429264410149554</v>
      </c>
      <c r="P4201">
        <f>AVERAGE(Tabela3[[#This Row],[ASE Log(Theta)]:[ASE Gamma]])</f>
        <v>3.203179111879913E-4</v>
      </c>
    </row>
    <row r="4202" spans="1:16" x14ac:dyDescent="0.35">
      <c r="A4202" s="1">
        <v>1422</v>
      </c>
      <c r="B4202">
        <v>4.8246743728077632</v>
      </c>
      <c r="C4202">
        <v>5.0551852229071059</v>
      </c>
      <c r="D4202">
        <v>112.76120737223459</v>
      </c>
      <c r="E4202">
        <v>151.9994130193914</v>
      </c>
      <c r="F4202">
        <v>175.81495177777219</v>
      </c>
      <c r="G4202">
        <v>2.047016824247474</v>
      </c>
      <c r="H4202">
        <v>1</v>
      </c>
      <c r="I4202">
        <v>2.0704104900360112</v>
      </c>
      <c r="J4202">
        <v>1.001064777374268</v>
      </c>
      <c r="K4202">
        <v>1.1428174654664469</v>
      </c>
      <c r="L4202">
        <v>0.1064777374267578</v>
      </c>
      <c r="M4202">
        <f>ABS(G4202-I4202)^2</f>
        <v>5.4726359902577525E-4</v>
      </c>
      <c r="N4202">
        <f>ABS(H4202-J4202)^2</f>
        <v>1.1337508567531039E-6</v>
      </c>
      <c r="O4202">
        <f>AVERAGE(Tabela3[[#This Row],[APE Log(Theta)]:[APE Gamma]])</f>
        <v>0.62464760144660236</v>
      </c>
      <c r="P4202">
        <f>AVERAGE(Tabela3[[#This Row],[ASE Log(Theta)]:[ASE Gamma]])</f>
        <v>2.7419867494126419E-4</v>
      </c>
    </row>
    <row r="4203" spans="1:16" x14ac:dyDescent="0.35">
      <c r="A4203" s="1">
        <v>841</v>
      </c>
      <c r="B4203">
        <v>244.8616027550066</v>
      </c>
      <c r="C4203">
        <v>249.47573689454771</v>
      </c>
      <c r="D4203">
        <v>863.76851950900357</v>
      </c>
      <c r="E4203">
        <v>973.35272551157163</v>
      </c>
      <c r="F4203">
        <v>1031.705646237684</v>
      </c>
      <c r="G4203">
        <v>2.934340214666888</v>
      </c>
      <c r="H4203">
        <v>2.5</v>
      </c>
      <c r="I4203">
        <v>2.9690840244293208</v>
      </c>
      <c r="J4203">
        <v>2.501634836196899</v>
      </c>
      <c r="K4203">
        <v>1.184041631872516</v>
      </c>
      <c r="L4203">
        <v>6.5393447875976563E-2</v>
      </c>
      <c r="M4203">
        <f>ABS(G4203-I4203)^2</f>
        <v>1.2071323168081245E-3</v>
      </c>
      <c r="N4203">
        <f>ABS(H4203-J4203)^2</f>
        <v>2.6726893906910879E-6</v>
      </c>
      <c r="O4203">
        <f>AVERAGE(Tabela3[[#This Row],[APE Log(Theta)]:[APE Gamma]])</f>
        <v>0.62471753987424627</v>
      </c>
      <c r="P4203">
        <f>AVERAGE(Tabela3[[#This Row],[ASE Log(Theta)]:[ASE Gamma]])</f>
        <v>6.0490250309940777E-4</v>
      </c>
    </row>
    <row r="4204" spans="1:16" x14ac:dyDescent="0.35">
      <c r="A4204" s="1">
        <v>881</v>
      </c>
      <c r="B4204">
        <v>10.8262898990059</v>
      </c>
      <c r="C4204">
        <v>11.08189892999023</v>
      </c>
      <c r="D4204">
        <v>52.33901043073682</v>
      </c>
      <c r="E4204">
        <v>60.766833173061642</v>
      </c>
      <c r="F4204">
        <v>65.354207319884424</v>
      </c>
      <c r="G4204">
        <v>1.7162540606551291</v>
      </c>
      <c r="H4204">
        <v>2</v>
      </c>
      <c r="I4204">
        <v>1.7363274097442629</v>
      </c>
      <c r="J4204">
        <v>1.998393297195435</v>
      </c>
      <c r="K4204">
        <v>1.1696024236336671</v>
      </c>
      <c r="L4204">
        <v>8.0335140228271484E-2</v>
      </c>
      <c r="M4204">
        <f>ABS(G4204-I4204)^2</f>
        <v>4.0293934365422996E-4</v>
      </c>
      <c r="N4204">
        <f>ABS(H4204-J4204)^2</f>
        <v>2.5814939021969901E-6</v>
      </c>
      <c r="O4204">
        <f>AVERAGE(Tabela3[[#This Row],[APE Log(Theta)]:[APE Gamma]])</f>
        <v>0.62496878193096927</v>
      </c>
      <c r="P4204">
        <f>AVERAGE(Tabela3[[#This Row],[ASE Log(Theta)]:[ASE Gamma]])</f>
        <v>2.0276041877821349E-4</v>
      </c>
    </row>
    <row r="4205" spans="1:16" x14ac:dyDescent="0.35">
      <c r="A4205" s="1">
        <v>3121</v>
      </c>
      <c r="B4205">
        <v>33.011345677818937</v>
      </c>
      <c r="C4205">
        <v>34.588545042402977</v>
      </c>
      <c r="D4205">
        <v>771.53376745854405</v>
      </c>
      <c r="E4205">
        <v>1040.009082123526</v>
      </c>
      <c r="F4205">
        <v>1202.9595574731979</v>
      </c>
      <c r="G4205">
        <v>2.8822120453211362</v>
      </c>
      <c r="H4205">
        <v>1</v>
      </c>
      <c r="I4205">
        <v>2.91666579246521</v>
      </c>
      <c r="J4205">
        <v>1.0005466938018801</v>
      </c>
      <c r="K4205">
        <v>1.195392518048926</v>
      </c>
      <c r="L4205">
        <v>5.4669380187988281E-2</v>
      </c>
      <c r="M4205">
        <f>ABS(G4205-I4205)^2</f>
        <v>1.1870606922677726E-3</v>
      </c>
      <c r="N4205">
        <f>ABS(H4205-J4205)^2</f>
        <v>2.9887411301412334E-7</v>
      </c>
      <c r="O4205">
        <f>AVERAGE(Tabela3[[#This Row],[APE Log(Theta)]:[APE Gamma]])</f>
        <v>0.62503094911845714</v>
      </c>
      <c r="P4205">
        <f>AVERAGE(Tabela3[[#This Row],[ASE Log(Theta)]:[ASE Gamma]])</f>
        <v>5.9367978319039335E-4</v>
      </c>
    </row>
    <row r="4206" spans="1:16" x14ac:dyDescent="0.35">
      <c r="A4206" s="1">
        <v>1290</v>
      </c>
      <c r="B4206">
        <v>74.063054075188006</v>
      </c>
      <c r="C4206">
        <v>80.379970678962437</v>
      </c>
      <c r="D4206">
        <v>124.69372292915671</v>
      </c>
      <c r="E4206">
        <v>126.6581812740811</v>
      </c>
      <c r="F4206">
        <v>145.8922438389553</v>
      </c>
      <c r="G4206">
        <v>2.1178179148798559</v>
      </c>
      <c r="H4206">
        <v>4</v>
      </c>
      <c r="I4206">
        <v>2.142031192779541</v>
      </c>
      <c r="J4206">
        <v>3.9957237243652339</v>
      </c>
      <c r="K4206">
        <v>1.1433125449341901</v>
      </c>
      <c r="L4206">
        <v>0.1069068908691406</v>
      </c>
      <c r="M4206">
        <f>ABS(G4206-I4206)^2</f>
        <v>5.8628282664737797E-4</v>
      </c>
      <c r="N4206">
        <f>ABS(H4206-J4206)^2</f>
        <v>1.8286533304493947E-5</v>
      </c>
      <c r="O4206">
        <f>AVERAGE(Tabela3[[#This Row],[APE Log(Theta)]:[APE Gamma]])</f>
        <v>0.62510971790166536</v>
      </c>
      <c r="P4206">
        <f>AVERAGE(Tabela3[[#This Row],[ASE Log(Theta)]:[ASE Gamma]])</f>
        <v>3.0228467997593596E-4</v>
      </c>
    </row>
    <row r="4207" spans="1:16" x14ac:dyDescent="0.35">
      <c r="A4207" s="1">
        <v>448</v>
      </c>
      <c r="B4207">
        <v>275.33546601593707</v>
      </c>
      <c r="C4207">
        <v>342.8171137104631</v>
      </c>
      <c r="D4207">
        <v>348.67742318392862</v>
      </c>
      <c r="E4207">
        <v>364.12599146507461</v>
      </c>
      <c r="F4207">
        <v>464.88740972080927</v>
      </c>
      <c r="G4207">
        <v>2.5546007756071671</v>
      </c>
      <c r="H4207">
        <v>4</v>
      </c>
      <c r="I4207">
        <v>2.586389303207397</v>
      </c>
      <c r="J4207">
        <v>4.0002470016479492</v>
      </c>
      <c r="K4207">
        <v>1.2443638122937219</v>
      </c>
      <c r="L4207">
        <v>6.1750411987304688E-3</v>
      </c>
      <c r="M4207">
        <f>ABS(G4207-I4207)^2</f>
        <v>1.0105104869905766E-3</v>
      </c>
      <c r="N4207">
        <f>ABS(H4207-J4207)^2</f>
        <v>6.1009814089629799E-8</v>
      </c>
      <c r="O4207">
        <f>AVERAGE(Tabela3[[#This Row],[APE Log(Theta)]:[APE Gamma]])</f>
        <v>0.62526942674622621</v>
      </c>
      <c r="P4207">
        <f>AVERAGE(Tabela3[[#This Row],[ASE Log(Theta)]:[ASE Gamma]])</f>
        <v>5.0528574840233312E-4</v>
      </c>
    </row>
    <row r="4208" spans="1:16" x14ac:dyDescent="0.35">
      <c r="A4208" s="1">
        <v>3239</v>
      </c>
      <c r="B4208">
        <v>1.3353184168388561</v>
      </c>
      <c r="C4208">
        <v>24.089377270361361</v>
      </c>
      <c r="D4208">
        <v>34.737708613610323</v>
      </c>
      <c r="E4208">
        <v>37.508780959546243</v>
      </c>
      <c r="F4208">
        <v>57.349178823028339</v>
      </c>
      <c r="G4208">
        <v>1.5041960181476539</v>
      </c>
      <c r="H4208">
        <v>1.5</v>
      </c>
      <c r="I4208">
        <v>1.52235472202301</v>
      </c>
      <c r="J4208">
        <v>1.5006668567657471</v>
      </c>
      <c r="K4208">
        <v>1.2072032937381341</v>
      </c>
      <c r="L4208">
        <v>4.4457117716471352E-2</v>
      </c>
      <c r="M4208">
        <f>ABS(G4208-I4208)^2</f>
        <v>3.2973852643287336E-4</v>
      </c>
      <c r="N4208">
        <f>ABS(H4208-J4208)^2</f>
        <v>4.4469794602264301E-7</v>
      </c>
      <c r="O4208">
        <f>AVERAGE(Tabela3[[#This Row],[APE Log(Theta)]:[APE Gamma]])</f>
        <v>0.62583020572730275</v>
      </c>
      <c r="P4208">
        <f>AVERAGE(Tabela3[[#This Row],[ASE Log(Theta)]:[ASE Gamma]])</f>
        <v>1.65091612189448E-4</v>
      </c>
    </row>
    <row r="4209" spans="1:16" x14ac:dyDescent="0.35">
      <c r="A4209" s="1">
        <v>4737</v>
      </c>
      <c r="B4209">
        <v>152.09095725065021</v>
      </c>
      <c r="C4209">
        <v>1331.3245608473169</v>
      </c>
      <c r="D4209">
        <v>1751.925524552792</v>
      </c>
      <c r="E4209">
        <v>1855.728666018174</v>
      </c>
      <c r="F4209">
        <v>2551.5857433162791</v>
      </c>
      <c r="G4209">
        <v>3.216061777778898</v>
      </c>
      <c r="H4209">
        <v>2</v>
      </c>
      <c r="I4209">
        <v>3.255596399307251</v>
      </c>
      <c r="J4209">
        <v>1.9995379447937009</v>
      </c>
      <c r="K4209">
        <v>1.229286756912259</v>
      </c>
      <c r="L4209">
        <v>2.310276031494141E-2</v>
      </c>
      <c r="M4209">
        <f>ABS(G4209-I4209)^2</f>
        <v>1.5629862993901096E-3</v>
      </c>
      <c r="N4209">
        <f>ABS(H4209-J4209)^2</f>
        <v>2.1349501366805781E-7</v>
      </c>
      <c r="O4209">
        <f>AVERAGE(Tabela3[[#This Row],[APE Log(Theta)]:[APE Gamma]])</f>
        <v>0.62619475861360019</v>
      </c>
      <c r="P4209">
        <f>AVERAGE(Tabela3[[#This Row],[ASE Log(Theta)]:[ASE Gamma]])</f>
        <v>7.8159989720188886E-4</v>
      </c>
    </row>
    <row r="4210" spans="1:16" x14ac:dyDescent="0.35">
      <c r="A4210" s="1">
        <v>4120</v>
      </c>
      <c r="B4210">
        <v>42.714160035210277</v>
      </c>
      <c r="C4210">
        <v>57.214440312245273</v>
      </c>
      <c r="D4210">
        <v>58.522216363224857</v>
      </c>
      <c r="E4210">
        <v>62.004694009811807</v>
      </c>
      <c r="F4210">
        <v>85.878814605835814</v>
      </c>
      <c r="G4210">
        <v>1.7835566958782849</v>
      </c>
      <c r="H4210">
        <v>3</v>
      </c>
      <c r="I4210">
        <v>1.800247430801392</v>
      </c>
      <c r="J4210">
        <v>3.009516716003418</v>
      </c>
      <c r="K4210">
        <v>0.93581185065090366</v>
      </c>
      <c r="L4210">
        <v>0.31722386678059888</v>
      </c>
      <c r="M4210">
        <f>ABS(G4210-I4210)^2</f>
        <v>2.7858063227342801E-4</v>
      </c>
      <c r="N4210">
        <f>ABS(H4210-J4210)^2</f>
        <v>9.0567883489711676E-5</v>
      </c>
      <c r="O4210">
        <f>AVERAGE(Tabela3[[#This Row],[APE Log(Theta)]:[APE Gamma]])</f>
        <v>0.62651785871575127</v>
      </c>
      <c r="P4210">
        <f>AVERAGE(Tabela3[[#This Row],[ASE Log(Theta)]:[ASE Gamma]])</f>
        <v>1.8457425788156984E-4</v>
      </c>
    </row>
    <row r="4211" spans="1:16" x14ac:dyDescent="0.35">
      <c r="A4211" s="1">
        <v>1815</v>
      </c>
      <c r="B4211">
        <v>0.99415710589355422</v>
      </c>
      <c r="C4211">
        <v>1.0416554408907119</v>
      </c>
      <c r="D4211">
        <v>23.23521691123057</v>
      </c>
      <c r="E4211">
        <v>31.320517172423521</v>
      </c>
      <c r="F4211">
        <v>36.227871588043669</v>
      </c>
      <c r="G4211">
        <v>1.361003838054387</v>
      </c>
      <c r="H4211">
        <v>1</v>
      </c>
      <c r="I4211">
        <v>1.3734991550445561</v>
      </c>
      <c r="J4211">
        <v>1.003352284431458</v>
      </c>
      <c r="K4211">
        <v>0.91809564681546318</v>
      </c>
      <c r="L4211">
        <v>0.33522844314575201</v>
      </c>
      <c r="M4211">
        <f>ABS(G4211-I4211)^2</f>
        <v>1.5613294668480977E-4</v>
      </c>
      <c r="N4211">
        <f>ABS(H4211-J4211)^2</f>
        <v>1.1237810909395443E-5</v>
      </c>
      <c r="O4211">
        <f>AVERAGE(Tabela3[[#This Row],[APE Log(Theta)]:[APE Gamma]])</f>
        <v>0.62666204498060762</v>
      </c>
      <c r="P4211">
        <f>AVERAGE(Tabela3[[#This Row],[ASE Log(Theta)]:[ASE Gamma]])</f>
        <v>8.3685378797102608E-5</v>
      </c>
    </row>
    <row r="4212" spans="1:16" x14ac:dyDescent="0.35">
      <c r="A4212" s="1">
        <v>30</v>
      </c>
      <c r="B4212">
        <v>99.327558401542873</v>
      </c>
      <c r="C4212">
        <v>102.46663411873141</v>
      </c>
      <c r="D4212">
        <v>811.95301755606317</v>
      </c>
      <c r="E4212">
        <v>990.79931077597394</v>
      </c>
      <c r="F4212">
        <v>1091.7628003917921</v>
      </c>
      <c r="G4212">
        <v>2.9061023047596319</v>
      </c>
      <c r="H4212">
        <v>1.5</v>
      </c>
      <c r="I4212">
        <v>2.9423682689666748</v>
      </c>
      <c r="J4212">
        <v>1.499912023544312</v>
      </c>
      <c r="K4212">
        <v>1.2479245533664201</v>
      </c>
      <c r="L4212">
        <v>5.8650970458984384E-3</v>
      </c>
      <c r="M4212">
        <f>ABS(G4212-I4212)^2</f>
        <v>1.3152201598665143E-3</v>
      </c>
      <c r="N4212">
        <f>ABS(H4212-J4212)^2</f>
        <v>7.7398567554283413E-9</v>
      </c>
      <c r="O4212">
        <f>AVERAGE(Tabela3[[#This Row],[APE Log(Theta)]:[APE Gamma]])</f>
        <v>0.62689482520615925</v>
      </c>
      <c r="P4212">
        <f>AVERAGE(Tabela3[[#This Row],[ASE Log(Theta)]:[ASE Gamma]])</f>
        <v>6.5761394986163491E-4</v>
      </c>
    </row>
    <row r="4213" spans="1:16" x14ac:dyDescent="0.35">
      <c r="A4213" s="1">
        <v>3096</v>
      </c>
      <c r="B4213">
        <v>13.507524586289909</v>
      </c>
      <c r="C4213">
        <v>16.802182773172071</v>
      </c>
      <c r="D4213">
        <v>54.186408487333964</v>
      </c>
      <c r="E4213">
        <v>56.492845319114053</v>
      </c>
      <c r="F4213">
        <v>82.36145286887654</v>
      </c>
      <c r="G4213">
        <v>1.792485895151066</v>
      </c>
      <c r="H4213">
        <v>1.5</v>
      </c>
      <c r="I4213">
        <v>1.8113951683044429</v>
      </c>
      <c r="J4213">
        <v>1.5029857158660891</v>
      </c>
      <c r="K4213">
        <v>1.0549189371324841</v>
      </c>
      <c r="L4213">
        <v>0.1990477244059245</v>
      </c>
      <c r="M4213">
        <f>ABS(G4213-I4213)^2</f>
        <v>3.5756061118901925E-4</v>
      </c>
      <c r="N4213">
        <f>ABS(H4213-J4213)^2</f>
        <v>8.9144992330161208E-6</v>
      </c>
      <c r="O4213">
        <f>AVERAGE(Tabela3[[#This Row],[APE Log(Theta)]:[APE Gamma]])</f>
        <v>0.62698333076920432</v>
      </c>
      <c r="P4213">
        <f>AVERAGE(Tabela3[[#This Row],[ASE Log(Theta)]:[ASE Gamma]])</f>
        <v>1.8323755521101767E-4</v>
      </c>
    </row>
    <row r="4214" spans="1:16" x14ac:dyDescent="0.35">
      <c r="A4214" s="1">
        <v>4448</v>
      </c>
      <c r="B4214">
        <v>38.89981806426718</v>
      </c>
      <c r="C4214">
        <v>39.632840214464643</v>
      </c>
      <c r="D4214">
        <v>137.22216092884179</v>
      </c>
      <c r="E4214">
        <v>154.63120190650039</v>
      </c>
      <c r="F4214">
        <v>163.90140995147311</v>
      </c>
      <c r="G4214">
        <v>2.1353670969232299</v>
      </c>
      <c r="H4214">
        <v>2.5</v>
      </c>
      <c r="I4214">
        <v>2.1609244346618648</v>
      </c>
      <c r="J4214">
        <v>2.5014290809631352</v>
      </c>
      <c r="K4214">
        <v>1.196859208679385</v>
      </c>
      <c r="L4214">
        <v>5.7163238525390618E-2</v>
      </c>
      <c r="M4214">
        <f>ABS(G4214-I4214)^2</f>
        <v>6.5317751228665104E-4</v>
      </c>
      <c r="N4214">
        <f>ABS(H4214-J4214)^2</f>
        <v>2.0422723991954586E-6</v>
      </c>
      <c r="O4214">
        <f>AVERAGE(Tabela3[[#This Row],[APE Log(Theta)]:[APE Gamma]])</f>
        <v>0.62701122360238781</v>
      </c>
      <c r="P4214">
        <f>AVERAGE(Tabela3[[#This Row],[ASE Log(Theta)]:[ASE Gamma]])</f>
        <v>3.2760989234292327E-4</v>
      </c>
    </row>
    <row r="4215" spans="1:16" x14ac:dyDescent="0.35">
      <c r="A4215" s="1">
        <v>2607</v>
      </c>
      <c r="B4215">
        <v>1.329522786162959</v>
      </c>
      <c r="C4215">
        <v>23.98482308155457</v>
      </c>
      <c r="D4215">
        <v>34.58693788573553</v>
      </c>
      <c r="E4215">
        <v>37.34598305396559</v>
      </c>
      <c r="F4215">
        <v>57.100268408978117</v>
      </c>
      <c r="G4215">
        <v>1.5023069642052791</v>
      </c>
      <c r="H4215">
        <v>1.5</v>
      </c>
      <c r="I4215">
        <v>1.520516157150269</v>
      </c>
      <c r="J4215">
        <v>1.5006475448608401</v>
      </c>
      <c r="K4215">
        <v>1.212082043074475</v>
      </c>
      <c r="L4215">
        <v>4.3169657389322907E-2</v>
      </c>
      <c r="M4215">
        <f>ABS(G4215-I4215)^2</f>
        <v>3.3157470770787012E-4</v>
      </c>
      <c r="N4215">
        <f>ABS(H4215-J4215)^2</f>
        <v>4.1931434680038018E-7</v>
      </c>
      <c r="O4215">
        <f>AVERAGE(Tabela3[[#This Row],[APE Log(Theta)]:[APE Gamma]])</f>
        <v>0.62762585023189899</v>
      </c>
      <c r="P4215">
        <f>AVERAGE(Tabela3[[#This Row],[ASE Log(Theta)]:[ASE Gamma]])</f>
        <v>1.6599701102733524E-4</v>
      </c>
    </row>
    <row r="4216" spans="1:16" x14ac:dyDescent="0.35">
      <c r="A4216" s="1">
        <v>607</v>
      </c>
      <c r="B4216">
        <v>83.162685376693261</v>
      </c>
      <c r="C4216">
        <v>111.39412538532019</v>
      </c>
      <c r="D4216">
        <v>113.9403107295044</v>
      </c>
      <c r="E4216">
        <v>120.7205492409428</v>
      </c>
      <c r="F4216">
        <v>167.2024647962466</v>
      </c>
      <c r="G4216">
        <v>2.072913329937605</v>
      </c>
      <c r="H4216">
        <v>3</v>
      </c>
      <c r="I4216">
        <v>2.092462539672852</v>
      </c>
      <c r="J4216">
        <v>3.0093686580657959</v>
      </c>
      <c r="K4216">
        <v>0.94307897261845364</v>
      </c>
      <c r="L4216">
        <v>0.3122886021931966</v>
      </c>
      <c r="M4216">
        <f>ABS(G4216-I4216)^2</f>
        <v>3.8217160127267553E-4</v>
      </c>
      <c r="N4216">
        <f>ABS(H4216-J4216)^2</f>
        <v>8.7771753953802545E-5</v>
      </c>
      <c r="O4216">
        <f>AVERAGE(Tabela3[[#This Row],[APE Log(Theta)]:[APE Gamma]])</f>
        <v>0.62768378740582509</v>
      </c>
      <c r="P4216">
        <f>AVERAGE(Tabela3[[#This Row],[ASE Log(Theta)]:[ASE Gamma]])</f>
        <v>2.3497167761323904E-4</v>
      </c>
    </row>
    <row r="4217" spans="1:16" x14ac:dyDescent="0.35">
      <c r="A4217" s="1">
        <v>714</v>
      </c>
      <c r="B4217">
        <v>128.8600747552328</v>
      </c>
      <c r="C4217">
        <v>151.77870128065831</v>
      </c>
      <c r="D4217">
        <v>365.26186216897759</v>
      </c>
      <c r="E4217">
        <v>376.86138568152722</v>
      </c>
      <c r="F4217">
        <v>500.01099365667881</v>
      </c>
      <c r="G4217">
        <v>2.606550975286225</v>
      </c>
      <c r="H4217">
        <v>2</v>
      </c>
      <c r="I4217">
        <v>2.6374468803405762</v>
      </c>
      <c r="J4217">
        <v>2.0014135837554932</v>
      </c>
      <c r="K4217">
        <v>1.185317507590983</v>
      </c>
      <c r="L4217">
        <v>7.0679187774658203E-2</v>
      </c>
      <c r="M4217">
        <f>ABS(G4217-I4217)^2</f>
        <v>9.5455694912748002E-4</v>
      </c>
      <c r="N4217">
        <f>ABS(H4217-J4217)^2</f>
        <v>1.9982190337941574E-6</v>
      </c>
      <c r="O4217">
        <f>AVERAGE(Tabela3[[#This Row],[APE Log(Theta)]:[APE Gamma]])</f>
        <v>0.62799834768282059</v>
      </c>
      <c r="P4217">
        <f>AVERAGE(Tabela3[[#This Row],[ASE Log(Theta)]:[ASE Gamma]])</f>
        <v>4.7827758408063709E-4</v>
      </c>
    </row>
    <row r="4218" spans="1:16" x14ac:dyDescent="0.35">
      <c r="A4218" s="1">
        <v>2471</v>
      </c>
      <c r="B4218">
        <v>27.485903621878691</v>
      </c>
      <c r="C4218">
        <v>42.609917611834057</v>
      </c>
      <c r="D4218">
        <v>44.079165281539161</v>
      </c>
      <c r="E4218">
        <v>48.071654154733629</v>
      </c>
      <c r="F4218">
        <v>78.357627028106819</v>
      </c>
      <c r="G4218">
        <v>1.6685872574324201</v>
      </c>
      <c r="H4218">
        <v>2</v>
      </c>
      <c r="I4218">
        <v>1.6890289783477781</v>
      </c>
      <c r="J4218">
        <v>2.0006241798400879</v>
      </c>
      <c r="K4218">
        <v>1.2250915152506581</v>
      </c>
      <c r="L4218">
        <v>3.1208992004394531E-2</v>
      </c>
      <c r="M4218">
        <f>ABS(G4218-I4218)^2</f>
        <v>4.1786395398138502E-4</v>
      </c>
      <c r="N4218">
        <f>ABS(H4218-J4218)^2</f>
        <v>3.8960047277214471E-7</v>
      </c>
      <c r="O4218">
        <f>AVERAGE(Tabela3[[#This Row],[APE Log(Theta)]:[APE Gamma]])</f>
        <v>0.6281502536275263</v>
      </c>
      <c r="P4218">
        <f>AVERAGE(Tabela3[[#This Row],[ASE Log(Theta)]:[ASE Gamma]])</f>
        <v>2.0912677722707858E-4</v>
      </c>
    </row>
    <row r="4219" spans="1:16" x14ac:dyDescent="0.35">
      <c r="A4219" s="1">
        <v>4042</v>
      </c>
      <c r="B4219">
        <v>36.193077738719367</v>
      </c>
      <c r="C4219">
        <v>56.108181189210192</v>
      </c>
      <c r="D4219">
        <v>58.042867268977297</v>
      </c>
      <c r="E4219">
        <v>63.300124303214943</v>
      </c>
      <c r="F4219">
        <v>103.1802965427121</v>
      </c>
      <c r="G4219">
        <v>1.788102753738676</v>
      </c>
      <c r="H4219">
        <v>2</v>
      </c>
      <c r="I4219">
        <v>1.809770464897156</v>
      </c>
      <c r="J4219">
        <v>2.0008914470672612</v>
      </c>
      <c r="K4219">
        <v>1.2117710301142131</v>
      </c>
      <c r="L4219">
        <v>4.4572353363037109E-2</v>
      </c>
      <c r="M4219">
        <f>ABS(G4219-I4219)^2</f>
        <v>4.6948970684731805E-4</v>
      </c>
      <c r="N4219">
        <f>ABS(H4219-J4219)^2</f>
        <v>7.9467787372856997E-7</v>
      </c>
      <c r="O4219">
        <f>AVERAGE(Tabela3[[#This Row],[APE Log(Theta)]:[APE Gamma]])</f>
        <v>0.62817169173862508</v>
      </c>
      <c r="P4219">
        <f>AVERAGE(Tabela3[[#This Row],[ASE Log(Theta)]:[ASE Gamma]])</f>
        <v>2.3514219236052332E-4</v>
      </c>
    </row>
    <row r="4220" spans="1:16" x14ac:dyDescent="0.35">
      <c r="A4220" s="1">
        <v>711</v>
      </c>
      <c r="B4220">
        <v>13.174123171160231</v>
      </c>
      <c r="C4220">
        <v>18.27707215751807</v>
      </c>
      <c r="D4220">
        <v>105.8506719788721</v>
      </c>
      <c r="E4220">
        <v>112.6803644366563</v>
      </c>
      <c r="F4220">
        <v>198.3554182205971</v>
      </c>
      <c r="G4220">
        <v>2.1125869122102769</v>
      </c>
      <c r="H4220">
        <v>1</v>
      </c>
      <c r="I4220">
        <v>2.135911226272583</v>
      </c>
      <c r="J4220">
        <v>1.0015232563018801</v>
      </c>
      <c r="K4220">
        <v>1.1040641181433419</v>
      </c>
      <c r="L4220">
        <v>0.15232563018798831</v>
      </c>
      <c r="M4220">
        <f>ABS(G4220-I4220)^2</f>
        <v>5.4402362647708834E-4</v>
      </c>
      <c r="N4220">
        <f>ABS(H4220-J4220)^2</f>
        <v>2.320309761217453E-6</v>
      </c>
      <c r="O4220">
        <f>AVERAGE(Tabela3[[#This Row],[APE Log(Theta)]:[APE Gamma]])</f>
        <v>0.62819487416566511</v>
      </c>
      <c r="P4220">
        <f>AVERAGE(Tabela3[[#This Row],[ASE Log(Theta)]:[ASE Gamma]])</f>
        <v>2.7317196811915288E-4</v>
      </c>
    </row>
    <row r="4221" spans="1:16" x14ac:dyDescent="0.35">
      <c r="A4221" s="1">
        <v>4989</v>
      </c>
      <c r="B4221">
        <v>8.6785182415075095</v>
      </c>
      <c r="C4221">
        <v>20.85676418907169</v>
      </c>
      <c r="D4221">
        <v>22.31990108155637</v>
      </c>
      <c r="E4221">
        <v>26.54628025827509</v>
      </c>
      <c r="F4221">
        <v>70.53230759232801</v>
      </c>
      <c r="G4221">
        <v>1.397400056861575</v>
      </c>
      <c r="H4221">
        <v>1</v>
      </c>
      <c r="I4221">
        <v>1.409653782844543</v>
      </c>
      <c r="J4221">
        <v>1.003795742988586</v>
      </c>
      <c r="K4221">
        <v>0.87689462461373857</v>
      </c>
      <c r="L4221">
        <v>0.37957429885864258</v>
      </c>
      <c r="M4221">
        <f>ABS(G4221-I4221)^2</f>
        <v>1.501538004656659E-4</v>
      </c>
      <c r="N4221">
        <f>ABS(H4221-J4221)^2</f>
        <v>1.440766483539964E-5</v>
      </c>
      <c r="O4221">
        <f>AVERAGE(Tabela3[[#This Row],[APE Log(Theta)]:[APE Gamma]])</f>
        <v>0.62823446173619057</v>
      </c>
      <c r="P4221">
        <f>AVERAGE(Tabela3[[#This Row],[ASE Log(Theta)]:[ASE Gamma]])</f>
        <v>8.2280732650532776E-5</v>
      </c>
    </row>
    <row r="4222" spans="1:16" x14ac:dyDescent="0.35">
      <c r="A4222" s="1">
        <v>1121</v>
      </c>
      <c r="B4222">
        <v>2.2165913528519972</v>
      </c>
      <c r="C4222">
        <v>3.0751800004795791</v>
      </c>
      <c r="D4222">
        <v>17.809738162731751</v>
      </c>
      <c r="E4222">
        <v>18.95885731456293</v>
      </c>
      <c r="F4222">
        <v>33.373978602356978</v>
      </c>
      <c r="G4222">
        <v>1.3385508273348421</v>
      </c>
      <c r="H4222">
        <v>1</v>
      </c>
      <c r="I4222">
        <v>1.352610111236572</v>
      </c>
      <c r="J4222">
        <v>1.0020637512207029</v>
      </c>
      <c r="K4222">
        <v>1.0503362005104639</v>
      </c>
      <c r="L4222">
        <v>0.2063751220703125</v>
      </c>
      <c r="M4222">
        <f>ABS(G4222-I4222)^2</f>
        <v>1.9766346382944284E-4</v>
      </c>
      <c r="N4222">
        <f>ABS(H4222-J4222)^2</f>
        <v>4.2590691009527221E-6</v>
      </c>
      <c r="O4222">
        <f>AVERAGE(Tabela3[[#This Row],[APE Log(Theta)]:[APE Gamma]])</f>
        <v>0.62835566129038822</v>
      </c>
      <c r="P4222">
        <f>AVERAGE(Tabela3[[#This Row],[ASE Log(Theta)]:[ASE Gamma]])</f>
        <v>1.0096126646519778E-4</v>
      </c>
    </row>
    <row r="4223" spans="1:16" x14ac:dyDescent="0.35">
      <c r="A4223" s="1">
        <v>3464</v>
      </c>
      <c r="B4223">
        <v>474.9307654784223</v>
      </c>
      <c r="C4223">
        <v>590.77245983846035</v>
      </c>
      <c r="D4223">
        <v>1905.2189982712839</v>
      </c>
      <c r="E4223">
        <v>1986.3143761139991</v>
      </c>
      <c r="F4223">
        <v>2895.866493305009</v>
      </c>
      <c r="G4223">
        <v>3.3385404320388719</v>
      </c>
      <c r="H4223">
        <v>1.5</v>
      </c>
      <c r="I4223">
        <v>3.3799328804016109</v>
      </c>
      <c r="J4223">
        <v>1.500261068344116</v>
      </c>
      <c r="K4223">
        <v>1.2398366653136741</v>
      </c>
      <c r="L4223">
        <v>1.7404556274414059E-2</v>
      </c>
      <c r="M4223">
        <f>ABS(G4223-I4223)^2</f>
        <v>1.7133347814620172E-3</v>
      </c>
      <c r="N4223">
        <f>ABS(H4223-J4223)^2</f>
        <v>6.8156680299464392E-8</v>
      </c>
      <c r="O4223">
        <f>AVERAGE(Tabela3[[#This Row],[APE Log(Theta)]:[APE Gamma]])</f>
        <v>0.62862061079404408</v>
      </c>
      <c r="P4223">
        <f>AVERAGE(Tabela3[[#This Row],[ASE Log(Theta)]:[ASE Gamma]])</f>
        <v>8.5670146907115829E-4</v>
      </c>
    </row>
    <row r="4224" spans="1:16" x14ac:dyDescent="0.35">
      <c r="A4224" s="1">
        <v>3021</v>
      </c>
      <c r="B4224">
        <v>252.47576424206119</v>
      </c>
      <c r="C4224">
        <v>260.45482416727299</v>
      </c>
      <c r="D4224">
        <v>2063.8628587585472</v>
      </c>
      <c r="E4224">
        <v>2518.4633270396171</v>
      </c>
      <c r="F4224">
        <v>2775.0973832020518</v>
      </c>
      <c r="G4224">
        <v>3.311252240150675</v>
      </c>
      <c r="H4224">
        <v>1.5</v>
      </c>
      <c r="I4224">
        <v>3.3522121906280522</v>
      </c>
      <c r="J4224">
        <v>1.499686479568481</v>
      </c>
      <c r="K4224">
        <v>1.236992760041528</v>
      </c>
      <c r="L4224">
        <v>2.090136210123698E-2</v>
      </c>
      <c r="M4224">
        <f>ABS(G4224-I4224)^2</f>
        <v>1.6777175431091941E-3</v>
      </c>
      <c r="N4224">
        <f>ABS(H4224-J4224)^2</f>
        <v>9.8295060979859202E-8</v>
      </c>
      <c r="O4224">
        <f>AVERAGE(Tabela3[[#This Row],[APE Log(Theta)]:[APE Gamma]])</f>
        <v>0.62894706107138254</v>
      </c>
      <c r="P4224">
        <f>AVERAGE(Tabela3[[#This Row],[ASE Log(Theta)]:[ASE Gamma]])</f>
        <v>8.3890791908508696E-4</v>
      </c>
    </row>
    <row r="4225" spans="1:16" x14ac:dyDescent="0.35">
      <c r="A4225" s="1">
        <v>1040</v>
      </c>
      <c r="B4225">
        <v>88.118277278674071</v>
      </c>
      <c r="C4225">
        <v>109.61145330774519</v>
      </c>
      <c r="D4225">
        <v>353.49282078441013</v>
      </c>
      <c r="E4225">
        <v>368.53919282469002</v>
      </c>
      <c r="F4225">
        <v>537.296770745137</v>
      </c>
      <c r="G4225">
        <v>2.6069761264999372</v>
      </c>
      <c r="H4225">
        <v>1.5</v>
      </c>
      <c r="I4225">
        <v>2.6360454559326172</v>
      </c>
      <c r="J4225">
        <v>1.5021505355834961</v>
      </c>
      <c r="K4225">
        <v>1.1150592879309491</v>
      </c>
      <c r="L4225">
        <v>0.14336903889973959</v>
      </c>
      <c r="M4225">
        <f>ABS(G4225-I4225)^2</f>
        <v>8.4502591366567785E-4</v>
      </c>
      <c r="N4225">
        <f>ABS(H4225-J4225)^2</f>
        <v>4.6248032958828844E-6</v>
      </c>
      <c r="O4225">
        <f>AVERAGE(Tabela3[[#This Row],[APE Log(Theta)]:[APE Gamma]])</f>
        <v>0.62921416341534431</v>
      </c>
      <c r="P4225">
        <f>AVERAGE(Tabela3[[#This Row],[ASE Log(Theta)]:[ASE Gamma]])</f>
        <v>4.2482535848078036E-4</v>
      </c>
    </row>
    <row r="4226" spans="1:16" x14ac:dyDescent="0.35">
      <c r="A4226" s="1">
        <v>2646</v>
      </c>
      <c r="B4226">
        <v>420.34536229278928</v>
      </c>
      <c r="C4226">
        <v>430.26972897211522</v>
      </c>
      <c r="D4226">
        <v>2032.132938133708</v>
      </c>
      <c r="E4226">
        <v>2359.3545659498291</v>
      </c>
      <c r="F4226">
        <v>2537.4655777282828</v>
      </c>
      <c r="G4226">
        <v>3.305380668673541</v>
      </c>
      <c r="H4226">
        <v>2</v>
      </c>
      <c r="I4226">
        <v>3.3468339443206792</v>
      </c>
      <c r="J4226">
        <v>1.999910354614258</v>
      </c>
      <c r="K4226">
        <v>1.254115026447864</v>
      </c>
      <c r="L4226">
        <v>4.482269287109375E-3</v>
      </c>
      <c r="M4226">
        <f>ABS(G4226-I4226)^2</f>
        <v>1.7183740618776199E-3</v>
      </c>
      <c r="N4226">
        <f>ABS(H4226-J4226)^2</f>
        <v>8.0362951848257834E-9</v>
      </c>
      <c r="O4226">
        <f>AVERAGE(Tabela3[[#This Row],[APE Log(Theta)]:[APE Gamma]])</f>
        <v>0.62929864786748668</v>
      </c>
      <c r="P4226">
        <f>AVERAGE(Tabela3[[#This Row],[ASE Log(Theta)]:[ASE Gamma]])</f>
        <v>8.591910490864024E-4</v>
      </c>
    </row>
    <row r="4227" spans="1:16" x14ac:dyDescent="0.35">
      <c r="A4227" s="1">
        <v>811</v>
      </c>
      <c r="B4227">
        <v>38.754293911136926</v>
      </c>
      <c r="C4227">
        <v>39.484573826718872</v>
      </c>
      <c r="D4227">
        <v>136.70881305850261</v>
      </c>
      <c r="E4227">
        <v>154.0527268435122</v>
      </c>
      <c r="F4227">
        <v>163.28825505597629</v>
      </c>
      <c r="G4227">
        <v>2.133739355415027</v>
      </c>
      <c r="H4227">
        <v>2.5</v>
      </c>
      <c r="I4227">
        <v>2.159412145614624</v>
      </c>
      <c r="J4227">
        <v>2.501386404037476</v>
      </c>
      <c r="K4227">
        <v>1.2031830473785059</v>
      </c>
      <c r="L4227">
        <v>5.5456161499023438E-2</v>
      </c>
      <c r="M4227">
        <f>ABS(G4227-I4227)^2</f>
        <v>6.5909215663252413E-4</v>
      </c>
      <c r="N4227">
        <f>ABS(H4227-J4227)^2</f>
        <v>1.9221161551298375E-6</v>
      </c>
      <c r="O4227">
        <f>AVERAGE(Tabela3[[#This Row],[APE Log(Theta)]:[APE Gamma]])</f>
        <v>0.62931960443876467</v>
      </c>
      <c r="P4227">
        <f>AVERAGE(Tabela3[[#This Row],[ASE Log(Theta)]:[ASE Gamma]])</f>
        <v>3.3050713639382696E-4</v>
      </c>
    </row>
    <row r="4228" spans="1:16" x14ac:dyDescent="0.35">
      <c r="A4228" s="1">
        <v>2887</v>
      </c>
      <c r="B4228">
        <v>34.330097488749352</v>
      </c>
      <c r="C4228">
        <v>619.32094974959659</v>
      </c>
      <c r="D4228">
        <v>893.08206058010558</v>
      </c>
      <c r="E4228">
        <v>964.32438195058808</v>
      </c>
      <c r="F4228">
        <v>1474.407059070671</v>
      </c>
      <c r="G4228">
        <v>2.9142862159867029</v>
      </c>
      <c r="H4228">
        <v>1.5</v>
      </c>
      <c r="I4228">
        <v>2.9502289295196529</v>
      </c>
      <c r="J4228">
        <v>1.5003819465637209</v>
      </c>
      <c r="K4228">
        <v>1.2333281932221309</v>
      </c>
      <c r="L4228">
        <v>2.5463104248046878E-2</v>
      </c>
      <c r="M4228">
        <f>ABS(G4228-I4228)^2</f>
        <v>1.2918786561117053E-3</v>
      </c>
      <c r="N4228">
        <f>ABS(H4228-J4228)^2</f>
        <v>1.4588317753822275E-7</v>
      </c>
      <c r="O4228">
        <f>AVERAGE(Tabela3[[#This Row],[APE Log(Theta)]:[APE Gamma]])</f>
        <v>0.62939564873508891</v>
      </c>
      <c r="P4228">
        <f>AVERAGE(Tabela3[[#This Row],[ASE Log(Theta)]:[ASE Gamma]])</f>
        <v>6.460122696446218E-4</v>
      </c>
    </row>
    <row r="4229" spans="1:16" x14ac:dyDescent="0.35">
      <c r="A4229" s="1">
        <v>2178</v>
      </c>
      <c r="B4229">
        <v>1278.934980473877</v>
      </c>
      <c r="C4229">
        <v>1388.016704339891</v>
      </c>
      <c r="D4229">
        <v>2153.2350520911359</v>
      </c>
      <c r="E4229">
        <v>2187.1576944447311</v>
      </c>
      <c r="F4229">
        <v>2519.2951648475591</v>
      </c>
      <c r="G4229">
        <v>3.3550647641922708</v>
      </c>
      <c r="H4229">
        <v>4</v>
      </c>
      <c r="I4229">
        <v>3.3954498767852779</v>
      </c>
      <c r="J4229">
        <v>4.0022239685058594</v>
      </c>
      <c r="K4229">
        <v>1.203705902313041</v>
      </c>
      <c r="L4229">
        <v>5.5599212646484382E-2</v>
      </c>
      <c r="M4229">
        <f>ABS(G4229-I4229)^2</f>
        <v>1.6309573191498554E-3</v>
      </c>
      <c r="N4229">
        <f>ABS(H4229-J4229)^2</f>
        <v>4.9460359150543809E-6</v>
      </c>
      <c r="O4229">
        <f>AVERAGE(Tabela3[[#This Row],[APE Log(Theta)]:[APE Gamma]])</f>
        <v>0.62965255747976268</v>
      </c>
      <c r="P4229">
        <f>AVERAGE(Tabela3[[#This Row],[ASE Log(Theta)]:[ASE Gamma]])</f>
        <v>8.1795167753245487E-4</v>
      </c>
    </row>
    <row r="4230" spans="1:16" x14ac:dyDescent="0.35">
      <c r="A4230" s="1">
        <v>1688</v>
      </c>
      <c r="B4230">
        <v>34.343701517001762</v>
      </c>
      <c r="C4230">
        <v>619.56636879335156</v>
      </c>
      <c r="D4230">
        <v>893.43596326237548</v>
      </c>
      <c r="E4230">
        <v>964.7065159116363</v>
      </c>
      <c r="F4230">
        <v>1474.991324096243</v>
      </c>
      <c r="G4230">
        <v>2.9144582802838439</v>
      </c>
      <c r="H4230">
        <v>1.5</v>
      </c>
      <c r="I4230">
        <v>2.9504504203796391</v>
      </c>
      <c r="J4230">
        <v>1.500383138656616</v>
      </c>
      <c r="K4230">
        <v>1.234951288864887</v>
      </c>
      <c r="L4230">
        <v>2.5542577107747391E-2</v>
      </c>
      <c r="M4230">
        <f>ABS(G4230-I4230)^2</f>
        <v>1.2954341486753492E-3</v>
      </c>
      <c r="N4230">
        <f>ABS(H4230-J4230)^2</f>
        <v>1.4679523019350465E-7</v>
      </c>
      <c r="O4230">
        <f>AVERAGE(Tabela3[[#This Row],[APE Log(Theta)]:[APE Gamma]])</f>
        <v>0.63024693298631718</v>
      </c>
      <c r="P4230">
        <f>AVERAGE(Tabela3[[#This Row],[ASE Log(Theta)]:[ASE Gamma]])</f>
        <v>6.4779047195277133E-4</v>
      </c>
    </row>
    <row r="4231" spans="1:16" x14ac:dyDescent="0.35">
      <c r="A4231" s="1">
        <v>3040</v>
      </c>
      <c r="B4231">
        <v>5.1857398999528659</v>
      </c>
      <c r="C4231">
        <v>5.4335015560491629</v>
      </c>
      <c r="D4231">
        <v>121.1999498935625</v>
      </c>
      <c r="E4231">
        <v>163.37463628770371</v>
      </c>
      <c r="F4231">
        <v>188.9724652881998</v>
      </c>
      <c r="G4231">
        <v>2.0783595471701339</v>
      </c>
      <c r="H4231">
        <v>1</v>
      </c>
      <c r="I4231">
        <v>2.1022541522979741</v>
      </c>
      <c r="J4231">
        <v>1.001109719276428</v>
      </c>
      <c r="K4231">
        <v>1.149685826034011</v>
      </c>
      <c r="L4231">
        <v>0.11097192764282229</v>
      </c>
      <c r="M4231">
        <f>ABS(G4231-I4231)^2</f>
        <v>5.7095215421540434E-4</v>
      </c>
      <c r="N4231">
        <f>ABS(H4231-J4231)^2</f>
        <v>1.2314768724758853E-6</v>
      </c>
      <c r="O4231">
        <f>AVERAGE(Tabela3[[#This Row],[APE Log(Theta)]:[APE Gamma]])</f>
        <v>0.63032887683841665</v>
      </c>
      <c r="P4231">
        <f>AVERAGE(Tabela3[[#This Row],[ASE Log(Theta)]:[ASE Gamma]])</f>
        <v>2.8609181554394009E-4</v>
      </c>
    </row>
    <row r="4232" spans="1:16" x14ac:dyDescent="0.35">
      <c r="A4232" s="1">
        <v>3390</v>
      </c>
      <c r="B4232">
        <v>5.183837037959953</v>
      </c>
      <c r="C4232">
        <v>5.4315077800791158</v>
      </c>
      <c r="D4232">
        <v>121.1554766298345</v>
      </c>
      <c r="E4232">
        <v>163.31468739092219</v>
      </c>
      <c r="F4232">
        <v>188.90312349149551</v>
      </c>
      <c r="G4232">
        <v>2.0782001573555702</v>
      </c>
      <c r="H4232">
        <v>1</v>
      </c>
      <c r="I4232">
        <v>2.1020958423614502</v>
      </c>
      <c r="J4232">
        <v>1.0011094808578489</v>
      </c>
      <c r="K4232">
        <v>1.1498259646119151</v>
      </c>
      <c r="L4232">
        <v>0.1109480857849121</v>
      </c>
      <c r="M4232">
        <f>ABS(G4232-I4232)^2</f>
        <v>5.7100376190023913E-4</v>
      </c>
      <c r="N4232">
        <f>ABS(H4232-J4232)^2</f>
        <v>1.2309477739331289E-6</v>
      </c>
      <c r="O4232">
        <f>AVERAGE(Tabela3[[#This Row],[APE Log(Theta)]:[APE Gamma]])</f>
        <v>0.63038702519841361</v>
      </c>
      <c r="P4232">
        <f>AVERAGE(Tabela3[[#This Row],[ASE Log(Theta)]:[ASE Gamma]])</f>
        <v>2.861173548370861E-4</v>
      </c>
    </row>
    <row r="4233" spans="1:16" x14ac:dyDescent="0.35">
      <c r="A4233" s="1">
        <v>3286</v>
      </c>
      <c r="B4233">
        <v>2.9338798964981629</v>
      </c>
      <c r="C4233">
        <v>4.0703076685342774</v>
      </c>
      <c r="D4233">
        <v>23.572966072571202</v>
      </c>
      <c r="E4233">
        <v>25.09393996516566</v>
      </c>
      <c r="F4233">
        <v>44.173791782428253</v>
      </c>
      <c r="G4233">
        <v>1.460307523926986</v>
      </c>
      <c r="H4233">
        <v>1</v>
      </c>
      <c r="I4233">
        <v>1.476435542106628</v>
      </c>
      <c r="J4233">
        <v>1.0015659332275391</v>
      </c>
      <c r="K4233">
        <v>1.1044261510254849</v>
      </c>
      <c r="L4233">
        <v>0.15659332275390619</v>
      </c>
      <c r="M4233">
        <f>ABS(G4233-I4233)^2</f>
        <v>2.6011297040286072E-4</v>
      </c>
      <c r="N4233">
        <f>ABS(H4233-J4233)^2</f>
        <v>2.4521468731109053E-6</v>
      </c>
      <c r="O4233">
        <f>AVERAGE(Tabela3[[#This Row],[APE Log(Theta)]:[APE Gamma]])</f>
        <v>0.63050973688969558</v>
      </c>
      <c r="P4233">
        <f>AVERAGE(Tabela3[[#This Row],[ASE Log(Theta)]:[ASE Gamma]])</f>
        <v>1.3128255863798581E-4</v>
      </c>
    </row>
    <row r="4234" spans="1:16" x14ac:dyDescent="0.35">
      <c r="A4234" s="1">
        <v>677</v>
      </c>
      <c r="B4234">
        <v>88.393935852801647</v>
      </c>
      <c r="C4234">
        <v>109.9543485374296</v>
      </c>
      <c r="D4234">
        <v>354.59864502372892</v>
      </c>
      <c r="E4234">
        <v>369.69208631672802</v>
      </c>
      <c r="F4234">
        <v>538.97758505836464</v>
      </c>
      <c r="G4234">
        <v>2.608332600285348</v>
      </c>
      <c r="H4234">
        <v>1.5</v>
      </c>
      <c r="I4234">
        <v>2.6375033855438228</v>
      </c>
      <c r="J4234">
        <v>1.502144575119019</v>
      </c>
      <c r="K4234">
        <v>1.118369078210502</v>
      </c>
      <c r="L4234">
        <v>0.142971674601237</v>
      </c>
      <c r="M4234">
        <f>ABS(G4234-I4234)^2</f>
        <v>8.5093471259605239E-4</v>
      </c>
      <c r="N4234">
        <f>ABS(H4234-J4234)^2</f>
        <v>4.599202441115353E-6</v>
      </c>
      <c r="O4234">
        <f>AVERAGE(Tabela3[[#This Row],[APE Log(Theta)]:[APE Gamma]])</f>
        <v>0.63067037640586954</v>
      </c>
      <c r="P4234">
        <f>AVERAGE(Tabela3[[#This Row],[ASE Log(Theta)]:[ASE Gamma]])</f>
        <v>4.277669575185839E-4</v>
      </c>
    </row>
    <row r="4235" spans="1:16" x14ac:dyDescent="0.35">
      <c r="A4235" s="1">
        <v>2297</v>
      </c>
      <c r="B4235">
        <v>10.60207649092248</v>
      </c>
      <c r="C4235">
        <v>10.852391836580759</v>
      </c>
      <c r="D4235">
        <v>51.255064959678762</v>
      </c>
      <c r="E4235">
        <v>59.50834675793066</v>
      </c>
      <c r="F4235">
        <v>64.000715986059419</v>
      </c>
      <c r="G4235">
        <v>1.7071653417140711</v>
      </c>
      <c r="H4235">
        <v>2</v>
      </c>
      <c r="I4235">
        <v>1.727338314056396</v>
      </c>
      <c r="J4235">
        <v>1.9983997344970701</v>
      </c>
      <c r="K4235">
        <v>1.181664824689495</v>
      </c>
      <c r="L4235">
        <v>8.0013275146484375E-2</v>
      </c>
      <c r="M4235">
        <f>ABS(G4235-I4235)^2</f>
        <v>4.0694881312420769E-4</v>
      </c>
      <c r="N4235">
        <f>ABS(H4235-J4235)^2</f>
        <v>2.5608496798675163E-6</v>
      </c>
      <c r="O4235">
        <f>AVERAGE(Tabela3[[#This Row],[APE Log(Theta)]:[APE Gamma]])</f>
        <v>0.63083904991798967</v>
      </c>
      <c r="P4235">
        <f>AVERAGE(Tabela3[[#This Row],[ASE Log(Theta)]:[ASE Gamma]])</f>
        <v>2.047548314020376E-4</v>
      </c>
    </row>
    <row r="4236" spans="1:16" x14ac:dyDescent="0.35">
      <c r="A4236" s="1">
        <v>1075</v>
      </c>
      <c r="B4236">
        <v>80.566872207784243</v>
      </c>
      <c r="C4236">
        <v>88.466890526162132</v>
      </c>
      <c r="D4236">
        <v>146.12344535368979</v>
      </c>
      <c r="E4236">
        <v>148.75732751387261</v>
      </c>
      <c r="F4236">
        <v>174.84314235951459</v>
      </c>
      <c r="G4236">
        <v>2.1898322729869322</v>
      </c>
      <c r="H4236">
        <v>3.5</v>
      </c>
      <c r="I4236">
        <v>2.2159161567687988</v>
      </c>
      <c r="J4236">
        <v>3.502469539642334</v>
      </c>
      <c r="K4236">
        <v>1.1911361478972191</v>
      </c>
      <c r="L4236">
        <v>7.05582754952567E-2</v>
      </c>
      <c r="M4236">
        <f>ABS(G4236-I4236)^2</f>
        <v>6.8036899314592638E-4</v>
      </c>
      <c r="N4236">
        <f>ABS(H4236-J4236)^2</f>
        <v>6.0986260450590635E-6</v>
      </c>
      <c r="O4236">
        <f>AVERAGE(Tabela3[[#This Row],[APE Log(Theta)]:[APE Gamma]])</f>
        <v>0.63084721169623792</v>
      </c>
      <c r="P4236">
        <f>AVERAGE(Tabela3[[#This Row],[ASE Log(Theta)]:[ASE Gamma]])</f>
        <v>3.4323380959549272E-4</v>
      </c>
    </row>
    <row r="4237" spans="1:16" x14ac:dyDescent="0.35">
      <c r="A4237" s="1">
        <v>706</v>
      </c>
      <c r="B4237">
        <v>963.85536253990131</v>
      </c>
      <c r="C4237">
        <v>975.16731028925358</v>
      </c>
      <c r="D4237">
        <v>2119.2627052871348</v>
      </c>
      <c r="E4237">
        <v>2283.522756098439</v>
      </c>
      <c r="F4237">
        <v>2368.1478746819048</v>
      </c>
      <c r="G4237">
        <v>3.32489907221695</v>
      </c>
      <c r="H4237">
        <v>4</v>
      </c>
      <c r="I4237">
        <v>3.366435289382935</v>
      </c>
      <c r="J4237">
        <v>4.0005154609680176</v>
      </c>
      <c r="K4237">
        <v>1.2492474587593829</v>
      </c>
      <c r="L4237">
        <v>1.288652420043945E-2</v>
      </c>
      <c r="M4237">
        <f>ABS(G4237-I4237)^2</f>
        <v>1.7252573364598661E-3</v>
      </c>
      <c r="N4237">
        <f>ABS(H4237-J4237)^2</f>
        <v>2.657000095496187E-7</v>
      </c>
      <c r="O4237">
        <f>AVERAGE(Tabela3[[#This Row],[APE Log(Theta)]:[APE Gamma]])</f>
        <v>0.63106699147991119</v>
      </c>
      <c r="P4237">
        <f>AVERAGE(Tabela3[[#This Row],[ASE Log(Theta)]:[ASE Gamma]])</f>
        <v>8.6276151823470783E-4</v>
      </c>
    </row>
    <row r="4238" spans="1:16" x14ac:dyDescent="0.35">
      <c r="A4238" s="1">
        <v>3436</v>
      </c>
      <c r="B4238">
        <v>767.99556986973153</v>
      </c>
      <c r="C4238">
        <v>1090.6345586839579</v>
      </c>
      <c r="D4238">
        <v>1120.617470326061</v>
      </c>
      <c r="E4238">
        <v>1201.1077040913151</v>
      </c>
      <c r="F4238">
        <v>1775.5615007241911</v>
      </c>
      <c r="G4238">
        <v>3.068940505324258</v>
      </c>
      <c r="H4238">
        <v>2.5</v>
      </c>
      <c r="I4238">
        <v>3.106723308563232</v>
      </c>
      <c r="J4238">
        <v>2.500785112380981</v>
      </c>
      <c r="K4238">
        <v>1.231135083049854</v>
      </c>
      <c r="L4238">
        <v>3.1404495239257813E-2</v>
      </c>
      <c r="M4238">
        <f>ABS(G4238-I4238)^2</f>
        <v>1.4275402205950229E-3</v>
      </c>
      <c r="N4238">
        <f>ABS(H4238-J4238)^2</f>
        <v>6.1640145076965681E-7</v>
      </c>
      <c r="O4238">
        <f>AVERAGE(Tabela3[[#This Row],[APE Log(Theta)]:[APE Gamma]])</f>
        <v>0.63126978914455589</v>
      </c>
      <c r="P4238">
        <f>AVERAGE(Tabela3[[#This Row],[ASE Log(Theta)]:[ASE Gamma]])</f>
        <v>7.1407831102289628E-4</v>
      </c>
    </row>
    <row r="4239" spans="1:16" x14ac:dyDescent="0.35">
      <c r="A4239" s="1">
        <v>4386</v>
      </c>
      <c r="B4239">
        <v>5.0294129438645276</v>
      </c>
      <c r="C4239">
        <v>5.2697056897801797</v>
      </c>
      <c r="D4239">
        <v>117.546311336586</v>
      </c>
      <c r="E4239">
        <v>158.449618819487</v>
      </c>
      <c r="F4239">
        <v>183.2757873111031</v>
      </c>
      <c r="G4239">
        <v>2.0650661121773468</v>
      </c>
      <c r="H4239">
        <v>1</v>
      </c>
      <c r="I4239">
        <v>2.088929176330566</v>
      </c>
      <c r="J4239">
        <v>1.001091480255127</v>
      </c>
      <c r="K4239">
        <v>1.1555593311276151</v>
      </c>
      <c r="L4239">
        <v>0.1091480255126953</v>
      </c>
      <c r="M4239">
        <f>ABS(G4239-I4239)^2</f>
        <v>5.6944583078065273E-4</v>
      </c>
      <c r="N4239">
        <f>ABS(H4239-J4239)^2</f>
        <v>1.1913291473319987E-6</v>
      </c>
      <c r="O4239">
        <f>AVERAGE(Tabela3[[#This Row],[APE Log(Theta)]:[APE Gamma]])</f>
        <v>0.63235367832015521</v>
      </c>
      <c r="P4239">
        <f>AVERAGE(Tabela3[[#This Row],[ASE Log(Theta)]:[ASE Gamma]])</f>
        <v>2.8531857996399237E-4</v>
      </c>
    </row>
    <row r="4240" spans="1:16" x14ac:dyDescent="0.35">
      <c r="A4240" s="1">
        <v>2218</v>
      </c>
      <c r="B4240">
        <v>8.2548013245543803</v>
      </c>
      <c r="C4240">
        <v>632.51048161822212</v>
      </c>
      <c r="D4240">
        <v>1095.295034293227</v>
      </c>
      <c r="E4240">
        <v>1228.9346559463099</v>
      </c>
      <c r="F4240">
        <v>2323.3796030574181</v>
      </c>
      <c r="G4240">
        <v>2.984623394093465</v>
      </c>
      <c r="H4240">
        <v>1</v>
      </c>
      <c r="I4240">
        <v>3.018343448638916</v>
      </c>
      <c r="J4240">
        <v>1.0013506412506099</v>
      </c>
      <c r="K4240">
        <v>1.1297926100888509</v>
      </c>
      <c r="L4240">
        <v>0.13506412506103521</v>
      </c>
      <c r="M4240">
        <f>ABS(G4240-I4240)^2</f>
        <v>1.1370420785481918E-3</v>
      </c>
      <c r="N4240">
        <f>ABS(H4240-J4240)^2</f>
        <v>1.8242317878490949E-6</v>
      </c>
      <c r="O4240">
        <f>AVERAGE(Tabela3[[#This Row],[APE Log(Theta)]:[APE Gamma]])</f>
        <v>0.63242836757494303</v>
      </c>
      <c r="P4240">
        <f>AVERAGE(Tabela3[[#This Row],[ASE Log(Theta)]:[ASE Gamma]])</f>
        <v>5.6943315516802041E-4</v>
      </c>
    </row>
    <row r="4241" spans="1:16" x14ac:dyDescent="0.35">
      <c r="A4241" s="1">
        <v>1949</v>
      </c>
      <c r="B4241">
        <v>932.0233003884515</v>
      </c>
      <c r="C4241">
        <v>1097.789880728961</v>
      </c>
      <c r="D4241">
        <v>2641.8777649431531</v>
      </c>
      <c r="E4241">
        <v>2725.7751723258139</v>
      </c>
      <c r="F4241">
        <v>3616.4956246037118</v>
      </c>
      <c r="G4241">
        <v>3.4658593660911081</v>
      </c>
      <c r="H4241">
        <v>2</v>
      </c>
      <c r="I4241">
        <v>3.4243440628051758</v>
      </c>
      <c r="J4241">
        <v>2.001346349716187</v>
      </c>
      <c r="K4241">
        <v>1.197835771759961</v>
      </c>
      <c r="L4241">
        <v>6.7317485809326172E-2</v>
      </c>
      <c r="M4241">
        <f>ABS(G4241-I4241)^2</f>
        <v>1.7235204069229442E-3</v>
      </c>
      <c r="N4241">
        <f>ABS(H4241-J4241)^2</f>
        <v>1.812657558276728E-6</v>
      </c>
      <c r="O4241">
        <f>AVERAGE(Tabela3[[#This Row],[APE Log(Theta)]:[APE Gamma]])</f>
        <v>0.6325766287846436</v>
      </c>
      <c r="P4241">
        <f>AVERAGE(Tabela3[[#This Row],[ASE Log(Theta)]:[ASE Gamma]])</f>
        <v>8.6266653224061052E-4</v>
      </c>
    </row>
    <row r="4242" spans="1:16" x14ac:dyDescent="0.35">
      <c r="A4242" s="1">
        <v>3572</v>
      </c>
      <c r="B4242">
        <v>4.9977790072799708</v>
      </c>
      <c r="C4242">
        <v>5.0648689188846294</v>
      </c>
      <c r="D4242">
        <v>12.297924509782661</v>
      </c>
      <c r="E4242">
        <v>13.39318531796809</v>
      </c>
      <c r="F4242">
        <v>13.961915040890521</v>
      </c>
      <c r="G4242">
        <v>1.0883624247883901</v>
      </c>
      <c r="H4242">
        <v>3.5</v>
      </c>
      <c r="I4242">
        <v>1.0991953611373899</v>
      </c>
      <c r="J4242">
        <v>3.509575366973877</v>
      </c>
      <c r="K4242">
        <v>0.99534273714992594</v>
      </c>
      <c r="L4242">
        <v>0.27358191353934153</v>
      </c>
      <c r="M4242">
        <f>ABS(G4242-I4242)^2</f>
        <v>1.1735250994148208E-4</v>
      </c>
      <c r="N4242">
        <f>ABS(H4242-J4242)^2</f>
        <v>9.1687652684413479E-5</v>
      </c>
      <c r="O4242">
        <f>AVERAGE(Tabela3[[#This Row],[APE Log(Theta)]:[APE Gamma]])</f>
        <v>0.63446232534463376</v>
      </c>
      <c r="P4242">
        <f>AVERAGE(Tabela3[[#This Row],[ASE Log(Theta)]:[ASE Gamma]])</f>
        <v>1.0452008131294778E-4</v>
      </c>
    </row>
    <row r="4243" spans="1:16" x14ac:dyDescent="0.35">
      <c r="A4243" s="1">
        <v>659</v>
      </c>
      <c r="B4243">
        <v>1.306219529458108</v>
      </c>
      <c r="C4243">
        <v>23.56442826387492</v>
      </c>
      <c r="D4243">
        <v>33.980714133443051</v>
      </c>
      <c r="E4243">
        <v>36.691400041881032</v>
      </c>
      <c r="F4243">
        <v>56.099441475811702</v>
      </c>
      <c r="G4243">
        <v>1.494627351939855</v>
      </c>
      <c r="H4243">
        <v>1.5</v>
      </c>
      <c r="I4243">
        <v>1.5130200386047361</v>
      </c>
      <c r="J4243">
        <v>1.5005776882171631</v>
      </c>
      <c r="K4243">
        <v>1.2305867841244691</v>
      </c>
      <c r="L4243">
        <v>3.8512547810872398E-2</v>
      </c>
      <c r="M4243">
        <f>ABS(G4243-I4243)^2</f>
        <v>3.3829092275249658E-4</v>
      </c>
      <c r="N4243">
        <f>ABS(H4243-J4243)^2</f>
        <v>3.3372367624906474E-7</v>
      </c>
      <c r="O4243">
        <f>AVERAGE(Tabela3[[#This Row],[APE Log(Theta)]:[APE Gamma]])</f>
        <v>0.63454966596767071</v>
      </c>
      <c r="P4243">
        <f>AVERAGE(Tabela3[[#This Row],[ASE Log(Theta)]:[ASE Gamma]])</f>
        <v>1.6931232321437282E-4</v>
      </c>
    </row>
    <row r="4244" spans="1:16" x14ac:dyDescent="0.35">
      <c r="A4244" s="1">
        <v>400</v>
      </c>
      <c r="B4244">
        <v>85.14546646946539</v>
      </c>
      <c r="C4244">
        <v>114.05000602048069</v>
      </c>
      <c r="D4244">
        <v>116.65689801616701</v>
      </c>
      <c r="E4244">
        <v>123.5987923070463</v>
      </c>
      <c r="F4244">
        <v>171.1889388303789</v>
      </c>
      <c r="G4244">
        <v>2.0831463545107738</v>
      </c>
      <c r="H4244">
        <v>3</v>
      </c>
      <c r="I4244">
        <v>2.103320837020874</v>
      </c>
      <c r="J4244">
        <v>3.0090212821960449</v>
      </c>
      <c r="K4244">
        <v>0.96846207979651067</v>
      </c>
      <c r="L4244">
        <v>0.30070940653483069</v>
      </c>
      <c r="M4244">
        <f>ABS(G4244-I4244)^2</f>
        <v>4.0700974455034022E-4</v>
      </c>
      <c r="N4244">
        <f>ABS(H4244-J4244)^2</f>
        <v>8.1383532460677088E-5</v>
      </c>
      <c r="O4244">
        <f>AVERAGE(Tabela3[[#This Row],[APE Log(Theta)]:[APE Gamma]])</f>
        <v>0.63458574316567073</v>
      </c>
      <c r="P4244">
        <f>AVERAGE(Tabela3[[#This Row],[ASE Log(Theta)]:[ASE Gamma]])</f>
        <v>2.4419663850550868E-4</v>
      </c>
    </row>
    <row r="4245" spans="1:16" x14ac:dyDescent="0.35">
      <c r="A4245" s="1">
        <v>1646</v>
      </c>
      <c r="B4245">
        <v>65.650531536148108</v>
      </c>
      <c r="C4245">
        <v>73.220588584634044</v>
      </c>
      <c r="D4245">
        <v>131.49085418909081</v>
      </c>
      <c r="E4245">
        <v>134.26013755769361</v>
      </c>
      <c r="F4245">
        <v>162.11095448172929</v>
      </c>
      <c r="G4245">
        <v>2.1481933109025011</v>
      </c>
      <c r="H4245">
        <v>3</v>
      </c>
      <c r="I4245">
        <v>2.1707355976104741</v>
      </c>
      <c r="J4245">
        <v>3.0066225528717041</v>
      </c>
      <c r="K4245">
        <v>1.0493602504749471</v>
      </c>
      <c r="L4245">
        <v>0.22075176239013669</v>
      </c>
      <c r="M4245">
        <f>ABS(G4245-I4245)^2</f>
        <v>5.0815469002445535E-4</v>
      </c>
      <c r="N4245">
        <f>ABS(H4245-J4245)^2</f>
        <v>4.3858206538516242E-5</v>
      </c>
      <c r="O4245">
        <f>AVERAGE(Tabela3[[#This Row],[APE Log(Theta)]:[APE Gamma]])</f>
        <v>0.6350560064325419</v>
      </c>
      <c r="P4245">
        <f>AVERAGE(Tabela3[[#This Row],[ASE Log(Theta)]:[ASE Gamma]])</f>
        <v>2.760064482814858E-4</v>
      </c>
    </row>
    <row r="4246" spans="1:16" x14ac:dyDescent="0.35">
      <c r="A4246" s="1">
        <v>2906</v>
      </c>
      <c r="B4246">
        <v>85.521061586913291</v>
      </c>
      <c r="C4246">
        <v>114.5531053301962</v>
      </c>
      <c r="D4246">
        <v>117.1714968918124</v>
      </c>
      <c r="E4246">
        <v>124.14401338384469</v>
      </c>
      <c r="F4246">
        <v>171.94409036400549</v>
      </c>
      <c r="G4246">
        <v>2.0850579086056689</v>
      </c>
      <c r="H4246">
        <v>3</v>
      </c>
      <c r="I4246">
        <v>2.1053328514099121</v>
      </c>
      <c r="J4246">
        <v>3.008957147598267</v>
      </c>
      <c r="K4246">
        <v>0.97239231201025078</v>
      </c>
      <c r="L4246">
        <v>0.29857158660888672</v>
      </c>
      <c r="M4246">
        <f>ABS(G4246-I4246)^2</f>
        <v>4.1107330571533496E-4</v>
      </c>
      <c r="N4246">
        <f>ABS(H4246-J4246)^2</f>
        <v>8.0230493097141104E-5</v>
      </c>
      <c r="O4246">
        <f>AVERAGE(Tabela3[[#This Row],[APE Log(Theta)]:[APE Gamma]])</f>
        <v>0.63548194930956869</v>
      </c>
      <c r="P4246">
        <f>AVERAGE(Tabela3[[#This Row],[ASE Log(Theta)]:[ASE Gamma]])</f>
        <v>2.4565189940623801E-4</v>
      </c>
    </row>
    <row r="4247" spans="1:16" x14ac:dyDescent="0.35">
      <c r="A4247" s="1">
        <v>3755</v>
      </c>
      <c r="B4247">
        <v>375.05098522896691</v>
      </c>
      <c r="C4247">
        <v>380.93130617218458</v>
      </c>
      <c r="D4247">
        <v>1072.311295298384</v>
      </c>
      <c r="E4247">
        <v>1184.536039092118</v>
      </c>
      <c r="F4247">
        <v>1243.424948268975</v>
      </c>
      <c r="G4247">
        <v>3.0286065829923139</v>
      </c>
      <c r="H4247">
        <v>3</v>
      </c>
      <c r="I4247">
        <v>3.0646638870239258</v>
      </c>
      <c r="J4247">
        <v>3.0024278163909912</v>
      </c>
      <c r="K4247">
        <v>1.1905575400284141</v>
      </c>
      <c r="L4247">
        <v>8.092721303304036E-2</v>
      </c>
      <c r="M4247">
        <f>ABS(G4247-I4247)^2</f>
        <v>1.3001291740280952E-3</v>
      </c>
      <c r="N4247">
        <f>ABS(H4247-J4247)^2</f>
        <v>5.8942924283655884E-6</v>
      </c>
      <c r="O4247">
        <f>AVERAGE(Tabela3[[#This Row],[APE Log(Theta)]:[APE Gamma]])</f>
        <v>0.63574237653072718</v>
      </c>
      <c r="P4247">
        <f>AVERAGE(Tabela3[[#This Row],[ASE Log(Theta)]:[ASE Gamma]])</f>
        <v>6.5301173322823041E-4</v>
      </c>
    </row>
    <row r="4248" spans="1:16" x14ac:dyDescent="0.35">
      <c r="A4248" s="1">
        <v>4021</v>
      </c>
      <c r="B4248">
        <v>0.92738276829355948</v>
      </c>
      <c r="C4248">
        <v>8.117822907124312</v>
      </c>
      <c r="D4248">
        <v>10.68245983964947</v>
      </c>
      <c r="E4248">
        <v>11.31540506157404</v>
      </c>
      <c r="F4248">
        <v>15.55843090838929</v>
      </c>
      <c r="G4248">
        <v>1.0012174064605659</v>
      </c>
      <c r="H4248">
        <v>2</v>
      </c>
      <c r="I4248">
        <v>1.012722849845886</v>
      </c>
      <c r="J4248">
        <v>1.9975459575653081</v>
      </c>
      <c r="K4248">
        <v>1.14914536154476</v>
      </c>
      <c r="L4248">
        <v>0.1227021217346191</v>
      </c>
      <c r="M4248">
        <f>ABS(G4248-I4248)^2</f>
        <v>1.3237522749280634E-4</v>
      </c>
      <c r="N4248">
        <f>ABS(H4248-J4248)^2</f>
        <v>6.0223242712687385E-6</v>
      </c>
      <c r="O4248">
        <f>AVERAGE(Tabela3[[#This Row],[APE Log(Theta)]:[APE Gamma]])</f>
        <v>0.63592374163968957</v>
      </c>
      <c r="P4248">
        <f>AVERAGE(Tabela3[[#This Row],[ASE Log(Theta)]:[ASE Gamma]])</f>
        <v>6.9198775882037543E-5</v>
      </c>
    </row>
    <row r="4249" spans="1:16" x14ac:dyDescent="0.35">
      <c r="A4249" s="1">
        <v>2962</v>
      </c>
      <c r="B4249">
        <v>1.0061931276247029</v>
      </c>
      <c r="C4249">
        <v>1.0542665135759099</v>
      </c>
      <c r="D4249">
        <v>23.516520111714321</v>
      </c>
      <c r="E4249">
        <v>31.699707164712802</v>
      </c>
      <c r="F4249">
        <v>36.666473743700998</v>
      </c>
      <c r="G4249">
        <v>1.366230163741635</v>
      </c>
      <c r="H4249">
        <v>1</v>
      </c>
      <c r="I4249">
        <v>1.3789933919906621</v>
      </c>
      <c r="J4249">
        <v>1.003378748893738</v>
      </c>
      <c r="K4249">
        <v>0.93419312409795952</v>
      </c>
      <c r="L4249">
        <v>0.3378748893737793</v>
      </c>
      <c r="M4249">
        <f>ABS(G4249-I4249)^2</f>
        <v>1.6289999533676316E-4</v>
      </c>
      <c r="N4249">
        <f>ABS(H4249-J4249)^2</f>
        <v>1.1415944086935861E-5</v>
      </c>
      <c r="O4249">
        <f>AVERAGE(Tabela3[[#This Row],[APE Log(Theta)]:[APE Gamma]])</f>
        <v>0.63603400673586941</v>
      </c>
      <c r="P4249">
        <f>AVERAGE(Tabela3[[#This Row],[ASE Log(Theta)]:[ASE Gamma]])</f>
        <v>8.7157969711849508E-5</v>
      </c>
    </row>
    <row r="4250" spans="1:16" x14ac:dyDescent="0.35">
      <c r="A4250" s="1">
        <v>3994</v>
      </c>
      <c r="B4250">
        <v>628.49010464110575</v>
      </c>
      <c r="C4250">
        <v>841.84517614729452</v>
      </c>
      <c r="D4250">
        <v>861.08760784792401</v>
      </c>
      <c r="E4250">
        <v>912.32829100099411</v>
      </c>
      <c r="F4250">
        <v>1263.6087221095729</v>
      </c>
      <c r="G4250">
        <v>2.9512832696628042</v>
      </c>
      <c r="H4250">
        <v>3</v>
      </c>
      <c r="I4250">
        <v>2.9865849018096919</v>
      </c>
      <c r="J4250">
        <v>3.002400398254395</v>
      </c>
      <c r="K4250">
        <v>1.196145165385007</v>
      </c>
      <c r="L4250">
        <v>8.0013275146484375E-2</v>
      </c>
      <c r="M4250">
        <f>ABS(G4250-I4250)^2</f>
        <v>1.2462052322341787E-3</v>
      </c>
      <c r="N4250">
        <f>ABS(H4250-J4250)^2</f>
        <v>5.7619117797024447E-6</v>
      </c>
      <c r="O4250">
        <f>AVERAGE(Tabela3[[#This Row],[APE Log(Theta)]:[APE Gamma]])</f>
        <v>0.63807922026574571</v>
      </c>
      <c r="P4250">
        <f>AVERAGE(Tabela3[[#This Row],[ASE Log(Theta)]:[ASE Gamma]])</f>
        <v>6.2598357200694061E-4</v>
      </c>
    </row>
    <row r="4251" spans="1:16" x14ac:dyDescent="0.35">
      <c r="A4251" s="1">
        <v>4031</v>
      </c>
      <c r="B4251">
        <v>49.713552387942713</v>
      </c>
      <c r="C4251">
        <v>50.492997462830623</v>
      </c>
      <c r="D4251">
        <v>142.1364183924338</v>
      </c>
      <c r="E4251">
        <v>157.01197104938049</v>
      </c>
      <c r="F4251">
        <v>164.81778142378911</v>
      </c>
      <c r="G4251">
        <v>2.1509910700218731</v>
      </c>
      <c r="H4251">
        <v>3</v>
      </c>
      <c r="I4251">
        <v>2.172431468963623</v>
      </c>
      <c r="J4251">
        <v>3.0083849430084229</v>
      </c>
      <c r="K4251">
        <v>0.99676838460942374</v>
      </c>
      <c r="L4251">
        <v>0.27949810028076172</v>
      </c>
      <c r="M4251">
        <f>ABS(G4251-I4251)^2</f>
        <v>4.5969070678139379E-4</v>
      </c>
      <c r="N4251">
        <f>ABS(H4251-J4251)^2</f>
        <v>7.0307269254499261E-5</v>
      </c>
      <c r="O4251">
        <f>AVERAGE(Tabela3[[#This Row],[APE Log(Theta)]:[APE Gamma]])</f>
        <v>0.63813324244509273</v>
      </c>
      <c r="P4251">
        <f>AVERAGE(Tabela3[[#This Row],[ASE Log(Theta)]:[ASE Gamma]])</f>
        <v>2.6499898801794655E-4</v>
      </c>
    </row>
    <row r="4252" spans="1:16" x14ac:dyDescent="0.35">
      <c r="A4252" s="1">
        <v>1742</v>
      </c>
      <c r="B4252">
        <v>1.291718120139564</v>
      </c>
      <c r="C4252">
        <v>23.302820309082151</v>
      </c>
      <c r="D4252">
        <v>33.603466485959252</v>
      </c>
      <c r="E4252">
        <v>36.284058857280563</v>
      </c>
      <c r="F4252">
        <v>55.476635779651339</v>
      </c>
      <c r="G4252">
        <v>1.4897789311489471</v>
      </c>
      <c r="H4252">
        <v>1.5</v>
      </c>
      <c r="I4252">
        <v>1.5082687139511111</v>
      </c>
      <c r="J4252">
        <v>1.500539302825928</v>
      </c>
      <c r="K4252">
        <v>1.24110916160588</v>
      </c>
      <c r="L4252">
        <v>3.5953521728515618E-2</v>
      </c>
      <c r="M4252">
        <f>ABS(G4252-I4252)^2</f>
        <v>3.4187206807119799E-4</v>
      </c>
      <c r="N4252">
        <f>ABS(H4252-J4252)^2</f>
        <v>2.9084753805387966E-7</v>
      </c>
      <c r="O4252">
        <f>AVERAGE(Tabela3[[#This Row],[APE Log(Theta)]:[APE Gamma]])</f>
        <v>0.63853134166719783</v>
      </c>
      <c r="P4252">
        <f>AVERAGE(Tabela3[[#This Row],[ASE Log(Theta)]:[ASE Gamma]])</f>
        <v>1.7108145780462593E-4</v>
      </c>
    </row>
    <row r="4253" spans="1:16" x14ac:dyDescent="0.35">
      <c r="A4253" s="1">
        <v>2576</v>
      </c>
      <c r="B4253">
        <v>10.321943403963971</v>
      </c>
      <c r="C4253">
        <v>10.56564479899169</v>
      </c>
      <c r="D4253">
        <v>49.900779355183502</v>
      </c>
      <c r="E4253">
        <v>57.935989032406823</v>
      </c>
      <c r="F4253">
        <v>62.309658752876807</v>
      </c>
      <c r="G4253">
        <v>1.695535881972297</v>
      </c>
      <c r="H4253">
        <v>2</v>
      </c>
      <c r="I4253">
        <v>1.7158418893814089</v>
      </c>
      <c r="J4253">
        <v>1.998407125473022</v>
      </c>
      <c r="K4253">
        <v>1.1976159056858859</v>
      </c>
      <c r="L4253">
        <v>7.9643726348876953E-2</v>
      </c>
      <c r="M4253">
        <f>ABS(G4253-I4253)^2</f>
        <v>4.1233393689890841E-4</v>
      </c>
      <c r="N4253">
        <f>ABS(H4253-J4253)^2</f>
        <v>2.5372492586953334E-6</v>
      </c>
      <c r="O4253">
        <f>AVERAGE(Tabela3[[#This Row],[APE Log(Theta)]:[APE Gamma]])</f>
        <v>0.63862981601738145</v>
      </c>
      <c r="P4253">
        <f>AVERAGE(Tabela3[[#This Row],[ASE Log(Theta)]:[ASE Gamma]])</f>
        <v>2.0743559307880187E-4</v>
      </c>
    </row>
    <row r="4254" spans="1:16" x14ac:dyDescent="0.35">
      <c r="A4254" s="1">
        <v>3704</v>
      </c>
      <c r="B4254">
        <v>2.8117034789355011</v>
      </c>
      <c r="C4254">
        <v>3.9008066572921618</v>
      </c>
      <c r="D4254">
        <v>22.591310160374341</v>
      </c>
      <c r="E4254">
        <v>24.048945692858918</v>
      </c>
      <c r="F4254">
        <v>42.334249667368312</v>
      </c>
      <c r="G4254">
        <v>1.4418347109091221</v>
      </c>
      <c r="H4254">
        <v>1</v>
      </c>
      <c r="I4254">
        <v>1.4580174684524541</v>
      </c>
      <c r="J4254">
        <v>1.001557350158691</v>
      </c>
      <c r="K4254">
        <v>1.122372586877715</v>
      </c>
      <c r="L4254">
        <v>0.1557350158691406</v>
      </c>
      <c r="M4254">
        <f>ABS(G4254-I4254)^2</f>
        <v>2.618816417062682E-4</v>
      </c>
      <c r="N4254">
        <f>ABS(H4254-J4254)^2</f>
        <v>2.425339516774765E-6</v>
      </c>
      <c r="O4254">
        <f>AVERAGE(Tabela3[[#This Row],[APE Log(Theta)]:[APE Gamma]])</f>
        <v>0.63905380137342782</v>
      </c>
      <c r="P4254">
        <f>AVERAGE(Tabela3[[#This Row],[ASE Log(Theta)]:[ASE Gamma]])</f>
        <v>1.3215349061152147E-4</v>
      </c>
    </row>
    <row r="4255" spans="1:16" x14ac:dyDescent="0.35">
      <c r="A4255" s="1">
        <v>902</v>
      </c>
      <c r="B4255">
        <v>19.463742640306862</v>
      </c>
      <c r="C4255">
        <v>46.776497921509673</v>
      </c>
      <c r="D4255">
        <v>50.05794748817133</v>
      </c>
      <c r="E4255">
        <v>59.536657367764327</v>
      </c>
      <c r="F4255">
        <v>158.1862991585493</v>
      </c>
      <c r="G4255">
        <v>1.748180829703329</v>
      </c>
      <c r="H4255">
        <v>1</v>
      </c>
      <c r="I4255">
        <v>1.7702682018280029</v>
      </c>
      <c r="J4255">
        <v>1.0001475811004641</v>
      </c>
      <c r="K4255">
        <v>1.263448937855143</v>
      </c>
      <c r="L4255">
        <v>1.475811004638672E-2</v>
      </c>
      <c r="M4255">
        <f>ABS(G4255-I4255)^2</f>
        <v>4.8785200737382306E-4</v>
      </c>
      <c r="N4255">
        <f>ABS(H4255-J4255)^2</f>
        <v>2.1780181214191599E-8</v>
      </c>
      <c r="O4255">
        <f>AVERAGE(Tabela3[[#This Row],[APE Log(Theta)]:[APE Gamma]])</f>
        <v>0.63910352395076486</v>
      </c>
      <c r="P4255">
        <f>AVERAGE(Tabela3[[#This Row],[ASE Log(Theta)]:[ASE Gamma]])</f>
        <v>2.4393689377751862E-4</v>
      </c>
    </row>
    <row r="4256" spans="1:16" x14ac:dyDescent="0.35">
      <c r="A4256" s="1">
        <v>3463</v>
      </c>
      <c r="B4256">
        <v>99.469388099402437</v>
      </c>
      <c r="C4256">
        <v>123.7312453888193</v>
      </c>
      <c r="D4256">
        <v>399.02862001895562</v>
      </c>
      <c r="E4256">
        <v>416.01321692873671</v>
      </c>
      <c r="F4256">
        <v>606.50959896532243</v>
      </c>
      <c r="G4256">
        <v>2.659599574763162</v>
      </c>
      <c r="H4256">
        <v>1.5</v>
      </c>
      <c r="I4256">
        <v>2.6902132034301758</v>
      </c>
      <c r="J4256">
        <v>1.5019180774688721</v>
      </c>
      <c r="K4256">
        <v>1.1510615717307719</v>
      </c>
      <c r="L4256">
        <v>0.127871831258138</v>
      </c>
      <c r="M4256">
        <f>ABS(G4256-I4256)^2</f>
        <v>9.3719426016180803E-4</v>
      </c>
      <c r="N4256">
        <f>ABS(H4256-J4256)^2</f>
        <v>3.6790211765946879E-6</v>
      </c>
      <c r="O4256">
        <f>AVERAGE(Tabela3[[#This Row],[APE Log(Theta)]:[APE Gamma]])</f>
        <v>0.63946670149445495</v>
      </c>
      <c r="P4256">
        <f>AVERAGE(Tabela3[[#This Row],[ASE Log(Theta)]:[ASE Gamma]])</f>
        <v>4.7043664066920136E-4</v>
      </c>
    </row>
    <row r="4257" spans="1:16" x14ac:dyDescent="0.35">
      <c r="A4257" s="1">
        <v>1995</v>
      </c>
      <c r="B4257">
        <v>1.0107171802408801</v>
      </c>
      <c r="C4257">
        <v>1.059006714088063</v>
      </c>
      <c r="D4257">
        <v>23.622255254813481</v>
      </c>
      <c r="E4257">
        <v>31.842235610985451</v>
      </c>
      <c r="F4257">
        <v>36.831333800793402</v>
      </c>
      <c r="G4257">
        <v>1.3681784649373061</v>
      </c>
      <c r="H4257">
        <v>1</v>
      </c>
      <c r="I4257">
        <v>1.38104259967804</v>
      </c>
      <c r="J4257">
        <v>1.003387331962585</v>
      </c>
      <c r="K4257">
        <v>0.94023806618845718</v>
      </c>
      <c r="L4257">
        <v>0.33873319625854492</v>
      </c>
      <c r="M4257">
        <f>ABS(G4257-I4257)^2</f>
        <v>1.6548596262775661E-4</v>
      </c>
      <c r="N4257">
        <f>ABS(H4257-J4257)^2</f>
        <v>1.1474017824749982E-5</v>
      </c>
      <c r="O4257">
        <f>AVERAGE(Tabela3[[#This Row],[APE Log(Theta)]:[APE Gamma]])</f>
        <v>0.63948563122350111</v>
      </c>
      <c r="P4257">
        <f>AVERAGE(Tabela3[[#This Row],[ASE Log(Theta)]:[ASE Gamma]])</f>
        <v>8.8479990226253294E-5</v>
      </c>
    </row>
    <row r="4258" spans="1:16" x14ac:dyDescent="0.35">
      <c r="A4258" s="1">
        <v>4983</v>
      </c>
      <c r="B4258">
        <v>161.6662846441524</v>
      </c>
      <c r="C4258">
        <v>190.41971511166031</v>
      </c>
      <c r="D4258">
        <v>458.25309578027492</v>
      </c>
      <c r="E4258">
        <v>472.80571709047041</v>
      </c>
      <c r="F4258">
        <v>627.30771947207438</v>
      </c>
      <c r="G4258">
        <v>2.7050520539620839</v>
      </c>
      <c r="H4258">
        <v>2</v>
      </c>
      <c r="I4258">
        <v>2.7375872135162349</v>
      </c>
      <c r="J4258">
        <v>2.001524925231934</v>
      </c>
      <c r="K4258">
        <v>1.202755396388667</v>
      </c>
      <c r="L4258">
        <v>7.6246261596679688E-2</v>
      </c>
      <c r="M4258">
        <f>ABS(G4258-I4258)^2</f>
        <v>1.0585366072140619E-3</v>
      </c>
      <c r="N4258">
        <f>ABS(H4258-J4258)^2</f>
        <v>2.3253969629890791E-6</v>
      </c>
      <c r="O4258">
        <f>AVERAGE(Tabela3[[#This Row],[APE Log(Theta)]:[APE Gamma]])</f>
        <v>0.63950082899267335</v>
      </c>
      <c r="P4258">
        <f>AVERAGE(Tabela3[[#This Row],[ASE Log(Theta)]:[ASE Gamma]])</f>
        <v>5.3043100208852547E-4</v>
      </c>
    </row>
    <row r="4259" spans="1:16" x14ac:dyDescent="0.35">
      <c r="A4259" s="1">
        <v>1456</v>
      </c>
      <c r="B4259">
        <v>2170.900920073982</v>
      </c>
      <c r="C4259">
        <v>2702.9644903358499</v>
      </c>
      <c r="D4259">
        <v>2749.1704928242038</v>
      </c>
      <c r="E4259">
        <v>2870.9757639745048</v>
      </c>
      <c r="F4259">
        <v>3665.4359138582549</v>
      </c>
      <c r="G4259">
        <v>3.4513786217572999</v>
      </c>
      <c r="H4259">
        <v>4</v>
      </c>
      <c r="I4259">
        <v>3.409149169921875</v>
      </c>
      <c r="J4259">
        <v>4.0022192001342773</v>
      </c>
      <c r="K4259">
        <v>1.2235531497243679</v>
      </c>
      <c r="L4259">
        <v>5.5480003356933587E-2</v>
      </c>
      <c r="M4259">
        <f>ABS(G4259-I4259)^2</f>
        <v>1.7833266023204735E-3</v>
      </c>
      <c r="N4259">
        <f>ABS(H4259-J4259)^2</f>
        <v>4.9248492359765805E-6</v>
      </c>
      <c r="O4259">
        <f>AVERAGE(Tabela3[[#This Row],[APE Log(Theta)]:[APE Gamma]])</f>
        <v>0.63951657654065075</v>
      </c>
      <c r="P4259">
        <f>AVERAGE(Tabela3[[#This Row],[ASE Log(Theta)]:[ASE Gamma]])</f>
        <v>8.9412572577822502E-4</v>
      </c>
    </row>
    <row r="4260" spans="1:16" x14ac:dyDescent="0.35">
      <c r="A4260" s="1">
        <v>4230</v>
      </c>
      <c r="B4260">
        <v>378.46112330741028</v>
      </c>
      <c r="C4260">
        <v>383.5415646937758</v>
      </c>
      <c r="D4260">
        <v>931.27093405739879</v>
      </c>
      <c r="E4260">
        <v>1014.210502849185</v>
      </c>
      <c r="F4260">
        <v>1057.27805135063</v>
      </c>
      <c r="G4260">
        <v>2.9676066503475029</v>
      </c>
      <c r="H4260">
        <v>3.5</v>
      </c>
      <c r="I4260">
        <v>3.002810001373291</v>
      </c>
      <c r="J4260">
        <v>3.5032584667205811</v>
      </c>
      <c r="K4260">
        <v>1.1862539471552209</v>
      </c>
      <c r="L4260">
        <v>9.3099049159458699E-2</v>
      </c>
      <c r="M4260">
        <f>ABS(G4260-I4260)^2</f>
        <v>1.2392759234448553E-3</v>
      </c>
      <c r="N4260">
        <f>ABS(H4260-J4260)^2</f>
        <v>1.0617605369134253E-5</v>
      </c>
      <c r="O4260">
        <f>AVERAGE(Tabela3[[#This Row],[APE Log(Theta)]:[APE Gamma]])</f>
        <v>0.63967649815733985</v>
      </c>
      <c r="P4260">
        <f>AVERAGE(Tabela3[[#This Row],[ASE Log(Theta)]:[ASE Gamma]])</f>
        <v>6.2494676440699476E-4</v>
      </c>
    </row>
    <row r="4261" spans="1:16" x14ac:dyDescent="0.35">
      <c r="A4261" s="1">
        <v>2136</v>
      </c>
      <c r="B4261">
        <v>37.939559462263922</v>
      </c>
      <c r="C4261">
        <v>38.654486648006198</v>
      </c>
      <c r="D4261">
        <v>133.8347733528974</v>
      </c>
      <c r="E4261">
        <v>150.81406472803079</v>
      </c>
      <c r="F4261">
        <v>159.85543373311799</v>
      </c>
      <c r="G4261">
        <v>2.1245118105448499</v>
      </c>
      <c r="H4261">
        <v>2.5</v>
      </c>
      <c r="I4261">
        <v>2.1507480144500728</v>
      </c>
      <c r="J4261">
        <v>2.501130104064941</v>
      </c>
      <c r="K4261">
        <v>1.234928597478345</v>
      </c>
      <c r="L4261">
        <v>4.520416259765625E-2</v>
      </c>
      <c r="M4261">
        <f>ABS(G4261-I4261)^2</f>
        <v>6.8833839535643101E-4</v>
      </c>
      <c r="N4261">
        <f>ABS(H4261-J4261)^2</f>
        <v>1.2771351975960864E-6</v>
      </c>
      <c r="O4261">
        <f>AVERAGE(Tabela3[[#This Row],[APE Log(Theta)]:[APE Gamma]])</f>
        <v>0.64006638003800065</v>
      </c>
      <c r="P4261">
        <f>AVERAGE(Tabela3[[#This Row],[ASE Log(Theta)]:[ASE Gamma]])</f>
        <v>3.4480776527701356E-4</v>
      </c>
    </row>
    <row r="4262" spans="1:16" x14ac:dyDescent="0.35">
      <c r="A4262" s="1">
        <v>1086</v>
      </c>
      <c r="B4262">
        <v>35.541050669117517</v>
      </c>
      <c r="C4262">
        <v>55.097378703011209</v>
      </c>
      <c r="D4262">
        <v>56.997210944033341</v>
      </c>
      <c r="E4262">
        <v>62.159757218304009</v>
      </c>
      <c r="F4262">
        <v>101.3214784869207</v>
      </c>
      <c r="G4262">
        <v>1.780207500433133</v>
      </c>
      <c r="H4262">
        <v>2</v>
      </c>
      <c r="I4262">
        <v>1.802227139472961</v>
      </c>
      <c r="J4262">
        <v>2.0008668899536128</v>
      </c>
      <c r="K4262">
        <v>1.236914181884466</v>
      </c>
      <c r="L4262">
        <v>4.3344497680664063E-2</v>
      </c>
      <c r="M4262">
        <f>ABS(G4262-I4262)^2</f>
        <v>4.8486450344431531E-4</v>
      </c>
      <c r="N4262">
        <f>ABS(H4262-J4262)^2</f>
        <v>7.5149819167486696E-7</v>
      </c>
      <c r="O4262">
        <f>AVERAGE(Tabela3[[#This Row],[APE Log(Theta)]:[APE Gamma]])</f>
        <v>0.64012933978256503</v>
      </c>
      <c r="P4262">
        <f>AVERAGE(Tabela3[[#This Row],[ASE Log(Theta)]:[ASE Gamma]])</f>
        <v>2.428080008179951E-4</v>
      </c>
    </row>
    <row r="4263" spans="1:16" x14ac:dyDescent="0.35">
      <c r="A4263" s="1">
        <v>293</v>
      </c>
      <c r="B4263">
        <v>61.100170439088473</v>
      </c>
      <c r="C4263">
        <v>68.145532678713849</v>
      </c>
      <c r="D4263">
        <v>122.3769772177866</v>
      </c>
      <c r="E4263">
        <v>124.9543163779821</v>
      </c>
      <c r="F4263">
        <v>150.87474110431441</v>
      </c>
      <c r="G4263">
        <v>2.1169974859297178</v>
      </c>
      <c r="H4263">
        <v>3</v>
      </c>
      <c r="I4263">
        <v>2.1389541625976558</v>
      </c>
      <c r="J4263">
        <v>3.007294893264771</v>
      </c>
      <c r="K4263">
        <v>1.0371612065611771</v>
      </c>
      <c r="L4263">
        <v>0.24316310882568359</v>
      </c>
      <c r="M4263">
        <f>ABS(G4263-I4263)^2</f>
        <v>4.8209565030037256E-4</v>
      </c>
      <c r="N4263">
        <f>ABS(H4263-J4263)^2</f>
        <v>5.3215467744400596E-5</v>
      </c>
      <c r="O4263">
        <f>AVERAGE(Tabela3[[#This Row],[APE Log(Theta)]:[APE Gamma]])</f>
        <v>0.64016215769343032</v>
      </c>
      <c r="P4263">
        <f>AVERAGE(Tabela3[[#This Row],[ASE Log(Theta)]:[ASE Gamma]])</f>
        <v>2.6765555902238659E-4</v>
      </c>
    </row>
    <row r="4264" spans="1:16" x14ac:dyDescent="0.35">
      <c r="A4264" s="1">
        <v>4147</v>
      </c>
      <c r="B4264">
        <v>2.7860754476529679</v>
      </c>
      <c r="C4264">
        <v>3.8652517007367702</v>
      </c>
      <c r="D4264">
        <v>22.385395558126639</v>
      </c>
      <c r="E4264">
        <v>23.829745077592811</v>
      </c>
      <c r="F4264">
        <v>41.948382707027022</v>
      </c>
      <c r="G4264">
        <v>1.4378580657151041</v>
      </c>
      <c r="H4264">
        <v>1</v>
      </c>
      <c r="I4264">
        <v>1.4540344476699829</v>
      </c>
      <c r="J4264">
        <v>1.001559734344482</v>
      </c>
      <c r="K4264">
        <v>1.12503329366057</v>
      </c>
      <c r="L4264">
        <v>0.15597343444824219</v>
      </c>
      <c r="M4264">
        <f>ABS(G4264-I4264)^2</f>
        <v>2.6167533315012864E-4</v>
      </c>
      <c r="N4264">
        <f>ABS(H4264-J4264)^2</f>
        <v>2.4327712253566249E-6</v>
      </c>
      <c r="O4264">
        <f>AVERAGE(Tabela3[[#This Row],[APE Log(Theta)]:[APE Gamma]])</f>
        <v>0.64050336405440611</v>
      </c>
      <c r="P4264">
        <f>AVERAGE(Tabela3[[#This Row],[ASE Log(Theta)]:[ASE Gamma]])</f>
        <v>1.3205405218774262E-4</v>
      </c>
    </row>
    <row r="4265" spans="1:16" x14ac:dyDescent="0.35">
      <c r="A4265" s="1">
        <v>2277</v>
      </c>
      <c r="B4265">
        <v>37.806118293746152</v>
      </c>
      <c r="C4265">
        <v>38.518530934764598</v>
      </c>
      <c r="D4265">
        <v>133.36404915900471</v>
      </c>
      <c r="E4265">
        <v>150.28362090339331</v>
      </c>
      <c r="F4265">
        <v>159.29318956967489</v>
      </c>
      <c r="G4265">
        <v>2.1229816156923702</v>
      </c>
      <c r="H4265">
        <v>2.5</v>
      </c>
      <c r="I4265">
        <v>2.1492960453033452</v>
      </c>
      <c r="J4265">
        <v>2.501085758209229</v>
      </c>
      <c r="K4265">
        <v>1.239503414276744</v>
      </c>
      <c r="L4265">
        <v>4.3430328369140618E-2</v>
      </c>
      <c r="M4265">
        <f>ABS(G4265-I4265)^2</f>
        <v>6.9244920575095602E-4</v>
      </c>
      <c r="N4265">
        <f>ABS(H4265-J4265)^2</f>
        <v>1.1788708889080775E-6</v>
      </c>
      <c r="O4265">
        <f>AVERAGE(Tabela3[[#This Row],[APE Log(Theta)]:[APE Gamma]])</f>
        <v>0.64146687132294233</v>
      </c>
      <c r="P4265">
        <f>AVERAGE(Tabela3[[#This Row],[ASE Log(Theta)]:[ASE Gamma]])</f>
        <v>3.4681403831993206E-4</v>
      </c>
    </row>
    <row r="4266" spans="1:16" x14ac:dyDescent="0.35">
      <c r="A4266" s="1">
        <v>992</v>
      </c>
      <c r="B4266">
        <v>8.9191276611945103</v>
      </c>
      <c r="C4266">
        <v>21.43501197151911</v>
      </c>
      <c r="D4266">
        <v>22.93871391310855</v>
      </c>
      <c r="E4266">
        <v>27.282268235720721</v>
      </c>
      <c r="F4266">
        <v>72.487795513965096</v>
      </c>
      <c r="G4266">
        <v>1.409276856319106</v>
      </c>
      <c r="H4266">
        <v>1</v>
      </c>
      <c r="I4266">
        <v>1.4218680858612061</v>
      </c>
      <c r="J4266">
        <v>1.0038967132568359</v>
      </c>
      <c r="K4266">
        <v>0.89345322642898417</v>
      </c>
      <c r="L4266">
        <v>0.38967132568359381</v>
      </c>
      <c r="M4266">
        <f>ABS(G4266-I4266)^2</f>
        <v>1.585390613818521E-4</v>
      </c>
      <c r="N4266">
        <f>ABS(H4266-J4266)^2</f>
        <v>1.5184374206000939E-5</v>
      </c>
      <c r="O4266">
        <f>AVERAGE(Tabela3[[#This Row],[APE Log(Theta)]:[APE Gamma]])</f>
        <v>0.64156227605628902</v>
      </c>
      <c r="P4266">
        <f>AVERAGE(Tabela3[[#This Row],[ASE Log(Theta)]:[ASE Gamma]])</f>
        <v>8.6861717793926518E-5</v>
      </c>
    </row>
    <row r="4267" spans="1:16" x14ac:dyDescent="0.35">
      <c r="A4267" s="1">
        <v>1816</v>
      </c>
      <c r="B4267">
        <v>330.38603852348768</v>
      </c>
      <c r="C4267">
        <v>336.6117818920967</v>
      </c>
      <c r="D4267">
        <v>1165.462678308972</v>
      </c>
      <c r="E4267">
        <v>1313.322086638316</v>
      </c>
      <c r="F4267">
        <v>1392.05631894776</v>
      </c>
      <c r="G4267">
        <v>3.0644412133916599</v>
      </c>
      <c r="H4267">
        <v>2.5</v>
      </c>
      <c r="I4267">
        <v>3.1020362377166748</v>
      </c>
      <c r="J4267">
        <v>2.5014116764068599</v>
      </c>
      <c r="K4267">
        <v>1.2268149952012151</v>
      </c>
      <c r="L4267">
        <v>5.6467056274414063E-2</v>
      </c>
      <c r="M4267">
        <f>ABS(G4267-I4267)^2</f>
        <v>1.4133858539984647E-3</v>
      </c>
      <c r="N4267">
        <f>ABS(H4267-J4267)^2</f>
        <v>1.9928302776848992E-6</v>
      </c>
      <c r="O4267">
        <f>AVERAGE(Tabela3[[#This Row],[APE Log(Theta)]:[APE Gamma]])</f>
        <v>0.64164102573781456</v>
      </c>
      <c r="P4267">
        <f>AVERAGE(Tabela3[[#This Row],[ASE Log(Theta)]:[ASE Gamma]])</f>
        <v>7.0768934213807477E-4</v>
      </c>
    </row>
    <row r="4268" spans="1:16" x14ac:dyDescent="0.35">
      <c r="A4268" s="1">
        <v>3135</v>
      </c>
      <c r="B4268">
        <v>161.06346360886059</v>
      </c>
      <c r="C4268">
        <v>189.7096783216378</v>
      </c>
      <c r="D4268">
        <v>456.5443622231698</v>
      </c>
      <c r="E4268">
        <v>471.04271973764719</v>
      </c>
      <c r="F4268">
        <v>624.96861525049155</v>
      </c>
      <c r="G4268">
        <v>2.7034296305251719</v>
      </c>
      <c r="H4268">
        <v>2</v>
      </c>
      <c r="I4268">
        <v>2.7360825538635249</v>
      </c>
      <c r="J4268">
        <v>2.0015218257904048</v>
      </c>
      <c r="K4268">
        <v>1.2078333006955411</v>
      </c>
      <c r="L4268">
        <v>7.6091289520263672E-2</v>
      </c>
      <c r="M4268">
        <f>ABS(G4268-I4268)^2</f>
        <v>1.0662134025403588E-3</v>
      </c>
      <c r="N4268">
        <f>ABS(H4268-J4268)^2</f>
        <v>2.3159537363412834E-6</v>
      </c>
      <c r="O4268">
        <f>AVERAGE(Tabela3[[#This Row],[APE Log(Theta)]:[APE Gamma]])</f>
        <v>0.64196229510790237</v>
      </c>
      <c r="P4268">
        <f>AVERAGE(Tabela3[[#This Row],[ASE Log(Theta)]:[ASE Gamma]])</f>
        <v>5.3426467813835006E-4</v>
      </c>
    </row>
    <row r="4269" spans="1:16" x14ac:dyDescent="0.35">
      <c r="A4269" s="1">
        <v>2550</v>
      </c>
      <c r="B4269">
        <v>0.4721790827617755</v>
      </c>
      <c r="C4269">
        <v>0.49473861597711322</v>
      </c>
      <c r="D4269">
        <v>11.035663622858459</v>
      </c>
      <c r="E4269">
        <v>14.87581085768837</v>
      </c>
      <c r="F4269">
        <v>17.206579398211751</v>
      </c>
      <c r="G4269">
        <v>1.0376555612007381</v>
      </c>
      <c r="H4269">
        <v>1</v>
      </c>
      <c r="I4269">
        <v>1.0484107732772829</v>
      </c>
      <c r="J4269">
        <v>1.0024759769439699</v>
      </c>
      <c r="K4269">
        <v>1.0364915371435071</v>
      </c>
      <c r="L4269">
        <v>0.24759769439697271</v>
      </c>
      <c r="M4269">
        <f>ABS(G4269-I4269)^2</f>
        <v>1.1567458681145597E-4</v>
      </c>
      <c r="N4269">
        <f>ABS(H4269-J4269)^2</f>
        <v>6.1304618270707659E-6</v>
      </c>
      <c r="O4269">
        <f>AVERAGE(Tabela3[[#This Row],[APE Log(Theta)]:[APE Gamma]])</f>
        <v>0.64204461577023986</v>
      </c>
      <c r="P4269">
        <f>AVERAGE(Tabela3[[#This Row],[ASE Log(Theta)]:[ASE Gamma]])</f>
        <v>6.0902524319263368E-5</v>
      </c>
    </row>
    <row r="4270" spans="1:16" x14ac:dyDescent="0.35">
      <c r="A4270" s="1">
        <v>1669</v>
      </c>
      <c r="B4270">
        <v>408.56521869969669</v>
      </c>
      <c r="C4270">
        <v>414.04977581344122</v>
      </c>
      <c r="D4270">
        <v>1005.3474172372991</v>
      </c>
      <c r="E4270">
        <v>1094.884283708918</v>
      </c>
      <c r="F4270">
        <v>1141.377572685552</v>
      </c>
      <c r="G4270">
        <v>3.0008467685159701</v>
      </c>
      <c r="H4270">
        <v>3.5</v>
      </c>
      <c r="I4270">
        <v>3.0367438793182369</v>
      </c>
      <c r="J4270">
        <v>3.5030944347381592</v>
      </c>
      <c r="K4270">
        <v>1.1962327160083439</v>
      </c>
      <c r="L4270">
        <v>8.8412421090262275E-2</v>
      </c>
      <c r="M4270">
        <f>ABS(G4270-I4270)^2</f>
        <v>1.2886025639502171E-3</v>
      </c>
      <c r="N4270">
        <f>ABS(H4270-J4270)^2</f>
        <v>9.575526348726271E-6</v>
      </c>
      <c r="O4270">
        <f>AVERAGE(Tabela3[[#This Row],[APE Log(Theta)]:[APE Gamma]])</f>
        <v>0.64232256854930314</v>
      </c>
      <c r="P4270">
        <f>AVERAGE(Tabela3[[#This Row],[ASE Log(Theta)]:[ASE Gamma]])</f>
        <v>6.4908904514947166E-4</v>
      </c>
    </row>
    <row r="4271" spans="1:16" x14ac:dyDescent="0.35">
      <c r="A4271" s="1">
        <v>3558</v>
      </c>
      <c r="B4271">
        <v>98.461183502264205</v>
      </c>
      <c r="C4271">
        <v>122.4771267821382</v>
      </c>
      <c r="D4271">
        <v>394.98413460711407</v>
      </c>
      <c r="E4271">
        <v>411.79657856600062</v>
      </c>
      <c r="F4271">
        <v>600.36212206243613</v>
      </c>
      <c r="G4271">
        <v>2.655175180122376</v>
      </c>
      <c r="H4271">
        <v>1.5</v>
      </c>
      <c r="I4271">
        <v>2.685856819152832</v>
      </c>
      <c r="J4271">
        <v>1.5019371509552</v>
      </c>
      <c r="K4271">
        <v>1.1555410452820649</v>
      </c>
      <c r="L4271">
        <v>0.12914339701334629</v>
      </c>
      <c r="M4271">
        <f>ABS(G4271-I4271)^2</f>
        <v>9.4136297359520495E-4</v>
      </c>
      <c r="N4271">
        <f>ABS(H4271-J4271)^2</f>
        <v>3.7525538232321689E-6</v>
      </c>
      <c r="O4271">
        <f>AVERAGE(Tabela3[[#This Row],[APE Log(Theta)]:[APE Gamma]])</f>
        <v>0.64234222114770556</v>
      </c>
      <c r="P4271">
        <f>AVERAGE(Tabela3[[#This Row],[ASE Log(Theta)]:[ASE Gamma]])</f>
        <v>4.7255776370921856E-4</v>
      </c>
    </row>
    <row r="4272" spans="1:16" x14ac:dyDescent="0.35">
      <c r="A4272" s="1">
        <v>2606</v>
      </c>
      <c r="B4272">
        <v>372.75480742829131</v>
      </c>
      <c r="C4272">
        <v>378.59912723315068</v>
      </c>
      <c r="D4272">
        <v>1065.7462748380999</v>
      </c>
      <c r="E4272">
        <v>1177.2839441392071</v>
      </c>
      <c r="F4272">
        <v>1235.8123172522121</v>
      </c>
      <c r="G4272">
        <v>3.0259395256035302</v>
      </c>
      <c r="H4272">
        <v>3</v>
      </c>
      <c r="I4272">
        <v>3.062363862991333</v>
      </c>
      <c r="J4272">
        <v>3.0024344921112061</v>
      </c>
      <c r="K4272">
        <v>1.203736462001431</v>
      </c>
      <c r="L4272">
        <v>8.1149737040201828E-2</v>
      </c>
      <c r="M4272">
        <f>ABS(G4272-I4272)^2</f>
        <v>1.3267323541404903E-3</v>
      </c>
      <c r="N4272">
        <f>ABS(H4272-J4272)^2</f>
        <v>5.9267518395245133E-6</v>
      </c>
      <c r="O4272">
        <f>AVERAGE(Tabela3[[#This Row],[APE Log(Theta)]:[APE Gamma]])</f>
        <v>0.64244309952081646</v>
      </c>
      <c r="P4272">
        <f>AVERAGE(Tabela3[[#This Row],[ASE Log(Theta)]:[ASE Gamma]])</f>
        <v>6.6632955299000742E-4</v>
      </c>
    </row>
    <row r="4273" spans="1:16" x14ac:dyDescent="0.35">
      <c r="A4273" s="1">
        <v>3013</v>
      </c>
      <c r="B4273">
        <v>2.4029250055394158</v>
      </c>
      <c r="C4273">
        <v>3.333689319945881</v>
      </c>
      <c r="D4273">
        <v>19.306880863842839</v>
      </c>
      <c r="E4273">
        <v>20.552598591978249</v>
      </c>
      <c r="F4273">
        <v>36.179500391336092</v>
      </c>
      <c r="G4273">
        <v>1.373605409494002</v>
      </c>
      <c r="H4273">
        <v>1</v>
      </c>
      <c r="I4273">
        <v>1.388780832290649</v>
      </c>
      <c r="J4273">
        <v>1.0018060207366939</v>
      </c>
      <c r="K4273">
        <v>1.1047876407415731</v>
      </c>
      <c r="L4273">
        <v>0.18060207366943359</v>
      </c>
      <c r="M4273">
        <f>ABS(G4273-I4273)^2</f>
        <v>2.3029345705699239E-4</v>
      </c>
      <c r="N4273">
        <f>ABS(H4273-J4273)^2</f>
        <v>3.2617109013683476E-6</v>
      </c>
      <c r="O4273">
        <f>AVERAGE(Tabela3[[#This Row],[APE Log(Theta)]:[APE Gamma]])</f>
        <v>0.64269485720550334</v>
      </c>
      <c r="P4273">
        <f>AVERAGE(Tabela3[[#This Row],[ASE Log(Theta)]:[ASE Gamma]])</f>
        <v>1.1677758397918037E-4</v>
      </c>
    </row>
    <row r="4274" spans="1:16" x14ac:dyDescent="0.35">
      <c r="A4274" s="1">
        <v>1322</v>
      </c>
      <c r="B4274">
        <v>98.212055167864477</v>
      </c>
      <c r="C4274">
        <v>122.16723285732471</v>
      </c>
      <c r="D4274">
        <v>393.98473833673791</v>
      </c>
      <c r="E4274">
        <v>410.75464313438658</v>
      </c>
      <c r="F4274">
        <v>598.84307455370231</v>
      </c>
      <c r="G4274">
        <v>2.654074927545913</v>
      </c>
      <c r="H4274">
        <v>1.5</v>
      </c>
      <c r="I4274">
        <v>2.6847677230834961</v>
      </c>
      <c r="J4274">
        <v>1.5019421577453611</v>
      </c>
      <c r="K4274">
        <v>1.1564404312414469</v>
      </c>
      <c r="L4274">
        <v>0.1294771830240885</v>
      </c>
      <c r="M4274">
        <f>ABS(G4274-I4274)^2</f>
        <v>9.4204769791188009E-4</v>
      </c>
      <c r="N4274">
        <f>ABS(H4274-J4274)^2</f>
        <v>3.7719767078661352E-6</v>
      </c>
      <c r="O4274">
        <f>AVERAGE(Tabela3[[#This Row],[APE Log(Theta)]:[APE Gamma]])</f>
        <v>0.64295880713276765</v>
      </c>
      <c r="P4274">
        <f>AVERAGE(Tabela3[[#This Row],[ASE Log(Theta)]:[ASE Gamma]])</f>
        <v>4.7290983730987311E-4</v>
      </c>
    </row>
    <row r="4275" spans="1:16" x14ac:dyDescent="0.35">
      <c r="A4275" s="1">
        <v>2235</v>
      </c>
      <c r="B4275">
        <v>5.5678992895424946</v>
      </c>
      <c r="C4275">
        <v>5.6993575596696386</v>
      </c>
      <c r="D4275">
        <v>26.91765523657514</v>
      </c>
      <c r="E4275">
        <v>31.25203651558461</v>
      </c>
      <c r="F4275">
        <v>33.611296935472822</v>
      </c>
      <c r="G4275">
        <v>1.427465779790932</v>
      </c>
      <c r="H4275">
        <v>2</v>
      </c>
      <c r="I4275">
        <v>1.44420337677002</v>
      </c>
      <c r="J4275">
        <v>2.0022730827331539</v>
      </c>
      <c r="K4275">
        <v>1.1725392801737711</v>
      </c>
      <c r="L4275">
        <v>0.1136541366577148</v>
      </c>
      <c r="M4275">
        <f>ABS(G4275-I4275)^2</f>
        <v>2.8014715263437385E-4</v>
      </c>
      <c r="N4275">
        <f>ABS(H4275-J4275)^2</f>
        <v>5.1669051117621891E-6</v>
      </c>
      <c r="O4275">
        <f>AVERAGE(Tabela3[[#This Row],[APE Log(Theta)]:[APE Gamma]])</f>
        <v>0.64309670841574296</v>
      </c>
      <c r="P4275">
        <f>AVERAGE(Tabela3[[#This Row],[ASE Log(Theta)]:[ASE Gamma]])</f>
        <v>1.4265702887306803E-4</v>
      </c>
    </row>
    <row r="4276" spans="1:16" x14ac:dyDescent="0.35">
      <c r="A4276" s="1">
        <v>4592</v>
      </c>
      <c r="B4276">
        <v>381.05677865310719</v>
      </c>
      <c r="C4276">
        <v>386.17206397463781</v>
      </c>
      <c r="D4276">
        <v>937.65800588436366</v>
      </c>
      <c r="E4276">
        <v>1021.166411266875</v>
      </c>
      <c r="F4276">
        <v>1064.5293362432319</v>
      </c>
      <c r="G4276">
        <v>2.9705750680221921</v>
      </c>
      <c r="H4276">
        <v>3.5</v>
      </c>
      <c r="I4276">
        <v>3.006044864654541</v>
      </c>
      <c r="J4276">
        <v>3.5032448768615718</v>
      </c>
      <c r="K4276">
        <v>1.194038050550418</v>
      </c>
      <c r="L4276">
        <v>9.27107674734933E-2</v>
      </c>
      <c r="M4276">
        <f>ABS(G4276-I4276)^2</f>
        <v>1.2581064731401928E-3</v>
      </c>
      <c r="N4276">
        <f>ABS(H4276-J4276)^2</f>
        <v>1.0529225846764195E-5</v>
      </c>
      <c r="O4276">
        <f>AVERAGE(Tabela3[[#This Row],[APE Log(Theta)]:[APE Gamma]])</f>
        <v>0.64337440901195564</v>
      </c>
      <c r="P4276">
        <f>AVERAGE(Tabela3[[#This Row],[ASE Log(Theta)]:[ASE Gamma]])</f>
        <v>6.3431784949347851E-4</v>
      </c>
    </row>
    <row r="4277" spans="1:16" x14ac:dyDescent="0.35">
      <c r="A4277" s="1">
        <v>1183</v>
      </c>
      <c r="B4277">
        <v>34.563017425596748</v>
      </c>
      <c r="C4277">
        <v>623.5228660579096</v>
      </c>
      <c r="D4277">
        <v>899.1413680789567</v>
      </c>
      <c r="E4277">
        <v>970.86704831551617</v>
      </c>
      <c r="F4277">
        <v>1484.410491166914</v>
      </c>
      <c r="G4277">
        <v>2.917222829575564</v>
      </c>
      <c r="H4277">
        <v>1.5</v>
      </c>
      <c r="I4277">
        <v>2.9539880752563481</v>
      </c>
      <c r="J4277">
        <v>1.500398635864258</v>
      </c>
      <c r="K4277">
        <v>1.2602823928308811</v>
      </c>
      <c r="L4277">
        <v>2.6575724283854171E-2</v>
      </c>
      <c r="M4277">
        <f>ABS(G4277-I4277)^2</f>
        <v>1.3516832899684137E-3</v>
      </c>
      <c r="N4277">
        <f>ABS(H4277-J4277)^2</f>
        <v>1.5891055227275014E-7</v>
      </c>
      <c r="O4277">
        <f>AVERAGE(Tabela3[[#This Row],[APE Log(Theta)]:[APE Gamma]])</f>
        <v>0.64342905855736765</v>
      </c>
      <c r="P4277">
        <f>AVERAGE(Tabela3[[#This Row],[ASE Log(Theta)]:[ASE Gamma]])</f>
        <v>6.7592110026034322E-4</v>
      </c>
    </row>
    <row r="4278" spans="1:16" x14ac:dyDescent="0.35">
      <c r="A4278" s="1">
        <v>4321</v>
      </c>
      <c r="B4278">
        <v>4.9176226516862123</v>
      </c>
      <c r="C4278">
        <v>4.9836365487645171</v>
      </c>
      <c r="D4278">
        <v>12.10068553450275</v>
      </c>
      <c r="E4278">
        <v>13.17838011683447</v>
      </c>
      <c r="F4278">
        <v>13.73798832761303</v>
      </c>
      <c r="G4278">
        <v>1.0813405768638009</v>
      </c>
      <c r="H4278">
        <v>3.5</v>
      </c>
      <c r="I4278">
        <v>1.0921201705932619</v>
      </c>
      <c r="J4278">
        <v>3.510155200958252</v>
      </c>
      <c r="K4278">
        <v>0.99687313692830504</v>
      </c>
      <c r="L4278">
        <v>0.29014859880719868</v>
      </c>
      <c r="M4278">
        <f>ABS(G4278-I4278)^2</f>
        <v>1.1619964097223542E-4</v>
      </c>
      <c r="N4278">
        <f>ABS(H4278-J4278)^2</f>
        <v>1.0312810650248139E-4</v>
      </c>
      <c r="O4278">
        <f>AVERAGE(Tabela3[[#This Row],[APE Log(Theta)]:[APE Gamma]])</f>
        <v>0.64351086786775191</v>
      </c>
      <c r="P4278">
        <f>AVERAGE(Tabela3[[#This Row],[ASE Log(Theta)]:[ASE Gamma]])</f>
        <v>1.0966387373735839E-4</v>
      </c>
    </row>
    <row r="4279" spans="1:16" x14ac:dyDescent="0.35">
      <c r="A4279" s="1">
        <v>253</v>
      </c>
      <c r="B4279">
        <v>5.575439206912467</v>
      </c>
      <c r="C4279">
        <v>5.7070754947160829</v>
      </c>
      <c r="D4279">
        <v>26.95410648788609</v>
      </c>
      <c r="E4279">
        <v>31.294357283385391</v>
      </c>
      <c r="F4279">
        <v>33.656812557866893</v>
      </c>
      <c r="G4279">
        <v>1.428053493250153</v>
      </c>
      <c r="H4279">
        <v>2</v>
      </c>
      <c r="I4279">
        <v>1.444823741912842</v>
      </c>
      <c r="J4279">
        <v>2.002255916595459</v>
      </c>
      <c r="K4279">
        <v>1.174343170053167</v>
      </c>
      <c r="L4279">
        <v>0.1127958297729492</v>
      </c>
      <c r="M4279">
        <f>ABS(G4279-I4279)^2</f>
        <v>2.8124124020842411E-4</v>
      </c>
      <c r="N4279">
        <f>ABS(H4279-J4279)^2</f>
        <v>5.089159685667255E-6</v>
      </c>
      <c r="O4279">
        <f>AVERAGE(Tabela3[[#This Row],[APE Log(Theta)]:[APE Gamma]])</f>
        <v>0.64356949991305812</v>
      </c>
      <c r="P4279">
        <f>AVERAGE(Tabela3[[#This Row],[ASE Log(Theta)]:[ASE Gamma]])</f>
        <v>1.4316519994704568E-4</v>
      </c>
    </row>
    <row r="4280" spans="1:16" x14ac:dyDescent="0.35">
      <c r="A4280" s="1">
        <v>4654</v>
      </c>
      <c r="B4280">
        <v>902.80083632753144</v>
      </c>
      <c r="C4280">
        <v>1124.06723857101</v>
      </c>
      <c r="D4280">
        <v>1143.282679176386</v>
      </c>
      <c r="E4280">
        <v>1193.937179179936</v>
      </c>
      <c r="F4280">
        <v>1524.3250292709949</v>
      </c>
      <c r="G4280">
        <v>3.0703305717755849</v>
      </c>
      <c r="H4280">
        <v>4</v>
      </c>
      <c r="I4280">
        <v>3.1081104278564449</v>
      </c>
      <c r="J4280">
        <v>4.0022850036621094</v>
      </c>
      <c r="K4280">
        <v>1.2304817086523741</v>
      </c>
      <c r="L4280">
        <v>5.7125091552734382E-2</v>
      </c>
      <c r="M4280">
        <f>ABS(G4280-I4280)^2</f>
        <v>1.4273175254904933E-3</v>
      </c>
      <c r="N4280">
        <f>ABS(H4280-J4280)^2</f>
        <v>5.2212417358532548E-6</v>
      </c>
      <c r="O4280">
        <f>AVERAGE(Tabela3[[#This Row],[APE Log(Theta)]:[APE Gamma]])</f>
        <v>0.64380340010255421</v>
      </c>
      <c r="P4280">
        <f>AVERAGE(Tabela3[[#This Row],[ASE Log(Theta)]:[ASE Gamma]])</f>
        <v>7.162693836131733E-4</v>
      </c>
    </row>
    <row r="4281" spans="1:16" x14ac:dyDescent="0.35">
      <c r="A4281" s="1">
        <v>2141</v>
      </c>
      <c r="B4281">
        <v>62.802164540190041</v>
      </c>
      <c r="C4281">
        <v>70.04378097822098</v>
      </c>
      <c r="D4281">
        <v>125.7858857664617</v>
      </c>
      <c r="E4281">
        <v>128.43501876971311</v>
      </c>
      <c r="F4281">
        <v>155.07747765184601</v>
      </c>
      <c r="G4281">
        <v>2.128929676614066</v>
      </c>
      <c r="H4281">
        <v>3</v>
      </c>
      <c r="I4281">
        <v>2.151325941085815</v>
      </c>
      <c r="J4281">
        <v>3.0070712566375728</v>
      </c>
      <c r="K4281">
        <v>1.051996442990516</v>
      </c>
      <c r="L4281">
        <v>0.23570855458577469</v>
      </c>
      <c r="M4281">
        <f>ABS(G4281-I4281)^2</f>
        <v>5.0159266228852776E-4</v>
      </c>
      <c r="N4281">
        <f>ABS(H4281-J4281)^2</f>
        <v>5.0002670434417353E-5</v>
      </c>
      <c r="O4281">
        <f>AVERAGE(Tabela3[[#This Row],[APE Log(Theta)]:[APE Gamma]])</f>
        <v>0.64385249878814532</v>
      </c>
      <c r="P4281">
        <f>AVERAGE(Tabela3[[#This Row],[ASE Log(Theta)]:[ASE Gamma]])</f>
        <v>2.7579766636147255E-4</v>
      </c>
    </row>
    <row r="4282" spans="1:16" x14ac:dyDescent="0.35">
      <c r="A4282" s="1">
        <v>4899</v>
      </c>
      <c r="B4282">
        <v>20.082167607753259</v>
      </c>
      <c r="C4282">
        <v>20.317854869039031</v>
      </c>
      <c r="D4282">
        <v>44.155368643990897</v>
      </c>
      <c r="E4282">
        <v>47.577767895843508</v>
      </c>
      <c r="F4282">
        <v>49.340953412330997</v>
      </c>
      <c r="G4282">
        <v>1.6436977916726621</v>
      </c>
      <c r="H4282">
        <v>4</v>
      </c>
      <c r="I4282">
        <v>1.6613960266113279</v>
      </c>
      <c r="J4282">
        <v>3.9915575981140141</v>
      </c>
      <c r="K4282">
        <v>1.0767329023820109</v>
      </c>
      <c r="L4282">
        <v>0.2110600471496582</v>
      </c>
      <c r="M4282">
        <f>ABS(G4282-I4282)^2</f>
        <v>3.1322751994421248E-4</v>
      </c>
      <c r="N4282">
        <f>ABS(H4282-J4282)^2</f>
        <v>7.1274149604498016E-5</v>
      </c>
      <c r="O4282">
        <f>AVERAGE(Tabela3[[#This Row],[APE Log(Theta)]:[APE Gamma]])</f>
        <v>0.64389647476583456</v>
      </c>
      <c r="P4282">
        <f>AVERAGE(Tabela3[[#This Row],[ASE Log(Theta)]:[ASE Gamma]])</f>
        <v>1.9225083477435526E-4</v>
      </c>
    </row>
    <row r="4283" spans="1:16" x14ac:dyDescent="0.35">
      <c r="A4283" s="1">
        <v>742</v>
      </c>
      <c r="B4283">
        <v>220.82809349459529</v>
      </c>
      <c r="C4283">
        <v>530.70804763775016</v>
      </c>
      <c r="D4283">
        <v>567.93810483157733</v>
      </c>
      <c r="E4283">
        <v>675.47987982218149</v>
      </c>
      <c r="F4283">
        <v>1794.7205481338719</v>
      </c>
      <c r="G4283">
        <v>2.8030087992228281</v>
      </c>
      <c r="H4283">
        <v>1</v>
      </c>
      <c r="I4283">
        <v>2.836004495620728</v>
      </c>
      <c r="J4283">
        <v>1.001116275787354</v>
      </c>
      <c r="K4283">
        <v>1.177152794063578</v>
      </c>
      <c r="L4283">
        <v>0.1116275787353516</v>
      </c>
      <c r="M4283">
        <f>ABS(G4283-I4283)^2</f>
        <v>1.0887159807823844E-3</v>
      </c>
      <c r="N4283">
        <f>ABS(H4283-J4283)^2</f>
        <v>1.2460716334327027E-6</v>
      </c>
      <c r="O4283">
        <f>AVERAGE(Tabela3[[#This Row],[APE Log(Theta)]:[APE Gamma]])</f>
        <v>0.64439018639946477</v>
      </c>
      <c r="P4283">
        <f>AVERAGE(Tabela3[[#This Row],[ASE Log(Theta)]:[ASE Gamma]])</f>
        <v>5.4498102620790861E-4</v>
      </c>
    </row>
    <row r="4284" spans="1:16" x14ac:dyDescent="0.35">
      <c r="A4284" s="1">
        <v>368</v>
      </c>
      <c r="B4284">
        <v>1.26664910971847</v>
      </c>
      <c r="C4284">
        <v>22.85057098621429</v>
      </c>
      <c r="D4284">
        <v>32.951307444147261</v>
      </c>
      <c r="E4284">
        <v>35.579876237689767</v>
      </c>
      <c r="F4284">
        <v>54.399973357096592</v>
      </c>
      <c r="G4284">
        <v>1.481267501482088</v>
      </c>
      <c r="H4284">
        <v>1.5</v>
      </c>
      <c r="I4284">
        <v>1.4998899698257451</v>
      </c>
      <c r="J4284">
        <v>1.5004816055297849</v>
      </c>
      <c r="K4284">
        <v>1.257198198503908</v>
      </c>
      <c r="L4284">
        <v>3.2107035319010407E-2</v>
      </c>
      <c r="M4284">
        <f>ABS(G4284-I4284)^2</f>
        <v>3.4679632721051104E-4</v>
      </c>
      <c r="N4284">
        <f>ABS(H4284-J4284)^2</f>
        <v>2.3194388631942715E-7</v>
      </c>
      <c r="O4284">
        <f>AVERAGE(Tabela3[[#This Row],[APE Log(Theta)]:[APE Gamma]])</f>
        <v>0.64465261691145925</v>
      </c>
      <c r="P4284">
        <f>AVERAGE(Tabela3[[#This Row],[ASE Log(Theta)]:[ASE Gamma]])</f>
        <v>1.7351413554841523E-4</v>
      </c>
    </row>
    <row r="4285" spans="1:16" x14ac:dyDescent="0.35">
      <c r="A4285" s="1">
        <v>514</v>
      </c>
      <c r="B4285">
        <v>2.676677772912178</v>
      </c>
      <c r="C4285">
        <v>3.713479232153873</v>
      </c>
      <c r="D4285">
        <v>21.50641353907368</v>
      </c>
      <c r="E4285">
        <v>22.894049418901819</v>
      </c>
      <c r="F4285">
        <v>40.301242988986921</v>
      </c>
      <c r="G4285">
        <v>1.420461285225243</v>
      </c>
      <c r="H4285">
        <v>1</v>
      </c>
      <c r="I4285">
        <v>1.4365301132202151</v>
      </c>
      <c r="J4285">
        <v>1.0015885829925539</v>
      </c>
      <c r="K4285">
        <v>1.1312401233395</v>
      </c>
      <c r="L4285">
        <v>0.15885829925537109</v>
      </c>
      <c r="M4285">
        <f>ABS(G4285-I4285)^2</f>
        <v>2.5820723313199948E-4</v>
      </c>
      <c r="N4285">
        <f>ABS(H4285-J4285)^2</f>
        <v>2.5235959242316092E-6</v>
      </c>
      <c r="O4285">
        <f>AVERAGE(Tabela3[[#This Row],[APE Log(Theta)]:[APE Gamma]])</f>
        <v>0.64504921129743553</v>
      </c>
      <c r="P4285">
        <f>AVERAGE(Tabela3[[#This Row],[ASE Log(Theta)]:[ASE Gamma]])</f>
        <v>1.3036541452811554E-4</v>
      </c>
    </row>
    <row r="4286" spans="1:16" x14ac:dyDescent="0.35">
      <c r="A4286" s="1">
        <v>3000</v>
      </c>
      <c r="B4286">
        <v>79.421611920109683</v>
      </c>
      <c r="C4286">
        <v>87.209331262444351</v>
      </c>
      <c r="D4286">
        <v>144.04629658924279</v>
      </c>
      <c r="E4286">
        <v>146.64273804262129</v>
      </c>
      <c r="F4286">
        <v>172.35774231816561</v>
      </c>
      <c r="G4286">
        <v>2.1836144664749968</v>
      </c>
      <c r="H4286">
        <v>3.5</v>
      </c>
      <c r="I4286">
        <v>2.210191011428833</v>
      </c>
      <c r="J4286">
        <v>3.5025827884674068</v>
      </c>
      <c r="K4286">
        <v>1.217089617323275</v>
      </c>
      <c r="L4286">
        <v>7.3793956211635051E-2</v>
      </c>
      <c r="M4286">
        <f>ABS(G4286-I4286)^2</f>
        <v>7.0631274168327703E-4</v>
      </c>
      <c r="N4286">
        <f>ABS(H4286-J4286)^2</f>
        <v>6.6707962673694765E-6</v>
      </c>
      <c r="O4286">
        <f>AVERAGE(Tabela3[[#This Row],[APE Log(Theta)]:[APE Gamma]])</f>
        <v>0.64544178676745501</v>
      </c>
      <c r="P4286">
        <f>AVERAGE(Tabela3[[#This Row],[ASE Log(Theta)]:[ASE Gamma]])</f>
        <v>3.5649176897532326E-4</v>
      </c>
    </row>
    <row r="4287" spans="1:16" x14ac:dyDescent="0.35">
      <c r="A4287" s="1">
        <v>3060</v>
      </c>
      <c r="B4287">
        <v>37.29943194585406</v>
      </c>
      <c r="C4287">
        <v>38.002296667764149</v>
      </c>
      <c r="D4287">
        <v>131.57667330403211</v>
      </c>
      <c r="E4287">
        <v>148.26948503173639</v>
      </c>
      <c r="F4287">
        <v>157.1583053734179</v>
      </c>
      <c r="G4287">
        <v>2.1171217445451438</v>
      </c>
      <c r="H4287">
        <v>2.5</v>
      </c>
      <c r="I4287">
        <v>2.1436948776245122</v>
      </c>
      <c r="J4287">
        <v>2.5009093284606929</v>
      </c>
      <c r="K4287">
        <v>1.255153755226158</v>
      </c>
      <c r="L4287">
        <v>3.6373138427734382E-2</v>
      </c>
      <c r="M4287">
        <f>ABS(G4287-I4287)^2</f>
        <v>7.0613140165382156E-4</v>
      </c>
      <c r="N4287">
        <f>ABS(H4287-J4287)^2</f>
        <v>8.2687824942614678E-7</v>
      </c>
      <c r="O4287">
        <f>AVERAGE(Tabela3[[#This Row],[APE Log(Theta)]:[APE Gamma]])</f>
        <v>0.6457634468269462</v>
      </c>
      <c r="P4287">
        <f>AVERAGE(Tabela3[[#This Row],[ASE Log(Theta)]:[ASE Gamma]])</f>
        <v>3.5347913995162388E-4</v>
      </c>
    </row>
    <row r="4288" spans="1:16" x14ac:dyDescent="0.35">
      <c r="A4288" s="1">
        <v>1653</v>
      </c>
      <c r="B4288">
        <v>383.41704741791682</v>
      </c>
      <c r="C4288">
        <v>388.56401685804559</v>
      </c>
      <c r="D4288">
        <v>943.46586714636521</v>
      </c>
      <c r="E4288">
        <v>1027.491524266321</v>
      </c>
      <c r="F4288">
        <v>1071.1230395502289</v>
      </c>
      <c r="G4288">
        <v>2.973256794779759</v>
      </c>
      <c r="H4288">
        <v>3.5</v>
      </c>
      <c r="I4288">
        <v>3.0089349746704102</v>
      </c>
      <c r="J4288">
        <v>3.5032329559326172</v>
      </c>
      <c r="K4288">
        <v>1.1999696747785951</v>
      </c>
      <c r="L4288">
        <v>9.2370169503348212E-2</v>
      </c>
      <c r="M4288">
        <f>ABS(G4288-I4288)^2</f>
        <v>1.2729325203096635E-3</v>
      </c>
      <c r="N4288">
        <f>ABS(H4288-J4288)^2</f>
        <v>1.0452004062244669E-5</v>
      </c>
      <c r="O4288">
        <f>AVERAGE(Tabela3[[#This Row],[APE Log(Theta)]:[APE Gamma]])</f>
        <v>0.64616992214097169</v>
      </c>
      <c r="P4288">
        <f>AVERAGE(Tabela3[[#This Row],[ASE Log(Theta)]:[ASE Gamma]])</f>
        <v>6.4169226218595407E-4</v>
      </c>
    </row>
    <row r="4289" spans="1:16" x14ac:dyDescent="0.35">
      <c r="A4289" s="1">
        <v>3367</v>
      </c>
      <c r="B4289">
        <v>2.5164769381629282</v>
      </c>
      <c r="C4289">
        <v>3.491225183184874</v>
      </c>
      <c r="D4289">
        <v>20.21924127041704</v>
      </c>
      <c r="E4289">
        <v>21.523826277059712</v>
      </c>
      <c r="F4289">
        <v>37.889188451229202</v>
      </c>
      <c r="G4289">
        <v>1.3936581473909539</v>
      </c>
      <c r="H4289">
        <v>1</v>
      </c>
      <c r="I4289">
        <v>1.4093166589736941</v>
      </c>
      <c r="J4289">
        <v>1.0016897916793821</v>
      </c>
      <c r="K4289">
        <v>1.1235546975457329</v>
      </c>
      <c r="L4289">
        <v>0.16897916793823239</v>
      </c>
      <c r="M4289">
        <f>ABS(G4289-I4289)^2</f>
        <v>2.451889849868065E-4</v>
      </c>
      <c r="N4289">
        <f>ABS(H4289-J4289)^2</f>
        <v>2.8553959197089851E-6</v>
      </c>
      <c r="O4289">
        <f>AVERAGE(Tabela3[[#This Row],[APE Log(Theta)]:[APE Gamma]])</f>
        <v>0.64626693274198266</v>
      </c>
      <c r="P4289">
        <f>AVERAGE(Tabela3[[#This Row],[ASE Log(Theta)]:[ASE Gamma]])</f>
        <v>1.2402219045325774E-4</v>
      </c>
    </row>
    <row r="4290" spans="1:16" x14ac:dyDescent="0.35">
      <c r="A4290" s="1">
        <v>179</v>
      </c>
      <c r="B4290">
        <v>35.605480085852129</v>
      </c>
      <c r="C4290">
        <v>36.023351216703553</v>
      </c>
      <c r="D4290">
        <v>78.287022080728889</v>
      </c>
      <c r="E4290">
        <v>84.354901344948715</v>
      </c>
      <c r="F4290">
        <v>87.4810114353117</v>
      </c>
      <c r="G4290">
        <v>1.8924040501986521</v>
      </c>
      <c r="H4290">
        <v>4</v>
      </c>
      <c r="I4290">
        <v>1.915128350257874</v>
      </c>
      <c r="J4290">
        <v>3.9963290691375728</v>
      </c>
      <c r="K4290">
        <v>1.2008164988251839</v>
      </c>
      <c r="L4290">
        <v>9.1773271560668945E-2</v>
      </c>
      <c r="M4290">
        <f>ABS(G4290-I4290)^2</f>
        <v>5.1639381318155158E-4</v>
      </c>
      <c r="N4290">
        <f>ABS(H4290-J4290)^2</f>
        <v>1.3475733396720521E-5</v>
      </c>
      <c r="O4290">
        <f>AVERAGE(Tabela3[[#This Row],[APE Log(Theta)]:[APE Gamma]])</f>
        <v>0.64629488519292644</v>
      </c>
      <c r="P4290">
        <f>AVERAGE(Tabela3[[#This Row],[ASE Log(Theta)]:[ASE Gamma]])</f>
        <v>2.6493477328913605E-4</v>
      </c>
    </row>
    <row r="4291" spans="1:16" x14ac:dyDescent="0.35">
      <c r="A4291" s="1">
        <v>2322</v>
      </c>
      <c r="B4291">
        <v>64.596394675353253</v>
      </c>
      <c r="C4291">
        <v>70.930421146187896</v>
      </c>
      <c r="D4291">
        <v>117.1579271818545</v>
      </c>
      <c r="E4291">
        <v>119.2697044779712</v>
      </c>
      <c r="F4291">
        <v>140.18462329040179</v>
      </c>
      <c r="G4291">
        <v>2.093884048684068</v>
      </c>
      <c r="H4291">
        <v>3.5</v>
      </c>
      <c r="I4291">
        <v>2.11887526512146</v>
      </c>
      <c r="J4291">
        <v>3.503496646881104</v>
      </c>
      <c r="K4291">
        <v>1.1935339233850171</v>
      </c>
      <c r="L4291">
        <v>9.9904196602957587E-2</v>
      </c>
      <c r="M4291">
        <f>ABS(G4291-I4291)^2</f>
        <v>6.2456089902057177E-4</v>
      </c>
      <c r="N4291">
        <f>ABS(H4291-J4291)^2</f>
        <v>1.2226539411134049E-5</v>
      </c>
      <c r="O4291">
        <f>AVERAGE(Tabela3[[#This Row],[APE Log(Theta)]:[APE Gamma]])</f>
        <v>0.64671905999398738</v>
      </c>
      <c r="P4291">
        <f>AVERAGE(Tabela3[[#This Row],[ASE Log(Theta)]:[ASE Gamma]])</f>
        <v>3.1839371921585293E-4</v>
      </c>
    </row>
    <row r="4292" spans="1:16" x14ac:dyDescent="0.35">
      <c r="A4292" s="1">
        <v>1878</v>
      </c>
      <c r="B4292">
        <v>403.59396792089939</v>
      </c>
      <c r="C4292">
        <v>409.01179123652508</v>
      </c>
      <c r="D4292">
        <v>993.11477015390574</v>
      </c>
      <c r="E4292">
        <v>1081.5621894655469</v>
      </c>
      <c r="F4292">
        <v>1127.4897675386201</v>
      </c>
      <c r="G4292">
        <v>2.995530042974587</v>
      </c>
      <c r="H4292">
        <v>3.5</v>
      </c>
      <c r="I4292">
        <v>3.0316674709320068</v>
      </c>
      <c r="J4292">
        <v>3.5031225681304932</v>
      </c>
      <c r="K4292">
        <v>1.2063784184763191</v>
      </c>
      <c r="L4292">
        <v>8.9216232299804688E-2</v>
      </c>
      <c r="M4292">
        <f>ABS(G4292-I4292)^2</f>
        <v>1.3059136993777069E-3</v>
      </c>
      <c r="N4292">
        <f>ABS(H4292-J4292)^2</f>
        <v>9.7504317295715737E-6</v>
      </c>
      <c r="O4292">
        <f>AVERAGE(Tabela3[[#This Row],[APE Log(Theta)]:[APE Gamma]])</f>
        <v>0.6477973253880619</v>
      </c>
      <c r="P4292">
        <f>AVERAGE(Tabela3[[#This Row],[ASE Log(Theta)]:[ASE Gamma]])</f>
        <v>6.5783206555363924E-4</v>
      </c>
    </row>
    <row r="4293" spans="1:16" x14ac:dyDescent="0.35">
      <c r="A4293" s="1">
        <v>284</v>
      </c>
      <c r="B4293">
        <v>473.65307011567103</v>
      </c>
      <c r="C4293">
        <v>520.09731981695438</v>
      </c>
      <c r="D4293">
        <v>859.06051223082636</v>
      </c>
      <c r="E4293">
        <v>874.54511945594015</v>
      </c>
      <c r="F4293">
        <v>1027.9037636421231</v>
      </c>
      <c r="G4293">
        <v>2.959136125983544</v>
      </c>
      <c r="H4293">
        <v>3.5</v>
      </c>
      <c r="I4293">
        <v>2.9945566654205318</v>
      </c>
      <c r="J4293">
        <v>3.5034666061401372</v>
      </c>
      <c r="K4293">
        <v>1.196989186336106</v>
      </c>
      <c r="L4293">
        <v>9.9045889718191962E-2</v>
      </c>
      <c r="M4293">
        <f>ABS(G4293-I4293)^2</f>
        <v>1.2546146140072047E-3</v>
      </c>
      <c r="N4293">
        <f>ABS(H4293-J4293)^2</f>
        <v>1.201735813083668E-5</v>
      </c>
      <c r="O4293">
        <f>AVERAGE(Tabela3[[#This Row],[APE Log(Theta)]:[APE Gamma]])</f>
        <v>0.64801753802714901</v>
      </c>
      <c r="P4293">
        <f>AVERAGE(Tabela3[[#This Row],[ASE Log(Theta)]:[ASE Gamma]])</f>
        <v>6.3331598606902067E-4</v>
      </c>
    </row>
    <row r="4294" spans="1:16" x14ac:dyDescent="0.35">
      <c r="A4294" s="1">
        <v>1165</v>
      </c>
      <c r="B4294">
        <v>0.54159303154106642</v>
      </c>
      <c r="C4294">
        <v>41.498669168710187</v>
      </c>
      <c r="D4294">
        <v>71.861712321315991</v>
      </c>
      <c r="E4294">
        <v>80.629735315376578</v>
      </c>
      <c r="F4294">
        <v>152.43567387837459</v>
      </c>
      <c r="G4294">
        <v>1.8015898367311529</v>
      </c>
      <c r="H4294">
        <v>1</v>
      </c>
      <c r="I4294">
        <v>1.82197117805481</v>
      </c>
      <c r="J4294">
        <v>1.0016582012176509</v>
      </c>
      <c r="K4294">
        <v>1.1312975299992281</v>
      </c>
      <c r="L4294">
        <v>0.16582012176513669</v>
      </c>
      <c r="M4294">
        <f>ABS(G4294-I4294)^2</f>
        <v>4.1539907415141249E-4</v>
      </c>
      <c r="N4294">
        <f>ABS(H4294-J4294)^2</f>
        <v>2.7496312782190038E-6</v>
      </c>
      <c r="O4294">
        <f>AVERAGE(Tabela3[[#This Row],[APE Log(Theta)]:[APE Gamma]])</f>
        <v>0.64855882588218239</v>
      </c>
      <c r="P4294">
        <f>AVERAGE(Tabela3[[#This Row],[ASE Log(Theta)]:[ASE Gamma]])</f>
        <v>2.0907435271481575E-4</v>
      </c>
    </row>
    <row r="4295" spans="1:16" x14ac:dyDescent="0.35">
      <c r="A4295" s="1">
        <v>2227</v>
      </c>
      <c r="B4295">
        <v>11.674148782371599</v>
      </c>
      <c r="C4295">
        <v>102.1893824715911</v>
      </c>
      <c r="D4295">
        <v>134.47373597338751</v>
      </c>
      <c r="E4295">
        <v>142.44142412165351</v>
      </c>
      <c r="F4295">
        <v>195.85379786492939</v>
      </c>
      <c r="G4295">
        <v>2.1011836083743849</v>
      </c>
      <c r="H4295">
        <v>2</v>
      </c>
      <c r="I4295">
        <v>2.1268177032470699</v>
      </c>
      <c r="J4295">
        <v>2.0015914440155029</v>
      </c>
      <c r="K4295">
        <v>1.2199835735686919</v>
      </c>
      <c r="L4295">
        <v>7.9572200775146484E-2</v>
      </c>
      <c r="M4295">
        <f>ABS(G4295-I4295)^2</f>
        <v>6.5710681994181417E-4</v>
      </c>
      <c r="N4295">
        <f>ABS(H4295-J4295)^2</f>
        <v>2.5326940544800891E-6</v>
      </c>
      <c r="O4295">
        <f>AVERAGE(Tabela3[[#This Row],[APE Log(Theta)]:[APE Gamma]])</f>
        <v>0.6497778871719192</v>
      </c>
      <c r="P4295">
        <f>AVERAGE(Tabela3[[#This Row],[ASE Log(Theta)]:[ASE Gamma]])</f>
        <v>3.2981975699814713E-4</v>
      </c>
    </row>
    <row r="4296" spans="1:16" x14ac:dyDescent="0.35">
      <c r="A4296" s="1">
        <v>4842</v>
      </c>
      <c r="B4296">
        <v>76.439775945674981</v>
      </c>
      <c r="C4296">
        <v>82.959405684003528</v>
      </c>
      <c r="D4296">
        <v>128.69520925859311</v>
      </c>
      <c r="E4296">
        <v>130.7227080920625</v>
      </c>
      <c r="F4296">
        <v>150.57400171400121</v>
      </c>
      <c r="G4296">
        <v>2.1315357035795328</v>
      </c>
      <c r="H4296">
        <v>4</v>
      </c>
      <c r="I4296">
        <v>2.1568856239318852</v>
      </c>
      <c r="J4296">
        <v>3.995577335357666</v>
      </c>
      <c r="K4296">
        <v>1.189279649868463</v>
      </c>
      <c r="L4296">
        <v>0.1105666160583496</v>
      </c>
      <c r="M4296">
        <f>ABS(G4296-I4296)^2</f>
        <v>6.4261846187061019E-4</v>
      </c>
      <c r="N4296">
        <f>ABS(H4296-J4296)^2</f>
        <v>1.955996253855119E-5</v>
      </c>
      <c r="O4296">
        <f>AVERAGE(Tabela3[[#This Row],[APE Log(Theta)]:[APE Gamma]])</f>
        <v>0.64992313296340631</v>
      </c>
      <c r="P4296">
        <f>AVERAGE(Tabela3[[#This Row],[ASE Log(Theta)]:[ASE Gamma]])</f>
        <v>3.3108921220458069E-4</v>
      </c>
    </row>
    <row r="4297" spans="1:16" x14ac:dyDescent="0.35">
      <c r="A4297" s="1">
        <v>4803</v>
      </c>
      <c r="B4297">
        <v>388.69395312569378</v>
      </c>
      <c r="C4297">
        <v>393.91175945896339</v>
      </c>
      <c r="D4297">
        <v>956.45063256815627</v>
      </c>
      <c r="E4297">
        <v>1041.632720975249</v>
      </c>
      <c r="F4297">
        <v>1085.8647296216491</v>
      </c>
      <c r="G4297">
        <v>2.979193160693915</v>
      </c>
      <c r="H4297">
        <v>3.5</v>
      </c>
      <c r="I4297">
        <v>3.0152196884155269</v>
      </c>
      <c r="J4297">
        <v>3.5032048225402832</v>
      </c>
      <c r="K4297">
        <v>1.209271295226154</v>
      </c>
      <c r="L4297">
        <v>9.15663582938058E-2</v>
      </c>
      <c r="M4297">
        <f>ABS(G4297-I4297)^2</f>
        <v>1.2979106996760675E-3</v>
      </c>
      <c r="N4297">
        <f>ABS(H4297-J4297)^2</f>
        <v>1.0270887514707283E-5</v>
      </c>
      <c r="O4297">
        <f>AVERAGE(Tabela3[[#This Row],[APE Log(Theta)]:[APE Gamma]])</f>
        <v>0.65041882675997986</v>
      </c>
      <c r="P4297">
        <f>AVERAGE(Tabela3[[#This Row],[ASE Log(Theta)]:[ASE Gamma]])</f>
        <v>6.540907935953874E-4</v>
      </c>
    </row>
    <row r="4298" spans="1:16" x14ac:dyDescent="0.35">
      <c r="A4298" s="1">
        <v>280</v>
      </c>
      <c r="B4298">
        <v>2.3936472033537122</v>
      </c>
      <c r="C4298">
        <v>2.5080096678534409</v>
      </c>
      <c r="D4298">
        <v>55.94378559402351</v>
      </c>
      <c r="E4298">
        <v>75.410886159667655</v>
      </c>
      <c r="F4298">
        <v>87.226398117666363</v>
      </c>
      <c r="G4298">
        <v>1.742608957676451</v>
      </c>
      <c r="H4298">
        <v>1</v>
      </c>
      <c r="I4298">
        <v>1.763105511665344</v>
      </c>
      <c r="J4298">
        <v>1.001252412796021</v>
      </c>
      <c r="K4298">
        <v>1.176199278593336</v>
      </c>
      <c r="L4298">
        <v>0.12524127960205081</v>
      </c>
      <c r="M4298">
        <f>ABS(G4298-I4298)^2</f>
        <v>4.2010872541960767E-4</v>
      </c>
      <c r="N4298">
        <f>ABS(H4298-J4298)^2</f>
        <v>1.5685378116370185E-6</v>
      </c>
      <c r="O4298">
        <f>AVERAGE(Tabela3[[#This Row],[APE Log(Theta)]:[APE Gamma]])</f>
        <v>0.65072027909769337</v>
      </c>
      <c r="P4298">
        <f>AVERAGE(Tabela3[[#This Row],[ASE Log(Theta)]:[ASE Gamma]])</f>
        <v>2.1083863161562236E-4</v>
      </c>
    </row>
    <row r="4299" spans="1:16" x14ac:dyDescent="0.35">
      <c r="A4299" s="1">
        <v>3203</v>
      </c>
      <c r="B4299">
        <v>48.110494095599726</v>
      </c>
      <c r="C4299">
        <v>1209.404331756213</v>
      </c>
      <c r="D4299">
        <v>1393.170649313651</v>
      </c>
      <c r="E4299">
        <v>2641.8811470997971</v>
      </c>
      <c r="F4299">
        <v>3053.3258178767178</v>
      </c>
      <c r="G4299">
        <v>3.190779465007866</v>
      </c>
      <c r="H4299">
        <v>1</v>
      </c>
      <c r="I4299">
        <v>3.2308733463287349</v>
      </c>
      <c r="J4299">
        <v>0.99954086542129517</v>
      </c>
      <c r="K4299">
        <v>1.2565544488600531</v>
      </c>
      <c r="L4299">
        <v>4.5913457870483398E-2</v>
      </c>
      <c r="M4299">
        <f>ABS(G4299-I4299)^2</f>
        <v>1.6075193193719188E-3</v>
      </c>
      <c r="N4299">
        <f>ABS(H4299-J4299)^2</f>
        <v>2.1080456136246539E-7</v>
      </c>
      <c r="O4299">
        <f>AVERAGE(Tabela3[[#This Row],[APE Log(Theta)]:[APE Gamma]])</f>
        <v>0.65123395336526824</v>
      </c>
      <c r="P4299">
        <f>AVERAGE(Tabela3[[#This Row],[ASE Log(Theta)]:[ASE Gamma]])</f>
        <v>8.0386506196664066E-4</v>
      </c>
    </row>
    <row r="4300" spans="1:16" x14ac:dyDescent="0.35">
      <c r="A4300" s="1">
        <v>3073</v>
      </c>
      <c r="B4300">
        <v>391.24020109632357</v>
      </c>
      <c r="C4300">
        <v>396.4921881228621</v>
      </c>
      <c r="D4300">
        <v>962.71612875763969</v>
      </c>
      <c r="E4300">
        <v>1048.4562261535441</v>
      </c>
      <c r="F4300">
        <v>1092.9779888888529</v>
      </c>
      <c r="G4300">
        <v>2.982028849747778</v>
      </c>
      <c r="H4300">
        <v>3.5</v>
      </c>
      <c r="I4300">
        <v>3.018165111541748</v>
      </c>
      <c r="J4300">
        <v>3.503191232681274</v>
      </c>
      <c r="K4300">
        <v>1.2118012136947109</v>
      </c>
      <c r="L4300">
        <v>9.11780766078404E-2</v>
      </c>
      <c r="M4300">
        <f>ABS(G4300-I4300)^2</f>
        <v>1.3058294164423362E-3</v>
      </c>
      <c r="N4300">
        <f>ABS(H4300-J4300)^2</f>
        <v>1.0183966026031052E-5</v>
      </c>
      <c r="O4300">
        <f>AVERAGE(Tabela3[[#This Row],[APE Log(Theta)]:[APE Gamma]])</f>
        <v>0.65148964515127572</v>
      </c>
      <c r="P4300">
        <f>AVERAGE(Tabela3[[#This Row],[ASE Log(Theta)]:[ASE Gamma]])</f>
        <v>6.5800669123418365E-4</v>
      </c>
    </row>
    <row r="4301" spans="1:16" x14ac:dyDescent="0.35">
      <c r="A4301" s="1">
        <v>1800</v>
      </c>
      <c r="B4301">
        <v>392.56959686681051</v>
      </c>
      <c r="C4301">
        <v>397.83942962934492</v>
      </c>
      <c r="D4301">
        <v>965.98734359232083</v>
      </c>
      <c r="E4301">
        <v>1052.0187774166391</v>
      </c>
      <c r="F4301">
        <v>1096.6918207281999</v>
      </c>
      <c r="G4301">
        <v>2.983502038275148</v>
      </c>
      <c r="H4301">
        <v>3.5</v>
      </c>
      <c r="I4301">
        <v>3.019680500030518</v>
      </c>
      <c r="J4301">
        <v>3.50318431854248</v>
      </c>
      <c r="K4301">
        <v>1.212617296426765</v>
      </c>
      <c r="L4301">
        <v>9.098052978515625E-2</v>
      </c>
      <c r="M4301">
        <f>ABS(G4301-I4301)^2</f>
        <v>1.3088810949847686E-3</v>
      </c>
      <c r="N4301">
        <f>ABS(H4301-J4301)^2</f>
        <v>1.0139884579982108E-5</v>
      </c>
      <c r="O4301">
        <f>AVERAGE(Tabela3[[#This Row],[APE Log(Theta)]:[APE Gamma]])</f>
        <v>0.65179891310596061</v>
      </c>
      <c r="P4301">
        <f>AVERAGE(Tabela3[[#This Row],[ASE Log(Theta)]:[ASE Gamma]])</f>
        <v>6.5951048978237533E-4</v>
      </c>
    </row>
    <row r="4302" spans="1:16" x14ac:dyDescent="0.35">
      <c r="A4302" s="1">
        <v>1633</v>
      </c>
      <c r="B4302">
        <v>33.04323284024273</v>
      </c>
      <c r="C4302">
        <v>33.665894405034983</v>
      </c>
      <c r="D4302">
        <v>116.5625969489582</v>
      </c>
      <c r="E4302">
        <v>131.3506094172869</v>
      </c>
      <c r="F4302">
        <v>139.2251357814321</v>
      </c>
      <c r="G4302">
        <v>2.0645020574602588</v>
      </c>
      <c r="H4302">
        <v>2.5</v>
      </c>
      <c r="I4302">
        <v>2.0906014442443852</v>
      </c>
      <c r="J4302">
        <v>2.4990096092224121</v>
      </c>
      <c r="K4302">
        <v>1.2641976640233179</v>
      </c>
      <c r="L4302">
        <v>3.9615631103515618E-2</v>
      </c>
      <c r="M4302">
        <f>ABS(G4302-I4302)^2</f>
        <v>6.8117799050743057E-4</v>
      </c>
      <c r="N4302">
        <f>ABS(H4302-J4302)^2</f>
        <v>9.8087389233114664E-7</v>
      </c>
      <c r="O4302">
        <f>AVERAGE(Tabela3[[#This Row],[APE Log(Theta)]:[APE Gamma]])</f>
        <v>0.65190664756341676</v>
      </c>
      <c r="P4302">
        <f>AVERAGE(Tabela3[[#This Row],[ASE Log(Theta)]:[ASE Gamma]])</f>
        <v>3.4107943219988086E-4</v>
      </c>
    </row>
    <row r="4303" spans="1:16" x14ac:dyDescent="0.35">
      <c r="A4303" s="1">
        <v>1849</v>
      </c>
      <c r="B4303">
        <v>1249.1871907106531</v>
      </c>
      <c r="C4303">
        <v>1371.676762655879</v>
      </c>
      <c r="D4303">
        <v>2265.6400974282969</v>
      </c>
      <c r="E4303">
        <v>2306.4783696136201</v>
      </c>
      <c r="F4303">
        <v>2710.938228504323</v>
      </c>
      <c r="G4303">
        <v>3.3803032916136102</v>
      </c>
      <c r="H4303">
        <v>3.5</v>
      </c>
      <c r="I4303">
        <v>3.4207050800323491</v>
      </c>
      <c r="J4303">
        <v>3.5038013458251949</v>
      </c>
      <c r="K4303">
        <v>1.1952119361293281</v>
      </c>
      <c r="L4303">
        <v>0.1086098807198661</v>
      </c>
      <c r="M4303">
        <f>ABS(G4303-I4303)^2</f>
        <v>1.6323045074325424E-3</v>
      </c>
      <c r="N4303">
        <f>ABS(H4303-J4303)^2</f>
        <v>1.4450230082726455E-5</v>
      </c>
      <c r="O4303">
        <f>AVERAGE(Tabela3[[#This Row],[APE Log(Theta)]:[APE Gamma]])</f>
        <v>0.65191090842459709</v>
      </c>
      <c r="P4303">
        <f>AVERAGE(Tabela3[[#This Row],[ASE Log(Theta)]:[ASE Gamma]])</f>
        <v>8.2337736875763437E-4</v>
      </c>
    </row>
    <row r="4304" spans="1:16" x14ac:dyDescent="0.35">
      <c r="A4304" s="1">
        <v>787</v>
      </c>
      <c r="B4304">
        <v>577.66135346832664</v>
      </c>
      <c r="C4304">
        <v>1995.548096857382</v>
      </c>
      <c r="D4304">
        <v>2334.5038652957041</v>
      </c>
      <c r="E4304">
        <v>2412.5684644428461</v>
      </c>
      <c r="F4304">
        <v>2894.0481704199419</v>
      </c>
      <c r="G4304">
        <v>3.3525066760160009</v>
      </c>
      <c r="H4304">
        <v>3.5</v>
      </c>
      <c r="I4304">
        <v>3.3946292400360112</v>
      </c>
      <c r="J4304">
        <v>3.501667737960815</v>
      </c>
      <c r="K4304">
        <v>1.256449817724651</v>
      </c>
      <c r="L4304">
        <v>4.7649656023297987E-2</v>
      </c>
      <c r="M4304">
        <f>ABS(G4304-I4304)^2</f>
        <v>1.7743103996198616E-3</v>
      </c>
      <c r="N4304">
        <f>ABS(H4304-J4304)^2</f>
        <v>2.7813499059433262E-6</v>
      </c>
      <c r="O4304">
        <f>AVERAGE(Tabela3[[#This Row],[APE Log(Theta)]:[APE Gamma]])</f>
        <v>0.65204973687397449</v>
      </c>
      <c r="P4304">
        <f>AVERAGE(Tabela3[[#This Row],[ASE Log(Theta)]:[ASE Gamma]])</f>
        <v>8.8854587476290244E-4</v>
      </c>
    </row>
    <row r="4305" spans="1:16" x14ac:dyDescent="0.35">
      <c r="A4305" s="1">
        <v>2835</v>
      </c>
      <c r="B4305">
        <v>33.510969216343831</v>
      </c>
      <c r="C4305">
        <v>34.142444733005171</v>
      </c>
      <c r="D4305">
        <v>118.212573721795</v>
      </c>
      <c r="E4305">
        <v>133.2099147202683</v>
      </c>
      <c r="F4305">
        <v>141.19590724884381</v>
      </c>
      <c r="G4305">
        <v>2.0706065156410332</v>
      </c>
      <c r="H4305">
        <v>2.5</v>
      </c>
      <c r="I4305">
        <v>2.0969944000244141</v>
      </c>
      <c r="J4305">
        <v>2.4992508888244629</v>
      </c>
      <c r="K4305">
        <v>1.274403619618262</v>
      </c>
      <c r="L4305">
        <v>2.9964447021484378E-2</v>
      </c>
      <c r="M4305">
        <f>ABS(G4305-I4305)^2</f>
        <v>6.9632044223067813E-4</v>
      </c>
      <c r="N4305">
        <f>ABS(H4305-J4305)^2</f>
        <v>5.611675533145899E-7</v>
      </c>
      <c r="O4305">
        <f>AVERAGE(Tabela3[[#This Row],[APE Log(Theta)]:[APE Gamma]])</f>
        <v>0.65218403331987318</v>
      </c>
      <c r="P4305">
        <f>AVERAGE(Tabela3[[#This Row],[ASE Log(Theta)]:[ASE Gamma]])</f>
        <v>3.4844080489199636E-4</v>
      </c>
    </row>
    <row r="4306" spans="1:16" x14ac:dyDescent="0.35">
      <c r="A4306" s="1">
        <v>1429</v>
      </c>
      <c r="B4306">
        <v>795.6391398096066</v>
      </c>
      <c r="C4306">
        <v>808.11374641331929</v>
      </c>
      <c r="D4306">
        <v>2274.818278582773</v>
      </c>
      <c r="E4306">
        <v>2512.8936393577592</v>
      </c>
      <c r="F4306">
        <v>2637.821510199627</v>
      </c>
      <c r="G4306">
        <v>3.3552324115253258</v>
      </c>
      <c r="H4306">
        <v>3</v>
      </c>
      <c r="I4306">
        <v>3.3967437744140621</v>
      </c>
      <c r="J4306">
        <v>3.0020182132720952</v>
      </c>
      <c r="K4306">
        <v>1.237212741094891</v>
      </c>
      <c r="L4306">
        <v>6.727377573649089E-2</v>
      </c>
      <c r="M4306">
        <f>ABS(G4306-I4306)^2</f>
        <v>1.7231932488803489E-3</v>
      </c>
      <c r="N4306">
        <f>ABS(H4306-J4306)^2</f>
        <v>4.0731848116610951E-6</v>
      </c>
      <c r="O4306">
        <f>AVERAGE(Tabela3[[#This Row],[APE Log(Theta)]:[APE Gamma]])</f>
        <v>0.65224325841569097</v>
      </c>
      <c r="P4306">
        <f>AVERAGE(Tabela3[[#This Row],[ASE Log(Theta)]:[ASE Gamma]])</f>
        <v>8.6363321684600495E-4</v>
      </c>
    </row>
    <row r="4307" spans="1:16" x14ac:dyDescent="0.35">
      <c r="A4307" s="1">
        <v>3134</v>
      </c>
      <c r="B4307">
        <v>1040.1910687300119</v>
      </c>
      <c r="C4307">
        <v>1477.1808219984671</v>
      </c>
      <c r="D4307">
        <v>1517.7903751368101</v>
      </c>
      <c r="E4307">
        <v>1626.8082205090291</v>
      </c>
      <c r="F4307">
        <v>2404.8618084443351</v>
      </c>
      <c r="G4307">
        <v>3.2006949110070271</v>
      </c>
      <c r="H4307">
        <v>2.5</v>
      </c>
      <c r="I4307">
        <v>3.2419860363006592</v>
      </c>
      <c r="J4307">
        <v>2.500450611114502</v>
      </c>
      <c r="K4307">
        <v>1.29006751476481</v>
      </c>
      <c r="L4307">
        <v>1.8024444580078122E-2</v>
      </c>
      <c r="M4307">
        <f>ABS(G4307-I4307)^2</f>
        <v>1.7049570280144248E-3</v>
      </c>
      <c r="N4307">
        <f>ABS(H4307-J4307)^2</f>
        <v>2.0305037651269231E-7</v>
      </c>
      <c r="O4307">
        <f>AVERAGE(Tabela3[[#This Row],[APE Log(Theta)]:[APE Gamma]])</f>
        <v>0.65404597967244404</v>
      </c>
      <c r="P4307">
        <f>AVERAGE(Tabela3[[#This Row],[ASE Log(Theta)]:[ASE Gamma]])</f>
        <v>8.5258003919546873E-4</v>
      </c>
    </row>
    <row r="4308" spans="1:16" x14ac:dyDescent="0.35">
      <c r="A4308" s="1">
        <v>858</v>
      </c>
      <c r="B4308">
        <v>325.20480780245958</v>
      </c>
      <c r="C4308">
        <v>330.3036042793932</v>
      </c>
      <c r="D4308">
        <v>929.79568758904918</v>
      </c>
      <c r="E4308">
        <v>1027.105193958806</v>
      </c>
      <c r="F4308">
        <v>1078.1674685422579</v>
      </c>
      <c r="G4308">
        <v>2.966673229880497</v>
      </c>
      <c r="H4308">
        <v>3</v>
      </c>
      <c r="I4308">
        <v>3.0029540061950679</v>
      </c>
      <c r="J4308">
        <v>3.0025620460510249</v>
      </c>
      <c r="K4308">
        <v>1.2229448106771379</v>
      </c>
      <c r="L4308">
        <v>8.5401535034179688E-2</v>
      </c>
      <c r="M4308">
        <f>ABS(G4308-I4308)^2</f>
        <v>1.3162947299879316E-3</v>
      </c>
      <c r="N4308">
        <f>ABS(H4308-J4308)^2</f>
        <v>6.5640799675725234E-6</v>
      </c>
      <c r="O4308">
        <f>AVERAGE(Tabela3[[#This Row],[APE Log(Theta)]:[APE Gamma]])</f>
        <v>0.65417317285565879</v>
      </c>
      <c r="P4308">
        <f>AVERAGE(Tabela3[[#This Row],[ASE Log(Theta)]:[ASE Gamma]])</f>
        <v>6.6142940497775212E-4</v>
      </c>
    </row>
    <row r="4309" spans="1:16" x14ac:dyDescent="0.35">
      <c r="A4309" s="1">
        <v>2251</v>
      </c>
      <c r="B4309">
        <v>134.13495649538359</v>
      </c>
      <c r="C4309">
        <v>157.99175603365219</v>
      </c>
      <c r="D4309">
        <v>380.21384113366747</v>
      </c>
      <c r="E4309">
        <v>392.2881906533184</v>
      </c>
      <c r="F4309">
        <v>520.47892265116479</v>
      </c>
      <c r="G4309">
        <v>2.623974569070942</v>
      </c>
      <c r="H4309">
        <v>2</v>
      </c>
      <c r="I4309">
        <v>2.6564688682556148</v>
      </c>
      <c r="J4309">
        <v>2.0014162063598628</v>
      </c>
      <c r="K4309">
        <v>1.2383618182770111</v>
      </c>
      <c r="L4309">
        <v>7.0810317993164063E-2</v>
      </c>
      <c r="M4309">
        <f>ABS(G4309-I4309)^2</f>
        <v>1.0558794795030297E-3</v>
      </c>
      <c r="N4309">
        <f>ABS(H4309-J4309)^2</f>
        <v>2.0056404537159478E-6</v>
      </c>
      <c r="O4309">
        <f>AVERAGE(Tabela3[[#This Row],[APE Log(Theta)]:[APE Gamma]])</f>
        <v>0.65458606813508757</v>
      </c>
      <c r="P4309">
        <f>AVERAGE(Tabela3[[#This Row],[ASE Log(Theta)]:[ASE Gamma]])</f>
        <v>5.2894255997837283E-4</v>
      </c>
    </row>
    <row r="4310" spans="1:16" x14ac:dyDescent="0.35">
      <c r="A4310" s="1">
        <v>1943</v>
      </c>
      <c r="B4310">
        <v>1.2053403847013651</v>
      </c>
      <c r="C4310">
        <v>21.74455088772859</v>
      </c>
      <c r="D4310">
        <v>31.356388510760631</v>
      </c>
      <c r="E4310">
        <v>33.857728539749978</v>
      </c>
      <c r="F4310">
        <v>51.766889749411931</v>
      </c>
      <c r="G4310">
        <v>1.4597208870327749</v>
      </c>
      <c r="H4310">
        <v>1.5</v>
      </c>
      <c r="I4310">
        <v>1.478447794914246</v>
      </c>
      <c r="J4310">
        <v>1.5004010200500491</v>
      </c>
      <c r="K4310">
        <v>1.2829101815167909</v>
      </c>
      <c r="L4310">
        <v>2.6734670003255211E-2</v>
      </c>
      <c r="M4310">
        <f>ABS(G4310-I4310)^2</f>
        <v>3.5069707880110564E-4</v>
      </c>
      <c r="N4310">
        <f>ABS(H4310-J4310)^2</f>
        <v>1.608170805413427E-7</v>
      </c>
      <c r="O4310">
        <f>AVERAGE(Tabela3[[#This Row],[APE Log(Theta)]:[APE Gamma]])</f>
        <v>0.65482242576002303</v>
      </c>
      <c r="P4310">
        <f>AVERAGE(Tabela3[[#This Row],[ASE Log(Theta)]:[ASE Gamma]])</f>
        <v>1.7542894794082348E-4</v>
      </c>
    </row>
    <row r="4311" spans="1:16" x14ac:dyDescent="0.35">
      <c r="A4311" s="1">
        <v>2150</v>
      </c>
      <c r="B4311">
        <v>15.238771478763081</v>
      </c>
      <c r="C4311">
        <v>15.72036649910366</v>
      </c>
      <c r="D4311">
        <v>124.5693207922119</v>
      </c>
      <c r="E4311">
        <v>152.00780650615991</v>
      </c>
      <c r="F4311">
        <v>167.49756152192421</v>
      </c>
      <c r="G4311">
        <v>2.0919825010771289</v>
      </c>
      <c r="H4311">
        <v>1.5</v>
      </c>
      <c r="I4311">
        <v>2.1185295581817631</v>
      </c>
      <c r="J4311">
        <v>1.5006206035614009</v>
      </c>
      <c r="K4311">
        <v>1.268990399822423</v>
      </c>
      <c r="L4311">
        <v>4.1373570760091148E-2</v>
      </c>
      <c r="M4311">
        <f>ABS(G4311-I4311)^2</f>
        <v>7.0474624091671075E-4</v>
      </c>
      <c r="N4311">
        <f>ABS(H4311-J4311)^2</f>
        <v>3.8514878042350933E-7</v>
      </c>
      <c r="O4311">
        <f>AVERAGE(Tabela3[[#This Row],[APE Log(Theta)]:[APE Gamma]])</f>
        <v>0.65518198529125704</v>
      </c>
      <c r="P4311">
        <f>AVERAGE(Tabela3[[#This Row],[ASE Log(Theta)]:[ASE Gamma]])</f>
        <v>3.5256569484856714E-4</v>
      </c>
    </row>
    <row r="4312" spans="1:16" x14ac:dyDescent="0.35">
      <c r="A4312" s="1">
        <v>1622</v>
      </c>
      <c r="B4312">
        <v>15.151895576663071</v>
      </c>
      <c r="C4312">
        <v>15.630745034351349</v>
      </c>
      <c r="D4312">
        <v>123.859153825479</v>
      </c>
      <c r="E4312">
        <v>151.1412133339432</v>
      </c>
      <c r="F4312">
        <v>166.54266159596571</v>
      </c>
      <c r="G4312">
        <v>2.089499513283708</v>
      </c>
      <c r="H4312">
        <v>1.5</v>
      </c>
      <c r="I4312">
        <v>2.1160752773284912</v>
      </c>
      <c r="J4312">
        <v>1.5006000995635991</v>
      </c>
      <c r="K4312">
        <v>1.271872229489954</v>
      </c>
      <c r="L4312">
        <v>4.0006637573242188E-2</v>
      </c>
      <c r="M4312">
        <f>ABS(G4312-I4312)^2</f>
        <v>7.062712345639933E-4</v>
      </c>
      <c r="N4312">
        <f>ABS(H4312-J4312)^2</f>
        <v>3.6011948623180254E-7</v>
      </c>
      <c r="O4312">
        <f>AVERAGE(Tabela3[[#This Row],[APE Log(Theta)]:[APE Gamma]])</f>
        <v>0.65593943353159812</v>
      </c>
      <c r="P4312">
        <f>AVERAGE(Tabela3[[#This Row],[ASE Log(Theta)]:[ASE Gamma]])</f>
        <v>3.5331567702511255E-4</v>
      </c>
    </row>
    <row r="4313" spans="1:16" x14ac:dyDescent="0.35">
      <c r="A4313" s="1">
        <v>3262</v>
      </c>
      <c r="B4313">
        <v>15.141765935213581</v>
      </c>
      <c r="C4313">
        <v>15.620295263100941</v>
      </c>
      <c r="D4313">
        <v>123.7763490825251</v>
      </c>
      <c r="E4313">
        <v>151.04016945520431</v>
      </c>
      <c r="F4313">
        <v>166.4313212399374</v>
      </c>
      <c r="G4313">
        <v>2.0892090731500579</v>
      </c>
      <c r="H4313">
        <v>1.5</v>
      </c>
      <c r="I4313">
        <v>2.1157875061035161</v>
      </c>
      <c r="J4313">
        <v>1.5005977153778081</v>
      </c>
      <c r="K4313">
        <v>1.272176791448806</v>
      </c>
      <c r="L4313">
        <v>3.9847691853841148E-2</v>
      </c>
      <c r="M4313">
        <f>ABS(G4313-I4313)^2</f>
        <v>7.0641309826147201E-4</v>
      </c>
      <c r="N4313">
        <f>ABS(H4313-J4313)^2</f>
        <v>3.5726367286823343E-7</v>
      </c>
      <c r="O4313">
        <f>AVERAGE(Tabela3[[#This Row],[APE Log(Theta)]:[APE Gamma]])</f>
        <v>0.65601224165132355</v>
      </c>
      <c r="P4313">
        <f>AVERAGE(Tabela3[[#This Row],[ASE Log(Theta)]:[ASE Gamma]])</f>
        <v>3.5338518096717013E-4</v>
      </c>
    </row>
    <row r="4314" spans="1:16" x14ac:dyDescent="0.35">
      <c r="A4314" s="1">
        <v>4956</v>
      </c>
      <c r="B4314">
        <v>12.813742093679959</v>
      </c>
      <c r="C4314">
        <v>15.93917784794017</v>
      </c>
      <c r="D4314">
        <v>51.403250011051753</v>
      </c>
      <c r="E4314">
        <v>53.591222094981312</v>
      </c>
      <c r="F4314">
        <v>78.131148959280608</v>
      </c>
      <c r="G4314">
        <v>1.769586106998412</v>
      </c>
      <c r="H4314">
        <v>1.5</v>
      </c>
      <c r="I4314">
        <v>1.789411783218384</v>
      </c>
      <c r="J4314">
        <v>1.502886295318604</v>
      </c>
      <c r="K4314">
        <v>1.1203566834959089</v>
      </c>
      <c r="L4314">
        <v>0.192419687906901</v>
      </c>
      <c r="M4314">
        <f>ABS(G4314-I4314)^2</f>
        <v>3.9305743757916321E-4</v>
      </c>
      <c r="N4314">
        <f>ABS(H4314-J4314)^2</f>
        <v>8.3307006661951329E-6</v>
      </c>
      <c r="O4314">
        <f>AVERAGE(Tabela3[[#This Row],[APE Log(Theta)]:[APE Gamma]])</f>
        <v>0.65638818570140489</v>
      </c>
      <c r="P4314">
        <f>AVERAGE(Tabela3[[#This Row],[ASE Log(Theta)]:[ASE Gamma]])</f>
        <v>2.0069406912267917E-4</v>
      </c>
    </row>
    <row r="4315" spans="1:16" x14ac:dyDescent="0.35">
      <c r="A4315" s="1">
        <v>127</v>
      </c>
      <c r="B4315">
        <v>15.07195940016469</v>
      </c>
      <c r="C4315">
        <v>15.548282613227521</v>
      </c>
      <c r="D4315">
        <v>123.2057156380893</v>
      </c>
      <c r="E4315">
        <v>150.34384440778399</v>
      </c>
      <c r="F4315">
        <v>165.66403993938911</v>
      </c>
      <c r="G4315">
        <v>2.087202260247635</v>
      </c>
      <c r="H4315">
        <v>1.5</v>
      </c>
      <c r="I4315">
        <v>2.1137955188751221</v>
      </c>
      <c r="J4315">
        <v>1.5005812644958501</v>
      </c>
      <c r="K4315">
        <v>1.274110283127613</v>
      </c>
      <c r="L4315">
        <v>3.8750966389973961E-2</v>
      </c>
      <c r="M4315">
        <f>ABS(G4315-I4315)^2</f>
        <v>7.0720140442841553E-4</v>
      </c>
      <c r="N4315">
        <f>ABS(H4315-J4315)^2</f>
        <v>3.3786841413581682E-7</v>
      </c>
      <c r="O4315">
        <f>AVERAGE(Tabela3[[#This Row],[APE Log(Theta)]:[APE Gamma]])</f>
        <v>0.65643062475879344</v>
      </c>
      <c r="P4315">
        <f>AVERAGE(Tabela3[[#This Row],[ASE Log(Theta)]:[ASE Gamma]])</f>
        <v>3.5376963642127569E-4</v>
      </c>
    </row>
    <row r="4316" spans="1:16" x14ac:dyDescent="0.35">
      <c r="A4316" s="1">
        <v>198</v>
      </c>
      <c r="B4316">
        <v>10.024335261458001</v>
      </c>
      <c r="C4316">
        <v>12.469398975851391</v>
      </c>
      <c r="D4316">
        <v>40.21334344582111</v>
      </c>
      <c r="E4316">
        <v>41.925018735652223</v>
      </c>
      <c r="F4316">
        <v>61.122880873109096</v>
      </c>
      <c r="G4316">
        <v>1.662965711542167</v>
      </c>
      <c r="H4316">
        <v>1.5</v>
      </c>
      <c r="I4316">
        <v>1.682050824165344</v>
      </c>
      <c r="J4316">
        <v>1.5024828910827639</v>
      </c>
      <c r="K4316">
        <v>1.1476552096482191</v>
      </c>
      <c r="L4316">
        <v>0.16552607218424481</v>
      </c>
      <c r="M4316">
        <f>ABS(G4316-I4316)^2</f>
        <v>3.6424152383935103E-4</v>
      </c>
      <c r="N4316">
        <f>ABS(H4316-J4316)^2</f>
        <v>6.1647481288684617E-6</v>
      </c>
      <c r="O4316">
        <f>AVERAGE(Tabela3[[#This Row],[APE Log(Theta)]:[APE Gamma]])</f>
        <v>0.65659064091623198</v>
      </c>
      <c r="P4316">
        <f>AVERAGE(Tabela3[[#This Row],[ASE Log(Theta)]:[ASE Gamma]])</f>
        <v>1.8520313598410974E-4</v>
      </c>
    </row>
    <row r="4317" spans="1:16" x14ac:dyDescent="0.35">
      <c r="A4317" s="1">
        <v>572</v>
      </c>
      <c r="B4317">
        <v>15.022140844698789</v>
      </c>
      <c r="C4317">
        <v>15.496889628466819</v>
      </c>
      <c r="D4317">
        <v>122.79847391090119</v>
      </c>
      <c r="E4317">
        <v>149.84690084837499</v>
      </c>
      <c r="F4317">
        <v>165.11645730973211</v>
      </c>
      <c r="G4317">
        <v>2.085764374195342</v>
      </c>
      <c r="H4317">
        <v>1.5</v>
      </c>
      <c r="I4317">
        <v>2.1123642921447749</v>
      </c>
      <c r="J4317">
        <v>1.5005695819854741</v>
      </c>
      <c r="K4317">
        <v>1.2753079052707119</v>
      </c>
      <c r="L4317">
        <v>3.7972132364908852E-2</v>
      </c>
      <c r="M4317">
        <f>ABS(G4317-I4317)^2</f>
        <v>7.0755563491656519E-4</v>
      </c>
      <c r="N4317">
        <f>ABS(H4317-J4317)^2</f>
        <v>3.2442363817659155E-7</v>
      </c>
      <c r="O4317">
        <f>AVERAGE(Tabela3[[#This Row],[APE Log(Theta)]:[APE Gamma]])</f>
        <v>0.65664001881781042</v>
      </c>
      <c r="P4317">
        <f>AVERAGE(Tabela3[[#This Row],[ASE Log(Theta)]:[ASE Gamma]])</f>
        <v>3.5394002927737091E-4</v>
      </c>
    </row>
    <row r="4318" spans="1:16" x14ac:dyDescent="0.35">
      <c r="A4318" s="1">
        <v>1876</v>
      </c>
      <c r="B4318">
        <v>0.46710820325789959</v>
      </c>
      <c r="C4318">
        <v>0.48942546255900637</v>
      </c>
      <c r="D4318">
        <v>10.917148164381331</v>
      </c>
      <c r="E4318">
        <v>14.716054851681969</v>
      </c>
      <c r="F4318">
        <v>17.021792536642479</v>
      </c>
      <c r="G4318">
        <v>1.032966311350842</v>
      </c>
      <c r="H4318">
        <v>1</v>
      </c>
      <c r="I4318">
        <v>1.0437295436859131</v>
      </c>
      <c r="J4318">
        <v>1.0027174949646001</v>
      </c>
      <c r="K4318">
        <v>1.041973219919982</v>
      </c>
      <c r="L4318">
        <v>0.27174949645996088</v>
      </c>
      <c r="M4318">
        <f>ABS(G4318-I4318)^2</f>
        <v>1.1584717029871875E-4</v>
      </c>
      <c r="N4318">
        <f>ABS(H4318-J4318)^2</f>
        <v>7.3847788826266463E-6</v>
      </c>
      <c r="O4318">
        <f>AVERAGE(Tabela3[[#This Row],[APE Log(Theta)]:[APE Gamma]])</f>
        <v>0.65686135818997149</v>
      </c>
      <c r="P4318">
        <f>AVERAGE(Tabela3[[#This Row],[ASE Log(Theta)]:[ASE Gamma]])</f>
        <v>6.1615974590672703E-5</v>
      </c>
    </row>
    <row r="4319" spans="1:16" x14ac:dyDescent="0.35">
      <c r="A4319" s="1">
        <v>820</v>
      </c>
      <c r="B4319">
        <v>862.35486538120244</v>
      </c>
      <c r="C4319">
        <v>1107.8638815502229</v>
      </c>
      <c r="D4319">
        <v>1129.534125916545</v>
      </c>
      <c r="E4319">
        <v>1186.9075764568461</v>
      </c>
      <c r="F4319">
        <v>1569.1685415917971</v>
      </c>
      <c r="G4319">
        <v>3.0668158683309952</v>
      </c>
      <c r="H4319">
        <v>3.5</v>
      </c>
      <c r="I4319">
        <v>3.1056690216064449</v>
      </c>
      <c r="J4319">
        <v>3.5016810894012451</v>
      </c>
      <c r="K4319">
        <v>1.2668890126942829</v>
      </c>
      <c r="L4319">
        <v>4.8031125749860487E-2</v>
      </c>
      <c r="M4319">
        <f>ABS(G4319-I4319)^2</f>
        <v>1.5095675194455871E-3</v>
      </c>
      <c r="N4319">
        <f>ABS(H4319-J4319)^2</f>
        <v>2.8260615749786666E-6</v>
      </c>
      <c r="O4319">
        <f>AVERAGE(Tabela3[[#This Row],[APE Log(Theta)]:[APE Gamma]])</f>
        <v>0.65746006922207167</v>
      </c>
      <c r="P4319">
        <f>AVERAGE(Tabela3[[#This Row],[ASE Log(Theta)]:[ASE Gamma]])</f>
        <v>7.5619679051028288E-4</v>
      </c>
    </row>
    <row r="4320" spans="1:16" x14ac:dyDescent="0.35">
      <c r="A4320" s="1">
        <v>2707</v>
      </c>
      <c r="B4320">
        <v>41.470217176396439</v>
      </c>
      <c r="C4320">
        <v>748.12995495934217</v>
      </c>
      <c r="D4320">
        <v>1078.8290659744889</v>
      </c>
      <c r="E4320">
        <v>1164.888668349716</v>
      </c>
      <c r="F4320">
        <v>1781.06051012849</v>
      </c>
      <c r="G4320">
        <v>2.9963474890106681</v>
      </c>
      <c r="H4320">
        <v>1.5</v>
      </c>
      <c r="I4320">
        <v>3.0340337753295898</v>
      </c>
      <c r="J4320">
        <v>1.5008668899536131</v>
      </c>
      <c r="K4320">
        <v>1.257740848053809</v>
      </c>
      <c r="L4320">
        <v>5.779266357421875E-2</v>
      </c>
      <c r="M4320">
        <f>ABS(G4320-I4320)^2</f>
        <v>1.4202561765117518E-3</v>
      </c>
      <c r="N4320">
        <f>ABS(H4320-J4320)^2</f>
        <v>7.5149819167525194E-7</v>
      </c>
      <c r="O4320">
        <f>AVERAGE(Tabela3[[#This Row],[APE Log(Theta)]:[APE Gamma]])</f>
        <v>0.65776675581401389</v>
      </c>
      <c r="P4320">
        <f>AVERAGE(Tabela3[[#This Row],[ASE Log(Theta)]:[ASE Gamma]])</f>
        <v>7.1050383735171349E-4</v>
      </c>
    </row>
    <row r="4321" spans="1:16" x14ac:dyDescent="0.35">
      <c r="A4321" s="1">
        <v>3452</v>
      </c>
      <c r="B4321">
        <v>85.255237470985435</v>
      </c>
      <c r="C4321">
        <v>92.526747292771461</v>
      </c>
      <c r="D4321">
        <v>143.53705895890079</v>
      </c>
      <c r="E4321">
        <v>145.79838027206671</v>
      </c>
      <c r="F4321">
        <v>167.93903585231641</v>
      </c>
      <c r="G4321">
        <v>2.178937366590473</v>
      </c>
      <c r="H4321">
        <v>4</v>
      </c>
      <c r="I4321">
        <v>2.2051832675933838</v>
      </c>
      <c r="J4321">
        <v>3.9955167770385742</v>
      </c>
      <c r="K4321">
        <v>1.204527555740599</v>
      </c>
      <c r="L4321">
        <v>0.1120805740356445</v>
      </c>
      <c r="M4321">
        <f>ABS(G4321-I4321)^2</f>
        <v>6.888473194545941E-4</v>
      </c>
      <c r="N4321">
        <f>ABS(H4321-J4321)^2</f>
        <v>2.0099288121855352E-5</v>
      </c>
      <c r="O4321">
        <f>AVERAGE(Tabela3[[#This Row],[APE Log(Theta)]:[APE Gamma]])</f>
        <v>0.65830406488812176</v>
      </c>
      <c r="P4321">
        <f>AVERAGE(Tabela3[[#This Row],[ASE Log(Theta)]:[ASE Gamma]])</f>
        <v>3.5447330378822473E-4</v>
      </c>
    </row>
    <row r="4322" spans="1:16" x14ac:dyDescent="0.35">
      <c r="A4322" s="1">
        <v>2241</v>
      </c>
      <c r="B4322">
        <v>2.3676437090486302</v>
      </c>
      <c r="C4322">
        <v>2.4807637917595282</v>
      </c>
      <c r="D4322">
        <v>55.336037757140652</v>
      </c>
      <c r="E4322">
        <v>74.591656598165585</v>
      </c>
      <c r="F4322">
        <v>86.278810209336498</v>
      </c>
      <c r="G4322">
        <v>1.737865165886231</v>
      </c>
      <c r="H4322">
        <v>1</v>
      </c>
      <c r="I4322">
        <v>1.7585704326629641</v>
      </c>
      <c r="J4322">
        <v>1.0012669563293459</v>
      </c>
      <c r="K4322">
        <v>1.191419632729342</v>
      </c>
      <c r="L4322">
        <v>0.12669563293457031</v>
      </c>
      <c r="M4322">
        <f>ABS(G4322-I4322)^2</f>
        <v>4.287080722956884E-4</v>
      </c>
      <c r="N4322">
        <f>ABS(H4322-J4322)^2</f>
        <v>1.6051783404697004E-6</v>
      </c>
      <c r="O4322">
        <f>AVERAGE(Tabela3[[#This Row],[APE Log(Theta)]:[APE Gamma]])</f>
        <v>0.65905763283195617</v>
      </c>
      <c r="P4322">
        <f>AVERAGE(Tabela3[[#This Row],[ASE Log(Theta)]:[ASE Gamma]])</f>
        <v>2.1515662531807904E-4</v>
      </c>
    </row>
    <row r="4323" spans="1:16" x14ac:dyDescent="0.35">
      <c r="A4323" s="1">
        <v>4154</v>
      </c>
      <c r="B4323">
        <v>11.57511052636694</v>
      </c>
      <c r="C4323">
        <v>101.3224534636739</v>
      </c>
      <c r="D4323">
        <v>133.33292095230891</v>
      </c>
      <c r="E4323">
        <v>141.23301479855741</v>
      </c>
      <c r="F4323">
        <v>194.19226185626371</v>
      </c>
      <c r="G4323">
        <v>2.0974835310790421</v>
      </c>
      <c r="H4323">
        <v>2</v>
      </c>
      <c r="I4323">
        <v>2.1234381198883061</v>
      </c>
      <c r="J4323">
        <v>2.0016548633575439</v>
      </c>
      <c r="K4323">
        <v>1.2374156185107861</v>
      </c>
      <c r="L4323">
        <v>8.2743167877197266E-2</v>
      </c>
      <c r="M4323">
        <f>ABS(G4323-I4323)^2</f>
        <v>6.7364068025797439E-4</v>
      </c>
      <c r="N4323">
        <f>ABS(H4323-J4323)^2</f>
        <v>2.7385727321416198E-6</v>
      </c>
      <c r="O4323">
        <f>AVERAGE(Tabela3[[#This Row],[APE Log(Theta)]:[APE Gamma]])</f>
        <v>0.66007939319399167</v>
      </c>
      <c r="P4323">
        <f>AVERAGE(Tabela3[[#This Row],[ASE Log(Theta)]:[ASE Gamma]])</f>
        <v>3.38189626495058E-4</v>
      </c>
    </row>
    <row r="4324" spans="1:16" x14ac:dyDescent="0.35">
      <c r="A4324" s="1">
        <v>312</v>
      </c>
      <c r="B4324">
        <v>132.42231402849771</v>
      </c>
      <c r="C4324">
        <v>183.71561866543701</v>
      </c>
      <c r="D4324">
        <v>1063.979040031948</v>
      </c>
      <c r="E4324">
        <v>1132.6290494187299</v>
      </c>
      <c r="F4324">
        <v>1993.808858441744</v>
      </c>
      <c r="G4324">
        <v>3.1148263653985508</v>
      </c>
      <c r="H4324">
        <v>1</v>
      </c>
      <c r="I4324">
        <v>3.1522097587585449</v>
      </c>
      <c r="J4324">
        <v>1.0012038946151729</v>
      </c>
      <c r="K4324">
        <v>1.200175835650819</v>
      </c>
      <c r="L4324">
        <v>0.120389461517334</v>
      </c>
      <c r="M4324">
        <f>ABS(G4324-I4324)^2</f>
        <v>1.3975180991080492E-3</v>
      </c>
      <c r="N4324">
        <f>ABS(H4324-J4324)^2</f>
        <v>1.4493622444422947E-6</v>
      </c>
      <c r="O4324">
        <f>AVERAGE(Tabela3[[#This Row],[APE Log(Theta)]:[APE Gamma]])</f>
        <v>0.66028264858407648</v>
      </c>
      <c r="P4324">
        <f>AVERAGE(Tabela3[[#This Row],[ASE Log(Theta)]:[ASE Gamma]])</f>
        <v>6.9948373067624573E-4</v>
      </c>
    </row>
    <row r="4325" spans="1:16" x14ac:dyDescent="0.35">
      <c r="A4325" s="1">
        <v>4676</v>
      </c>
      <c r="B4325">
        <v>633.02945623309813</v>
      </c>
      <c r="C4325">
        <v>695.10142406891896</v>
      </c>
      <c r="D4325">
        <v>1148.1200972602221</v>
      </c>
      <c r="E4325">
        <v>1168.8150174669099</v>
      </c>
      <c r="F4325">
        <v>1373.776296645606</v>
      </c>
      <c r="G4325">
        <v>3.08509968848271</v>
      </c>
      <c r="H4325">
        <v>3.5</v>
      </c>
      <c r="I4325">
        <v>3.122483491897583</v>
      </c>
      <c r="J4325">
        <v>3.5038514137268071</v>
      </c>
      <c r="K4325">
        <v>1.2117534987421701</v>
      </c>
      <c r="L4325">
        <v>0.11004039219447551</v>
      </c>
      <c r="M4325">
        <f>ABS(G4325-I4325)^2</f>
        <v>1.3975487577618715E-3</v>
      </c>
      <c r="N4325">
        <f>ABS(H4325-J4325)^2</f>
        <v>1.4833387695038037E-5</v>
      </c>
      <c r="O4325">
        <f>AVERAGE(Tabela3[[#This Row],[APE Log(Theta)]:[APE Gamma]])</f>
        <v>0.66089694546832278</v>
      </c>
      <c r="P4325">
        <f>AVERAGE(Tabela3[[#This Row],[ASE Log(Theta)]:[ASE Gamma]])</f>
        <v>7.0619107272845477E-4</v>
      </c>
    </row>
    <row r="4326" spans="1:16" x14ac:dyDescent="0.35">
      <c r="A4326" s="1">
        <v>117</v>
      </c>
      <c r="B4326">
        <v>1779.411126936501</v>
      </c>
      <c r="C4326">
        <v>2526.9511248260169</v>
      </c>
      <c r="D4326">
        <v>2596.4201799703869</v>
      </c>
      <c r="E4326">
        <v>2782.91242444506</v>
      </c>
      <c r="F4326">
        <v>4113.895984432058</v>
      </c>
      <c r="G4326">
        <v>3.433858092435893</v>
      </c>
      <c r="H4326">
        <v>2.5</v>
      </c>
      <c r="I4326">
        <v>3.3889656066894531</v>
      </c>
      <c r="J4326">
        <v>2.5003678798675542</v>
      </c>
      <c r="K4326">
        <v>1.3073483102091239</v>
      </c>
      <c r="L4326">
        <v>1.4715194702148439E-2</v>
      </c>
      <c r="M4326">
        <f>ABS(G4326-I4326)^2</f>
        <v>2.0153352764943088E-3</v>
      </c>
      <c r="N4326">
        <f>ABS(H4326-J4326)^2</f>
        <v>1.3533559695166264E-7</v>
      </c>
      <c r="O4326">
        <f>AVERAGE(Tabela3[[#This Row],[APE Log(Theta)]:[APE Gamma]])</f>
        <v>0.66103175245563617</v>
      </c>
      <c r="P4326">
        <f>AVERAGE(Tabela3[[#This Row],[ASE Log(Theta)]:[ASE Gamma]])</f>
        <v>1.0077353060456303E-3</v>
      </c>
    </row>
    <row r="4327" spans="1:16" x14ac:dyDescent="0.35">
      <c r="A4327" s="1">
        <v>821</v>
      </c>
      <c r="B4327">
        <v>0.49993759510056313</v>
      </c>
      <c r="C4327">
        <v>9.0189614612856612</v>
      </c>
      <c r="D4327">
        <v>13.005651898897041</v>
      </c>
      <c r="E4327">
        <v>14.04312972216896</v>
      </c>
      <c r="F4327">
        <v>21.47129117686459</v>
      </c>
      <c r="G4327">
        <v>1.0775269760194719</v>
      </c>
      <c r="H4327">
        <v>1.5</v>
      </c>
      <c r="I4327">
        <v>1.089502215385437</v>
      </c>
      <c r="J4327">
        <v>1.5031788349151609</v>
      </c>
      <c r="K4327">
        <v>1.1113633006389541</v>
      </c>
      <c r="L4327">
        <v>0.21192232767740879</v>
      </c>
      <c r="M4327">
        <f>ABS(G4327-I4327)^2</f>
        <v>1.4340635787216065E-4</v>
      </c>
      <c r="N4327">
        <f>ABS(H4327-J4327)^2</f>
        <v>1.0104991417846075E-5</v>
      </c>
      <c r="O4327">
        <f>AVERAGE(Tabela3[[#This Row],[APE Log(Theta)]:[APE Gamma]])</f>
        <v>0.66164281415818138</v>
      </c>
      <c r="P4327">
        <f>AVERAGE(Tabela3[[#This Row],[ASE Log(Theta)]:[ASE Gamma]])</f>
        <v>7.6755674645003361E-5</v>
      </c>
    </row>
    <row r="4328" spans="1:16" x14ac:dyDescent="0.35">
      <c r="A4328" s="1">
        <v>1583</v>
      </c>
      <c r="B4328">
        <v>12.6437183260319</v>
      </c>
      <c r="C4328">
        <v>15.72768310650503</v>
      </c>
      <c r="D4328">
        <v>50.721187411981248</v>
      </c>
      <c r="E4328">
        <v>52.880127597617658</v>
      </c>
      <c r="F4328">
        <v>77.094437573987406</v>
      </c>
      <c r="G4328">
        <v>1.7637849405983499</v>
      </c>
      <c r="H4328">
        <v>1.5</v>
      </c>
      <c r="I4328">
        <v>1.783787608146667</v>
      </c>
      <c r="J4328">
        <v>1.502857446670532</v>
      </c>
      <c r="K4328">
        <v>1.1340763314110081</v>
      </c>
      <c r="L4328">
        <v>0.19049644470214841</v>
      </c>
      <c r="M4328">
        <f>ABS(G4328-I4328)^2</f>
        <v>4.0010670904849977E-4</v>
      </c>
      <c r="N4328">
        <f>ABS(H4328-J4328)^2</f>
        <v>8.1650014749344381E-6</v>
      </c>
      <c r="O4328">
        <f>AVERAGE(Tabela3[[#This Row],[APE Log(Theta)]:[APE Gamma]])</f>
        <v>0.66228638805657825</v>
      </c>
      <c r="P4328">
        <f>AVERAGE(Tabela3[[#This Row],[ASE Log(Theta)]:[ASE Gamma]])</f>
        <v>2.0413585526171712E-4</v>
      </c>
    </row>
    <row r="4329" spans="1:16" x14ac:dyDescent="0.35">
      <c r="A4329" s="1">
        <v>1960</v>
      </c>
      <c r="B4329">
        <v>65.801842067810981</v>
      </c>
      <c r="C4329">
        <v>72.254069186396947</v>
      </c>
      <c r="D4329">
        <v>119.3442367822106</v>
      </c>
      <c r="E4329">
        <v>121.49542241447141</v>
      </c>
      <c r="F4329">
        <v>142.80063908288321</v>
      </c>
      <c r="G4329">
        <v>2.1019138208280559</v>
      </c>
      <c r="H4329">
        <v>3.5</v>
      </c>
      <c r="I4329">
        <v>2.1276838779449458</v>
      </c>
      <c r="J4329">
        <v>3.5034911632537842</v>
      </c>
      <c r="K4329">
        <v>1.2260282444281281</v>
      </c>
      <c r="L4329">
        <v>9.974752153669085E-2</v>
      </c>
      <c r="M4329">
        <f>ABS(G4329-I4329)^2</f>
        <v>6.6409584380777058E-4</v>
      </c>
      <c r="N4329">
        <f>ABS(H4329-J4329)^2</f>
        <v>1.2188220864572941E-5</v>
      </c>
      <c r="O4329">
        <f>AVERAGE(Tabela3[[#This Row],[APE Log(Theta)]:[APE Gamma]])</f>
        <v>0.66288788298240942</v>
      </c>
      <c r="P4329">
        <f>AVERAGE(Tabela3[[#This Row],[ASE Log(Theta)]:[ASE Gamma]])</f>
        <v>3.3814203233617176E-4</v>
      </c>
    </row>
    <row r="4330" spans="1:16" x14ac:dyDescent="0.35">
      <c r="A4330" s="1">
        <v>2089</v>
      </c>
      <c r="B4330">
        <v>132.29141489973651</v>
      </c>
      <c r="C4330">
        <v>183.53401623234581</v>
      </c>
      <c r="D4330">
        <v>1062.9272993915411</v>
      </c>
      <c r="E4330">
        <v>1131.5094484144249</v>
      </c>
      <c r="F4330">
        <v>1991.837983333563</v>
      </c>
      <c r="G4330">
        <v>3.1143968540606179</v>
      </c>
      <c r="H4330">
        <v>1</v>
      </c>
      <c r="I4330">
        <v>3.151962041854858</v>
      </c>
      <c r="J4330">
        <v>1.001204252243042</v>
      </c>
      <c r="K4330">
        <v>1.2061785814245909</v>
      </c>
      <c r="L4330">
        <v>0.1204252243041992</v>
      </c>
      <c r="M4330">
        <f>ABS(G4330-I4330)^2</f>
        <v>1.4111433340165183E-3</v>
      </c>
      <c r="N4330">
        <f>ABS(H4330-J4330)^2</f>
        <v>1.4502234648716694E-6</v>
      </c>
      <c r="O4330">
        <f>AVERAGE(Tabela3[[#This Row],[APE Log(Theta)]:[APE Gamma]])</f>
        <v>0.66330190286439505</v>
      </c>
      <c r="P4330">
        <f>AVERAGE(Tabela3[[#This Row],[ASE Log(Theta)]:[ASE Gamma]])</f>
        <v>7.06296778740695E-4</v>
      </c>
    </row>
    <row r="4331" spans="1:16" x14ac:dyDescent="0.35">
      <c r="A4331" s="1">
        <v>3899</v>
      </c>
      <c r="B4331">
        <v>154.74415711551211</v>
      </c>
      <c r="C4331">
        <v>182.26644088462149</v>
      </c>
      <c r="D4331">
        <v>438.63189661455237</v>
      </c>
      <c r="E4331">
        <v>452.56141273737433</v>
      </c>
      <c r="F4331">
        <v>600.44804342122552</v>
      </c>
      <c r="G4331">
        <v>2.6860468560872262</v>
      </c>
      <c r="H4331">
        <v>2</v>
      </c>
      <c r="I4331">
        <v>2.7196793556213379</v>
      </c>
      <c r="J4331">
        <v>2.001490592956543</v>
      </c>
      <c r="K4331">
        <v>1.252118869702233</v>
      </c>
      <c r="L4331">
        <v>7.4529647827148438E-2</v>
      </c>
      <c r="M4331">
        <f>ABS(G4331-I4331)^2</f>
        <v>1.1311450249120263E-3</v>
      </c>
      <c r="N4331">
        <f>ABS(H4331-J4331)^2</f>
        <v>2.2218673620955087E-6</v>
      </c>
      <c r="O4331">
        <f>AVERAGE(Tabela3[[#This Row],[APE Log(Theta)]:[APE Gamma]])</f>
        <v>0.6633242587646907</v>
      </c>
      <c r="P4331">
        <f>AVERAGE(Tabela3[[#This Row],[ASE Log(Theta)]:[ASE Gamma]])</f>
        <v>5.666834461370609E-4</v>
      </c>
    </row>
    <row r="4332" spans="1:16" x14ac:dyDescent="0.35">
      <c r="A4332" s="1">
        <v>1173</v>
      </c>
      <c r="B4332">
        <v>136.87582877013401</v>
      </c>
      <c r="C4332">
        <v>161.2201107822271</v>
      </c>
      <c r="D4332">
        <v>387.98301333804721</v>
      </c>
      <c r="E4332">
        <v>400.30408638673731</v>
      </c>
      <c r="F4332">
        <v>531.11422821176734</v>
      </c>
      <c r="G4332">
        <v>2.6327593581337529</v>
      </c>
      <c r="H4332">
        <v>2</v>
      </c>
      <c r="I4332">
        <v>2.6658601760864258</v>
      </c>
      <c r="J4332">
        <v>2.0014209747314449</v>
      </c>
      <c r="K4332">
        <v>1.257267127373789</v>
      </c>
      <c r="L4332">
        <v>7.1048736572265625E-2</v>
      </c>
      <c r="M4332">
        <f>ABS(G4332-I4332)^2</f>
        <v>1.0956641491359882E-3</v>
      </c>
      <c r="N4332">
        <f>ABS(H4332-J4332)^2</f>
        <v>2.0191691874048159E-6</v>
      </c>
      <c r="O4332">
        <f>AVERAGE(Tabela3[[#This Row],[APE Log(Theta)]:[APE Gamma]])</f>
        <v>0.6641579319730273</v>
      </c>
      <c r="P4332">
        <f>AVERAGE(Tabela3[[#This Row],[ASE Log(Theta)]:[ASE Gamma]])</f>
        <v>5.4884165916169647E-4</v>
      </c>
    </row>
    <row r="4333" spans="1:16" x14ac:dyDescent="0.35">
      <c r="A4333" s="1">
        <v>1713</v>
      </c>
      <c r="B4333">
        <v>5.9867942046496827</v>
      </c>
      <c r="C4333">
        <v>6.128142596354361</v>
      </c>
      <c r="D4333">
        <v>28.94277607997607</v>
      </c>
      <c r="E4333">
        <v>33.603249873144861</v>
      </c>
      <c r="F4333">
        <v>36.140006713480368</v>
      </c>
      <c r="G4333">
        <v>1.458968738083261</v>
      </c>
      <c r="H4333">
        <v>2</v>
      </c>
      <c r="I4333">
        <v>1.4773832559585569</v>
      </c>
      <c r="J4333">
        <v>2.0013363361358638</v>
      </c>
      <c r="K4333">
        <v>1.2621598663922331</v>
      </c>
      <c r="L4333">
        <v>6.6816806793212891E-2</v>
      </c>
      <c r="M4333">
        <f>ABS(G4333-I4333)^2</f>
        <v>3.3909446857959262E-4</v>
      </c>
      <c r="N4333">
        <f>ABS(H4333-J4333)^2</f>
        <v>1.7857942680154292E-6</v>
      </c>
      <c r="O4333">
        <f>AVERAGE(Tabela3[[#This Row],[APE Log(Theta)]:[APE Gamma]])</f>
        <v>0.66448833659272299</v>
      </c>
      <c r="P4333">
        <f>AVERAGE(Tabela3[[#This Row],[ASE Log(Theta)]:[ASE Gamma]])</f>
        <v>1.7044013142380402E-4</v>
      </c>
    </row>
    <row r="4334" spans="1:16" x14ac:dyDescent="0.35">
      <c r="A4334" s="1">
        <v>1200</v>
      </c>
      <c r="B4334">
        <v>893.62940999235423</v>
      </c>
      <c r="C4334">
        <v>1112.6479980702179</v>
      </c>
      <c r="D4334">
        <v>1131.6682317252689</v>
      </c>
      <c r="E4334">
        <v>1181.80813980928</v>
      </c>
      <c r="F4334">
        <v>1508.839626340161</v>
      </c>
      <c r="G4334">
        <v>3.0658960723416371</v>
      </c>
      <c r="H4334">
        <v>4</v>
      </c>
      <c r="I4334">
        <v>3.1049284934997559</v>
      </c>
      <c r="J4334">
        <v>4.0022811889648438</v>
      </c>
      <c r="K4334">
        <v>1.273116251729532</v>
      </c>
      <c r="L4334">
        <v>5.702972412109375E-2</v>
      </c>
      <c r="M4334">
        <f>ABS(G4334-I4334)^2</f>
        <v>1.5235299014647586E-3</v>
      </c>
      <c r="N4334">
        <f>ABS(H4334-J4334)^2</f>
        <v>5.2038230933248997E-6</v>
      </c>
      <c r="O4334">
        <f>AVERAGE(Tabela3[[#This Row],[APE Log(Theta)]:[APE Gamma]])</f>
        <v>0.66507298792531289</v>
      </c>
      <c r="P4334">
        <f>AVERAGE(Tabela3[[#This Row],[ASE Log(Theta)]:[ASE Gamma]])</f>
        <v>7.6436686227904173E-4</v>
      </c>
    </row>
    <row r="4335" spans="1:16" x14ac:dyDescent="0.35">
      <c r="A4335" s="1">
        <v>4137</v>
      </c>
      <c r="B4335">
        <v>65.987314203844178</v>
      </c>
      <c r="C4335">
        <v>72.45772787022652</v>
      </c>
      <c r="D4335">
        <v>119.6806260051208</v>
      </c>
      <c r="E4335">
        <v>121.8378750693719</v>
      </c>
      <c r="F4335">
        <v>143.20314361353621</v>
      </c>
      <c r="G4335">
        <v>2.1031362215275342</v>
      </c>
      <c r="H4335">
        <v>3.5</v>
      </c>
      <c r="I4335">
        <v>2.1290156841278081</v>
      </c>
      <c r="J4335">
        <v>3.5034892559051509</v>
      </c>
      <c r="K4335">
        <v>1.2305176590737821</v>
      </c>
      <c r="L4335">
        <v>9.9693025861467638E-2</v>
      </c>
      <c r="M4335">
        <f>ABS(G4335-I4335)^2</f>
        <v>6.6974658447897296E-4</v>
      </c>
      <c r="N4335">
        <f>ABS(H4335-J4335)^2</f>
        <v>1.2174906771630588E-5</v>
      </c>
      <c r="O4335">
        <f>AVERAGE(Tabela3[[#This Row],[APE Log(Theta)]:[APE Gamma]])</f>
        <v>0.66510534246762487</v>
      </c>
      <c r="P4335">
        <f>AVERAGE(Tabela3[[#This Row],[ASE Log(Theta)]:[ASE Gamma]])</f>
        <v>3.4096074562530175E-4</v>
      </c>
    </row>
    <row r="4336" spans="1:16" x14ac:dyDescent="0.35">
      <c r="A4336" s="1">
        <v>196</v>
      </c>
      <c r="B4336">
        <v>750.1874388529202</v>
      </c>
      <c r="C4336">
        <v>883.61329451685481</v>
      </c>
      <c r="D4336">
        <v>2126.4527543669319</v>
      </c>
      <c r="E4336">
        <v>2193.981947193513</v>
      </c>
      <c r="F4336">
        <v>2910.924640095905</v>
      </c>
      <c r="G4336">
        <v>3.3716023843735852</v>
      </c>
      <c r="H4336">
        <v>2</v>
      </c>
      <c r="I4336">
        <v>3.414215087890625</v>
      </c>
      <c r="J4336">
        <v>2.001348495483398</v>
      </c>
      <c r="K4336">
        <v>1.263870962796134</v>
      </c>
      <c r="L4336">
        <v>6.7424774169921875E-2</v>
      </c>
      <c r="M4336">
        <f>ABS(G4336-I4336)^2</f>
        <v>1.8158425010311387E-3</v>
      </c>
      <c r="N4336">
        <f>ABS(H4336-J4336)^2</f>
        <v>1.8184400687447879E-6</v>
      </c>
      <c r="O4336">
        <f>AVERAGE(Tabela3[[#This Row],[APE Log(Theta)]:[APE Gamma]])</f>
        <v>0.66564786848302793</v>
      </c>
      <c r="P4336">
        <f>AVERAGE(Tabela3[[#This Row],[ASE Log(Theta)]:[ASE Gamma]])</f>
        <v>9.0883047054994169E-4</v>
      </c>
    </row>
    <row r="4337" spans="1:16" x14ac:dyDescent="0.35">
      <c r="A4337" s="1">
        <v>4781</v>
      </c>
      <c r="B4337">
        <v>48.661644228702762</v>
      </c>
      <c r="C4337">
        <v>49.424596725720633</v>
      </c>
      <c r="D4337">
        <v>139.12889929451461</v>
      </c>
      <c r="E4337">
        <v>153.68969441631401</v>
      </c>
      <c r="F4337">
        <v>161.33033864934029</v>
      </c>
      <c r="G4337">
        <v>2.1417030515579238</v>
      </c>
      <c r="H4337">
        <v>3</v>
      </c>
      <c r="I4337">
        <v>2.1639552116394039</v>
      </c>
      <c r="J4337">
        <v>3.0087709426879878</v>
      </c>
      <c r="K4337">
        <v>1.038993714151629</v>
      </c>
      <c r="L4337">
        <v>0.29236475626627612</v>
      </c>
      <c r="M4337">
        <f>ABS(G4337-I4337)^2</f>
        <v>4.9515862829181245E-4</v>
      </c>
      <c r="N4337">
        <f>ABS(H4337-J4337)^2</f>
        <v>7.6929435635967304E-5</v>
      </c>
      <c r="O4337">
        <f>AVERAGE(Tabela3[[#This Row],[APE Log(Theta)]:[APE Gamma]])</f>
        <v>0.66567923520895256</v>
      </c>
      <c r="P4337">
        <f>AVERAGE(Tabela3[[#This Row],[ASE Log(Theta)]:[ASE Gamma]])</f>
        <v>2.8604403196388987E-4</v>
      </c>
    </row>
    <row r="4338" spans="1:16" x14ac:dyDescent="0.35">
      <c r="A4338" s="1">
        <v>4872</v>
      </c>
      <c r="B4338">
        <v>18.80213259413582</v>
      </c>
      <c r="C4338">
        <v>1440.682273865448</v>
      </c>
      <c r="D4338">
        <v>2494.7762707773609</v>
      </c>
      <c r="E4338">
        <v>2799.1700153823599</v>
      </c>
      <c r="F4338">
        <v>5292.0100249117086</v>
      </c>
      <c r="G4338">
        <v>3.3421238799469331</v>
      </c>
      <c r="H4338">
        <v>1</v>
      </c>
      <c r="I4338">
        <v>3.3009898662567139</v>
      </c>
      <c r="J4338">
        <v>1.0010173320770259</v>
      </c>
      <c r="K4338">
        <v>1.2307746561109609</v>
      </c>
      <c r="L4338">
        <v>0.1017332077026367</v>
      </c>
      <c r="M4338">
        <f>ABS(G4338-I4338)^2</f>
        <v>1.6920070822671392E-3</v>
      </c>
      <c r="N4338">
        <f>ABS(H4338-J4338)^2</f>
        <v>1.0349645549458787E-6</v>
      </c>
      <c r="O4338">
        <f>AVERAGE(Tabela3[[#This Row],[APE Log(Theta)]:[APE Gamma]])</f>
        <v>0.66625393190679882</v>
      </c>
      <c r="P4338">
        <f>AVERAGE(Tabela3[[#This Row],[ASE Log(Theta)]:[ASE Gamma]])</f>
        <v>8.4652102341104256E-4</v>
      </c>
    </row>
    <row r="4339" spans="1:16" x14ac:dyDescent="0.35">
      <c r="A4339" s="1">
        <v>3828</v>
      </c>
      <c r="B4339">
        <v>0.46340703705923642</v>
      </c>
      <c r="C4339">
        <v>0.48554746391510678</v>
      </c>
      <c r="D4339">
        <v>10.83064533807687</v>
      </c>
      <c r="E4339">
        <v>14.599451108877121</v>
      </c>
      <c r="F4339">
        <v>16.886919111731778</v>
      </c>
      <c r="G4339">
        <v>1.029511441481076</v>
      </c>
      <c r="H4339">
        <v>1</v>
      </c>
      <c r="I4339">
        <v>1.040274024009705</v>
      </c>
      <c r="J4339">
        <v>1.002905607223511</v>
      </c>
      <c r="K4339">
        <v>1.045406791511257</v>
      </c>
      <c r="L4339">
        <v>0.29056072235107422</v>
      </c>
      <c r="M4339">
        <f>ABS(G4339-I4339)^2</f>
        <v>1.1583318268555127E-4</v>
      </c>
      <c r="N4339">
        <f>ABS(H4339-J4339)^2</f>
        <v>8.442553337319095E-6</v>
      </c>
      <c r="O4339">
        <f>AVERAGE(Tabela3[[#This Row],[APE Log(Theta)]:[APE Gamma]])</f>
        <v>0.66798375693116563</v>
      </c>
      <c r="P4339">
        <f>AVERAGE(Tabela3[[#This Row],[ASE Log(Theta)]:[ASE Gamma]])</f>
        <v>6.2137868011435181E-5</v>
      </c>
    </row>
    <row r="4340" spans="1:16" x14ac:dyDescent="0.35">
      <c r="A4340" s="1">
        <v>803</v>
      </c>
      <c r="B4340">
        <v>1081.6864198258311</v>
      </c>
      <c r="C4340">
        <v>1940.7470924620111</v>
      </c>
      <c r="D4340">
        <v>2030.4821093616019</v>
      </c>
      <c r="E4340">
        <v>2279.3277274552051</v>
      </c>
      <c r="F4340">
        <v>4372.4989994524822</v>
      </c>
      <c r="G4340">
        <v>3.340071028141002</v>
      </c>
      <c r="H4340">
        <v>1.5</v>
      </c>
      <c r="I4340">
        <v>3.382695198059082</v>
      </c>
      <c r="J4340">
        <v>1.5009002685546879</v>
      </c>
      <c r="K4340">
        <v>1.2761456136399461</v>
      </c>
      <c r="L4340">
        <v>6.0017903645833343E-2</v>
      </c>
      <c r="M4340">
        <f>ABS(G4340-I4340)^2</f>
        <v>1.81681986120536E-3</v>
      </c>
      <c r="N4340">
        <f>ABS(H4340-J4340)^2</f>
        <v>8.1048347055991978E-7</v>
      </c>
      <c r="O4340">
        <f>AVERAGE(Tabela3[[#This Row],[APE Log(Theta)]:[APE Gamma]])</f>
        <v>0.66808175864288966</v>
      </c>
      <c r="P4340">
        <f>AVERAGE(Tabela3[[#This Row],[ASE Log(Theta)]:[ASE Gamma]])</f>
        <v>9.0881517233795998E-4</v>
      </c>
    </row>
    <row r="4341" spans="1:16" x14ac:dyDescent="0.35">
      <c r="A4341" s="1">
        <v>2822</v>
      </c>
      <c r="B4341">
        <v>21.050002842341112</v>
      </c>
      <c r="C4341">
        <v>21.297048759737692</v>
      </c>
      <c r="D4341">
        <v>46.283382034008191</v>
      </c>
      <c r="E4341">
        <v>49.870719585722973</v>
      </c>
      <c r="F4341">
        <v>51.718879647852269</v>
      </c>
      <c r="G4341">
        <v>1.664139363065132</v>
      </c>
      <c r="H4341">
        <v>4</v>
      </c>
      <c r="I4341">
        <v>1.682537317276001</v>
      </c>
      <c r="J4341">
        <v>3.9907584190368648</v>
      </c>
      <c r="K4341">
        <v>1.105553694552498</v>
      </c>
      <c r="L4341">
        <v>0.23103952407836911</v>
      </c>
      <c r="M4341">
        <f>ABS(G4341-I4341)^2</f>
        <v>3.3848471914523176E-4</v>
      </c>
      <c r="N4341">
        <f>ABS(H4341-J4341)^2</f>
        <v>8.5406818698183115E-5</v>
      </c>
      <c r="O4341">
        <f>AVERAGE(Tabela3[[#This Row],[APE Log(Theta)]:[APE Gamma]])</f>
        <v>0.66829660931543355</v>
      </c>
      <c r="P4341">
        <f>AVERAGE(Tabela3[[#This Row],[ASE Log(Theta)]:[ASE Gamma]])</f>
        <v>2.1194576892170745E-4</v>
      </c>
    </row>
    <row r="4342" spans="1:16" x14ac:dyDescent="0.35">
      <c r="A4342" s="1">
        <v>4069</v>
      </c>
      <c r="B4342">
        <v>646.60349562313661</v>
      </c>
      <c r="C4342">
        <v>866.10756422514692</v>
      </c>
      <c r="D4342">
        <v>885.90457218125709</v>
      </c>
      <c r="E4342">
        <v>938.62203678447906</v>
      </c>
      <c r="F4342">
        <v>1300.026541042371</v>
      </c>
      <c r="G4342">
        <v>2.9636228735378132</v>
      </c>
      <c r="H4342">
        <v>3</v>
      </c>
      <c r="I4342">
        <v>3.000977754592896</v>
      </c>
      <c r="J4342">
        <v>3.002291202545166</v>
      </c>
      <c r="K4342">
        <v>1.2604465091906281</v>
      </c>
      <c r="L4342">
        <v>7.6373418172200516E-2</v>
      </c>
      <c r="M4342">
        <f>ABS(G4342-I4342)^2</f>
        <v>1.3953871386393822E-3</v>
      </c>
      <c r="N4342">
        <f>ABS(H4342-J4342)^2</f>
        <v>5.2496091029752279E-6</v>
      </c>
      <c r="O4342">
        <f>AVERAGE(Tabela3[[#This Row],[APE Log(Theta)]:[APE Gamma]])</f>
        <v>0.66840996368141425</v>
      </c>
      <c r="P4342">
        <f>AVERAGE(Tabela3[[#This Row],[ASE Log(Theta)]:[ASE Gamma]])</f>
        <v>7.0031837387117871E-4</v>
      </c>
    </row>
    <row r="4343" spans="1:16" x14ac:dyDescent="0.35">
      <c r="A4343" s="1">
        <v>4565</v>
      </c>
      <c r="B4343">
        <v>80.221062113834037</v>
      </c>
      <c r="C4343">
        <v>87.063201768578097</v>
      </c>
      <c r="D4343">
        <v>135.0614421348341</v>
      </c>
      <c r="E4343">
        <v>137.18923630800211</v>
      </c>
      <c r="F4343">
        <v>158.02252420012351</v>
      </c>
      <c r="G4343">
        <v>2.152504705836995</v>
      </c>
      <c r="H4343">
        <v>4</v>
      </c>
      <c r="I4343">
        <v>2.1788454055786128</v>
      </c>
      <c r="J4343">
        <v>3.9954590797424321</v>
      </c>
      <c r="K4343">
        <v>1.223723212785067</v>
      </c>
      <c r="L4343">
        <v>0.113523006439209</v>
      </c>
      <c r="M4343">
        <f>ABS(G4343-I4343)^2</f>
        <v>6.9383246287806348E-4</v>
      </c>
      <c r="N4343">
        <f>ABS(H4343-J4343)^2</f>
        <v>2.0619956785590663E-5</v>
      </c>
      <c r="O4343">
        <f>AVERAGE(Tabela3[[#This Row],[APE Log(Theta)]:[APE Gamma]])</f>
        <v>0.668623109612138</v>
      </c>
      <c r="P4343">
        <f>AVERAGE(Tabela3[[#This Row],[ASE Log(Theta)]:[ASE Gamma]])</f>
        <v>3.5722620983182708E-4</v>
      </c>
    </row>
    <row r="4344" spans="1:16" x14ac:dyDescent="0.35">
      <c r="A4344" s="1">
        <v>2345</v>
      </c>
      <c r="B4344">
        <v>477.92114417715823</v>
      </c>
      <c r="C4344">
        <v>2029.9092014257089</v>
      </c>
      <c r="D4344">
        <v>2437.611047621112</v>
      </c>
      <c r="E4344">
        <v>2532.9714832266732</v>
      </c>
      <c r="F4344">
        <v>3132.0409194478179</v>
      </c>
      <c r="G4344">
        <v>3.3686618346297692</v>
      </c>
      <c r="H4344">
        <v>3</v>
      </c>
      <c r="I4344">
        <v>3.412353515625</v>
      </c>
      <c r="J4344">
        <v>3.0012276172637939</v>
      </c>
      <c r="K4344">
        <v>1.297004066899244</v>
      </c>
      <c r="L4344">
        <v>4.0920575459798179E-2</v>
      </c>
      <c r="M4344">
        <f>ABS(G4344-I4344)^2</f>
        <v>1.9089629881890121E-3</v>
      </c>
      <c r="N4344">
        <f>ABS(H4344-J4344)^2</f>
        <v>1.5070441463649331E-6</v>
      </c>
      <c r="O4344">
        <f>AVERAGE(Tabela3[[#This Row],[APE Log(Theta)]:[APE Gamma]])</f>
        <v>0.66896232117952104</v>
      </c>
      <c r="P4344">
        <f>AVERAGE(Tabela3[[#This Row],[ASE Log(Theta)]:[ASE Gamma]])</f>
        <v>9.5523501616768852E-4</v>
      </c>
    </row>
    <row r="4345" spans="1:16" x14ac:dyDescent="0.35">
      <c r="A4345" s="1">
        <v>2275</v>
      </c>
      <c r="B4345">
        <v>0.1446444364081429</v>
      </c>
      <c r="C4345">
        <v>11.08314040990558</v>
      </c>
      <c r="D4345">
        <v>19.192264805299089</v>
      </c>
      <c r="E4345">
        <v>21.533959898348609</v>
      </c>
      <c r="F4345">
        <v>40.711329083932462</v>
      </c>
      <c r="G4345">
        <v>1.228218502547491</v>
      </c>
      <c r="H4345">
        <v>1</v>
      </c>
      <c r="I4345">
        <v>1.242024183273315</v>
      </c>
      <c r="J4345">
        <v>1.002142190933228</v>
      </c>
      <c r="K4345">
        <v>1.124041096693267</v>
      </c>
      <c r="L4345">
        <v>0.21421909332275391</v>
      </c>
      <c r="M4345">
        <f>ABS(G4345-I4345)^2</f>
        <v>1.9059682030338825E-4</v>
      </c>
      <c r="N4345">
        <f>ABS(H4345-J4345)^2</f>
        <v>4.5889819944041772E-6</v>
      </c>
      <c r="O4345">
        <f>AVERAGE(Tabela3[[#This Row],[APE Log(Theta)]:[APE Gamma]])</f>
        <v>0.66913009500801046</v>
      </c>
      <c r="P4345">
        <f>AVERAGE(Tabela3[[#This Row],[ASE Log(Theta)]:[ASE Gamma]])</f>
        <v>9.759290114889621E-5</v>
      </c>
    </row>
    <row r="4346" spans="1:16" x14ac:dyDescent="0.35">
      <c r="A4346" s="1">
        <v>2727</v>
      </c>
      <c r="B4346">
        <v>856.22068748045183</v>
      </c>
      <c r="C4346">
        <v>1099.983327485927</v>
      </c>
      <c r="D4346">
        <v>1121.499425178494</v>
      </c>
      <c r="E4346">
        <v>1178.464761882457</v>
      </c>
      <c r="F4346">
        <v>1558.0065949538191</v>
      </c>
      <c r="G4346">
        <v>3.0637155671281699</v>
      </c>
      <c r="H4346">
        <v>3.5</v>
      </c>
      <c r="I4346">
        <v>3.103244304656982</v>
      </c>
      <c r="J4346">
        <v>3.501691341400146</v>
      </c>
      <c r="K4346">
        <v>1.2902221718273099</v>
      </c>
      <c r="L4346">
        <v>4.8324040004185269E-2</v>
      </c>
      <c r="M4346">
        <f>ABS(G4346-I4346)^2</f>
        <v>1.5625210906217127E-3</v>
      </c>
      <c r="N4346">
        <f>ABS(H4346-J4346)^2</f>
        <v>2.860635731847968E-6</v>
      </c>
      <c r="O4346">
        <f>AVERAGE(Tabela3[[#This Row],[APE Log(Theta)]:[APE Gamma]])</f>
        <v>0.66927310591574762</v>
      </c>
      <c r="P4346">
        <f>AVERAGE(Tabela3[[#This Row],[ASE Log(Theta)]:[ASE Gamma]])</f>
        <v>7.8269086317678033E-4</v>
      </c>
    </row>
    <row r="4347" spans="1:16" x14ac:dyDescent="0.35">
      <c r="A4347" s="1">
        <v>3719</v>
      </c>
      <c r="B4347">
        <v>331.90109527676509</v>
      </c>
      <c r="C4347">
        <v>337.10488099790223</v>
      </c>
      <c r="D4347">
        <v>948.94109708818507</v>
      </c>
      <c r="E4347">
        <v>1048.254302090314</v>
      </c>
      <c r="F4347">
        <v>1100.367999228105</v>
      </c>
      <c r="G4347">
        <v>2.9755249579222118</v>
      </c>
      <c r="H4347">
        <v>3</v>
      </c>
      <c r="I4347">
        <v>3.012847900390625</v>
      </c>
      <c r="J4347">
        <v>3.0025465488433838</v>
      </c>
      <c r="K4347">
        <v>1.2543313531631579</v>
      </c>
      <c r="L4347">
        <v>8.4884961446126297E-2</v>
      </c>
      <c r="M4347">
        <f>ABS(G4347-I4347)^2</f>
        <v>1.3930020345004793E-3</v>
      </c>
      <c r="N4347">
        <f>ABS(H4347-J4347)^2</f>
        <v>6.4849110117393138E-6</v>
      </c>
      <c r="O4347">
        <f>AVERAGE(Tabela3[[#This Row],[APE Log(Theta)]:[APE Gamma]])</f>
        <v>0.66960815730464207</v>
      </c>
      <c r="P4347">
        <f>AVERAGE(Tabela3[[#This Row],[ASE Log(Theta)]:[ASE Gamma]])</f>
        <v>6.9974347275610928E-4</v>
      </c>
    </row>
    <row r="4348" spans="1:16" x14ac:dyDescent="0.35">
      <c r="A4348" s="1">
        <v>4009</v>
      </c>
      <c r="B4348">
        <v>5.5437545502665557</v>
      </c>
      <c r="C4348">
        <v>424.78101200716668</v>
      </c>
      <c r="D4348">
        <v>735.57758588153888</v>
      </c>
      <c r="E4348">
        <v>825.32720328679807</v>
      </c>
      <c r="F4348">
        <v>1560.3338881255729</v>
      </c>
      <c r="G4348">
        <v>2.8117207625510838</v>
      </c>
      <c r="H4348">
        <v>1</v>
      </c>
      <c r="I4348">
        <v>2.845707893371582</v>
      </c>
      <c r="J4348">
        <v>1.001308917999268</v>
      </c>
      <c r="K4348">
        <v>1.208766221495678</v>
      </c>
      <c r="L4348">
        <v>0.13089179992675781</v>
      </c>
      <c r="M4348">
        <f>ABS(G4348-I4348)^2</f>
        <v>1.1551250614096587E-3</v>
      </c>
      <c r="N4348">
        <f>ABS(H4348-J4348)^2</f>
        <v>1.7132663288078022E-6</v>
      </c>
      <c r="O4348">
        <f>AVERAGE(Tabela3[[#This Row],[APE Log(Theta)]:[APE Gamma]])</f>
        <v>0.66982901071121792</v>
      </c>
      <c r="P4348">
        <f>AVERAGE(Tabela3[[#This Row],[ASE Log(Theta)]:[ASE Gamma]])</f>
        <v>5.7841916386923323E-4</v>
      </c>
    </row>
    <row r="4349" spans="1:16" x14ac:dyDescent="0.35">
      <c r="A4349" s="1">
        <v>3906</v>
      </c>
      <c r="B4349">
        <v>10.38377137826002</v>
      </c>
      <c r="C4349">
        <v>12.916506163493811</v>
      </c>
      <c r="D4349">
        <v>41.655247336183393</v>
      </c>
      <c r="E4349">
        <v>43.428297061660963</v>
      </c>
      <c r="F4349">
        <v>63.314524545807608</v>
      </c>
      <c r="G4349">
        <v>1.6782652460457459</v>
      </c>
      <c r="H4349">
        <v>1.5</v>
      </c>
      <c r="I4349">
        <v>1.6979614496231079</v>
      </c>
      <c r="J4349">
        <v>1.502496480941772</v>
      </c>
      <c r="K4349">
        <v>1.1736049247143341</v>
      </c>
      <c r="L4349">
        <v>0.16643206278483069</v>
      </c>
      <c r="M4349">
        <f>ABS(G4349-I4349)^2</f>
        <v>3.8794043536088821E-4</v>
      </c>
      <c r="N4349">
        <f>ABS(H4349-J4349)^2</f>
        <v>6.232417092630896E-6</v>
      </c>
      <c r="O4349">
        <f>AVERAGE(Tabela3[[#This Row],[APE Log(Theta)]:[APE Gamma]])</f>
        <v>0.67001849374958233</v>
      </c>
      <c r="P4349">
        <f>AVERAGE(Tabela3[[#This Row],[ASE Log(Theta)]:[ASE Gamma]])</f>
        <v>1.9708642622675955E-4</v>
      </c>
    </row>
    <row r="4350" spans="1:16" x14ac:dyDescent="0.35">
      <c r="A4350" s="1">
        <v>4191</v>
      </c>
      <c r="B4350">
        <v>300.66025008148353</v>
      </c>
      <c r="C4350">
        <v>2580.064022426915</v>
      </c>
      <c r="D4350">
        <v>2835.2129280353352</v>
      </c>
      <c r="E4350">
        <v>4343.6849696939962</v>
      </c>
      <c r="F4350">
        <v>4783.7106511819147</v>
      </c>
      <c r="G4350">
        <v>3.4837691129416921</v>
      </c>
      <c r="H4350">
        <v>1.5</v>
      </c>
      <c r="I4350">
        <v>3.438580989837646</v>
      </c>
      <c r="J4350">
        <v>1.5006475448608401</v>
      </c>
      <c r="K4350">
        <v>1.2971044187796019</v>
      </c>
      <c r="L4350">
        <v>4.3169657389322907E-2</v>
      </c>
      <c r="M4350">
        <f>ABS(G4350-I4350)^2</f>
        <v>2.0419664696664226E-3</v>
      </c>
      <c r="N4350">
        <f>ABS(H4350-J4350)^2</f>
        <v>4.1931434680038018E-7</v>
      </c>
      <c r="O4350">
        <f>AVERAGE(Tabela3[[#This Row],[APE Log(Theta)]:[APE Gamma]])</f>
        <v>0.67013703808446246</v>
      </c>
      <c r="P4350">
        <f>AVERAGE(Tabela3[[#This Row],[ASE Log(Theta)]:[ASE Gamma]])</f>
        <v>1.0211928920066116E-3</v>
      </c>
    </row>
    <row r="4351" spans="1:16" x14ac:dyDescent="0.35">
      <c r="A4351" s="1">
        <v>2531</v>
      </c>
      <c r="B4351">
        <v>1757.5404844751779</v>
      </c>
      <c r="C4351">
        <v>2188.294028500472</v>
      </c>
      <c r="D4351">
        <v>2225.7019632653041</v>
      </c>
      <c r="E4351">
        <v>2324.3143381045188</v>
      </c>
      <c r="F4351">
        <v>2967.5016267603851</v>
      </c>
      <c r="G4351">
        <v>3.3596439567166958</v>
      </c>
      <c r="H4351">
        <v>4</v>
      </c>
      <c r="I4351">
        <v>3.4028172492980961</v>
      </c>
      <c r="J4351">
        <v>4.0022211074829102</v>
      </c>
      <c r="K4351">
        <v>1.2850555933192449</v>
      </c>
      <c r="L4351">
        <v>5.5527687072753913E-2</v>
      </c>
      <c r="M4351">
        <f>ABS(G4351-I4351)^2</f>
        <v>1.8639331923191982E-3</v>
      </c>
      <c r="N4351">
        <f>ABS(H4351-J4351)^2</f>
        <v>4.93331845063949E-6</v>
      </c>
      <c r="O4351">
        <f>AVERAGE(Tabela3[[#This Row],[APE Log(Theta)]:[APE Gamma]])</f>
        <v>0.67029164019599941</v>
      </c>
      <c r="P4351">
        <f>AVERAGE(Tabela3[[#This Row],[ASE Log(Theta)]:[ASE Gamma]])</f>
        <v>9.3443325538491886E-4</v>
      </c>
    </row>
    <row r="4352" spans="1:16" x14ac:dyDescent="0.35">
      <c r="A4352" s="1">
        <v>835</v>
      </c>
      <c r="B4352">
        <v>240.30886899449129</v>
      </c>
      <c r="C4352">
        <v>333.39164069141339</v>
      </c>
      <c r="D4352">
        <v>1930.8196025701379</v>
      </c>
      <c r="E4352">
        <v>2055.399861065308</v>
      </c>
      <c r="F4352">
        <v>3618.1964896053919</v>
      </c>
      <c r="G4352">
        <v>3.3736349921122022</v>
      </c>
      <c r="H4352">
        <v>1</v>
      </c>
      <c r="I4352">
        <v>3.4153316020965581</v>
      </c>
      <c r="J4352">
        <v>1.001065731048584</v>
      </c>
      <c r="K4352">
        <v>1.2359549886648991</v>
      </c>
      <c r="L4352">
        <v>0.1065731048583984</v>
      </c>
      <c r="M4352">
        <f>ABS(G4352-I4352)^2</f>
        <v>1.7386072841874857E-3</v>
      </c>
      <c r="N4352">
        <f>ABS(H4352-J4352)^2</f>
        <v>1.1357826679159189E-6</v>
      </c>
      <c r="O4352">
        <f>AVERAGE(Tabela3[[#This Row],[APE Log(Theta)]:[APE Gamma]])</f>
        <v>0.67126404676164875</v>
      </c>
      <c r="P4352">
        <f>AVERAGE(Tabela3[[#This Row],[ASE Log(Theta)]:[ASE Gamma]])</f>
        <v>8.6987153342770081E-4</v>
      </c>
    </row>
    <row r="4353" spans="1:16" x14ac:dyDescent="0.35">
      <c r="A4353" s="1">
        <v>2585</v>
      </c>
      <c r="B4353">
        <v>685.94395715075564</v>
      </c>
      <c r="C4353">
        <v>1648.5039223385761</v>
      </c>
      <c r="D4353">
        <v>1764.1492297464749</v>
      </c>
      <c r="E4353">
        <v>2098.199257207662</v>
      </c>
      <c r="F4353">
        <v>5574.8238155977724</v>
      </c>
      <c r="G4353">
        <v>3.2952431107288791</v>
      </c>
      <c r="H4353">
        <v>1</v>
      </c>
      <c r="I4353">
        <v>3.3361928462982182</v>
      </c>
      <c r="J4353">
        <v>1.0010054111480711</v>
      </c>
      <c r="K4353">
        <v>1.2426923960788121</v>
      </c>
      <c r="L4353">
        <v>0.10054111480712891</v>
      </c>
      <c r="M4353">
        <f>ABS(G4353-I4353)^2</f>
        <v>1.6768808431987974E-3</v>
      </c>
      <c r="N4353">
        <f>ABS(H4353-J4353)^2</f>
        <v>1.0108515766655812E-6</v>
      </c>
      <c r="O4353">
        <f>AVERAGE(Tabela3[[#This Row],[APE Log(Theta)]:[APE Gamma]])</f>
        <v>0.6716167554429705</v>
      </c>
      <c r="P4353">
        <f>AVERAGE(Tabela3[[#This Row],[ASE Log(Theta)]:[ASE Gamma]])</f>
        <v>8.389458473877315E-4</v>
      </c>
    </row>
    <row r="4354" spans="1:16" x14ac:dyDescent="0.35">
      <c r="A4354" s="1">
        <v>1925</v>
      </c>
      <c r="B4354">
        <v>9.2822804138733854</v>
      </c>
      <c r="C4354">
        <v>9.5014353343538396</v>
      </c>
      <c r="D4354">
        <v>44.874594707403233</v>
      </c>
      <c r="E4354">
        <v>52.100469379377557</v>
      </c>
      <c r="F4354">
        <v>56.033607471132541</v>
      </c>
      <c r="G4354">
        <v>1.6494290926418509</v>
      </c>
      <c r="H4354">
        <v>2</v>
      </c>
      <c r="I4354">
        <v>1.670329093933105</v>
      </c>
      <c r="J4354">
        <v>1.998456478118896</v>
      </c>
      <c r="K4354">
        <v>1.267105168963617</v>
      </c>
      <c r="L4354">
        <v>7.7176094055175781E-2</v>
      </c>
      <c r="M4354">
        <f>ABS(G4354-I4354)^2</f>
        <v>4.3681005397442442E-4</v>
      </c>
      <c r="N4354">
        <f>ABS(H4354-J4354)^2</f>
        <v>2.3824597974467063E-6</v>
      </c>
      <c r="O4354">
        <f>AVERAGE(Tabela3[[#This Row],[APE Log(Theta)]:[APE Gamma]])</f>
        <v>0.6721406315093964</v>
      </c>
      <c r="P4354">
        <f>AVERAGE(Tabela3[[#This Row],[ASE Log(Theta)]:[ASE Gamma]])</f>
        <v>2.1959625688593555E-4</v>
      </c>
    </row>
    <row r="4355" spans="1:16" x14ac:dyDescent="0.35">
      <c r="A4355" s="1">
        <v>1327</v>
      </c>
      <c r="B4355">
        <v>2.3234481097239561</v>
      </c>
      <c r="C4355">
        <v>2.4344566374606158</v>
      </c>
      <c r="D4355">
        <v>54.303108121831499</v>
      </c>
      <c r="E4355">
        <v>73.199292132440775</v>
      </c>
      <c r="F4355">
        <v>84.668287599178385</v>
      </c>
      <c r="G4355">
        <v>1.7296817946979191</v>
      </c>
      <c r="H4355">
        <v>1</v>
      </c>
      <c r="I4355">
        <v>1.7507228851318359</v>
      </c>
      <c r="J4355">
        <v>1.001293420791626</v>
      </c>
      <c r="K4355">
        <v>1.2164717521115851</v>
      </c>
      <c r="L4355">
        <v>0.12934207916259771</v>
      </c>
      <c r="M4355">
        <f>ABS(G4355-I4355)^2</f>
        <v>4.4272748664826874E-4</v>
      </c>
      <c r="N4355">
        <f>ABS(H4355-J4355)^2</f>
        <v>1.6729373442103679E-6</v>
      </c>
      <c r="O4355">
        <f>AVERAGE(Tabela3[[#This Row],[APE Log(Theta)]:[APE Gamma]])</f>
        <v>0.67290691563709137</v>
      </c>
      <c r="P4355">
        <f>AVERAGE(Tabela3[[#This Row],[ASE Log(Theta)]:[ASE Gamma]])</f>
        <v>2.2220021199623955E-4</v>
      </c>
    </row>
    <row r="4356" spans="1:16" x14ac:dyDescent="0.35">
      <c r="A4356" s="1">
        <v>4785</v>
      </c>
      <c r="B4356">
        <v>4.5417659413934182</v>
      </c>
      <c r="C4356">
        <v>4.6027343585829898</v>
      </c>
      <c r="D4356">
        <v>11.17582322207496</v>
      </c>
      <c r="E4356">
        <v>12.171148991444451</v>
      </c>
      <c r="F4356">
        <v>12.687986026788479</v>
      </c>
      <c r="G4356">
        <v>1.046810125506128</v>
      </c>
      <c r="H4356">
        <v>3.5</v>
      </c>
      <c r="I4356">
        <v>1.0569472312927251</v>
      </c>
      <c r="J4356">
        <v>3.5132167339324951</v>
      </c>
      <c r="K4356">
        <v>0.96838056296937436</v>
      </c>
      <c r="L4356">
        <v>0.37762096949986051</v>
      </c>
      <c r="M4356">
        <f>ABS(G4356-I4356)^2</f>
        <v>1.0276091372866041E-4</v>
      </c>
      <c r="N4356">
        <f>ABS(H4356-J4356)^2</f>
        <v>1.7468205584236784E-4</v>
      </c>
      <c r="O4356">
        <f>AVERAGE(Tabela3[[#This Row],[APE Log(Theta)]:[APE Gamma]])</f>
        <v>0.67300076623461746</v>
      </c>
      <c r="P4356">
        <f>AVERAGE(Tabela3[[#This Row],[ASE Log(Theta)]:[ASE Gamma]])</f>
        <v>1.3872148478551413E-4</v>
      </c>
    </row>
    <row r="4357" spans="1:16" x14ac:dyDescent="0.35">
      <c r="A4357" s="1">
        <v>3105</v>
      </c>
      <c r="B4357">
        <v>357.68821565298782</v>
      </c>
      <c r="C4357">
        <v>363.2963105213758</v>
      </c>
      <c r="D4357">
        <v>1022.669260835739</v>
      </c>
      <c r="E4357">
        <v>1129.6986246839319</v>
      </c>
      <c r="F4357">
        <v>1185.8613056921181</v>
      </c>
      <c r="G4357">
        <v>3.008020904513415</v>
      </c>
      <c r="H4357">
        <v>3</v>
      </c>
      <c r="I4357">
        <v>3.0461051464080811</v>
      </c>
      <c r="J4357">
        <v>3.0024774074554439</v>
      </c>
      <c r="K4357">
        <v>1.2660896683770451</v>
      </c>
      <c r="L4357">
        <v>8.2580248514811203E-2</v>
      </c>
      <c r="M4357">
        <f>ABS(G4357-I4357)^2</f>
        <v>1.4504094806914391E-3</v>
      </c>
      <c r="N4357">
        <f>ABS(H4357-J4357)^2</f>
        <v>6.1375477002889788E-6</v>
      </c>
      <c r="O4357">
        <f>AVERAGE(Tabela3[[#This Row],[APE Log(Theta)]:[APE Gamma]])</f>
        <v>0.67433495844592817</v>
      </c>
      <c r="P4357">
        <f>AVERAGE(Tabela3[[#This Row],[ASE Log(Theta)]:[ASE Gamma]])</f>
        <v>7.2827351419586404E-4</v>
      </c>
    </row>
    <row r="4358" spans="1:16" x14ac:dyDescent="0.35">
      <c r="A4358" s="1">
        <v>4054</v>
      </c>
      <c r="B4358">
        <v>0.14525068508095279</v>
      </c>
      <c r="C4358">
        <v>11.12959321051736</v>
      </c>
      <c r="D4358">
        <v>19.272705404020751</v>
      </c>
      <c r="E4358">
        <v>21.624215250942179</v>
      </c>
      <c r="F4358">
        <v>40.8819626031908</v>
      </c>
      <c r="G4358">
        <v>1.230034958345273</v>
      </c>
      <c r="H4358">
        <v>1</v>
      </c>
      <c r="I4358">
        <v>1.243996858596802</v>
      </c>
      <c r="J4358">
        <v>1.0021407604217529</v>
      </c>
      <c r="K4358">
        <v>1.135081580958583</v>
      </c>
      <c r="L4358">
        <v>0.214076042175293</v>
      </c>
      <c r="M4358">
        <f>ABS(G4358-I4358)^2</f>
        <v>1.949346586336453E-4</v>
      </c>
      <c r="N4358">
        <f>ABS(H4358-J4358)^2</f>
        <v>4.5828551833437814E-6</v>
      </c>
      <c r="O4358">
        <f>AVERAGE(Tabela3[[#This Row],[APE Log(Theta)]:[APE Gamma]])</f>
        <v>0.674578811566938</v>
      </c>
      <c r="P4358">
        <f>AVERAGE(Tabela3[[#This Row],[ASE Log(Theta)]:[ASE Gamma]])</f>
        <v>9.9758756908494543E-5</v>
      </c>
    </row>
    <row r="4359" spans="1:16" x14ac:dyDescent="0.35">
      <c r="A4359" s="1">
        <v>4607</v>
      </c>
      <c r="B4359">
        <v>792.24663573273722</v>
      </c>
      <c r="C4359">
        <v>804.66805220081812</v>
      </c>
      <c r="D4359">
        <v>2265.118742828316</v>
      </c>
      <c r="E4359">
        <v>2502.1789805511298</v>
      </c>
      <c r="F4359">
        <v>2626.5741748441201</v>
      </c>
      <c r="G4359">
        <v>3.3533766759744941</v>
      </c>
      <c r="H4359">
        <v>3</v>
      </c>
      <c r="I4359">
        <v>3.3963689804077148</v>
      </c>
      <c r="J4359">
        <v>3.0020186901092529</v>
      </c>
      <c r="K4359">
        <v>1.282060102023199</v>
      </c>
      <c r="L4359">
        <v>6.7289670308430985E-2</v>
      </c>
      <c r="M4359">
        <f>ABS(G4359-I4359)^2</f>
        <v>1.8483382404787345E-3</v>
      </c>
      <c r="N4359">
        <f>ABS(H4359-J4359)^2</f>
        <v>4.0751097571956052E-6</v>
      </c>
      <c r="O4359">
        <f>AVERAGE(Tabela3[[#This Row],[APE Log(Theta)]:[APE Gamma]])</f>
        <v>0.67467488616581495</v>
      </c>
      <c r="P4359">
        <f>AVERAGE(Tabela3[[#This Row],[ASE Log(Theta)]:[ASE Gamma]])</f>
        <v>9.2620667511796506E-4</v>
      </c>
    </row>
    <row r="4360" spans="1:16" x14ac:dyDescent="0.35">
      <c r="A4360" s="1">
        <v>1237</v>
      </c>
      <c r="B4360">
        <v>32.688245036432122</v>
      </c>
      <c r="C4360">
        <v>33.200755013622071</v>
      </c>
      <c r="D4360">
        <v>93.459224896178952</v>
      </c>
      <c r="E4360">
        <v>103.2403748431411</v>
      </c>
      <c r="F4360">
        <v>108.37294393085079</v>
      </c>
      <c r="G4360">
        <v>1.9689078771783859</v>
      </c>
      <c r="H4360">
        <v>3</v>
      </c>
      <c r="I4360">
        <v>1.9895763397216799</v>
      </c>
      <c r="J4360">
        <v>3.008992195129395</v>
      </c>
      <c r="K4360">
        <v>1.0497424883541771</v>
      </c>
      <c r="L4360">
        <v>0.29973983764648438</v>
      </c>
      <c r="M4360">
        <f>ABS(G4360-I4360)^2</f>
        <v>4.271853439035479E-4</v>
      </c>
      <c r="N4360">
        <f>ABS(H4360-J4360)^2</f>
        <v>8.0859573245114713E-5</v>
      </c>
      <c r="O4360">
        <f>AVERAGE(Tabela3[[#This Row],[APE Log(Theta)]:[APE Gamma]])</f>
        <v>0.67474116300033071</v>
      </c>
      <c r="P4360">
        <f>AVERAGE(Tabela3[[#This Row],[ASE Log(Theta)]:[ASE Gamma]])</f>
        <v>2.540224585743313E-4</v>
      </c>
    </row>
    <row r="4361" spans="1:16" x14ac:dyDescent="0.35">
      <c r="A4361" s="1">
        <v>2643</v>
      </c>
      <c r="B4361">
        <v>32.720216671951583</v>
      </c>
      <c r="C4361">
        <v>33.23322792359577</v>
      </c>
      <c r="D4361">
        <v>93.550635257028276</v>
      </c>
      <c r="E4361">
        <v>103.3413519262392</v>
      </c>
      <c r="F4361">
        <v>108.47894106406081</v>
      </c>
      <c r="G4361">
        <v>1.969332443224634</v>
      </c>
      <c r="H4361">
        <v>3</v>
      </c>
      <c r="I4361">
        <v>1.9900034666061399</v>
      </c>
      <c r="J4361">
        <v>3.0090048313140869</v>
      </c>
      <c r="K4361">
        <v>1.049646211467421</v>
      </c>
      <c r="L4361">
        <v>0.30016104380289721</v>
      </c>
      <c r="M4361">
        <f>ABS(G4361-I4361)^2</f>
        <v>4.2729120763876561E-4</v>
      </c>
      <c r="N4361">
        <f>ABS(H4361-J4361)^2</f>
        <v>8.108698699516026E-5</v>
      </c>
      <c r="O4361">
        <f>AVERAGE(Tabela3[[#This Row],[APE Log(Theta)]:[APE Gamma]])</f>
        <v>0.6749036276351591</v>
      </c>
      <c r="P4361">
        <f>AVERAGE(Tabela3[[#This Row],[ASE Log(Theta)]:[ASE Gamma]])</f>
        <v>2.5418909731696291E-4</v>
      </c>
    </row>
    <row r="4362" spans="1:16" x14ac:dyDescent="0.35">
      <c r="A4362" s="1">
        <v>2239</v>
      </c>
      <c r="B4362">
        <v>0.46101931737364071</v>
      </c>
      <c r="C4362">
        <v>0.48304566496695439</v>
      </c>
      <c r="D4362">
        <v>10.774840089098481</v>
      </c>
      <c r="E4362">
        <v>14.52422696676487</v>
      </c>
      <c r="F4362">
        <v>16.79990871705149</v>
      </c>
      <c r="G4362">
        <v>1.027267940341432</v>
      </c>
      <c r="H4362">
        <v>1</v>
      </c>
      <c r="I4362">
        <v>1.0380270481109619</v>
      </c>
      <c r="J4362">
        <v>1.0030326843261721</v>
      </c>
      <c r="K4362">
        <v>1.047351654521014</v>
      </c>
      <c r="L4362">
        <v>0.3032684326171875</v>
      </c>
      <c r="M4362">
        <f>ABS(G4362-I4362)^2</f>
        <v>1.157583999963593E-4</v>
      </c>
      <c r="N4362">
        <f>ABS(H4362-J4362)^2</f>
        <v>9.1971742222099063E-6</v>
      </c>
      <c r="O4362">
        <f>AVERAGE(Tabela3[[#This Row],[APE Log(Theta)]:[APE Gamma]])</f>
        <v>0.67531004356910074</v>
      </c>
      <c r="P4362">
        <f>AVERAGE(Tabela3[[#This Row],[ASE Log(Theta)]:[ASE Gamma]])</f>
        <v>6.2477787109284602E-5</v>
      </c>
    </row>
    <row r="4363" spans="1:16" x14ac:dyDescent="0.35">
      <c r="A4363" s="1">
        <v>4743</v>
      </c>
      <c r="B4363">
        <v>444.28983356502198</v>
      </c>
      <c r="C4363">
        <v>1067.745441375939</v>
      </c>
      <c r="D4363">
        <v>1142.6495699788809</v>
      </c>
      <c r="E4363">
        <v>1359.015687875162</v>
      </c>
      <c r="F4363">
        <v>3610.8453458420072</v>
      </c>
      <c r="G4363">
        <v>3.1066208518469489</v>
      </c>
      <c r="H4363">
        <v>1</v>
      </c>
      <c r="I4363">
        <v>3.1451349258422852</v>
      </c>
      <c r="J4363">
        <v>1.001109838485718</v>
      </c>
      <c r="K4363">
        <v>1.239741694659612</v>
      </c>
      <c r="L4363">
        <v>0.1109838485717773</v>
      </c>
      <c r="M4363">
        <f>ABS(G4363-I4363)^2</f>
        <v>1.4833338957182351E-3</v>
      </c>
      <c r="N4363">
        <f>ABS(H4363-J4363)^2</f>
        <v>1.2317414643808134E-6</v>
      </c>
      <c r="O4363">
        <f>AVERAGE(Tabela3[[#This Row],[APE Log(Theta)]:[APE Gamma]])</f>
        <v>0.67536277161569469</v>
      </c>
      <c r="P4363">
        <f>AVERAGE(Tabela3[[#This Row],[ASE Log(Theta)]:[ASE Gamma]])</f>
        <v>7.4228281859130794E-4</v>
      </c>
    </row>
    <row r="4364" spans="1:16" x14ac:dyDescent="0.35">
      <c r="A4364" s="1">
        <v>460</v>
      </c>
      <c r="B4364">
        <v>4.4376977651075098</v>
      </c>
      <c r="C4364">
        <v>4.4972691767996977</v>
      </c>
      <c r="D4364">
        <v>10.919744957315631</v>
      </c>
      <c r="E4364">
        <v>11.892264237102591</v>
      </c>
      <c r="F4364">
        <v>12.397258678971021</v>
      </c>
      <c r="G4364">
        <v>1.0367430970280029</v>
      </c>
      <c r="H4364">
        <v>3.5</v>
      </c>
      <c r="I4364">
        <v>1.0465579032897949</v>
      </c>
      <c r="J4364">
        <v>3.51416015625</v>
      </c>
      <c r="K4364">
        <v>0.94669608024666529</v>
      </c>
      <c r="L4364">
        <v>0.40457589285714279</v>
      </c>
      <c r="M4364">
        <f>ABS(G4364-I4364)^2</f>
        <v>9.6330421956511189E-5</v>
      </c>
      <c r="N4364">
        <f>ABS(H4364-J4364)^2</f>
        <v>2.0051002502441406E-4</v>
      </c>
      <c r="O4364">
        <f>AVERAGE(Tabela3[[#This Row],[APE Log(Theta)]:[APE Gamma]])</f>
        <v>0.67563598655190404</v>
      </c>
      <c r="P4364">
        <f>AVERAGE(Tabela3[[#This Row],[ASE Log(Theta)]:[ASE Gamma]])</f>
        <v>1.4842022349046262E-4</v>
      </c>
    </row>
    <row r="4365" spans="1:16" x14ac:dyDescent="0.35">
      <c r="A4365" s="1">
        <v>1680</v>
      </c>
      <c r="B4365">
        <v>4.436495189623149</v>
      </c>
      <c r="C4365">
        <v>4.4960504580079146</v>
      </c>
      <c r="D4365">
        <v>10.916785806360281</v>
      </c>
      <c r="E4365">
        <v>11.889041542322079</v>
      </c>
      <c r="F4365">
        <v>12.393899135318041</v>
      </c>
      <c r="G4365">
        <v>1.0366253912483809</v>
      </c>
      <c r="H4365">
        <v>3.5</v>
      </c>
      <c r="I4365">
        <v>1.046435594558716</v>
      </c>
      <c r="J4365">
        <v>3.5141725540161128</v>
      </c>
      <c r="K4365">
        <v>0.94635954252680554</v>
      </c>
      <c r="L4365">
        <v>0.40493011474609381</v>
      </c>
      <c r="M4365">
        <f>ABS(G4365-I4365)^2</f>
        <v>9.6240088990109918E-5</v>
      </c>
      <c r="N4365">
        <f>ABS(H4365-J4365)^2</f>
        <v>2.0086128733963612E-4</v>
      </c>
      <c r="O4365">
        <f>AVERAGE(Tabela3[[#This Row],[APE Log(Theta)]:[APE Gamma]])</f>
        <v>0.6756448286364497</v>
      </c>
      <c r="P4365">
        <f>AVERAGE(Tabela3[[#This Row],[ASE Log(Theta)]:[ASE Gamma]])</f>
        <v>1.4855068816487302E-4</v>
      </c>
    </row>
    <row r="4366" spans="1:16" x14ac:dyDescent="0.35">
      <c r="A4366" s="1">
        <v>3357</v>
      </c>
      <c r="B4366">
        <v>15.280698068729411</v>
      </c>
      <c r="C4366">
        <v>15.520279918716231</v>
      </c>
      <c r="D4366">
        <v>43.689167031888687</v>
      </c>
      <c r="E4366">
        <v>48.261538504811618</v>
      </c>
      <c r="F4366">
        <v>50.660848668412441</v>
      </c>
      <c r="G4366">
        <v>1.6386594669200449</v>
      </c>
      <c r="H4366">
        <v>3</v>
      </c>
      <c r="I4366">
        <v>1.6568194627761841</v>
      </c>
      <c r="J4366">
        <v>3.0073001384735112</v>
      </c>
      <c r="K4366">
        <v>1.1082226797415029</v>
      </c>
      <c r="L4366">
        <v>0.24333794911702469</v>
      </c>
      <c r="M4366">
        <f>ABS(G4366-I4366)^2</f>
        <v>3.297854494949909E-4</v>
      </c>
      <c r="N4366">
        <f>ABS(H4366-J4366)^2</f>
        <v>5.3292021732438234E-5</v>
      </c>
      <c r="O4366">
        <f>AVERAGE(Tabela3[[#This Row],[APE Log(Theta)]:[APE Gamma]])</f>
        <v>0.67578031442926378</v>
      </c>
      <c r="P4366">
        <f>AVERAGE(Tabela3[[#This Row],[ASE Log(Theta)]:[ASE Gamma]])</f>
        <v>1.9153873561371458E-4</v>
      </c>
    </row>
    <row r="4367" spans="1:16" x14ac:dyDescent="0.35">
      <c r="A4367" s="1">
        <v>2186</v>
      </c>
      <c r="B4367">
        <v>1241.0812075312051</v>
      </c>
      <c r="C4367">
        <v>1545.256350743849</v>
      </c>
      <c r="D4367">
        <v>1571.671836053737</v>
      </c>
      <c r="E4367">
        <v>1641.30662758431</v>
      </c>
      <c r="F4367">
        <v>2095.4911336738578</v>
      </c>
      <c r="G4367">
        <v>3.2085388186242492</v>
      </c>
      <c r="H4367">
        <v>4</v>
      </c>
      <c r="I4367">
        <v>3.2500944137573242</v>
      </c>
      <c r="J4367">
        <v>4.0022745132446289</v>
      </c>
      <c r="K4367">
        <v>1.2951563774719479</v>
      </c>
      <c r="L4367">
        <v>5.6862831115722663E-2</v>
      </c>
      <c r="M4367">
        <f>ABS(G4367-I4367)^2</f>
        <v>1.726867486864051E-3</v>
      </c>
      <c r="N4367">
        <f>ABS(H4367-J4367)^2</f>
        <v>5.1734104999923147E-6</v>
      </c>
      <c r="O4367">
        <f>AVERAGE(Tabela3[[#This Row],[APE Log(Theta)]:[APE Gamma]])</f>
        <v>0.67600960429383528</v>
      </c>
      <c r="P4367">
        <f>AVERAGE(Tabela3[[#This Row],[ASE Log(Theta)]:[ASE Gamma]])</f>
        <v>8.6602044868202166E-4</v>
      </c>
    </row>
    <row r="4368" spans="1:16" x14ac:dyDescent="0.35">
      <c r="A4368" s="1">
        <v>2917</v>
      </c>
      <c r="B4368">
        <v>538.00701412828266</v>
      </c>
      <c r="C4368">
        <v>764.02659786462345</v>
      </c>
      <c r="D4368">
        <v>785.0306471069598</v>
      </c>
      <c r="E4368">
        <v>841.41679311282371</v>
      </c>
      <c r="F4368">
        <v>1243.8412132608889</v>
      </c>
      <c r="G4368">
        <v>2.91436972818981</v>
      </c>
      <c r="H4368">
        <v>2.5</v>
      </c>
      <c r="I4368">
        <v>2.951980829238892</v>
      </c>
      <c r="J4368">
        <v>2.5015370845794682</v>
      </c>
      <c r="K4368">
        <v>1.2905397927133571</v>
      </c>
      <c r="L4368">
        <v>6.1483383178710938E-2</v>
      </c>
      <c r="M4368">
        <f>ABS(G4368-I4368)^2</f>
        <v>1.414594922124261E-3</v>
      </c>
      <c r="N4368">
        <f>ABS(H4368-J4368)^2</f>
        <v>2.3626290044389873E-6</v>
      </c>
      <c r="O4368">
        <f>AVERAGE(Tabela3[[#This Row],[APE Log(Theta)]:[APE Gamma]])</f>
        <v>0.676011587946034</v>
      </c>
      <c r="P4368">
        <f>AVERAGE(Tabela3[[#This Row],[ASE Log(Theta)]:[ASE Gamma]])</f>
        <v>7.0847877556434995E-4</v>
      </c>
    </row>
    <row r="4369" spans="1:16" x14ac:dyDescent="0.35">
      <c r="A4369" s="1">
        <v>1974</v>
      </c>
      <c r="B4369">
        <v>31.43804924029142</v>
      </c>
      <c r="C4369">
        <v>48.736716334088577</v>
      </c>
      <c r="D4369">
        <v>50.417224321812341</v>
      </c>
      <c r="E4369">
        <v>54.983785549469879</v>
      </c>
      <c r="F4369">
        <v>89.62452065433078</v>
      </c>
      <c r="G4369">
        <v>1.726932827938281</v>
      </c>
      <c r="H4369">
        <v>2</v>
      </c>
      <c r="I4369">
        <v>1.7497425079345701</v>
      </c>
      <c r="J4369">
        <v>2.000625848770142</v>
      </c>
      <c r="K4369">
        <v>1.3208203369161129</v>
      </c>
      <c r="L4369">
        <v>3.1292438507080078E-2</v>
      </c>
      <c r="M4369">
        <f>ABS(G4369-I4369)^2</f>
        <v>5.2028150153311272E-4</v>
      </c>
      <c r="N4369">
        <f>ABS(H4369-J4369)^2</f>
        <v>3.9168668308831109E-7</v>
      </c>
      <c r="O4369">
        <f>AVERAGE(Tabela3[[#This Row],[APE Log(Theta)]:[APE Gamma]])</f>
        <v>0.67605638771159648</v>
      </c>
      <c r="P4369">
        <f>AVERAGE(Tabela3[[#This Row],[ASE Log(Theta)]:[ASE Gamma]])</f>
        <v>2.6033659410810051E-4</v>
      </c>
    </row>
    <row r="4370" spans="1:16" x14ac:dyDescent="0.35">
      <c r="A4370" s="1">
        <v>3944</v>
      </c>
      <c r="B4370">
        <v>31.585644958606849</v>
      </c>
      <c r="C4370">
        <v>48.965526035373927</v>
      </c>
      <c r="D4370">
        <v>50.653923691495592</v>
      </c>
      <c r="E4370">
        <v>55.241924063785667</v>
      </c>
      <c r="F4370">
        <v>90.045290893716327</v>
      </c>
      <c r="G4370">
        <v>1.7289669874403011</v>
      </c>
      <c r="H4370">
        <v>2</v>
      </c>
      <c r="I4370">
        <v>1.751799464225769</v>
      </c>
      <c r="J4370">
        <v>2.000633716583252</v>
      </c>
      <c r="K4370">
        <v>1.320584889782711</v>
      </c>
      <c r="L4370">
        <v>3.1685829162597663E-2</v>
      </c>
      <c r="M4370">
        <f>ABS(G4370-I4370)^2</f>
        <v>5.2132199615893327E-4</v>
      </c>
      <c r="N4370">
        <f>ABS(H4370-J4370)^2</f>
        <v>4.0159670788852964E-7</v>
      </c>
      <c r="O4370">
        <f>AVERAGE(Tabela3[[#This Row],[APE Log(Theta)]:[APE Gamma]])</f>
        <v>0.67613535947265435</v>
      </c>
      <c r="P4370">
        <f>AVERAGE(Tabela3[[#This Row],[ASE Log(Theta)]:[ASE Gamma]])</f>
        <v>2.608617964334109E-4</v>
      </c>
    </row>
    <row r="4371" spans="1:16" x14ac:dyDescent="0.35">
      <c r="A4371" s="1">
        <v>3248</v>
      </c>
      <c r="B4371">
        <v>922.12353134448449</v>
      </c>
      <c r="C4371">
        <v>1429.5184993389109</v>
      </c>
      <c r="D4371">
        <v>1478.8102333217689</v>
      </c>
      <c r="E4371">
        <v>1612.7540901165351</v>
      </c>
      <c r="F4371">
        <v>2628.8170378876248</v>
      </c>
      <c r="G4371">
        <v>3.19426634287584</v>
      </c>
      <c r="H4371">
        <v>2</v>
      </c>
      <c r="I4371">
        <v>3.236294269561768</v>
      </c>
      <c r="J4371">
        <v>2.0007469654083252</v>
      </c>
      <c r="K4371">
        <v>1.315730191994237</v>
      </c>
      <c r="L4371">
        <v>3.7348270416259773E-2</v>
      </c>
      <c r="M4371">
        <f>ABS(G4371-I4371)^2</f>
        <v>1.7663466215177414E-3</v>
      </c>
      <c r="N4371">
        <f>ABS(H4371-J4371)^2</f>
        <v>5.5795732123442576E-7</v>
      </c>
      <c r="O4371">
        <f>AVERAGE(Tabela3[[#This Row],[APE Log(Theta)]:[APE Gamma]])</f>
        <v>0.67653923120524839</v>
      </c>
      <c r="P4371">
        <f>AVERAGE(Tabela3[[#This Row],[ASE Log(Theta)]:[ASE Gamma]])</f>
        <v>8.834522894194879E-4</v>
      </c>
    </row>
    <row r="4372" spans="1:16" x14ac:dyDescent="0.35">
      <c r="A4372" s="1">
        <v>849</v>
      </c>
      <c r="B4372">
        <v>21.433422349714501</v>
      </c>
      <c r="C4372">
        <v>21.684968134624459</v>
      </c>
      <c r="D4372">
        <v>47.126419998039182</v>
      </c>
      <c r="E4372">
        <v>50.779099830567993</v>
      </c>
      <c r="F4372">
        <v>52.660923575589692</v>
      </c>
      <c r="G4372">
        <v>1.671978726153236</v>
      </c>
      <c r="H4372">
        <v>4</v>
      </c>
      <c r="I4372">
        <v>1.690649628639221</v>
      </c>
      <c r="J4372">
        <v>3.9905269145965581</v>
      </c>
      <c r="K4372">
        <v>1.1166949790648271</v>
      </c>
      <c r="L4372">
        <v>0.2368271350860596</v>
      </c>
      <c r="M4372">
        <f>ABS(G4372-I4372)^2</f>
        <v>3.4860259964116159E-4</v>
      </c>
      <c r="N4372">
        <f>ABS(H4372-J4372)^2</f>
        <v>8.9739347060904717E-5</v>
      </c>
      <c r="O4372">
        <f>AVERAGE(Tabela3[[#This Row],[APE Log(Theta)]:[APE Gamma]])</f>
        <v>0.67676105707544332</v>
      </c>
      <c r="P4372">
        <f>AVERAGE(Tabela3[[#This Row],[ASE Log(Theta)]:[ASE Gamma]])</f>
        <v>2.1917097335103316E-4</v>
      </c>
    </row>
    <row r="4373" spans="1:16" x14ac:dyDescent="0.35">
      <c r="A4373" s="1">
        <v>2959</v>
      </c>
      <c r="B4373">
        <v>0.46029673009406158</v>
      </c>
      <c r="C4373">
        <v>0.48228855427808048</v>
      </c>
      <c r="D4373">
        <v>10.757951941260689</v>
      </c>
      <c r="E4373">
        <v>14.501462147035211</v>
      </c>
      <c r="F4373">
        <v>16.77357706482011</v>
      </c>
      <c r="G4373">
        <v>1.0265867067225829</v>
      </c>
      <c r="H4373">
        <v>1</v>
      </c>
      <c r="I4373">
        <v>1.0373444557189939</v>
      </c>
      <c r="J4373">
        <v>1.003071546554565</v>
      </c>
      <c r="K4373">
        <v>1.047914309231196</v>
      </c>
      <c r="L4373">
        <v>0.30715465545654302</v>
      </c>
      <c r="M4373">
        <f>ABS(G4373-I4373)^2</f>
        <v>1.1572916346978232E-4</v>
      </c>
      <c r="N4373">
        <f>ABS(H4373-J4373)^2</f>
        <v>9.4343982368600347E-6</v>
      </c>
      <c r="O4373">
        <f>AVERAGE(Tabela3[[#This Row],[APE Log(Theta)]:[APE Gamma]])</f>
        <v>0.67753448234386948</v>
      </c>
      <c r="P4373">
        <f>AVERAGE(Tabela3[[#This Row],[ASE Log(Theta)]:[ASE Gamma]])</f>
        <v>6.2581780853321174E-5</v>
      </c>
    </row>
    <row r="4374" spans="1:16" x14ac:dyDescent="0.35">
      <c r="A4374" s="1">
        <v>1482</v>
      </c>
      <c r="B4374">
        <v>29.90612915029164</v>
      </c>
      <c r="C4374">
        <v>30.375019099922561</v>
      </c>
      <c r="D4374">
        <v>85.504854938408499</v>
      </c>
      <c r="E4374">
        <v>94.45352542304903</v>
      </c>
      <c r="F4374">
        <v>99.149258517278014</v>
      </c>
      <c r="G4374">
        <v>1.930276476825747</v>
      </c>
      <c r="H4374">
        <v>3</v>
      </c>
      <c r="I4374">
        <v>1.951393842697144</v>
      </c>
      <c r="J4374">
        <v>3.0078384876251221</v>
      </c>
      <c r="K4374">
        <v>1.09400731578738</v>
      </c>
      <c r="L4374">
        <v>0.26128292083740229</v>
      </c>
      <c r="M4374">
        <f>ABS(G4374-I4374)^2</f>
        <v>4.4594314134644314E-4</v>
      </c>
      <c r="N4374">
        <f>ABS(H4374-J4374)^2</f>
        <v>6.1441888249191834E-5</v>
      </c>
      <c r="O4374">
        <f>AVERAGE(Tabela3[[#This Row],[APE Log(Theta)]:[APE Gamma]])</f>
        <v>0.67764511831239116</v>
      </c>
      <c r="P4374">
        <f>AVERAGE(Tabela3[[#This Row],[ASE Log(Theta)]:[ASE Gamma]])</f>
        <v>2.5369251479781746E-4</v>
      </c>
    </row>
    <row r="4375" spans="1:16" x14ac:dyDescent="0.35">
      <c r="A4375" s="1">
        <v>2214</v>
      </c>
      <c r="B4375">
        <v>730.06499848233182</v>
      </c>
      <c r="C4375">
        <v>977.90194739389949</v>
      </c>
      <c r="D4375">
        <v>1000.254289565362</v>
      </c>
      <c r="E4375">
        <v>1059.7763552146571</v>
      </c>
      <c r="F4375">
        <v>1467.8297923496859</v>
      </c>
      <c r="G4375">
        <v>3.016346352955849</v>
      </c>
      <c r="H4375">
        <v>3</v>
      </c>
      <c r="I4375">
        <v>3.0554835796356201</v>
      </c>
      <c r="J4375">
        <v>3.0017528533935551</v>
      </c>
      <c r="K4375">
        <v>1.297504401025396</v>
      </c>
      <c r="L4375">
        <v>5.8428446451822907E-2</v>
      </c>
      <c r="M4375">
        <f>ABS(G4375-I4375)^2</f>
        <v>1.5317225121837909E-3</v>
      </c>
      <c r="N4375">
        <f>ABS(H4375-J4375)^2</f>
        <v>3.072495019297741E-6</v>
      </c>
      <c r="O4375">
        <f>AVERAGE(Tabela3[[#This Row],[APE Log(Theta)]:[APE Gamma]])</f>
        <v>0.67796642373860949</v>
      </c>
      <c r="P4375">
        <f>AVERAGE(Tabela3[[#This Row],[ASE Log(Theta)]:[ASE Gamma]])</f>
        <v>7.6739750360154432E-4</v>
      </c>
    </row>
    <row r="4376" spans="1:16" x14ac:dyDescent="0.35">
      <c r="A4376" s="1">
        <v>3018</v>
      </c>
      <c r="B4376">
        <v>249.69424327705971</v>
      </c>
      <c r="C4376">
        <v>257.58539804222721</v>
      </c>
      <c r="D4376">
        <v>2041.125318671249</v>
      </c>
      <c r="E4376">
        <v>2490.7174617492278</v>
      </c>
      <c r="F4376">
        <v>2744.524185119179</v>
      </c>
      <c r="G4376">
        <v>3.3064410744396029</v>
      </c>
      <c r="H4376">
        <v>1.5</v>
      </c>
      <c r="I4376">
        <v>3.3505864143371582</v>
      </c>
      <c r="J4376">
        <v>1.499686717987061</v>
      </c>
      <c r="K4376">
        <v>1.3351316083876481</v>
      </c>
      <c r="L4376">
        <v>2.0885467529296878E-2</v>
      </c>
      <c r="M4376">
        <f>ABS(G4376-I4376)^2</f>
        <v>1.948811034670689E-3</v>
      </c>
      <c r="N4376">
        <f>ABS(H4376-J4376)^2</f>
        <v>9.8145619631117425E-8</v>
      </c>
      <c r="O4376">
        <f>AVERAGE(Tabela3[[#This Row],[APE Log(Theta)]:[APE Gamma]])</f>
        <v>0.67800853795847249</v>
      </c>
      <c r="P4376">
        <f>AVERAGE(Tabela3[[#This Row],[ASE Log(Theta)]:[ASE Gamma]])</f>
        <v>9.7445459014516009E-4</v>
      </c>
    </row>
    <row r="4377" spans="1:16" x14ac:dyDescent="0.35">
      <c r="A4377" s="1">
        <v>3516</v>
      </c>
      <c r="B4377">
        <v>6.5551428053287797</v>
      </c>
      <c r="C4377">
        <v>6.7099099246341503</v>
      </c>
      <c r="D4377">
        <v>31.690421267453392</v>
      </c>
      <c r="E4377">
        <v>36.793331140484739</v>
      </c>
      <c r="F4377">
        <v>39.570911725746711</v>
      </c>
      <c r="G4377">
        <v>1.498356565839658</v>
      </c>
      <c r="H4377">
        <v>2</v>
      </c>
      <c r="I4377">
        <v>1.51847231388092</v>
      </c>
      <c r="J4377">
        <v>2.0002706050872798</v>
      </c>
      <c r="K4377">
        <v>1.3425207657424181</v>
      </c>
      <c r="L4377">
        <v>1.353025436401367E-2</v>
      </c>
      <c r="M4377">
        <f>ABS(G4377-I4377)^2</f>
        <v>4.0464331925953308E-4</v>
      </c>
      <c r="N4377">
        <f>ABS(H4377-J4377)^2</f>
        <v>7.3227113261724059E-8</v>
      </c>
      <c r="O4377">
        <f>AVERAGE(Tabela3[[#This Row],[APE Log(Theta)]:[APE Gamma]])</f>
        <v>0.67802551005321587</v>
      </c>
      <c r="P4377">
        <f>AVERAGE(Tabela3[[#This Row],[ASE Log(Theta)]:[ASE Gamma]])</f>
        <v>2.0235827318639742E-4</v>
      </c>
    </row>
    <row r="4378" spans="1:16" x14ac:dyDescent="0.35">
      <c r="A4378" s="1">
        <v>2964</v>
      </c>
      <c r="B4378">
        <v>6.5992196972008994</v>
      </c>
      <c r="C4378">
        <v>6.7550274732525173</v>
      </c>
      <c r="D4378">
        <v>31.903508199816169</v>
      </c>
      <c r="E4378">
        <v>37.04073012574802</v>
      </c>
      <c r="F4378">
        <v>39.836987210173852</v>
      </c>
      <c r="G4378">
        <v>1.501266995373044</v>
      </c>
      <c r="H4378">
        <v>2</v>
      </c>
      <c r="I4378">
        <v>1.52148425579071</v>
      </c>
      <c r="J4378">
        <v>2.000199556350708</v>
      </c>
      <c r="K4378">
        <v>1.346679869735147</v>
      </c>
      <c r="L4378">
        <v>9.9778175354003906E-3</v>
      </c>
      <c r="M4378">
        <f>ABS(G4378-I4378)^2</f>
        <v>4.0873761879572554E-4</v>
      </c>
      <c r="N4378">
        <f>ABS(H4378-J4378)^2</f>
        <v>3.982273710789741E-8</v>
      </c>
      <c r="O4378">
        <f>AVERAGE(Tabela3[[#This Row],[APE Log(Theta)]:[APE Gamma]])</f>
        <v>0.67832884363527368</v>
      </c>
      <c r="P4378">
        <f>AVERAGE(Tabela3[[#This Row],[ASE Log(Theta)]:[ASE Gamma]])</f>
        <v>2.0438872076641672E-4</v>
      </c>
    </row>
    <row r="4379" spans="1:16" x14ac:dyDescent="0.35">
      <c r="A4379" s="1">
        <v>3178</v>
      </c>
      <c r="B4379">
        <v>10.72912697647401</v>
      </c>
      <c r="C4379">
        <v>13.346098413788081</v>
      </c>
      <c r="D4379">
        <v>43.040666211319461</v>
      </c>
      <c r="E4379">
        <v>44.8726860957402</v>
      </c>
      <c r="F4379">
        <v>65.420312963485145</v>
      </c>
      <c r="G4379">
        <v>1.692474513525418</v>
      </c>
      <c r="H4379">
        <v>1.5</v>
      </c>
      <c r="I4379">
        <v>1.712598919868469</v>
      </c>
      <c r="J4379">
        <v>1.502529621124268</v>
      </c>
      <c r="K4379">
        <v>1.1890522535037871</v>
      </c>
      <c r="L4379">
        <v>0.16864140828450519</v>
      </c>
      <c r="M4379">
        <f>ABS(G4379-I4379)^2</f>
        <v>4.0499173066023197E-4</v>
      </c>
      <c r="N4379">
        <f>ABS(H4379-J4379)^2</f>
        <v>6.3989830323430123E-6</v>
      </c>
      <c r="O4379">
        <f>AVERAGE(Tabela3[[#This Row],[APE Log(Theta)]:[APE Gamma]])</f>
        <v>0.6788468308941461</v>
      </c>
      <c r="P4379">
        <f>AVERAGE(Tabela3[[#This Row],[ASE Log(Theta)]:[ASE Gamma]])</f>
        <v>2.0569535684628748E-4</v>
      </c>
    </row>
    <row r="4380" spans="1:16" x14ac:dyDescent="0.35">
      <c r="A4380" s="1">
        <v>2285</v>
      </c>
      <c r="B4380">
        <v>0.58525315872183747</v>
      </c>
      <c r="C4380">
        <v>44.844054113164077</v>
      </c>
      <c r="D4380">
        <v>77.654791841650876</v>
      </c>
      <c r="E4380">
        <v>87.129642613674832</v>
      </c>
      <c r="F4380">
        <v>164.7241645361643</v>
      </c>
      <c r="G4380">
        <v>1.835260535254255</v>
      </c>
      <c r="H4380">
        <v>1</v>
      </c>
      <c r="I4380">
        <v>1.857227206230164</v>
      </c>
      <c r="J4380">
        <v>1.0016107559204099</v>
      </c>
      <c r="K4380">
        <v>1.1969238456307409</v>
      </c>
      <c r="L4380">
        <v>0.1610755920410156</v>
      </c>
      <c r="M4380">
        <f>ABS(G4380-I4380)^2</f>
        <v>4.8253463376384225E-4</v>
      </c>
      <c r="N4380">
        <f>ABS(H4380-J4380)^2</f>
        <v>2.5945346351356543E-6</v>
      </c>
      <c r="O4380">
        <f>AVERAGE(Tabela3[[#This Row],[APE Log(Theta)]:[APE Gamma]])</f>
        <v>0.67899971883587829</v>
      </c>
      <c r="P4380">
        <f>AVERAGE(Tabela3[[#This Row],[ASE Log(Theta)]:[ASE Gamma]])</f>
        <v>2.4256458419948896E-4</v>
      </c>
    </row>
    <row r="4381" spans="1:16" x14ac:dyDescent="0.35">
      <c r="A4381" s="1">
        <v>104</v>
      </c>
      <c r="B4381">
        <v>9.4028685793243638E-2</v>
      </c>
      <c r="C4381">
        <v>7.2047923382606189</v>
      </c>
      <c r="D4381">
        <v>12.476272726771841</v>
      </c>
      <c r="E4381">
        <v>13.99853322704185</v>
      </c>
      <c r="F4381">
        <v>26.465122791566451</v>
      </c>
      <c r="G4381">
        <v>1.041177135075549</v>
      </c>
      <c r="H4381">
        <v>1</v>
      </c>
      <c r="I4381">
        <v>1.0513408184051509</v>
      </c>
      <c r="J4381">
        <v>1.0038243532180791</v>
      </c>
      <c r="K4381">
        <v>0.97617235215839537</v>
      </c>
      <c r="L4381">
        <v>0.38243532180786127</v>
      </c>
      <c r="M4381">
        <f>ABS(G4381-I4381)^2</f>
        <v>1.033004588244283E-4</v>
      </c>
      <c r="N4381">
        <f>ABS(H4381-J4381)^2</f>
        <v>1.4625677536631642E-5</v>
      </c>
      <c r="O4381">
        <f>AVERAGE(Tabela3[[#This Row],[APE Log(Theta)]:[APE Gamma]])</f>
        <v>0.67930383698312835</v>
      </c>
      <c r="P4381">
        <f>AVERAGE(Tabela3[[#This Row],[ASE Log(Theta)]:[ASE Gamma]])</f>
        <v>5.8963068180529972E-5</v>
      </c>
    </row>
    <row r="4382" spans="1:16" x14ac:dyDescent="0.35">
      <c r="A4382" s="1">
        <v>3638</v>
      </c>
      <c r="B4382">
        <v>538.84753408474705</v>
      </c>
      <c r="C4382">
        <v>765.22022468715727</v>
      </c>
      <c r="D4382">
        <v>786.25708822761817</v>
      </c>
      <c r="E4382">
        <v>842.73132542884105</v>
      </c>
      <c r="F4382">
        <v>1245.7844469641011</v>
      </c>
      <c r="G4382">
        <v>2.915047690229823</v>
      </c>
      <c r="H4382">
        <v>2.5</v>
      </c>
      <c r="I4382">
        <v>2.9528729915618901</v>
      </c>
      <c r="J4382">
        <v>2.5015349388122559</v>
      </c>
      <c r="K4382">
        <v>1.2975877361747199</v>
      </c>
      <c r="L4382">
        <v>6.1397552490234382E-2</v>
      </c>
      <c r="M4382">
        <f>ABS(G4382-I4382)^2</f>
        <v>1.4307534208616753E-3</v>
      </c>
      <c r="N4382">
        <f>ABS(H4382-J4382)^2</f>
        <v>2.3560371573694283E-6</v>
      </c>
      <c r="O4382">
        <f>AVERAGE(Tabela3[[#This Row],[APE Log(Theta)]:[APE Gamma]])</f>
        <v>0.67949264433247714</v>
      </c>
      <c r="P4382">
        <f>AVERAGE(Tabela3[[#This Row],[ASE Log(Theta)]:[ASE Gamma]])</f>
        <v>7.1655472900952234E-4</v>
      </c>
    </row>
    <row r="4383" spans="1:16" x14ac:dyDescent="0.35">
      <c r="A4383" s="1">
        <v>869</v>
      </c>
      <c r="B4383">
        <v>251.65397982665911</v>
      </c>
      <c r="C4383">
        <v>256.39610846832852</v>
      </c>
      <c r="D4383">
        <v>887.72916266871687</v>
      </c>
      <c r="E4383">
        <v>1000.353197047365</v>
      </c>
      <c r="F4383">
        <v>1060.3248078267341</v>
      </c>
      <c r="G4383">
        <v>2.9462233298172551</v>
      </c>
      <c r="H4383">
        <v>2.5</v>
      </c>
      <c r="I4383">
        <v>2.9843776226043701</v>
      </c>
      <c r="J4383">
        <v>2.501609325408936</v>
      </c>
      <c r="K4383">
        <v>1.295023781835358</v>
      </c>
      <c r="L4383">
        <v>6.4373016357421875E-2</v>
      </c>
      <c r="M4383">
        <f>ABS(G4383-I4383)^2</f>
        <v>1.4557500580848971E-3</v>
      </c>
      <c r="N4383">
        <f>ABS(H4383-J4383)^2</f>
        <v>2.5899282718469945E-6</v>
      </c>
      <c r="O4383">
        <f>AVERAGE(Tabela3[[#This Row],[APE Log(Theta)]:[APE Gamma]])</f>
        <v>0.67969839909638996</v>
      </c>
      <c r="P4383">
        <f>AVERAGE(Tabela3[[#This Row],[ASE Log(Theta)]:[ASE Gamma]])</f>
        <v>7.2916999317837212E-4</v>
      </c>
    </row>
    <row r="4384" spans="1:16" x14ac:dyDescent="0.35">
      <c r="A4384" s="1">
        <v>3371</v>
      </c>
      <c r="B4384">
        <v>627.21545096801685</v>
      </c>
      <c r="C4384">
        <v>688.71732408824755</v>
      </c>
      <c r="D4384">
        <v>1137.5752857594459</v>
      </c>
      <c r="E4384">
        <v>1158.080135229525</v>
      </c>
      <c r="F4384">
        <v>1361.1589649510131</v>
      </c>
      <c r="G4384">
        <v>3.0810925176484698</v>
      </c>
      <c r="H4384">
        <v>3.5</v>
      </c>
      <c r="I4384">
        <v>3.1195991039276119</v>
      </c>
      <c r="J4384">
        <v>3.503844022750854</v>
      </c>
      <c r="K4384">
        <v>1.249770529725321</v>
      </c>
      <c r="L4384">
        <v>0.1098292214529855</v>
      </c>
      <c r="M4384">
        <f>ABS(G4384-I4384)^2</f>
        <v>1.4827571868730109E-3</v>
      </c>
      <c r="N4384">
        <f>ABS(H4384-J4384)^2</f>
        <v>1.4776510909083524E-5</v>
      </c>
      <c r="O4384">
        <f>AVERAGE(Tabela3[[#This Row],[APE Log(Theta)]:[APE Gamma]])</f>
        <v>0.67979987558915322</v>
      </c>
      <c r="P4384">
        <f>AVERAGE(Tabela3[[#This Row],[ASE Log(Theta)]:[ASE Gamma]])</f>
        <v>7.4876684889104718E-4</v>
      </c>
    </row>
    <row r="4385" spans="1:16" x14ac:dyDescent="0.35">
      <c r="A4385" s="1">
        <v>727</v>
      </c>
      <c r="B4385">
        <v>1105.657592835081</v>
      </c>
      <c r="C4385">
        <v>1233.1491889883371</v>
      </c>
      <c r="D4385">
        <v>2214.5115648071851</v>
      </c>
      <c r="E4385">
        <v>2261.1506263892188</v>
      </c>
      <c r="F4385">
        <v>2730.2019269375551</v>
      </c>
      <c r="G4385">
        <v>3.374575716897438</v>
      </c>
      <c r="H4385">
        <v>3</v>
      </c>
      <c r="I4385">
        <v>3.4187347888946529</v>
      </c>
      <c r="J4385">
        <v>3.0016064643859859</v>
      </c>
      <c r="K4385">
        <v>1.3085814544358461</v>
      </c>
      <c r="L4385">
        <v>5.3548812866210938E-2</v>
      </c>
      <c r="M4385">
        <f>ABS(G4385-I4385)^2</f>
        <v>1.9500236396552105E-3</v>
      </c>
      <c r="N4385">
        <f>ABS(H4385-J4385)^2</f>
        <v>2.5807278234410034E-6</v>
      </c>
      <c r="O4385">
        <f>AVERAGE(Tabela3[[#This Row],[APE Log(Theta)]:[APE Gamma]])</f>
        <v>0.6810651336510285</v>
      </c>
      <c r="P4385">
        <f>AVERAGE(Tabela3[[#This Row],[ASE Log(Theta)]:[ASE Gamma]])</f>
        <v>9.7630218373932569E-4</v>
      </c>
    </row>
    <row r="4386" spans="1:16" x14ac:dyDescent="0.35">
      <c r="A4386" s="1">
        <v>3606</v>
      </c>
      <c r="B4386">
        <v>178.54233677503129</v>
      </c>
      <c r="C4386">
        <v>247.70006550058321</v>
      </c>
      <c r="D4386">
        <v>1434.541493105741</v>
      </c>
      <c r="E4386">
        <v>1527.100916987325</v>
      </c>
      <c r="F4386">
        <v>2688.212294737114</v>
      </c>
      <c r="G4386">
        <v>3.2446064072122391</v>
      </c>
      <c r="H4386">
        <v>1</v>
      </c>
      <c r="I4386">
        <v>3.2852108478546138</v>
      </c>
      <c r="J4386">
        <v>1.0011105537414551</v>
      </c>
      <c r="K4386">
        <v>1.2514442599915341</v>
      </c>
      <c r="L4386">
        <v>0.1110553741455078</v>
      </c>
      <c r="M4386">
        <f>ABS(G4386-I4386)^2</f>
        <v>1.6487205998801282E-3</v>
      </c>
      <c r="N4386">
        <f>ABS(H4386-J4386)^2</f>
        <v>1.2333296126598725E-6</v>
      </c>
      <c r="O4386">
        <f>AVERAGE(Tabela3[[#This Row],[APE Log(Theta)]:[APE Gamma]])</f>
        <v>0.68124981706852095</v>
      </c>
      <c r="P4386">
        <f>AVERAGE(Tabela3[[#This Row],[ASE Log(Theta)]:[ASE Gamma]])</f>
        <v>8.2497696474639404E-4</v>
      </c>
    </row>
    <row r="4387" spans="1:16" x14ac:dyDescent="0.35">
      <c r="A4387" s="1">
        <v>2733</v>
      </c>
      <c r="B4387">
        <v>10.86818221475481</v>
      </c>
      <c r="C4387">
        <v>13.5190710050453</v>
      </c>
      <c r="D4387">
        <v>43.598496322651272</v>
      </c>
      <c r="E4387">
        <v>45.45426016705327</v>
      </c>
      <c r="F4387">
        <v>66.268195296082155</v>
      </c>
      <c r="G4387">
        <v>1.6980670395804121</v>
      </c>
      <c r="H4387">
        <v>1.5</v>
      </c>
      <c r="I4387">
        <v>1.7183207273483281</v>
      </c>
      <c r="J4387">
        <v>1.502547025680542</v>
      </c>
      <c r="K4387">
        <v>1.1927495967956729</v>
      </c>
      <c r="L4387">
        <v>0.16980171203613281</v>
      </c>
      <c r="M4387">
        <f>ABS(G4387-I4387)^2</f>
        <v>4.1021186820023139E-4</v>
      </c>
      <c r="N4387">
        <f>ABS(H4387-J4387)^2</f>
        <v>6.4873398173403984E-6</v>
      </c>
      <c r="O4387">
        <f>AVERAGE(Tabela3[[#This Row],[APE Log(Theta)]:[APE Gamma]])</f>
        <v>0.68127565441590288</v>
      </c>
      <c r="P4387">
        <f>AVERAGE(Tabela3[[#This Row],[ASE Log(Theta)]:[ASE Gamma]])</f>
        <v>2.0834960400878589E-4</v>
      </c>
    </row>
    <row r="4388" spans="1:16" x14ac:dyDescent="0.35">
      <c r="A4388" s="1">
        <v>1832</v>
      </c>
      <c r="B4388">
        <v>21.67493823155737</v>
      </c>
      <c r="C4388">
        <v>21.92931848224115</v>
      </c>
      <c r="D4388">
        <v>47.657449466792002</v>
      </c>
      <c r="E4388">
        <v>51.351288390783147</v>
      </c>
      <c r="F4388">
        <v>53.254316883877102</v>
      </c>
      <c r="G4388">
        <v>1.676845072765051</v>
      </c>
      <c r="H4388">
        <v>4</v>
      </c>
      <c r="I4388">
        <v>1.6956871747970581</v>
      </c>
      <c r="J4388">
        <v>3.990404605865479</v>
      </c>
      <c r="K4388">
        <v>1.1236638576834781</v>
      </c>
      <c r="L4388">
        <v>0.23988485336303711</v>
      </c>
      <c r="M4388">
        <f>ABS(G4388-I4388)^2</f>
        <v>3.5502480898456576E-4</v>
      </c>
      <c r="N4388">
        <f>ABS(H4388-J4388)^2</f>
        <v>9.2071588596800782E-5</v>
      </c>
      <c r="O4388">
        <f>AVERAGE(Tabela3[[#This Row],[APE Log(Theta)]:[APE Gamma]])</f>
        <v>0.6817743555232576</v>
      </c>
      <c r="P4388">
        <f>AVERAGE(Tabela3[[#This Row],[ASE Log(Theta)]:[ASE Gamma]])</f>
        <v>2.2354819879068328E-4</v>
      </c>
    </row>
    <row r="4389" spans="1:16" x14ac:dyDescent="0.35">
      <c r="A4389" s="1">
        <v>795</v>
      </c>
      <c r="B4389">
        <v>668.81907136804409</v>
      </c>
      <c r="C4389">
        <v>1036.8342231081369</v>
      </c>
      <c r="D4389">
        <v>1072.585671398876</v>
      </c>
      <c r="E4389">
        <v>1169.7355682096779</v>
      </c>
      <c r="F4389">
        <v>1906.6891911032569</v>
      </c>
      <c r="G4389">
        <v>3.0547858866142961</v>
      </c>
      <c r="H4389">
        <v>2</v>
      </c>
      <c r="I4389">
        <v>3.0954549312591548</v>
      </c>
      <c r="J4389">
        <v>2.0006942749023442</v>
      </c>
      <c r="K4389">
        <v>1.331322264616517</v>
      </c>
      <c r="L4389">
        <v>3.47137451171875E-2</v>
      </c>
      <c r="M4389">
        <f>ABS(G4389-I4389)^2</f>
        <v>1.6539711923255155E-3</v>
      </c>
      <c r="N4389">
        <f>ABS(H4389-J4389)^2</f>
        <v>4.8201764002504024E-7</v>
      </c>
      <c r="O4389">
        <f>AVERAGE(Tabela3[[#This Row],[APE Log(Theta)]:[APE Gamma]])</f>
        <v>0.68301800486685227</v>
      </c>
      <c r="P4389">
        <f>AVERAGE(Tabela3[[#This Row],[ASE Log(Theta)]:[ASE Gamma]])</f>
        <v>8.2722660498277029E-4</v>
      </c>
    </row>
    <row r="4390" spans="1:16" x14ac:dyDescent="0.35">
      <c r="A4390" s="1">
        <v>4058</v>
      </c>
      <c r="B4390">
        <v>29.20552630682629</v>
      </c>
      <c r="C4390">
        <v>29.663431697729031</v>
      </c>
      <c r="D4390">
        <v>83.501755700827715</v>
      </c>
      <c r="E4390">
        <v>92.240788089034339</v>
      </c>
      <c r="F4390">
        <v>96.826515507121215</v>
      </c>
      <c r="G4390">
        <v>1.919981309313745</v>
      </c>
      <c r="H4390">
        <v>3</v>
      </c>
      <c r="I4390">
        <v>1.9414066076278691</v>
      </c>
      <c r="J4390">
        <v>3.007553339004517</v>
      </c>
      <c r="K4390">
        <v>1.115911816963554</v>
      </c>
      <c r="L4390">
        <v>0.25177796681721998</v>
      </c>
      <c r="M4390">
        <f>ABS(G4390-I4390)^2</f>
        <v>4.590434078492089E-4</v>
      </c>
      <c r="N4390">
        <f>ABS(H4390-J4390)^2</f>
        <v>5.7052930117158554E-5</v>
      </c>
      <c r="O4390">
        <f>AVERAGE(Tabela3[[#This Row],[APE Log(Theta)]:[APE Gamma]])</f>
        <v>0.683844891890387</v>
      </c>
      <c r="P4390">
        <f>AVERAGE(Tabela3[[#This Row],[ASE Log(Theta)]:[ASE Gamma]])</f>
        <v>2.5804816898318371E-4</v>
      </c>
    </row>
    <row r="4391" spans="1:16" x14ac:dyDescent="0.35">
      <c r="A4391" s="1">
        <v>278</v>
      </c>
      <c r="B4391">
        <v>11.454539600332099</v>
      </c>
      <c r="C4391">
        <v>14.248448464248209</v>
      </c>
      <c r="D4391">
        <v>45.950711238973199</v>
      </c>
      <c r="E4391">
        <v>47.906596779400417</v>
      </c>
      <c r="F4391">
        <v>69.843480010022944</v>
      </c>
      <c r="G4391">
        <v>1.720887766438854</v>
      </c>
      <c r="H4391">
        <v>1.5</v>
      </c>
      <c r="I4391">
        <v>1.7414282560348511</v>
      </c>
      <c r="J4391">
        <v>1.50264048576355</v>
      </c>
      <c r="K4391">
        <v>1.193598443581412</v>
      </c>
      <c r="L4391">
        <v>0.17603238423665371</v>
      </c>
      <c r="M4391">
        <f>ABS(G4391-I4391)^2</f>
        <v>4.2191171284326431E-4</v>
      </c>
      <c r="N4391">
        <f>ABS(H4391-J4391)^2</f>
        <v>6.9721650675103674E-6</v>
      </c>
      <c r="O4391">
        <f>AVERAGE(Tabela3[[#This Row],[APE Log(Theta)]:[APE Gamma]])</f>
        <v>0.68481541390903289</v>
      </c>
      <c r="P4391">
        <f>AVERAGE(Tabela3[[#This Row],[ASE Log(Theta)]:[ASE Gamma]])</f>
        <v>2.1444193895538735E-4</v>
      </c>
    </row>
    <row r="4392" spans="1:16" x14ac:dyDescent="0.35">
      <c r="A4392" s="1">
        <v>416</v>
      </c>
      <c r="B4392">
        <v>252.35710615171939</v>
      </c>
      <c r="C4392">
        <v>257.11248439701939</v>
      </c>
      <c r="D4392">
        <v>890.20949595899924</v>
      </c>
      <c r="E4392">
        <v>1003.1482041745591</v>
      </c>
      <c r="F4392">
        <v>1063.2873768511181</v>
      </c>
      <c r="G4392">
        <v>2.9474350653907351</v>
      </c>
      <c r="H4392">
        <v>2.5</v>
      </c>
      <c r="I4392">
        <v>2.985913753509521</v>
      </c>
      <c r="J4392">
        <v>2.501606941223145</v>
      </c>
      <c r="K4392">
        <v>1.305497399098269</v>
      </c>
      <c r="L4392">
        <v>6.427764892578125E-2</v>
      </c>
      <c r="M4392">
        <f>ABS(G4392-I4392)^2</f>
        <v>1.4806094393428001E-3</v>
      </c>
      <c r="N4392">
        <f>ABS(H4392-J4392)^2</f>
        <v>2.5822600946426694E-6</v>
      </c>
      <c r="O4392">
        <f>AVERAGE(Tabela3[[#This Row],[APE Log(Theta)]:[APE Gamma]])</f>
        <v>0.68488752401202513</v>
      </c>
      <c r="P4392">
        <f>AVERAGE(Tabela3[[#This Row],[ASE Log(Theta)]:[ASE Gamma]])</f>
        <v>7.4159584971872144E-4</v>
      </c>
    </row>
    <row r="4393" spans="1:16" x14ac:dyDescent="0.35">
      <c r="A4393" s="1">
        <v>3782</v>
      </c>
      <c r="B4393">
        <v>11.34418768806065</v>
      </c>
      <c r="C4393">
        <v>14.11118030771004</v>
      </c>
      <c r="D4393">
        <v>45.508026588836138</v>
      </c>
      <c r="E4393">
        <v>47.445069319591298</v>
      </c>
      <c r="F4393">
        <v>69.170614766397122</v>
      </c>
      <c r="G4393">
        <v>1.7166835316819831</v>
      </c>
      <c r="H4393">
        <v>1.5</v>
      </c>
      <c r="I4393">
        <v>1.737200856208801</v>
      </c>
      <c r="J4393">
        <v>1.502621173858643</v>
      </c>
      <c r="K4393">
        <v>1.195172211311168</v>
      </c>
      <c r="L4393">
        <v>0.17474492390950519</v>
      </c>
      <c r="M4393">
        <f>ABS(G4393-I4393)^2</f>
        <v>4.2096060573876672E-4</v>
      </c>
      <c r="N4393">
        <f>ABS(H4393-J4393)^2</f>
        <v>6.8705523972335498E-6</v>
      </c>
      <c r="O4393">
        <f>AVERAGE(Tabela3[[#This Row],[APE Log(Theta)]:[APE Gamma]])</f>
        <v>0.68495856761033658</v>
      </c>
      <c r="P4393">
        <f>AVERAGE(Tabela3[[#This Row],[ASE Log(Theta)]:[ASE Gamma]])</f>
        <v>2.1391557906800014E-4</v>
      </c>
    </row>
    <row r="4394" spans="1:16" x14ac:dyDescent="0.35">
      <c r="A4394" s="1">
        <v>823</v>
      </c>
      <c r="B4394">
        <v>575.72877865803071</v>
      </c>
      <c r="C4394">
        <v>1686.53428044814</v>
      </c>
      <c r="D4394">
        <v>1767.961372004537</v>
      </c>
      <c r="E4394">
        <v>2188.3112432219668</v>
      </c>
      <c r="F4394">
        <v>2296.4784962663448</v>
      </c>
      <c r="G4394">
        <v>3.263064488142593</v>
      </c>
      <c r="H4394">
        <v>3</v>
      </c>
      <c r="I4394">
        <v>3.3064277172088619</v>
      </c>
      <c r="J4394">
        <v>3.0012457370758061</v>
      </c>
      <c r="K4394">
        <v>1.328911188358175</v>
      </c>
      <c r="L4394">
        <v>4.1524569193522133E-2</v>
      </c>
      <c r="M4394">
        <f>ABS(G4394-I4394)^2</f>
        <v>1.8803696350537065E-3</v>
      </c>
      <c r="N4394">
        <f>ABS(H4394-J4394)^2</f>
        <v>1.5518608620379532E-6</v>
      </c>
      <c r="O4394">
        <f>AVERAGE(Tabela3[[#This Row],[APE Log(Theta)]:[APE Gamma]])</f>
        <v>0.68521787877584861</v>
      </c>
      <c r="P4394">
        <f>AVERAGE(Tabela3[[#This Row],[ASE Log(Theta)]:[ASE Gamma]])</f>
        <v>9.409607479578722E-4</v>
      </c>
    </row>
    <row r="4395" spans="1:16" x14ac:dyDescent="0.35">
      <c r="A4395" s="1">
        <v>4910</v>
      </c>
      <c r="B4395">
        <v>33.738125750486617</v>
      </c>
      <c r="C4395">
        <v>34.134081337271851</v>
      </c>
      <c r="D4395">
        <v>74.181204388261023</v>
      </c>
      <c r="E4395">
        <v>79.930849475517235</v>
      </c>
      <c r="F4395">
        <v>82.893008533174196</v>
      </c>
      <c r="G4395">
        <v>1.869008156872408</v>
      </c>
      <c r="H4395">
        <v>4</v>
      </c>
      <c r="I4395">
        <v>1.892364978790283</v>
      </c>
      <c r="J4395">
        <v>3.995031356811523</v>
      </c>
      <c r="K4395">
        <v>1.249690742760613</v>
      </c>
      <c r="L4395">
        <v>0.1242160797119141</v>
      </c>
      <c r="M4395">
        <f>ABS(G4395-I4395)^2</f>
        <v>5.4554113010332717E-4</v>
      </c>
      <c r="N4395">
        <f>ABS(H4395-J4395)^2</f>
        <v>2.4687415134398953E-5</v>
      </c>
      <c r="O4395">
        <f>AVERAGE(Tabela3[[#This Row],[APE Log(Theta)]:[APE Gamma]])</f>
        <v>0.68695341123626352</v>
      </c>
      <c r="P4395">
        <f>AVERAGE(Tabela3[[#This Row],[ASE Log(Theta)]:[ASE Gamma]])</f>
        <v>2.8511427261886308E-4</v>
      </c>
    </row>
    <row r="4396" spans="1:16" x14ac:dyDescent="0.35">
      <c r="A4396" s="1">
        <v>4673</v>
      </c>
      <c r="B4396">
        <v>8.8386149508571066</v>
      </c>
      <c r="C4396">
        <v>9.0472949163769307</v>
      </c>
      <c r="D4396">
        <v>42.729722224476383</v>
      </c>
      <c r="E4396">
        <v>49.610221526487997</v>
      </c>
      <c r="F4396">
        <v>53.355367287179881</v>
      </c>
      <c r="G4396">
        <v>1.6281586230264999</v>
      </c>
      <c r="H4396">
        <v>2</v>
      </c>
      <c r="I4396">
        <v>1.649328827857971</v>
      </c>
      <c r="J4396">
        <v>1.998516798019409</v>
      </c>
      <c r="K4396">
        <v>1.3002544427839009</v>
      </c>
      <c r="L4396">
        <v>7.4160099029541016E-2</v>
      </c>
      <c r="M4396">
        <f>ABS(G4396-I4396)^2</f>
        <v>4.4817757260643928E-4</v>
      </c>
      <c r="N4396">
        <f>ABS(H4396-J4396)^2</f>
        <v>2.1998881152291907E-6</v>
      </c>
      <c r="O4396">
        <f>AVERAGE(Tabela3[[#This Row],[APE Log(Theta)]:[APE Gamma]])</f>
        <v>0.68720727090672096</v>
      </c>
      <c r="P4396">
        <f>AVERAGE(Tabela3[[#This Row],[ASE Log(Theta)]:[ASE Gamma]])</f>
        <v>2.2518873036083423E-4</v>
      </c>
    </row>
    <row r="4397" spans="1:16" x14ac:dyDescent="0.35">
      <c r="A4397" s="1">
        <v>1865</v>
      </c>
      <c r="B4397">
        <v>0.7764528463111503</v>
      </c>
      <c r="C4397">
        <v>59.494413549755173</v>
      </c>
      <c r="D4397">
        <v>103.0242780523073</v>
      </c>
      <c r="E4397">
        <v>115.59452178474299</v>
      </c>
      <c r="F4397">
        <v>218.5388399947455</v>
      </c>
      <c r="G4397">
        <v>1.9580318552350471</v>
      </c>
      <c r="H4397">
        <v>1</v>
      </c>
      <c r="I4397">
        <v>1.9823170900344851</v>
      </c>
      <c r="J4397">
        <v>1.0013647079467769</v>
      </c>
      <c r="K4397">
        <v>1.2402880338493021</v>
      </c>
      <c r="L4397">
        <v>0.1364707946777344</v>
      </c>
      <c r="M4397">
        <f>ABS(G4397-I4397)^2</f>
        <v>5.8977262926383463E-4</v>
      </c>
      <c r="N4397">
        <f>ABS(H4397-J4397)^2</f>
        <v>1.8624277799960212E-6</v>
      </c>
      <c r="O4397">
        <f>AVERAGE(Tabela3[[#This Row],[APE Log(Theta)]:[APE Gamma]])</f>
        <v>0.68837941426351823</v>
      </c>
      <c r="P4397">
        <f>AVERAGE(Tabela3[[#This Row],[ASE Log(Theta)]:[ASE Gamma]])</f>
        <v>2.9581752852191534E-4</v>
      </c>
    </row>
    <row r="4398" spans="1:16" x14ac:dyDescent="0.35">
      <c r="A4398" s="1">
        <v>168</v>
      </c>
      <c r="B4398">
        <v>882.98084678189809</v>
      </c>
      <c r="C4398">
        <v>1099.389590943108</v>
      </c>
      <c r="D4398">
        <v>1118.1831778941801</v>
      </c>
      <c r="E4398">
        <v>1167.7256146163161</v>
      </c>
      <c r="F4398">
        <v>1490.8601664478761</v>
      </c>
      <c r="G4398">
        <v>3.0606899022141061</v>
      </c>
      <c r="H4398">
        <v>4</v>
      </c>
      <c r="I4398">
        <v>3.1010994911193852</v>
      </c>
      <c r="J4398">
        <v>4.0022764205932617</v>
      </c>
      <c r="K4398">
        <v>1.3202771334674039</v>
      </c>
      <c r="L4398">
        <v>5.6910514831542969E-2</v>
      </c>
      <c r="M4398">
        <f>ABS(G4398-I4398)^2</f>
        <v>1.6329348754936578E-3</v>
      </c>
      <c r="N4398">
        <f>ABS(H4398-J4398)^2</f>
        <v>5.1820907174260356E-6</v>
      </c>
      <c r="O4398">
        <f>AVERAGE(Tabela3[[#This Row],[APE Log(Theta)]:[APE Gamma]])</f>
        <v>0.68859382414947345</v>
      </c>
      <c r="P4398">
        <f>AVERAGE(Tabela3[[#This Row],[ASE Log(Theta)]:[ASE Gamma]])</f>
        <v>8.190584831055419E-4</v>
      </c>
    </row>
    <row r="4399" spans="1:16" x14ac:dyDescent="0.35">
      <c r="A4399" s="1">
        <v>4711</v>
      </c>
      <c r="B4399">
        <v>0.77542655082591594</v>
      </c>
      <c r="C4399">
        <v>59.415775357735058</v>
      </c>
      <c r="D4399">
        <v>102.88810320030321</v>
      </c>
      <c r="E4399">
        <v>115.44173190653071</v>
      </c>
      <c r="F4399">
        <v>218.24998095340061</v>
      </c>
      <c r="G4399">
        <v>1.957457436202434</v>
      </c>
      <c r="H4399">
        <v>1</v>
      </c>
      <c r="I4399">
        <v>1.981770277023315</v>
      </c>
      <c r="J4399">
        <v>1.001366019248962</v>
      </c>
      <c r="K4399">
        <v>1.2420622983276519</v>
      </c>
      <c r="L4399">
        <v>0.13660192489624021</v>
      </c>
      <c r="M4399">
        <f>ABS(G4399-I4399)^2</f>
        <v>5.9111422878149907E-4</v>
      </c>
      <c r="N4399">
        <f>ABS(H4399-J4399)^2</f>
        <v>1.8660085885345924E-6</v>
      </c>
      <c r="O4399">
        <f>AVERAGE(Tabela3[[#This Row],[APE Log(Theta)]:[APE Gamma]])</f>
        <v>0.68933211161194607</v>
      </c>
      <c r="P4399">
        <f>AVERAGE(Tabela3[[#This Row],[ASE Log(Theta)]:[ASE Gamma]])</f>
        <v>2.9649011868501684E-4</v>
      </c>
    </row>
    <row r="4400" spans="1:16" x14ac:dyDescent="0.35">
      <c r="A4400" s="1">
        <v>3924</v>
      </c>
      <c r="B4400">
        <v>322.03506316810518</v>
      </c>
      <c r="C4400">
        <v>328.10344204978702</v>
      </c>
      <c r="D4400">
        <v>1136.0039573906411</v>
      </c>
      <c r="E4400">
        <v>1280.1260096242561</v>
      </c>
      <c r="F4400">
        <v>1356.8701226278729</v>
      </c>
      <c r="G4400">
        <v>3.0533226870429422</v>
      </c>
      <c r="H4400">
        <v>2.5</v>
      </c>
      <c r="I4400">
        <v>3.093712329864502</v>
      </c>
      <c r="J4400">
        <v>2.5014190673828121</v>
      </c>
      <c r="K4400">
        <v>1.3228095082434941</v>
      </c>
      <c r="L4400">
        <v>5.67626953125E-2</v>
      </c>
      <c r="M4400">
        <f>ABS(G4400-I4400)^2</f>
        <v>1.6313232472531746E-3</v>
      </c>
      <c r="N4400">
        <f>ABS(H4400-J4400)^2</f>
        <v>2.013752236961058E-6</v>
      </c>
      <c r="O4400">
        <f>AVERAGE(Tabela3[[#This Row],[APE Log(Theta)]:[APE Gamma]])</f>
        <v>0.68978610177799704</v>
      </c>
      <c r="P4400">
        <f>AVERAGE(Tabela3[[#This Row],[ASE Log(Theta)]:[ASE Gamma]])</f>
        <v>8.1666849974506781E-4</v>
      </c>
    </row>
    <row r="4401" spans="1:16" x14ac:dyDescent="0.35">
      <c r="A4401" s="1">
        <v>763</v>
      </c>
      <c r="B4401">
        <v>6.9078237927143498</v>
      </c>
      <c r="C4401">
        <v>7.0709177207670546</v>
      </c>
      <c r="D4401">
        <v>33.395435085639697</v>
      </c>
      <c r="E4401">
        <v>38.772892645274808</v>
      </c>
      <c r="F4401">
        <v>41.699913127186598</v>
      </c>
      <c r="G4401">
        <v>1.5211156593978601</v>
      </c>
      <c r="H4401">
        <v>2</v>
      </c>
      <c r="I4401">
        <v>1.5419236421585081</v>
      </c>
      <c r="J4401">
        <v>1.999752283096313</v>
      </c>
      <c r="K4401">
        <v>1.3679421832318219</v>
      </c>
      <c r="L4401">
        <v>1.238584518432617E-2</v>
      </c>
      <c r="M4401">
        <f>ABS(G4401-I4401)^2</f>
        <v>4.32972146567424E-4</v>
      </c>
      <c r="N4401">
        <f>ABS(H4401-J4401)^2</f>
        <v>6.1363664372258346E-8</v>
      </c>
      <c r="O4401">
        <f>AVERAGE(Tabela3[[#This Row],[APE Log(Theta)]:[APE Gamma]])</f>
        <v>0.69016401420807405</v>
      </c>
      <c r="P4401">
        <f>AVERAGE(Tabela3[[#This Row],[ASE Log(Theta)]:[ASE Gamma]])</f>
        <v>2.1651675511589813E-4</v>
      </c>
    </row>
    <row r="4402" spans="1:16" x14ac:dyDescent="0.35">
      <c r="A4402" s="1">
        <v>3313</v>
      </c>
      <c r="B4402">
        <v>479.04216528565462</v>
      </c>
      <c r="C4402">
        <v>742.63329582399069</v>
      </c>
      <c r="D4402">
        <v>768.24029767915943</v>
      </c>
      <c r="E4402">
        <v>837.82398468487099</v>
      </c>
      <c r="F4402">
        <v>1365.667573989127</v>
      </c>
      <c r="G4402">
        <v>2.9098509797967802</v>
      </c>
      <c r="H4402">
        <v>2</v>
      </c>
      <c r="I4402">
        <v>2.9489600658416748</v>
      </c>
      <c r="J4402">
        <v>2.000799179077148</v>
      </c>
      <c r="K4402">
        <v>1.344023673941747</v>
      </c>
      <c r="L4402">
        <v>3.9958953857421882E-2</v>
      </c>
      <c r="M4402">
        <f>ABS(G4402-I4402)^2</f>
        <v>1.5295206112669697E-3</v>
      </c>
      <c r="N4402">
        <f>ABS(H4402-J4402)^2</f>
        <v>6.386871973511184E-7</v>
      </c>
      <c r="O4402">
        <f>AVERAGE(Tabela3[[#This Row],[APE Log(Theta)]:[APE Gamma]])</f>
        <v>0.69199131389958446</v>
      </c>
      <c r="P4402">
        <f>AVERAGE(Tabela3[[#This Row],[ASE Log(Theta)]:[ASE Gamma]])</f>
        <v>7.6507964923216043E-4</v>
      </c>
    </row>
    <row r="4403" spans="1:16" x14ac:dyDescent="0.35">
      <c r="A4403" s="1">
        <v>271</v>
      </c>
      <c r="B4403">
        <v>15.823902614575511</v>
      </c>
      <c r="C4403">
        <v>16.072001218798938</v>
      </c>
      <c r="D4403">
        <v>45.242247527898073</v>
      </c>
      <c r="E4403">
        <v>49.97715954433658</v>
      </c>
      <c r="F4403">
        <v>52.461761373403263</v>
      </c>
      <c r="G4403">
        <v>1.6538298738076831</v>
      </c>
      <c r="H4403">
        <v>3</v>
      </c>
      <c r="I4403">
        <v>1.67265784740448</v>
      </c>
      <c r="J4403">
        <v>3.00738525390625</v>
      </c>
      <c r="K4403">
        <v>1.1384468194088451</v>
      </c>
      <c r="L4403">
        <v>0.24617513020833329</v>
      </c>
      <c r="M4403">
        <f>ABS(G4403-I4403)^2</f>
        <v>3.5449258976168071E-4</v>
      </c>
      <c r="N4403">
        <f>ABS(H4403-J4403)^2</f>
        <v>5.4541975259780884E-5</v>
      </c>
      <c r="O4403">
        <f>AVERAGE(Tabela3[[#This Row],[APE Log(Theta)]:[APE Gamma]])</f>
        <v>0.69231097480858916</v>
      </c>
      <c r="P4403">
        <f>AVERAGE(Tabela3[[#This Row],[ASE Log(Theta)]:[ASE Gamma]])</f>
        <v>2.045172825107308E-4</v>
      </c>
    </row>
    <row r="4404" spans="1:16" x14ac:dyDescent="0.35">
      <c r="A4404" s="1">
        <v>4792</v>
      </c>
      <c r="B4404">
        <v>28.4722783731352</v>
      </c>
      <c r="C4404">
        <v>28.918687371944941</v>
      </c>
      <c r="D4404">
        <v>81.405320622617893</v>
      </c>
      <c r="E4404">
        <v>89.924946677454855</v>
      </c>
      <c r="F4404">
        <v>94.395542626296574</v>
      </c>
      <c r="G4404">
        <v>1.9089384934439859</v>
      </c>
      <c r="H4404">
        <v>3</v>
      </c>
      <c r="I4404">
        <v>1.930748462677002</v>
      </c>
      <c r="J4404">
        <v>3.007269144058228</v>
      </c>
      <c r="K4404">
        <v>1.1425181747824611</v>
      </c>
      <c r="L4404">
        <v>0.242304801940918</v>
      </c>
      <c r="M4404">
        <f>ABS(G4404-I4404)^2</f>
        <v>4.7567475794510608E-4</v>
      </c>
      <c r="N4404">
        <f>ABS(H4404-J4404)^2</f>
        <v>5.2840455339271194E-5</v>
      </c>
      <c r="O4404">
        <f>AVERAGE(Tabela3[[#This Row],[APE Log(Theta)]:[APE Gamma]])</f>
        <v>0.69241148836168953</v>
      </c>
      <c r="P4404">
        <f>AVERAGE(Tabela3[[#This Row],[ASE Log(Theta)]:[ASE Gamma]])</f>
        <v>2.6425760664218863E-4</v>
      </c>
    </row>
    <row r="4405" spans="1:16" x14ac:dyDescent="0.35">
      <c r="A4405" s="1">
        <v>324</v>
      </c>
      <c r="B4405">
        <v>9.5921657350040697</v>
      </c>
      <c r="C4405">
        <v>83.964793604942514</v>
      </c>
      <c r="D4405">
        <v>110.4915130437348</v>
      </c>
      <c r="E4405">
        <v>117.0382332087547</v>
      </c>
      <c r="F4405">
        <v>160.92497397216999</v>
      </c>
      <c r="G4405">
        <v>2.015875058421472</v>
      </c>
      <c r="H4405">
        <v>2</v>
      </c>
      <c r="I4405">
        <v>2.041363000869751</v>
      </c>
      <c r="J4405">
        <v>2.0024130344390869</v>
      </c>
      <c r="K4405">
        <v>1.264361218310688</v>
      </c>
      <c r="L4405">
        <v>0.1206517219543457</v>
      </c>
      <c r="M4405">
        <f>ABS(G4405-I4405)^2</f>
        <v>6.4963521024678306E-4</v>
      </c>
      <c r="N4405">
        <f>ABS(H4405-J4405)^2</f>
        <v>5.822735204219498E-6</v>
      </c>
      <c r="O4405">
        <f>AVERAGE(Tabela3[[#This Row],[APE Log(Theta)]:[APE Gamma]])</f>
        <v>0.69250647013251687</v>
      </c>
      <c r="P4405">
        <f>AVERAGE(Tabela3[[#This Row],[ASE Log(Theta)]:[ASE Gamma]])</f>
        <v>3.2772897272550128E-4</v>
      </c>
    </row>
    <row r="4406" spans="1:16" x14ac:dyDescent="0.35">
      <c r="A4406" s="1">
        <v>1120</v>
      </c>
      <c r="B4406">
        <v>0.14730968436696951</v>
      </c>
      <c r="C4406">
        <v>11.287360621124339</v>
      </c>
      <c r="D4406">
        <v>19.545905400594759</v>
      </c>
      <c r="E4406">
        <v>21.930749046204809</v>
      </c>
      <c r="F4406">
        <v>41.461484357349939</v>
      </c>
      <c r="G4406">
        <v>1.236148067883458</v>
      </c>
      <c r="H4406">
        <v>1</v>
      </c>
      <c r="I4406">
        <v>1.2506333589553831</v>
      </c>
      <c r="J4406">
        <v>1.0021358728408809</v>
      </c>
      <c r="K4406">
        <v>1.1718087378259741</v>
      </c>
      <c r="L4406">
        <v>0.21358728408813479</v>
      </c>
      <c r="M4406">
        <f>ABS(G4406-I4406)^2</f>
        <v>2.0982365743839267E-4</v>
      </c>
      <c r="N4406">
        <f>ABS(H4406-J4406)^2</f>
        <v>4.5619527924126613E-6</v>
      </c>
      <c r="O4406">
        <f>AVERAGE(Tabela3[[#This Row],[APE Log(Theta)]:[APE Gamma]])</f>
        <v>0.69269801095705441</v>
      </c>
      <c r="P4406">
        <f>AVERAGE(Tabela3[[#This Row],[ASE Log(Theta)]:[ASE Gamma]])</f>
        <v>1.0719280511540266E-4</v>
      </c>
    </row>
    <row r="4407" spans="1:16" x14ac:dyDescent="0.35">
      <c r="A4407" s="1">
        <v>4309</v>
      </c>
      <c r="B4407">
        <v>8.6654066113423553</v>
      </c>
      <c r="C4407">
        <v>8.869997122743106</v>
      </c>
      <c r="D4407">
        <v>41.892357515686747</v>
      </c>
      <c r="E4407">
        <v>48.638021227986627</v>
      </c>
      <c r="F4407">
        <v>52.309774213672817</v>
      </c>
      <c r="G4407">
        <v>1.6195633546549639</v>
      </c>
      <c r="H4407">
        <v>2</v>
      </c>
      <c r="I4407">
        <v>1.640829801559448</v>
      </c>
      <c r="J4407">
        <v>1.998552799224854</v>
      </c>
      <c r="K4407">
        <v>1.313097560732039</v>
      </c>
      <c r="L4407">
        <v>7.2360038757324219E-2</v>
      </c>
      <c r="M4407">
        <f>ABS(G4407-I4407)^2</f>
        <v>4.5226176394124108E-4</v>
      </c>
      <c r="N4407">
        <f>ABS(H4407-J4407)^2</f>
        <v>2.0943900835832999E-6</v>
      </c>
      <c r="O4407">
        <f>AVERAGE(Tabela3[[#This Row],[APE Log(Theta)]:[APE Gamma]])</f>
        <v>0.6927287997446816</v>
      </c>
      <c r="P4407">
        <f>AVERAGE(Tabela3[[#This Row],[ASE Log(Theta)]:[ASE Gamma]])</f>
        <v>2.2717807701241218E-4</v>
      </c>
    </row>
    <row r="4408" spans="1:16" x14ac:dyDescent="0.35">
      <c r="A4408" s="1">
        <v>3341</v>
      </c>
      <c r="B4408">
        <v>6.9622399289099786</v>
      </c>
      <c r="C4408">
        <v>7.1266186235791906</v>
      </c>
      <c r="D4408">
        <v>33.658506437553612</v>
      </c>
      <c r="E4408">
        <v>39.078324727822867</v>
      </c>
      <c r="F4408">
        <v>42.028402709458248</v>
      </c>
      <c r="G4408">
        <v>1.524523394128398</v>
      </c>
      <c r="H4408">
        <v>2</v>
      </c>
      <c r="I4408">
        <v>1.5454143285751341</v>
      </c>
      <c r="J4408">
        <v>1.9996829032897949</v>
      </c>
      <c r="K4408">
        <v>1.3703256064942231</v>
      </c>
      <c r="L4408">
        <v>1.585483551025391E-2</v>
      </c>
      <c r="M4408">
        <f>ABS(G4408-I4408)^2</f>
        <v>4.3643114205782349E-4</v>
      </c>
      <c r="N4408">
        <f>ABS(H4408-J4408)^2</f>
        <v>1.005503236228833E-7</v>
      </c>
      <c r="O4408">
        <f>AVERAGE(Tabela3[[#This Row],[APE Log(Theta)]:[APE Gamma]])</f>
        <v>0.69309022100223849</v>
      </c>
      <c r="P4408">
        <f>AVERAGE(Tabela3[[#This Row],[ASE Log(Theta)]:[ASE Gamma]])</f>
        <v>2.1826584619072319E-4</v>
      </c>
    </row>
    <row r="4409" spans="1:16" x14ac:dyDescent="0.35">
      <c r="A4409" s="1">
        <v>1964</v>
      </c>
      <c r="B4409">
        <v>6.9652374208962016</v>
      </c>
      <c r="C4409">
        <v>7.1296868864415988</v>
      </c>
      <c r="D4409">
        <v>33.67299762204955</v>
      </c>
      <c r="E4409">
        <v>39.095149336914588</v>
      </c>
      <c r="F4409">
        <v>42.046497432076507</v>
      </c>
      <c r="G4409">
        <v>1.524710333114772</v>
      </c>
      <c r="H4409">
        <v>2</v>
      </c>
      <c r="I4409">
        <v>1.545605540275574</v>
      </c>
      <c r="J4409">
        <v>1.9996790885925291</v>
      </c>
      <c r="K4409">
        <v>1.370437827237369</v>
      </c>
      <c r="L4409">
        <v>1.604557037353516E-2</v>
      </c>
      <c r="M4409">
        <f>ABS(G4409-I4409)^2</f>
        <v>4.3660968229282924E-4</v>
      </c>
      <c r="N4409">
        <f>ABS(H4409-J4409)^2</f>
        <v>1.0298413144497017E-7</v>
      </c>
      <c r="O4409">
        <f>AVERAGE(Tabela3[[#This Row],[APE Log(Theta)]:[APE Gamma]])</f>
        <v>0.69324169880545206</v>
      </c>
      <c r="P4409">
        <f>AVERAGE(Tabela3[[#This Row],[ASE Log(Theta)]:[ASE Gamma]])</f>
        <v>2.1835633321213712E-4</v>
      </c>
    </row>
    <row r="4410" spans="1:16" x14ac:dyDescent="0.35">
      <c r="A4410" s="1">
        <v>2046</v>
      </c>
      <c r="B4410">
        <v>683.42126318226826</v>
      </c>
      <c r="C4410">
        <v>1642.44122456486</v>
      </c>
      <c r="D4410">
        <v>1757.661223583583</v>
      </c>
      <c r="E4410">
        <v>2090.482716292528</v>
      </c>
      <c r="F4410">
        <v>5554.3213033030288</v>
      </c>
      <c r="G4410">
        <v>3.2936429630207318</v>
      </c>
      <c r="H4410">
        <v>1</v>
      </c>
      <c r="I4410">
        <v>3.3360471725463872</v>
      </c>
      <c r="J4410">
        <v>1.0010054111480711</v>
      </c>
      <c r="K4410">
        <v>1.287456169407152</v>
      </c>
      <c r="L4410">
        <v>0.10054111480712891</v>
      </c>
      <c r="M4410">
        <f>ABS(G4410-I4410)^2</f>
        <v>1.7981169854956824E-3</v>
      </c>
      <c r="N4410">
        <f>ABS(H4410-J4410)^2</f>
        <v>1.0108515766655812E-6</v>
      </c>
      <c r="O4410">
        <f>AVERAGE(Tabela3[[#This Row],[APE Log(Theta)]:[APE Gamma]])</f>
        <v>0.69399864210714046</v>
      </c>
      <c r="P4410">
        <f>AVERAGE(Tabela3[[#This Row],[ASE Log(Theta)]:[ASE Gamma]])</f>
        <v>8.9956391853617402E-4</v>
      </c>
    </row>
    <row r="4411" spans="1:16" x14ac:dyDescent="0.35">
      <c r="A4411" s="1">
        <v>1886</v>
      </c>
      <c r="B4411">
        <v>420.03428873575581</v>
      </c>
      <c r="C4411">
        <v>522.48602956464947</v>
      </c>
      <c r="D4411">
        <v>1684.9978249326241</v>
      </c>
      <c r="E4411">
        <v>1756.719519604497</v>
      </c>
      <c r="F4411">
        <v>2561.1379830569008</v>
      </c>
      <c r="G4411">
        <v>3.2851948731254672</v>
      </c>
      <c r="H4411">
        <v>1.5</v>
      </c>
      <c r="I4411">
        <v>3.3302369117736821</v>
      </c>
      <c r="J4411">
        <v>1.500276565551758</v>
      </c>
      <c r="K4411">
        <v>1.371061394764761</v>
      </c>
      <c r="L4411">
        <v>1.8437703450520829E-2</v>
      </c>
      <c r="M4411">
        <f>ABS(G4411-I4411)^2</f>
        <v>2.0287852455872827E-3</v>
      </c>
      <c r="N4411">
        <f>ABS(H4411-J4411)^2</f>
        <v>7.6488504419226085E-8</v>
      </c>
      <c r="O4411">
        <f>AVERAGE(Tabela3[[#This Row],[APE Log(Theta)]:[APE Gamma]])</f>
        <v>0.69474954910764086</v>
      </c>
      <c r="P4411">
        <f>AVERAGE(Tabela3[[#This Row],[ASE Log(Theta)]:[ASE Gamma]])</f>
        <v>1.0144308670458509E-3</v>
      </c>
    </row>
    <row r="4412" spans="1:16" x14ac:dyDescent="0.35">
      <c r="A4412" s="1">
        <v>2588</v>
      </c>
      <c r="B4412">
        <v>5.4689616231526061</v>
      </c>
      <c r="C4412">
        <v>31.020537345199589</v>
      </c>
      <c r="D4412">
        <v>38.639782510928832</v>
      </c>
      <c r="E4412">
        <v>40.460732631779138</v>
      </c>
      <c r="F4412">
        <v>52.199974965997789</v>
      </c>
      <c r="G4412">
        <v>1.5650715834141</v>
      </c>
      <c r="H4412">
        <v>2.5</v>
      </c>
      <c r="I4412">
        <v>1.5861513614654541</v>
      </c>
      <c r="J4412">
        <v>2.501092672348022</v>
      </c>
      <c r="K4412">
        <v>1.3468890672316689</v>
      </c>
      <c r="L4412">
        <v>4.3706893920898438E-2</v>
      </c>
      <c r="M4412">
        <f>ABS(G4412-I4412)^2</f>
        <v>4.4435704269434924E-4</v>
      </c>
      <c r="N4412">
        <f>ABS(H4412-J4412)^2</f>
        <v>1.1939328601319475E-6</v>
      </c>
      <c r="O4412">
        <f>AVERAGE(Tabela3[[#This Row],[APE Log(Theta)]:[APE Gamma]])</f>
        <v>0.69529798057628367</v>
      </c>
      <c r="P4412">
        <f>AVERAGE(Tabela3[[#This Row],[ASE Log(Theta)]:[ASE Gamma]])</f>
        <v>2.2277548777724059E-4</v>
      </c>
    </row>
    <row r="4413" spans="1:16" x14ac:dyDescent="0.35">
      <c r="A4413" s="1">
        <v>1783</v>
      </c>
      <c r="B4413">
        <v>10.506872596251529</v>
      </c>
      <c r="C4413">
        <v>13.08198972580605</v>
      </c>
      <c r="D4413">
        <v>13.30562065103071</v>
      </c>
      <c r="E4413">
        <v>13.895142012274819</v>
      </c>
      <c r="F4413">
        <v>17.740223793963409</v>
      </c>
      <c r="G4413">
        <v>1.1362120851938999</v>
      </c>
      <c r="H4413">
        <v>4</v>
      </c>
      <c r="I4413">
        <v>1.146308541297913</v>
      </c>
      <c r="J4413">
        <v>3.9798977375030522</v>
      </c>
      <c r="K4413">
        <v>0.88860664620458207</v>
      </c>
      <c r="L4413">
        <v>0.50255656242370605</v>
      </c>
      <c r="M4413">
        <f>ABS(G4413-I4413)^2</f>
        <v>1.0193842586026353E-4</v>
      </c>
      <c r="N4413">
        <f>ABS(H4413-J4413)^2</f>
        <v>4.0410095749619394E-4</v>
      </c>
      <c r="O4413">
        <f>AVERAGE(Tabela3[[#This Row],[APE Log(Theta)]:[APE Gamma]])</f>
        <v>0.69558160431414406</v>
      </c>
      <c r="P4413">
        <f>AVERAGE(Tabela3[[#This Row],[ASE Log(Theta)]:[ASE Gamma]])</f>
        <v>2.5301969167822874E-4</v>
      </c>
    </row>
    <row r="4414" spans="1:16" x14ac:dyDescent="0.35">
      <c r="A4414" s="1">
        <v>580</v>
      </c>
      <c r="B4414">
        <v>70.373434784452925</v>
      </c>
      <c r="C4414">
        <v>77.273931337062479</v>
      </c>
      <c r="D4414">
        <v>127.63569529616061</v>
      </c>
      <c r="E4414">
        <v>129.93633486860821</v>
      </c>
      <c r="F4414">
        <v>152.7217346183298</v>
      </c>
      <c r="G4414">
        <v>2.1310845179078028</v>
      </c>
      <c r="H4414">
        <v>3.5</v>
      </c>
      <c r="I4414">
        <v>2.1587259769439702</v>
      </c>
      <c r="J4414">
        <v>3.5033271312713619</v>
      </c>
      <c r="K4414">
        <v>1.2970606657733099</v>
      </c>
      <c r="L4414">
        <v>9.5060893467494426E-2</v>
      </c>
      <c r="M4414">
        <f>ABS(G4414-I4414)^2</f>
        <v>7.6405025764811633E-4</v>
      </c>
      <c r="N4414">
        <f>ABS(H4414-J4414)^2</f>
        <v>1.1069802496873992E-5</v>
      </c>
      <c r="O4414">
        <f>AVERAGE(Tabela3[[#This Row],[APE Log(Theta)]:[APE Gamma]])</f>
        <v>0.69606077962040214</v>
      </c>
      <c r="P4414">
        <f>AVERAGE(Tabela3[[#This Row],[ASE Log(Theta)]:[ASE Gamma]])</f>
        <v>3.8756003007249518E-4</v>
      </c>
    </row>
    <row r="4415" spans="1:16" x14ac:dyDescent="0.35">
      <c r="A4415" s="1">
        <v>3820</v>
      </c>
      <c r="B4415">
        <v>28.184729519959529</v>
      </c>
      <c r="C4415">
        <v>28.626630119617911</v>
      </c>
      <c r="D4415">
        <v>80.583187378461446</v>
      </c>
      <c r="E4415">
        <v>89.016771541271069</v>
      </c>
      <c r="F4415">
        <v>93.442217793230284</v>
      </c>
      <c r="G4415">
        <v>1.904530143723125</v>
      </c>
      <c r="H4415">
        <v>3</v>
      </c>
      <c r="I4415">
        <v>1.9265041351318359</v>
      </c>
      <c r="J4415">
        <v>3.0071642398834229</v>
      </c>
      <c r="K4415">
        <v>1.1537749339978649</v>
      </c>
      <c r="L4415">
        <v>0.23880799611409509</v>
      </c>
      <c r="M4415">
        <f>ABS(G4415-I4415)^2</f>
        <v>4.8285629843010153E-4</v>
      </c>
      <c r="N4415">
        <f>ABS(H4415-J4415)^2</f>
        <v>5.1326333107226674E-5</v>
      </c>
      <c r="O4415">
        <f>AVERAGE(Tabela3[[#This Row],[APE Log(Theta)]:[APE Gamma]])</f>
        <v>0.69629146505597994</v>
      </c>
      <c r="P4415">
        <f>AVERAGE(Tabela3[[#This Row],[ASE Log(Theta)]:[ASE Gamma]])</f>
        <v>2.670913157686641E-4</v>
      </c>
    </row>
    <row r="4416" spans="1:16" x14ac:dyDescent="0.35">
      <c r="A4416" s="1">
        <v>1323</v>
      </c>
      <c r="B4416">
        <v>0.61286218337685494</v>
      </c>
      <c r="C4416">
        <v>46.959549907061607</v>
      </c>
      <c r="D4416">
        <v>81.318117755548911</v>
      </c>
      <c r="E4416">
        <v>91.239939867528932</v>
      </c>
      <c r="F4416">
        <v>172.4949445006645</v>
      </c>
      <c r="G4416">
        <v>1.8552795929746231</v>
      </c>
      <c r="H4416">
        <v>1</v>
      </c>
      <c r="I4416">
        <v>1.8782064914703369</v>
      </c>
      <c r="J4416">
        <v>1.0015749931335449</v>
      </c>
      <c r="K4416">
        <v>1.2357651419511639</v>
      </c>
      <c r="L4416">
        <v>0.15749931335449219</v>
      </c>
      <c r="M4416">
        <f>ABS(G4416-I4416)^2</f>
        <v>5.2564267463276523E-4</v>
      </c>
      <c r="N4416">
        <f>ABS(H4416-J4416)^2</f>
        <v>2.4806033707136521E-6</v>
      </c>
      <c r="O4416">
        <f>AVERAGE(Tabela3[[#This Row],[APE Log(Theta)]:[APE Gamma]])</f>
        <v>0.69663222765282806</v>
      </c>
      <c r="P4416">
        <f>AVERAGE(Tabela3[[#This Row],[ASE Log(Theta)]:[ASE Gamma]])</f>
        <v>2.6406163900173944E-4</v>
      </c>
    </row>
    <row r="4417" spans="1:16" x14ac:dyDescent="0.35">
      <c r="A4417" s="1">
        <v>1588</v>
      </c>
      <c r="B4417">
        <v>681.13570131712356</v>
      </c>
      <c r="C4417">
        <v>912.36250216376357</v>
      </c>
      <c r="D4417">
        <v>933.21677992353773</v>
      </c>
      <c r="E4417">
        <v>988.74964893404569</v>
      </c>
      <c r="F4417">
        <v>1369.455154136481</v>
      </c>
      <c r="G4417">
        <v>2.986218469565733</v>
      </c>
      <c r="H4417">
        <v>3</v>
      </c>
      <c r="I4417">
        <v>3.0257890224456792</v>
      </c>
      <c r="J4417">
        <v>3.0020723342895508</v>
      </c>
      <c r="K4417">
        <v>1.325105757774655</v>
      </c>
      <c r="L4417">
        <v>6.9077809651692704E-2</v>
      </c>
      <c r="M4417">
        <f>ABS(G4417-I4417)^2</f>
        <v>1.5658286552246148E-3</v>
      </c>
      <c r="N4417">
        <f>ABS(H4417-J4417)^2</f>
        <v>4.2945694076479413E-6</v>
      </c>
      <c r="O4417">
        <f>AVERAGE(Tabela3[[#This Row],[APE Log(Theta)]:[APE Gamma]])</f>
        <v>0.69709178371317382</v>
      </c>
      <c r="P4417">
        <f>AVERAGE(Tabela3[[#This Row],[ASE Log(Theta)]:[ASE Gamma]])</f>
        <v>7.8506161231613138E-4</v>
      </c>
    </row>
    <row r="4418" spans="1:16" x14ac:dyDescent="0.35">
      <c r="A4418" s="1">
        <v>4510</v>
      </c>
      <c r="B4418">
        <v>72.208859678278046</v>
      </c>
      <c r="C4418">
        <v>79.289329585765145</v>
      </c>
      <c r="D4418">
        <v>130.96458968940411</v>
      </c>
      <c r="E4418">
        <v>133.3252327440737</v>
      </c>
      <c r="F4418">
        <v>156.70490347182121</v>
      </c>
      <c r="G4418">
        <v>2.142266256005243</v>
      </c>
      <c r="H4418">
        <v>3.5</v>
      </c>
      <c r="I4418">
        <v>2.1701705455780029</v>
      </c>
      <c r="J4418">
        <v>3.503210067749023</v>
      </c>
      <c r="K4418">
        <v>1.302559357154512</v>
      </c>
      <c r="L4418">
        <v>9.1716221400669637E-2</v>
      </c>
      <c r="M4418">
        <f>ABS(G4418-I4418)^2</f>
        <v>7.7864937656043807E-4</v>
      </c>
      <c r="N4418">
        <f>ABS(H4418-J4418)^2</f>
        <v>1.0304534953317548E-5</v>
      </c>
      <c r="O4418">
        <f>AVERAGE(Tabela3[[#This Row],[APE Log(Theta)]:[APE Gamma]])</f>
        <v>0.69713778927759085</v>
      </c>
      <c r="P4418">
        <f>AVERAGE(Tabela3[[#This Row],[ASE Log(Theta)]:[ASE Gamma]])</f>
        <v>3.9447695575687782E-4</v>
      </c>
    </row>
    <row r="4419" spans="1:16" x14ac:dyDescent="0.35">
      <c r="A4419" s="1">
        <v>1511</v>
      </c>
      <c r="B4419">
        <v>71.087259499331523</v>
      </c>
      <c r="C4419">
        <v>78.057750432622854</v>
      </c>
      <c r="D4419">
        <v>128.93035306129849</v>
      </c>
      <c r="E4419">
        <v>131.254328902494</v>
      </c>
      <c r="F4419">
        <v>154.27084969284061</v>
      </c>
      <c r="G4419">
        <v>2.135467541299604</v>
      </c>
      <c r="H4419">
        <v>3.5</v>
      </c>
      <c r="I4419">
        <v>2.1632435321807861</v>
      </c>
      <c r="J4419">
        <v>3.50328516960144</v>
      </c>
      <c r="K4419">
        <v>1.300698340948707</v>
      </c>
      <c r="L4419">
        <v>9.3861988612583699E-2</v>
      </c>
      <c r="M4419">
        <f>ABS(G4419-I4419)^2</f>
        <v>7.7150566943151111E-4</v>
      </c>
      <c r="N4419">
        <f>ABS(H4419-J4419)^2</f>
        <v>1.0792339310225354E-5</v>
      </c>
      <c r="O4419">
        <f>AVERAGE(Tabela3[[#This Row],[APE Log(Theta)]:[APE Gamma]])</f>
        <v>0.69728016478064536</v>
      </c>
      <c r="P4419">
        <f>AVERAGE(Tabela3[[#This Row],[ASE Log(Theta)]:[ASE Gamma]])</f>
        <v>3.9114900437086823E-4</v>
      </c>
    </row>
    <row r="4420" spans="1:16" x14ac:dyDescent="0.35">
      <c r="A4420" s="1">
        <v>4644</v>
      </c>
      <c r="B4420">
        <v>47.281649882903579</v>
      </c>
      <c r="C4420">
        <v>48.022965829231758</v>
      </c>
      <c r="D4420">
        <v>135.1833463357749</v>
      </c>
      <c r="E4420">
        <v>149.33121223463269</v>
      </c>
      <c r="F4420">
        <v>156.75517562986639</v>
      </c>
      <c r="G4420">
        <v>2.1292088950845658</v>
      </c>
      <c r="H4420">
        <v>3</v>
      </c>
      <c r="I4420">
        <v>2.1523458957672119</v>
      </c>
      <c r="J4420">
        <v>3.0092422962188721</v>
      </c>
      <c r="K4420">
        <v>1.086647756171768</v>
      </c>
      <c r="L4420">
        <v>0.30807654062906897</v>
      </c>
      <c r="M4420">
        <f>ABS(G4420-I4420)^2</f>
        <v>5.353208005887672E-4</v>
      </c>
      <c r="N4420">
        <f>ABS(H4420-J4420)^2</f>
        <v>8.5420039397376968E-5</v>
      </c>
      <c r="O4420">
        <f>AVERAGE(Tabela3[[#This Row],[APE Log(Theta)]:[APE Gamma]])</f>
        <v>0.69736214840041844</v>
      </c>
      <c r="P4420">
        <f>AVERAGE(Tabela3[[#This Row],[ASE Log(Theta)]:[ASE Gamma]])</f>
        <v>3.1037041999307208E-4</v>
      </c>
    </row>
    <row r="4421" spans="1:16" x14ac:dyDescent="0.35">
      <c r="A4421" s="1">
        <v>3318</v>
      </c>
      <c r="B4421">
        <v>699.33640048134032</v>
      </c>
      <c r="C4421">
        <v>936.74183714574178</v>
      </c>
      <c r="D4421">
        <v>958.15336426868782</v>
      </c>
      <c r="E4421">
        <v>1015.170132949455</v>
      </c>
      <c r="F4421">
        <v>1406.048510249112</v>
      </c>
      <c r="G4421">
        <v>2.997670959272924</v>
      </c>
      <c r="H4421">
        <v>3</v>
      </c>
      <c r="I4421">
        <v>3.037530899047852</v>
      </c>
      <c r="J4421">
        <v>3.0019538402557369</v>
      </c>
      <c r="K4421">
        <v>1.329696965293196</v>
      </c>
      <c r="L4421">
        <v>6.5128008524576828E-2</v>
      </c>
      <c r="M4421">
        <f>ABS(G4421-I4421)^2</f>
        <v>1.5888147988608846E-3</v>
      </c>
      <c r="N4421">
        <f>ABS(H4421-J4421)^2</f>
        <v>3.8174917449378806E-6</v>
      </c>
      <c r="O4421">
        <f>AVERAGE(Tabela3[[#This Row],[APE Log(Theta)]:[APE Gamma]])</f>
        <v>0.69741248690888646</v>
      </c>
      <c r="P4421">
        <f>AVERAGE(Tabela3[[#This Row],[ASE Log(Theta)]:[ASE Gamma]])</f>
        <v>7.9631614530291123E-4</v>
      </c>
    </row>
    <row r="4422" spans="1:16" x14ac:dyDescent="0.35">
      <c r="A4422" s="1">
        <v>2050</v>
      </c>
      <c r="B4422">
        <v>11.137107422260209</v>
      </c>
      <c r="C4422">
        <v>97.488403755750539</v>
      </c>
      <c r="D4422">
        <v>128.287592605448</v>
      </c>
      <c r="E4422">
        <v>135.88874627142701</v>
      </c>
      <c r="F4422">
        <v>186.84401120303681</v>
      </c>
      <c r="G4422">
        <v>2.0807307930957619</v>
      </c>
      <c r="H4422">
        <v>2</v>
      </c>
      <c r="I4422">
        <v>2.1077747344970699</v>
      </c>
      <c r="J4422">
        <v>2.0019125938415532</v>
      </c>
      <c r="K4422">
        <v>1.299732838627901</v>
      </c>
      <c r="L4422">
        <v>9.5629692077636719E-2</v>
      </c>
      <c r="M4422">
        <f>ABS(G4422-I4422)^2</f>
        <v>7.3137476651737802E-4</v>
      </c>
      <c r="N4422">
        <f>ABS(H4422-J4422)^2</f>
        <v>3.6580152027471447E-6</v>
      </c>
      <c r="O4422">
        <f>AVERAGE(Tabela3[[#This Row],[APE Log(Theta)]:[APE Gamma]])</f>
        <v>0.69768126535276886</v>
      </c>
      <c r="P4422">
        <f>AVERAGE(Tabela3[[#This Row],[ASE Log(Theta)]:[ASE Gamma]])</f>
        <v>3.675163908600626E-4</v>
      </c>
    </row>
    <row r="4423" spans="1:16" x14ac:dyDescent="0.35">
      <c r="A4423" s="1">
        <v>4221</v>
      </c>
      <c r="B4423">
        <v>1748.3266650033311</v>
      </c>
      <c r="C4423">
        <v>2176.8220047786699</v>
      </c>
      <c r="D4423">
        <v>2214.03383028697</v>
      </c>
      <c r="E4423">
        <v>2312.129234605457</v>
      </c>
      <c r="F4423">
        <v>2951.9446455625671</v>
      </c>
      <c r="G4423">
        <v>3.3573612004135649</v>
      </c>
      <c r="H4423">
        <v>4</v>
      </c>
      <c r="I4423">
        <v>3.402377605438232</v>
      </c>
      <c r="J4423">
        <v>4.0022215843200684</v>
      </c>
      <c r="K4423">
        <v>1.3408269869539899</v>
      </c>
      <c r="L4423">
        <v>5.5539608001708977E-2</v>
      </c>
      <c r="M4423">
        <f>ABS(G4423-I4423)^2</f>
        <v>2.026476721344872E-3</v>
      </c>
      <c r="N4423">
        <f>ABS(H4423-J4423)^2</f>
        <v>4.9354368911735946E-6</v>
      </c>
      <c r="O4423">
        <f>AVERAGE(Tabela3[[#This Row],[APE Log(Theta)]:[APE Gamma]])</f>
        <v>0.69818329747784946</v>
      </c>
      <c r="P4423">
        <f>AVERAGE(Tabela3[[#This Row],[ASE Log(Theta)]:[ASE Gamma]])</f>
        <v>1.0157060791180228E-3</v>
      </c>
    </row>
    <row r="4424" spans="1:16" x14ac:dyDescent="0.35">
      <c r="A4424" s="1">
        <v>4547</v>
      </c>
      <c r="B4424">
        <v>692.38507193706027</v>
      </c>
      <c r="C4424">
        <v>927.43072411531637</v>
      </c>
      <c r="D4424">
        <v>948.62942296339509</v>
      </c>
      <c r="E4424">
        <v>1005.079451100755</v>
      </c>
      <c r="F4424">
        <v>1392.0725394041649</v>
      </c>
      <c r="G4424">
        <v>2.9933325211673441</v>
      </c>
      <c r="H4424">
        <v>3</v>
      </c>
      <c r="I4424">
        <v>3.0331499576568599</v>
      </c>
      <c r="J4424">
        <v>3.0019989013671879</v>
      </c>
      <c r="K4424">
        <v>1.3302042525495379</v>
      </c>
      <c r="L4424">
        <v>6.6630045572916671E-2</v>
      </c>
      <c r="M4424">
        <f>ABS(G4424-I4424)^2</f>
        <v>1.5854282485966288E-3</v>
      </c>
      <c r="N4424">
        <f>ABS(H4424-J4424)^2</f>
        <v>3.9956066757458321E-6</v>
      </c>
      <c r="O4424">
        <f>AVERAGE(Tabela3[[#This Row],[APE Log(Theta)]:[APE Gamma]])</f>
        <v>0.69841714906122732</v>
      </c>
      <c r="P4424">
        <f>AVERAGE(Tabela3[[#This Row],[ASE Log(Theta)]:[ASE Gamma]])</f>
        <v>7.9471192763618729E-4</v>
      </c>
    </row>
    <row r="4425" spans="1:16" x14ac:dyDescent="0.35">
      <c r="A4425" s="1">
        <v>3441</v>
      </c>
      <c r="B4425">
        <v>8.4715534465377011</v>
      </c>
      <c r="C4425">
        <v>8.6715670788717354</v>
      </c>
      <c r="D4425">
        <v>40.955186711155292</v>
      </c>
      <c r="E4425">
        <v>47.549943683819251</v>
      </c>
      <c r="F4425">
        <v>51.13955615740015</v>
      </c>
      <c r="G4425">
        <v>1.609737463626995</v>
      </c>
      <c r="H4425">
        <v>2</v>
      </c>
      <c r="I4425">
        <v>1.6310991048812871</v>
      </c>
      <c r="J4425">
        <v>1.998603820800781</v>
      </c>
      <c r="K4425">
        <v>1.327026408776028</v>
      </c>
      <c r="L4425">
        <v>6.98089599609375E-2</v>
      </c>
      <c r="M4425">
        <f>ABS(G4425-I4425)^2</f>
        <v>4.5631971707707307E-4</v>
      </c>
      <c r="N4425">
        <f>ABS(H4425-J4425)^2</f>
        <v>1.94931635633173E-6</v>
      </c>
      <c r="O4425">
        <f>AVERAGE(Tabela3[[#This Row],[APE Log(Theta)]:[APE Gamma]])</f>
        <v>0.69841768436848273</v>
      </c>
      <c r="P4425">
        <f>AVERAGE(Tabela3[[#This Row],[ASE Log(Theta)]:[ASE Gamma]])</f>
        <v>2.2913451671670239E-4</v>
      </c>
    </row>
    <row r="4426" spans="1:16" x14ac:dyDescent="0.35">
      <c r="A4426" s="1">
        <v>3624</v>
      </c>
      <c r="B4426">
        <v>461.43778667887238</v>
      </c>
      <c r="C4426">
        <v>573.98837075564757</v>
      </c>
      <c r="D4426">
        <v>1851.090941255904</v>
      </c>
      <c r="E4426">
        <v>1929.8823659890099</v>
      </c>
      <c r="F4426">
        <v>2813.593732640345</v>
      </c>
      <c r="G4426">
        <v>3.326023284021808</v>
      </c>
      <c r="H4426">
        <v>1.5</v>
      </c>
      <c r="I4426">
        <v>3.3719029426574711</v>
      </c>
      <c r="J4426">
        <v>1.500263452529907</v>
      </c>
      <c r="K4426">
        <v>1.379414836212008</v>
      </c>
      <c r="L4426">
        <v>1.7563501993815109E-2</v>
      </c>
      <c r="M4426">
        <f>ABS(G4426-I4426)^2</f>
        <v>2.1049430765249779E-3</v>
      </c>
      <c r="N4426">
        <f>ABS(H4426-J4426)^2</f>
        <v>6.940723551440111E-8</v>
      </c>
      <c r="O4426">
        <f>AVERAGE(Tabela3[[#This Row],[APE Log(Theta)]:[APE Gamma]])</f>
        <v>0.69848916910291159</v>
      </c>
      <c r="P4426">
        <f>AVERAGE(Tabela3[[#This Row],[ASE Log(Theta)]:[ASE Gamma]])</f>
        <v>1.0525062418802462E-3</v>
      </c>
    </row>
    <row r="4427" spans="1:16" x14ac:dyDescent="0.35">
      <c r="A4427" s="1">
        <v>2746</v>
      </c>
      <c r="B4427">
        <v>2.234321279204444</v>
      </c>
      <c r="C4427">
        <v>2.341071550345486</v>
      </c>
      <c r="D4427">
        <v>52.220055828129837</v>
      </c>
      <c r="E4427">
        <v>70.39138741671573</v>
      </c>
      <c r="F4427">
        <v>81.420435371428027</v>
      </c>
      <c r="G4427">
        <v>1.712694438674335</v>
      </c>
      <c r="H4427">
        <v>1</v>
      </c>
      <c r="I4427">
        <v>1.7343258857727051</v>
      </c>
      <c r="J4427">
        <v>1.0013537406921389</v>
      </c>
      <c r="K4427">
        <v>1.2630067926835391</v>
      </c>
      <c r="L4427">
        <v>0.13537406921386719</v>
      </c>
      <c r="M4427">
        <f>ABS(G4427-I4427)^2</f>
        <v>4.6791950356958248E-4</v>
      </c>
      <c r="N4427">
        <f>ABS(H4427-J4427)^2</f>
        <v>1.8326138615526916E-6</v>
      </c>
      <c r="O4427">
        <f>AVERAGE(Tabela3[[#This Row],[APE Log(Theta)]:[APE Gamma]])</f>
        <v>0.69919043094870315</v>
      </c>
      <c r="P4427">
        <f>AVERAGE(Tabela3[[#This Row],[ASE Log(Theta)]:[ASE Gamma]])</f>
        <v>2.3487605871556758E-4</v>
      </c>
    </row>
    <row r="4428" spans="1:16" x14ac:dyDescent="0.35">
      <c r="A4428" s="1">
        <v>1874</v>
      </c>
      <c r="B4428">
        <v>8.405877143214104</v>
      </c>
      <c r="C4428">
        <v>8.6043401560461863</v>
      </c>
      <c r="D4428">
        <v>40.637678796923133</v>
      </c>
      <c r="E4428">
        <v>47.181309460579499</v>
      </c>
      <c r="F4428">
        <v>50.743093215482432</v>
      </c>
      <c r="G4428">
        <v>1.606357446752227</v>
      </c>
      <c r="H4428">
        <v>2</v>
      </c>
      <c r="I4428">
        <v>1.6277474164962771</v>
      </c>
      <c r="J4428">
        <v>1.9986250400543211</v>
      </c>
      <c r="K4428">
        <v>1.331582194691262</v>
      </c>
      <c r="L4428">
        <v>6.8747997283935547E-2</v>
      </c>
      <c r="M4428">
        <f>ABS(G4428-I4428)^2</f>
        <v>4.5753080565137666E-4</v>
      </c>
      <c r="N4428">
        <f>ABS(H4428-J4428)^2</f>
        <v>1.8905148522214144E-6</v>
      </c>
      <c r="O4428">
        <f>AVERAGE(Tabela3[[#This Row],[APE Log(Theta)]:[APE Gamma]])</f>
        <v>0.7001650959875988</v>
      </c>
      <c r="P4428">
        <f>AVERAGE(Tabela3[[#This Row],[ASE Log(Theta)]:[ASE Gamma]])</f>
        <v>2.2971066025179903E-4</v>
      </c>
    </row>
    <row r="4429" spans="1:16" x14ac:dyDescent="0.35">
      <c r="A4429" s="1">
        <v>2690</v>
      </c>
      <c r="B4429">
        <v>128.58345326651329</v>
      </c>
      <c r="C4429">
        <v>130.30955049908519</v>
      </c>
      <c r="D4429">
        <v>316.40246581038218</v>
      </c>
      <c r="E4429">
        <v>344.58146627014901</v>
      </c>
      <c r="F4429">
        <v>359.21381228667963</v>
      </c>
      <c r="G4429">
        <v>2.4987704613810622</v>
      </c>
      <c r="H4429">
        <v>3.5</v>
      </c>
      <c r="I4429">
        <v>2.529847383499146</v>
      </c>
      <c r="J4429">
        <v>3.5055618286132808</v>
      </c>
      <c r="K4429">
        <v>1.2436885499641781</v>
      </c>
      <c r="L4429">
        <v>0.15890938895089279</v>
      </c>
      <c r="M4429">
        <f>ABS(G4429-I4429)^2</f>
        <v>9.6577508833344439E-4</v>
      </c>
      <c r="N4429">
        <f>ABS(H4429-J4429)^2</f>
        <v>3.0933937523509092E-5</v>
      </c>
      <c r="O4429">
        <f>AVERAGE(Tabela3[[#This Row],[APE Log(Theta)]:[APE Gamma]])</f>
        <v>0.70129896945753545</v>
      </c>
      <c r="P4429">
        <f>AVERAGE(Tabela3[[#This Row],[ASE Log(Theta)]:[ASE Gamma]])</f>
        <v>4.9835451292847672E-4</v>
      </c>
    </row>
    <row r="4430" spans="1:16" x14ac:dyDescent="0.35">
      <c r="A4430" s="1">
        <v>1786</v>
      </c>
      <c r="B4430">
        <v>0.148380998625259</v>
      </c>
      <c r="C4430">
        <v>11.369448302079119</v>
      </c>
      <c r="D4430">
        <v>19.6880536051532</v>
      </c>
      <c r="E4430">
        <v>22.090241100302489</v>
      </c>
      <c r="F4430">
        <v>41.763014291059022</v>
      </c>
      <c r="G4430">
        <v>1.239295058528431</v>
      </c>
      <c r="H4430">
        <v>1</v>
      </c>
      <c r="I4430">
        <v>1.254047632217407</v>
      </c>
      <c r="J4430">
        <v>1.0021334886550901</v>
      </c>
      <c r="K4430">
        <v>1.19040042865125</v>
      </c>
      <c r="L4430">
        <v>0.2133488655090332</v>
      </c>
      <c r="M4430">
        <f>ABS(G4430-I4430)^2</f>
        <v>2.176384304486663E-4</v>
      </c>
      <c r="N4430">
        <f>ABS(H4430-J4430)^2</f>
        <v>4.5517738413982059E-6</v>
      </c>
      <c r="O4430">
        <f>AVERAGE(Tabela3[[#This Row],[APE Log(Theta)]:[APE Gamma]])</f>
        <v>0.70187464708014158</v>
      </c>
      <c r="P4430">
        <f>AVERAGE(Tabela3[[#This Row],[ASE Log(Theta)]:[ASE Gamma]])</f>
        <v>1.1109510214503225E-4</v>
      </c>
    </row>
    <row r="4431" spans="1:16" x14ac:dyDescent="0.35">
      <c r="A4431" s="1">
        <v>3667</v>
      </c>
      <c r="B4431">
        <v>837.48860573874254</v>
      </c>
      <c r="C4431">
        <v>1075.9182962314071</v>
      </c>
      <c r="D4431">
        <v>1096.9636726407421</v>
      </c>
      <c r="E4431">
        <v>1152.6827426296111</v>
      </c>
      <c r="F4431">
        <v>1523.9210988690679</v>
      </c>
      <c r="G4431">
        <v>3.0541087573995389</v>
      </c>
      <c r="H4431">
        <v>3.5</v>
      </c>
      <c r="I4431">
        <v>3.0955216884613042</v>
      </c>
      <c r="J4431">
        <v>3.5017216205596919</v>
      </c>
      <c r="K4431">
        <v>1.3559743398603259</v>
      </c>
      <c r="L4431">
        <v>4.9189158848353787E-2</v>
      </c>
      <c r="M4431">
        <f>ABS(G4431-I4431)^2</f>
        <v>1.7150308591265208E-3</v>
      </c>
      <c r="N4431">
        <f>ABS(H4431-J4431)^2</f>
        <v>2.9639773515539846E-6</v>
      </c>
      <c r="O4431">
        <f>AVERAGE(Tabela3[[#This Row],[APE Log(Theta)]:[APE Gamma]])</f>
        <v>0.70258174935433981</v>
      </c>
      <c r="P4431">
        <f>AVERAGE(Tabela3[[#This Row],[ASE Log(Theta)]:[ASE Gamma]])</f>
        <v>8.5899741823903739E-4</v>
      </c>
    </row>
    <row r="4432" spans="1:16" x14ac:dyDescent="0.35">
      <c r="A4432" s="1">
        <v>2737</v>
      </c>
      <c r="B4432">
        <v>302.38629805512733</v>
      </c>
      <c r="C4432">
        <v>356.16772449536001</v>
      </c>
      <c r="D4432">
        <v>857.13268855227045</v>
      </c>
      <c r="E4432">
        <v>884.35242267725664</v>
      </c>
      <c r="F4432">
        <v>1173.338395510817</v>
      </c>
      <c r="G4432">
        <v>2.9769947045416671</v>
      </c>
      <c r="H4432">
        <v>2</v>
      </c>
      <c r="I4432">
        <v>3.0164237022399898</v>
      </c>
      <c r="J4432">
        <v>2.001639842987061</v>
      </c>
      <c r="K4432">
        <v>1.324456427086373</v>
      </c>
      <c r="L4432">
        <v>8.1992149353027344E-2</v>
      </c>
      <c r="M4432">
        <f>ABS(G4432-I4432)^2</f>
        <v>1.5546458594943324E-3</v>
      </c>
      <c r="N4432">
        <f>ABS(H4432-J4432)^2</f>
        <v>2.6890850222131134E-6</v>
      </c>
      <c r="O4432">
        <f>AVERAGE(Tabela3[[#This Row],[APE Log(Theta)]:[APE Gamma]])</f>
        <v>0.70322428821970018</v>
      </c>
      <c r="P4432">
        <f>AVERAGE(Tabela3[[#This Row],[ASE Log(Theta)]:[ASE Gamma]])</f>
        <v>7.7866747225827277E-4</v>
      </c>
    </row>
    <row r="4433" spans="1:16" x14ac:dyDescent="0.35">
      <c r="A4433" s="1">
        <v>4149</v>
      </c>
      <c r="B4433">
        <v>0.62447597368291341</v>
      </c>
      <c r="C4433">
        <v>47.849437356932427</v>
      </c>
      <c r="D4433">
        <v>82.859102977532473</v>
      </c>
      <c r="E4433">
        <v>92.968944459263184</v>
      </c>
      <c r="F4433">
        <v>175.76373831536469</v>
      </c>
      <c r="G4433">
        <v>1.8634325027367149</v>
      </c>
      <c r="H4433">
        <v>1</v>
      </c>
      <c r="I4433">
        <v>1.886739253997803</v>
      </c>
      <c r="J4433">
        <v>1.001559257507324</v>
      </c>
      <c r="K4433">
        <v>1.2507429824723231</v>
      </c>
      <c r="L4433">
        <v>0.1559257507324219</v>
      </c>
      <c r="M4433">
        <f>ABS(G4433-I4433)^2</f>
        <v>5.4320465434622958E-4</v>
      </c>
      <c r="N4433">
        <f>ABS(H4433-J4433)^2</f>
        <v>2.4312839741462436E-6</v>
      </c>
      <c r="O4433">
        <f>AVERAGE(Tabela3[[#This Row],[APE Log(Theta)]:[APE Gamma]])</f>
        <v>0.70333436660237247</v>
      </c>
      <c r="P4433">
        <f>AVERAGE(Tabela3[[#This Row],[ASE Log(Theta)]:[ASE Gamma]])</f>
        <v>2.7281796916018793E-4</v>
      </c>
    </row>
    <row r="4434" spans="1:16" x14ac:dyDescent="0.35">
      <c r="A4434" s="1">
        <v>1839</v>
      </c>
      <c r="B4434">
        <v>437.669019268189</v>
      </c>
      <c r="C4434">
        <v>488.13592892894007</v>
      </c>
      <c r="D4434">
        <v>876.60330920532238</v>
      </c>
      <c r="E4434">
        <v>895.06514809149735</v>
      </c>
      <c r="F4434">
        <v>1080.7367556739721</v>
      </c>
      <c r="G4434">
        <v>2.9721008700583269</v>
      </c>
      <c r="H4434">
        <v>3</v>
      </c>
      <c r="I4434">
        <v>3.0108263492584229</v>
      </c>
      <c r="J4434">
        <v>3.0031416416168208</v>
      </c>
      <c r="K4434">
        <v>1.302966517396025</v>
      </c>
      <c r="L4434">
        <v>0.1047213872273763</v>
      </c>
      <c r="M4434">
        <f>ABS(G4434-I4434)^2</f>
        <v>1.4996627392770637E-3</v>
      </c>
      <c r="N4434">
        <f>ABS(H4434-J4434)^2</f>
        <v>9.8699120485406931E-6</v>
      </c>
      <c r="O4434">
        <f>AVERAGE(Tabela3[[#This Row],[APE Log(Theta)]:[APE Gamma]])</f>
        <v>0.7038439523117006</v>
      </c>
      <c r="P4434">
        <f>AVERAGE(Tabela3[[#This Row],[ASE Log(Theta)]:[ASE Gamma]])</f>
        <v>7.547663256628022E-4</v>
      </c>
    </row>
    <row r="4435" spans="1:16" x14ac:dyDescent="0.35">
      <c r="A4435" s="1">
        <v>4522</v>
      </c>
      <c r="B4435">
        <v>336.2000886260829</v>
      </c>
      <c r="C4435">
        <v>418.59897556867742</v>
      </c>
      <c r="D4435">
        <v>425.75474301434792</v>
      </c>
      <c r="E4435">
        <v>444.61831369930559</v>
      </c>
      <c r="F4435">
        <v>567.65367212169997</v>
      </c>
      <c r="G4435">
        <v>2.6413364426406569</v>
      </c>
      <c r="H4435">
        <v>4</v>
      </c>
      <c r="I4435">
        <v>2.6773843765258789</v>
      </c>
      <c r="J4435">
        <v>4.0017242431640616</v>
      </c>
      <c r="K4435">
        <v>1.3647611604216281</v>
      </c>
      <c r="L4435">
        <v>4.31060791015625E-2</v>
      </c>
      <c r="M4435">
        <f>ABS(G4435-I4435)^2</f>
        <v>1.2994535373933352E-3</v>
      </c>
      <c r="N4435">
        <f>ABS(H4435-J4435)^2</f>
        <v>2.9730144888131984E-6</v>
      </c>
      <c r="O4435">
        <f>AVERAGE(Tabela3[[#This Row],[APE Log(Theta)]:[APE Gamma]])</f>
        <v>0.7039336197615953</v>
      </c>
      <c r="P4435">
        <f>AVERAGE(Tabela3[[#This Row],[ASE Log(Theta)]:[ASE Gamma]])</f>
        <v>6.5121327594107423E-4</v>
      </c>
    </row>
    <row r="4436" spans="1:16" x14ac:dyDescent="0.35">
      <c r="A4436" s="1">
        <v>1175</v>
      </c>
      <c r="B4436">
        <v>1240.745242388489</v>
      </c>
      <c r="C4436">
        <v>1923.460595756648</v>
      </c>
      <c r="D4436">
        <v>1989.784122214257</v>
      </c>
      <c r="E4436">
        <v>2170.0096531937779</v>
      </c>
      <c r="F4436">
        <v>3537.1532359804578</v>
      </c>
      <c r="G4436">
        <v>3.3231598566841729</v>
      </c>
      <c r="H4436">
        <v>2</v>
      </c>
      <c r="I4436">
        <v>3.3687572479248051</v>
      </c>
      <c r="J4436">
        <v>2.000728845596313</v>
      </c>
      <c r="K4436">
        <v>1.3721094743281039</v>
      </c>
      <c r="L4436">
        <v>3.6442279815673828E-2</v>
      </c>
      <c r="M4436">
        <f>ABS(G4436-I4436)^2</f>
        <v>2.0791220879512844E-3</v>
      </c>
      <c r="N4436">
        <f>ABS(H4436-J4436)^2</f>
        <v>5.312159032648999E-7</v>
      </c>
      <c r="O4436">
        <f>AVERAGE(Tabela3[[#This Row],[APE Log(Theta)]:[APE Gamma]])</f>
        <v>0.70427587707188888</v>
      </c>
      <c r="P4436">
        <f>AVERAGE(Tabela3[[#This Row],[ASE Log(Theta)]:[ASE Gamma]])</f>
        <v>1.0398266519272747E-3</v>
      </c>
    </row>
    <row r="4437" spans="1:16" x14ac:dyDescent="0.35">
      <c r="A4437" s="1">
        <v>2810</v>
      </c>
      <c r="B4437">
        <v>660.89669255820741</v>
      </c>
      <c r="C4437">
        <v>822.8750908191455</v>
      </c>
      <c r="D4437">
        <v>836.9417826421186</v>
      </c>
      <c r="E4437">
        <v>874.02348457287565</v>
      </c>
      <c r="F4437">
        <v>1115.8844007355419</v>
      </c>
      <c r="G4437">
        <v>2.9348721975117882</v>
      </c>
      <c r="H4437">
        <v>4</v>
      </c>
      <c r="I4437">
        <v>2.9746866226196289</v>
      </c>
      <c r="J4437">
        <v>4.0021195411682129</v>
      </c>
      <c r="K4437">
        <v>1.356598258063699</v>
      </c>
      <c r="L4437">
        <v>5.2988529205322273E-2</v>
      </c>
      <c r="M4437">
        <f>ABS(G4437-I4437)^2</f>
        <v>1.5851884466678578E-3</v>
      </c>
      <c r="N4437">
        <f>ABS(H4437-J4437)^2</f>
        <v>4.4924547637492651E-6</v>
      </c>
      <c r="O4437">
        <f>AVERAGE(Tabela3[[#This Row],[APE Log(Theta)]:[APE Gamma]])</f>
        <v>0.70479339363451066</v>
      </c>
      <c r="P4437">
        <f>AVERAGE(Tabela3[[#This Row],[ASE Log(Theta)]:[ASE Gamma]])</f>
        <v>7.9484045071580355E-4</v>
      </c>
    </row>
    <row r="4438" spans="1:16" x14ac:dyDescent="0.35">
      <c r="A4438" s="1">
        <v>1272</v>
      </c>
      <c r="B4438">
        <v>7.2608594240356252</v>
      </c>
      <c r="C4438">
        <v>7.4322885339896807</v>
      </c>
      <c r="D4438">
        <v>35.102163407393093</v>
      </c>
      <c r="E4438">
        <v>40.754444729393327</v>
      </c>
      <c r="F4438">
        <v>43.831055379602688</v>
      </c>
      <c r="G4438">
        <v>1.5427624370579309</v>
      </c>
      <c r="H4438">
        <v>2</v>
      </c>
      <c r="I4438">
        <v>1.564005851745605</v>
      </c>
      <c r="J4438">
        <v>1.999344110488892</v>
      </c>
      <c r="K4438">
        <v>1.3769725122544481</v>
      </c>
      <c r="L4438">
        <v>3.2794475555419922E-2</v>
      </c>
      <c r="M4438">
        <f>ABS(G4438-I4438)^2</f>
        <v>4.512826675924877E-4</v>
      </c>
      <c r="N4438">
        <f>ABS(H4438-J4438)^2</f>
        <v>4.3019105078143137E-7</v>
      </c>
      <c r="O4438">
        <f>AVERAGE(Tabela3[[#This Row],[APE Log(Theta)]:[APE Gamma]])</f>
        <v>0.70488349390493399</v>
      </c>
      <c r="P4438">
        <f>AVERAGE(Tabela3[[#This Row],[ASE Log(Theta)]:[ASE Gamma]])</f>
        <v>2.2585642932163456E-4</v>
      </c>
    </row>
    <row r="4439" spans="1:16" x14ac:dyDescent="0.35">
      <c r="A4439" s="1">
        <v>1025</v>
      </c>
      <c r="B4439">
        <v>8.1818830920519368</v>
      </c>
      <c r="C4439">
        <v>8.3750575985814972</v>
      </c>
      <c r="D4439">
        <v>39.554793792959202</v>
      </c>
      <c r="E4439">
        <v>45.924054272910872</v>
      </c>
      <c r="F4439">
        <v>49.390926056221588</v>
      </c>
      <c r="G4439">
        <v>1.594627678233981</v>
      </c>
      <c r="H4439">
        <v>2</v>
      </c>
      <c r="I4439">
        <v>1.61609411239624</v>
      </c>
      <c r="J4439">
        <v>1.998708248138428</v>
      </c>
      <c r="K4439">
        <v>1.346172178952324</v>
      </c>
      <c r="L4439">
        <v>6.4587593078613281E-2</v>
      </c>
      <c r="M4439">
        <f>ABS(G4439-I4439)^2</f>
        <v>4.6080779564260105E-4</v>
      </c>
      <c r="N4439">
        <f>ABS(H4439-J4439)^2</f>
        <v>1.66862287187484E-6</v>
      </c>
      <c r="O4439">
        <f>AVERAGE(Tabela3[[#This Row],[APE Log(Theta)]:[APE Gamma]])</f>
        <v>0.70537988601546864</v>
      </c>
      <c r="P4439">
        <f>AVERAGE(Tabela3[[#This Row],[ASE Log(Theta)]:[ASE Gamma]])</f>
        <v>2.3123820925723793E-4</v>
      </c>
    </row>
    <row r="4440" spans="1:16" x14ac:dyDescent="0.35">
      <c r="A4440" s="1">
        <v>2382</v>
      </c>
      <c r="B4440">
        <v>16.309934775567658</v>
      </c>
      <c r="C4440">
        <v>16.565653743976011</v>
      </c>
      <c r="D4440">
        <v>46.631865997482898</v>
      </c>
      <c r="E4440">
        <v>51.512211133393322</v>
      </c>
      <c r="F4440">
        <v>54.073127663428522</v>
      </c>
      <c r="G4440">
        <v>1.6669684966087339</v>
      </c>
      <c r="H4440">
        <v>3</v>
      </c>
      <c r="I4440">
        <v>1.68638014793396</v>
      </c>
      <c r="J4440">
        <v>3.0074095726013179</v>
      </c>
      <c r="K4440">
        <v>1.164488193071251</v>
      </c>
      <c r="L4440">
        <v>0.24698575337727871</v>
      </c>
      <c r="M4440">
        <f>ABS(G4440-I4440)^2</f>
        <v>3.7681220717214996E-4</v>
      </c>
      <c r="N4440">
        <f>ABS(H4440-J4440)^2</f>
        <v>5.4901766134201139E-5</v>
      </c>
      <c r="O4440">
        <f>AVERAGE(Tabela3[[#This Row],[APE Log(Theta)]:[APE Gamma]])</f>
        <v>0.70573697322426487</v>
      </c>
      <c r="P4440">
        <f>AVERAGE(Tabela3[[#This Row],[ASE Log(Theta)]:[ASE Gamma]])</f>
        <v>2.1585698665317556E-4</v>
      </c>
    </row>
    <row r="4441" spans="1:16" x14ac:dyDescent="0.35">
      <c r="A4441" s="1">
        <v>1082</v>
      </c>
      <c r="B4441">
        <v>7.2990537112160832</v>
      </c>
      <c r="C4441">
        <v>7.4713845894422253</v>
      </c>
      <c r="D4441">
        <v>35.286811261254464</v>
      </c>
      <c r="E4441">
        <v>40.968825269625491</v>
      </c>
      <c r="F4441">
        <v>44.06161980990268</v>
      </c>
      <c r="G4441">
        <v>1.545040967988377</v>
      </c>
      <c r="H4441">
        <v>2</v>
      </c>
      <c r="I4441">
        <v>1.5663173198699949</v>
      </c>
      <c r="J4441">
        <v>1.9993059635162349</v>
      </c>
      <c r="K4441">
        <v>1.377073638980568</v>
      </c>
      <c r="L4441">
        <v>3.4701824188232422E-2</v>
      </c>
      <c r="M4441">
        <f>ABS(G4441-I4441)^2</f>
        <v>4.5268314939042625E-4</v>
      </c>
      <c r="N4441">
        <f>ABS(H4441-J4441)^2</f>
        <v>4.8168664079701354E-7</v>
      </c>
      <c r="O4441">
        <f>AVERAGE(Tabela3[[#This Row],[APE Log(Theta)]:[APE Gamma]])</f>
        <v>0.70588773158440021</v>
      </c>
      <c r="P4441">
        <f>AVERAGE(Tabela3[[#This Row],[ASE Log(Theta)]:[ASE Gamma]])</f>
        <v>2.2658241801561162E-4</v>
      </c>
    </row>
    <row r="4442" spans="1:16" x14ac:dyDescent="0.35">
      <c r="A4442" s="1">
        <v>633</v>
      </c>
      <c r="B4442">
        <v>16.324501981539491</v>
      </c>
      <c r="C4442">
        <v>16.580449345152051</v>
      </c>
      <c r="D4442">
        <v>46.673515213508793</v>
      </c>
      <c r="E4442">
        <v>51.558219226004972</v>
      </c>
      <c r="F4442">
        <v>54.121423036711917</v>
      </c>
      <c r="G4442">
        <v>1.6673562132797819</v>
      </c>
      <c r="H4442">
        <v>3</v>
      </c>
      <c r="I4442">
        <v>1.686784982681274</v>
      </c>
      <c r="J4442">
        <v>3.0074105262756352</v>
      </c>
      <c r="K4442">
        <v>1.165244070028387</v>
      </c>
      <c r="L4442">
        <v>0.24701754252115879</v>
      </c>
      <c r="M4442">
        <f>ABS(G4442-I4442)^2</f>
        <v>3.7747708045635472E-4</v>
      </c>
      <c r="N4442">
        <f>ABS(H4442-J4442)^2</f>
        <v>5.491589968187985E-5</v>
      </c>
      <c r="O4442">
        <f>AVERAGE(Tabela3[[#This Row],[APE Log(Theta)]:[APE Gamma]])</f>
        <v>0.70613080627477287</v>
      </c>
      <c r="P4442">
        <f>AVERAGE(Tabela3[[#This Row],[ASE Log(Theta)]:[ASE Gamma]])</f>
        <v>2.1619649006911727E-4</v>
      </c>
    </row>
    <row r="4443" spans="1:16" x14ac:dyDescent="0.35">
      <c r="A4443" s="1">
        <v>4305</v>
      </c>
      <c r="B4443">
        <v>316.54382040121641</v>
      </c>
      <c r="C4443">
        <v>394.12517552877472</v>
      </c>
      <c r="D4443">
        <v>400.8625740060084</v>
      </c>
      <c r="E4443">
        <v>418.6232675127431</v>
      </c>
      <c r="F4443">
        <v>534.46524292272875</v>
      </c>
      <c r="G4443">
        <v>2.615172458654103</v>
      </c>
      <c r="H4443">
        <v>4</v>
      </c>
      <c r="I4443">
        <v>2.6511821746826172</v>
      </c>
      <c r="J4443">
        <v>4.001427173614502</v>
      </c>
      <c r="K4443">
        <v>1.376953780212514</v>
      </c>
      <c r="L4443">
        <v>3.5679340362548828E-2</v>
      </c>
      <c r="M4443">
        <f>ABS(G4443-I4443)^2</f>
        <v>1.2966996484542336E-3</v>
      </c>
      <c r="N4443">
        <f>ABS(H4443-J4443)^2</f>
        <v>2.0368245259305695E-6</v>
      </c>
      <c r="O4443">
        <f>AVERAGE(Tabela3[[#This Row],[APE Log(Theta)]:[APE Gamma]])</f>
        <v>0.70631656028753143</v>
      </c>
      <c r="P4443">
        <f>AVERAGE(Tabela3[[#This Row],[ASE Log(Theta)]:[ASE Gamma]])</f>
        <v>6.4936823649008207E-4</v>
      </c>
    </row>
    <row r="4444" spans="1:16" x14ac:dyDescent="0.35">
      <c r="A4444" s="1">
        <v>2703</v>
      </c>
      <c r="B4444">
        <v>1235.8978948229319</v>
      </c>
      <c r="C4444">
        <v>1357.084379307091</v>
      </c>
      <c r="D4444">
        <v>2241.5374154173801</v>
      </c>
      <c r="E4444">
        <v>2281.94123559531</v>
      </c>
      <c r="F4444">
        <v>2682.0983072180411</v>
      </c>
      <c r="G4444">
        <v>3.375658361810093</v>
      </c>
      <c r="H4444">
        <v>3.5</v>
      </c>
      <c r="I4444">
        <v>3.4196846485137939</v>
      </c>
      <c r="J4444">
        <v>3.503801822662354</v>
      </c>
      <c r="K4444">
        <v>1.3042281529962989</v>
      </c>
      <c r="L4444">
        <v>0.1086235046386719</v>
      </c>
      <c r="M4444">
        <f>ABS(G4444-I4444)^2</f>
        <v>1.9383139209164708E-3</v>
      </c>
      <c r="N4444">
        <f>ABS(H4444-J4444)^2</f>
        <v>1.445385555598815E-5</v>
      </c>
      <c r="O4444">
        <f>AVERAGE(Tabela3[[#This Row],[APE Log(Theta)]:[APE Gamma]])</f>
        <v>0.70642582881748539</v>
      </c>
      <c r="P4444">
        <f>AVERAGE(Tabela3[[#This Row],[ASE Log(Theta)]:[ASE Gamma]])</f>
        <v>9.7638388823622952E-4</v>
      </c>
    </row>
    <row r="4445" spans="1:16" x14ac:dyDescent="0.35">
      <c r="A4445" s="1">
        <v>4257</v>
      </c>
      <c r="B4445">
        <v>8.1155901988944237</v>
      </c>
      <c r="C4445">
        <v>8.3071995282174615</v>
      </c>
      <c r="D4445">
        <v>39.234305014363557</v>
      </c>
      <c r="E4445">
        <v>45.551959195405871</v>
      </c>
      <c r="F4445">
        <v>48.990740995257283</v>
      </c>
      <c r="G4445">
        <v>1.5910945174837949</v>
      </c>
      <c r="H4445">
        <v>2</v>
      </c>
      <c r="I4445">
        <v>1.6125767230987551</v>
      </c>
      <c r="J4445">
        <v>1.9987368583679199</v>
      </c>
      <c r="K4445">
        <v>1.350152701734687</v>
      </c>
      <c r="L4445">
        <v>6.3157081604003906E-2</v>
      </c>
      <c r="M4445">
        <f>ABS(G4445-I4445)^2</f>
        <v>4.6148515808342626E-4</v>
      </c>
      <c r="N4445">
        <f>ABS(H4445-J4445)^2</f>
        <v>1.5955267826939235E-6</v>
      </c>
      <c r="O4445">
        <f>AVERAGE(Tabela3[[#This Row],[APE Log(Theta)]:[APE Gamma]])</f>
        <v>0.70665489166934548</v>
      </c>
      <c r="P4445">
        <f>AVERAGE(Tabela3[[#This Row],[ASE Log(Theta)]:[ASE Gamma]])</f>
        <v>2.3154034243306009E-4</v>
      </c>
    </row>
    <row r="4446" spans="1:16" x14ac:dyDescent="0.35">
      <c r="A4446" s="1">
        <v>1054</v>
      </c>
      <c r="B4446">
        <v>36.022511882372733</v>
      </c>
      <c r="C4446">
        <v>36.587298909714917</v>
      </c>
      <c r="D4446">
        <v>102.9922541142152</v>
      </c>
      <c r="E4446">
        <v>113.7711010604192</v>
      </c>
      <c r="F4446">
        <v>119.4272025349112</v>
      </c>
      <c r="G4446">
        <v>2.0110902656222369</v>
      </c>
      <c r="H4446">
        <v>3</v>
      </c>
      <c r="I4446">
        <v>2.0327882766723628</v>
      </c>
      <c r="J4446">
        <v>3.0100841522216801</v>
      </c>
      <c r="K4446">
        <v>1.0789178099578209</v>
      </c>
      <c r="L4446">
        <v>0.33613840738932288</v>
      </c>
      <c r="M4446">
        <f>ABS(G4446-I4446)^2</f>
        <v>4.7080368353138655E-4</v>
      </c>
      <c r="N4446">
        <f>ABS(H4446-J4446)^2</f>
        <v>1.0169012603001634E-4</v>
      </c>
      <c r="O4446">
        <f>AVERAGE(Tabela3[[#This Row],[APE Log(Theta)]:[APE Gamma]])</f>
        <v>0.70752810867357185</v>
      </c>
      <c r="P4446">
        <f>AVERAGE(Tabela3[[#This Row],[ASE Log(Theta)]:[ASE Gamma]])</f>
        <v>2.8624690478070146E-4</v>
      </c>
    </row>
    <row r="4447" spans="1:16" x14ac:dyDescent="0.35">
      <c r="A4447" s="1">
        <v>1797</v>
      </c>
      <c r="B4447">
        <v>323.34854226604091</v>
      </c>
      <c r="C4447">
        <v>402.59765872556932</v>
      </c>
      <c r="D4447">
        <v>409.47989061851132</v>
      </c>
      <c r="E4447">
        <v>427.62238459535638</v>
      </c>
      <c r="F4447">
        <v>545.9546073964857</v>
      </c>
      <c r="G4447">
        <v>2.6244095264346141</v>
      </c>
      <c r="H4447">
        <v>4</v>
      </c>
      <c r="I4447">
        <v>2.660565853118896</v>
      </c>
      <c r="J4447">
        <v>4.0015454292297363</v>
      </c>
      <c r="K4447">
        <v>1.377693775308096</v>
      </c>
      <c r="L4447">
        <v>3.8635730743408203E-2</v>
      </c>
      <c r="M4447">
        <f>ABS(G4447-I4447)^2</f>
        <v>1.3072799593005172E-3</v>
      </c>
      <c r="N4447">
        <f>ABS(H4447-J4447)^2</f>
        <v>2.3883515041234205E-6</v>
      </c>
      <c r="O4447">
        <f>AVERAGE(Tabela3[[#This Row],[APE Log(Theta)]:[APE Gamma]])</f>
        <v>0.7081647530257521</v>
      </c>
      <c r="P4447">
        <f>AVERAGE(Tabela3[[#This Row],[ASE Log(Theta)]:[ASE Gamma]])</f>
        <v>6.5483415540232032E-4</v>
      </c>
    </row>
    <row r="4448" spans="1:16" x14ac:dyDescent="0.35">
      <c r="A4448" s="1">
        <v>4357</v>
      </c>
      <c r="B4448">
        <v>1392.4814553051419</v>
      </c>
      <c r="C4448">
        <v>1553.046249054215</v>
      </c>
      <c r="D4448">
        <v>2788.988477568148</v>
      </c>
      <c r="E4448">
        <v>2847.7263985725058</v>
      </c>
      <c r="F4448">
        <v>3438.4565141461248</v>
      </c>
      <c r="G4448">
        <v>3.474744484286612</v>
      </c>
      <c r="H4448">
        <v>3</v>
      </c>
      <c r="I4448">
        <v>3.4273617267608638</v>
      </c>
      <c r="J4448">
        <v>3.0015988349914551</v>
      </c>
      <c r="K4448">
        <v>1.363632858186282</v>
      </c>
      <c r="L4448">
        <v>5.3294499715169273E-2</v>
      </c>
      <c r="M4448">
        <f>ABS(G4448-I4448)^2</f>
        <v>2.2451257107438441E-3</v>
      </c>
      <c r="N4448">
        <f>ABS(H4448-J4448)^2</f>
        <v>2.5562733299011597E-6</v>
      </c>
      <c r="O4448">
        <f>AVERAGE(Tabela3[[#This Row],[APE Log(Theta)]:[APE Gamma]])</f>
        <v>0.70846367895072559</v>
      </c>
      <c r="P4448">
        <f>AVERAGE(Tabela3[[#This Row],[ASE Log(Theta)]:[ASE Gamma]])</f>
        <v>1.1238409920368727E-3</v>
      </c>
    </row>
    <row r="4449" spans="1:16" x14ac:dyDescent="0.35">
      <c r="A4449" s="1">
        <v>3815</v>
      </c>
      <c r="B4449">
        <v>78.612825022715086</v>
      </c>
      <c r="C4449">
        <v>1418.189082379457</v>
      </c>
      <c r="D4449">
        <v>2045.07731975763</v>
      </c>
      <c r="E4449">
        <v>2208.2158062109588</v>
      </c>
      <c r="F4449">
        <v>3376.2591028168131</v>
      </c>
      <c r="G4449">
        <v>3.2741045825930279</v>
      </c>
      <c r="H4449">
        <v>1.5</v>
      </c>
      <c r="I4449">
        <v>3.3176348209381099</v>
      </c>
      <c r="J4449">
        <v>1.501329898834229</v>
      </c>
      <c r="K4449">
        <v>1.329531090012015</v>
      </c>
      <c r="L4449">
        <v>8.8659922281901046E-2</v>
      </c>
      <c r="M4449">
        <f>ABS(G4449-I4449)^2</f>
        <v>1.894881650379644E-3</v>
      </c>
      <c r="N4449">
        <f>ABS(H4449-J4449)^2</f>
        <v>1.7686309092835461E-6</v>
      </c>
      <c r="O4449">
        <f>AVERAGE(Tabela3[[#This Row],[APE Log(Theta)]:[APE Gamma]])</f>
        <v>0.70909550614695804</v>
      </c>
      <c r="P4449">
        <f>AVERAGE(Tabela3[[#This Row],[ASE Log(Theta)]:[ASE Gamma]])</f>
        <v>9.4832514064446371E-4</v>
      </c>
    </row>
    <row r="4450" spans="1:16" x14ac:dyDescent="0.35">
      <c r="A4450" s="1">
        <v>879</v>
      </c>
      <c r="B4450">
        <v>23.223835366664701</v>
      </c>
      <c r="C4450">
        <v>23.496393701055251</v>
      </c>
      <c r="D4450">
        <v>51.063064106014558</v>
      </c>
      <c r="E4450">
        <v>55.020865790397252</v>
      </c>
      <c r="F4450">
        <v>57.059885230708261</v>
      </c>
      <c r="G4450">
        <v>1.706821148380554</v>
      </c>
      <c r="H4450">
        <v>4</v>
      </c>
      <c r="I4450">
        <v>1.7267616987228389</v>
      </c>
      <c r="J4450">
        <v>3.9899840354919429</v>
      </c>
      <c r="K4450">
        <v>1.1682858723191429</v>
      </c>
      <c r="L4450">
        <v>0.25039911270141602</v>
      </c>
      <c r="M4450">
        <f>ABS(G4450-I4450)^2</f>
        <v>3.9762554795319939E-4</v>
      </c>
      <c r="N4450">
        <f>ABS(H4450-J4450)^2</f>
        <v>1.0031954502665919E-4</v>
      </c>
      <c r="O4450">
        <f>AVERAGE(Tabela3[[#This Row],[APE Log(Theta)]:[APE Gamma]])</f>
        <v>0.70934249251027948</v>
      </c>
      <c r="P4450">
        <f>AVERAGE(Tabela3[[#This Row],[ASE Log(Theta)]:[ASE Gamma]])</f>
        <v>2.4897254648992929E-4</v>
      </c>
    </row>
    <row r="4451" spans="1:16" x14ac:dyDescent="0.35">
      <c r="A4451" s="1">
        <v>3144</v>
      </c>
      <c r="B4451">
        <v>7.9178515023746501</v>
      </c>
      <c r="C4451">
        <v>8.1047922151100096</v>
      </c>
      <c r="D4451">
        <v>38.278349853707923</v>
      </c>
      <c r="E4451">
        <v>44.44207256800464</v>
      </c>
      <c r="F4451">
        <v>47.797067457224308</v>
      </c>
      <c r="G4451">
        <v>1.5803817608946771</v>
      </c>
      <c r="H4451">
        <v>2</v>
      </c>
      <c r="I4451">
        <v>1.601887583732605</v>
      </c>
      <c r="J4451">
        <v>1.998836755752563</v>
      </c>
      <c r="K4451">
        <v>1.3607992302918721</v>
      </c>
      <c r="L4451">
        <v>5.8162212371826172E-2</v>
      </c>
      <c r="M4451">
        <f>ABS(G4451-I4451)^2</f>
        <v>4.6250041593634133E-4</v>
      </c>
      <c r="N4451">
        <f>ABS(H4451-J4451)^2</f>
        <v>1.3531371791951969E-6</v>
      </c>
      <c r="O4451">
        <f>AVERAGE(Tabela3[[#This Row],[APE Log(Theta)]:[APE Gamma]])</f>
        <v>0.70948072133184914</v>
      </c>
      <c r="P4451">
        <f>AVERAGE(Tabela3[[#This Row],[ASE Log(Theta)]:[ASE Gamma]])</f>
        <v>2.3192677655776826E-4</v>
      </c>
    </row>
    <row r="4452" spans="1:16" x14ac:dyDescent="0.35">
      <c r="A4452" s="1">
        <v>1515</v>
      </c>
      <c r="B4452">
        <v>3.674610650305127</v>
      </c>
      <c r="C4452">
        <v>8.8310568333555182</v>
      </c>
      <c r="D4452">
        <v>9.4505702408706487</v>
      </c>
      <c r="E4452">
        <v>11.240080558509939</v>
      </c>
      <c r="F4452">
        <v>29.86440328370443</v>
      </c>
      <c r="G4452">
        <v>1.024165805648068</v>
      </c>
      <c r="H4452">
        <v>1</v>
      </c>
      <c r="I4452">
        <v>1.0325193405151369</v>
      </c>
      <c r="J4452">
        <v>1.0060350894927981</v>
      </c>
      <c r="K4452">
        <v>0.81564282082067463</v>
      </c>
      <c r="L4452">
        <v>0.60350894927978516</v>
      </c>
      <c r="M4452">
        <f>ABS(G4452-I4452)^2</f>
        <v>6.9781544775336036E-5</v>
      </c>
      <c r="N4452">
        <f>ABS(H4452-J4452)^2</f>
        <v>3.6422305186081713E-5</v>
      </c>
      <c r="O4452">
        <f>AVERAGE(Tabela3[[#This Row],[APE Log(Theta)]:[APE Gamma]])</f>
        <v>0.70957588505022984</v>
      </c>
      <c r="P4452">
        <f>AVERAGE(Tabela3[[#This Row],[ASE Log(Theta)]:[ASE Gamma]])</f>
        <v>5.3101924980708874E-5</v>
      </c>
    </row>
    <row r="4453" spans="1:16" x14ac:dyDescent="0.35">
      <c r="A4453" s="1">
        <v>4717</v>
      </c>
      <c r="B4453">
        <v>46.664684654767932</v>
      </c>
      <c r="C4453">
        <v>47.396327373468068</v>
      </c>
      <c r="D4453">
        <v>133.41937607841831</v>
      </c>
      <c r="E4453">
        <v>147.38263037143031</v>
      </c>
      <c r="F4453">
        <v>154.70972051285091</v>
      </c>
      <c r="G4453">
        <v>2.1235046076843949</v>
      </c>
      <c r="H4453">
        <v>3</v>
      </c>
      <c r="I4453">
        <v>2.1469631195068359</v>
      </c>
      <c r="J4453">
        <v>3.0094375610351558</v>
      </c>
      <c r="K4453">
        <v>1.1047073661884701</v>
      </c>
      <c r="L4453">
        <v>0.31458536783854169</v>
      </c>
      <c r="M4453">
        <f>ABS(G4453-I4453)^2</f>
        <v>5.503017769236077E-4</v>
      </c>
      <c r="N4453">
        <f>ABS(H4453-J4453)^2</f>
        <v>8.9067558292291134E-5</v>
      </c>
      <c r="O4453">
        <f>AVERAGE(Tabela3[[#This Row],[APE Log(Theta)]:[APE Gamma]])</f>
        <v>0.70964636701350592</v>
      </c>
      <c r="P4453">
        <f>AVERAGE(Tabela3[[#This Row],[ASE Log(Theta)]:[ASE Gamma]])</f>
        <v>3.1968466760794943E-4</v>
      </c>
    </row>
    <row r="4454" spans="1:16" x14ac:dyDescent="0.35">
      <c r="A4454" s="1">
        <v>2685</v>
      </c>
      <c r="B4454">
        <v>27.250551493962352</v>
      </c>
      <c r="C4454">
        <v>27.677805374035088</v>
      </c>
      <c r="D4454">
        <v>77.912271453564529</v>
      </c>
      <c r="E4454">
        <v>86.066325915735533</v>
      </c>
      <c r="F4454">
        <v>90.345091510678543</v>
      </c>
      <c r="G4454">
        <v>1.889891568245645</v>
      </c>
      <c r="H4454">
        <v>3</v>
      </c>
      <c r="I4454">
        <v>1.912427544593811</v>
      </c>
      <c r="J4454">
        <v>3.006850004196167</v>
      </c>
      <c r="K4454">
        <v>1.192448113257939</v>
      </c>
      <c r="L4454">
        <v>0.22833347320556641</v>
      </c>
      <c r="M4454">
        <f>ABS(G4454-I4454)^2</f>
        <v>5.0787022996510024E-4</v>
      </c>
      <c r="N4454">
        <f>ABS(H4454-J4454)^2</f>
        <v>4.6922557487505401E-5</v>
      </c>
      <c r="O4454">
        <f>AVERAGE(Tabela3[[#This Row],[APE Log(Theta)]:[APE Gamma]])</f>
        <v>0.71039079323175269</v>
      </c>
      <c r="P4454">
        <f>AVERAGE(Tabela3[[#This Row],[ASE Log(Theta)]:[ASE Gamma]])</f>
        <v>2.7739639372630282E-4</v>
      </c>
    </row>
    <row r="4455" spans="1:16" x14ac:dyDescent="0.35">
      <c r="A4455" s="1">
        <v>4808</v>
      </c>
      <c r="B4455">
        <v>7.787399281319165</v>
      </c>
      <c r="C4455">
        <v>7.9712600131815927</v>
      </c>
      <c r="D4455">
        <v>37.647686882160961</v>
      </c>
      <c r="E4455">
        <v>43.709857891704317</v>
      </c>
      <c r="F4455">
        <v>47.009576859823767</v>
      </c>
      <c r="G4455">
        <v>1.5731668512392201</v>
      </c>
      <c r="H4455">
        <v>2</v>
      </c>
      <c r="I4455">
        <v>1.594666481018066</v>
      </c>
      <c r="J4455">
        <v>1.998914241790771</v>
      </c>
      <c r="K4455">
        <v>1.366646504273249</v>
      </c>
      <c r="L4455">
        <v>5.4287910461425781E-2</v>
      </c>
      <c r="M4455">
        <f>ABS(G4455-I4455)^2</f>
        <v>4.6223408062743724E-4</v>
      </c>
      <c r="N4455">
        <f>ABS(H4455-J4455)^2</f>
        <v>1.1788708889080775E-6</v>
      </c>
      <c r="O4455">
        <f>AVERAGE(Tabela3[[#This Row],[APE Log(Theta)]:[APE Gamma]])</f>
        <v>0.71046720736733737</v>
      </c>
      <c r="P4455">
        <f>AVERAGE(Tabela3[[#This Row],[ASE Log(Theta)]:[ASE Gamma]])</f>
        <v>2.3170647575817267E-4</v>
      </c>
    </row>
    <row r="4456" spans="1:16" x14ac:dyDescent="0.35">
      <c r="A4456" s="1">
        <v>2821</v>
      </c>
      <c r="B4456">
        <v>27.169535547648032</v>
      </c>
      <c r="C4456">
        <v>27.595519201045981</v>
      </c>
      <c r="D4456">
        <v>77.680638108356561</v>
      </c>
      <c r="E4456">
        <v>85.810450549638645</v>
      </c>
      <c r="F4456">
        <v>90.076495365561513</v>
      </c>
      <c r="G4456">
        <v>1.888598486726073</v>
      </c>
      <c r="H4456">
        <v>3</v>
      </c>
      <c r="I4456">
        <v>1.9111840724945071</v>
      </c>
      <c r="J4456">
        <v>3.00682520866394</v>
      </c>
      <c r="K4456">
        <v>1.1958913409692731</v>
      </c>
      <c r="L4456">
        <v>0.227506955464681</v>
      </c>
      <c r="M4456">
        <f>ABS(G4456-I4456)^2</f>
        <v>5.1010868450329107E-4</v>
      </c>
      <c r="N4456">
        <f>ABS(H4456-J4456)^2</f>
        <v>4.6583473306321441E-5</v>
      </c>
      <c r="O4456">
        <f>AVERAGE(Tabela3[[#This Row],[APE Log(Theta)]:[APE Gamma]])</f>
        <v>0.711699148216977</v>
      </c>
      <c r="P4456">
        <f>AVERAGE(Tabela3[[#This Row],[ASE Log(Theta)]:[ASE Gamma]])</f>
        <v>2.7834607890480625E-4</v>
      </c>
    </row>
    <row r="4457" spans="1:16" x14ac:dyDescent="0.35">
      <c r="A4457" s="1">
        <v>375</v>
      </c>
      <c r="B4457">
        <v>871.74030897311377</v>
      </c>
      <c r="C4457">
        <v>1085.394122854962</v>
      </c>
      <c r="D4457">
        <v>1103.948463365462</v>
      </c>
      <c r="E4457">
        <v>1152.8602141161591</v>
      </c>
      <c r="F4457">
        <v>1471.881192974505</v>
      </c>
      <c r="G4457">
        <v>3.0551257471302939</v>
      </c>
      <c r="H4457">
        <v>4</v>
      </c>
      <c r="I4457">
        <v>3.096893310546875</v>
      </c>
      <c r="J4457">
        <v>4.0022716522216797</v>
      </c>
      <c r="K4457">
        <v>1.367130745954195</v>
      </c>
      <c r="L4457">
        <v>5.6791305541992188E-2</v>
      </c>
      <c r="M4457">
        <f>ABS(G4457-I4457)^2</f>
        <v>1.7445293537581201E-3</v>
      </c>
      <c r="N4457">
        <f>ABS(H4457-J4457)^2</f>
        <v>5.1604038162622601E-6</v>
      </c>
      <c r="O4457">
        <f>AVERAGE(Tabela3[[#This Row],[APE Log(Theta)]:[APE Gamma]])</f>
        <v>0.71196102574809361</v>
      </c>
      <c r="P4457">
        <f>AVERAGE(Tabela3[[#This Row],[ASE Log(Theta)]:[ASE Gamma]])</f>
        <v>8.7484487878719118E-4</v>
      </c>
    </row>
    <row r="4458" spans="1:16" x14ac:dyDescent="0.35">
      <c r="A4458" s="1">
        <v>2943</v>
      </c>
      <c r="B4458">
        <v>10.15151930230247</v>
      </c>
      <c r="C4458">
        <v>24.39677354554409</v>
      </c>
      <c r="D4458">
        <v>26.108248015336649</v>
      </c>
      <c r="E4458">
        <v>31.051968659502361</v>
      </c>
      <c r="F4458">
        <v>82.503724948681779</v>
      </c>
      <c r="G4458">
        <v>1.4654855209441151</v>
      </c>
      <c r="H4458">
        <v>1</v>
      </c>
      <c r="I4458">
        <v>1.480554461479187</v>
      </c>
      <c r="J4458">
        <v>1.0039727687835689</v>
      </c>
      <c r="K4458">
        <v>1.0282558455687769</v>
      </c>
      <c r="L4458">
        <v>0.39727687835693359</v>
      </c>
      <c r="M4458">
        <f>ABS(G4458-I4458)^2</f>
        <v>2.2707296884953319E-4</v>
      </c>
      <c r="N4458">
        <f>ABS(H4458-J4458)^2</f>
        <v>1.5782891807699454E-5</v>
      </c>
      <c r="O4458">
        <f>AVERAGE(Tabela3[[#This Row],[APE Log(Theta)]:[APE Gamma]])</f>
        <v>0.71276636196285525</v>
      </c>
      <c r="P4458">
        <f>AVERAGE(Tabela3[[#This Row],[ASE Log(Theta)]:[ASE Gamma]])</f>
        <v>1.2142793032861632E-4</v>
      </c>
    </row>
    <row r="4459" spans="1:16" x14ac:dyDescent="0.35">
      <c r="A4459" s="1">
        <v>1143</v>
      </c>
      <c r="B4459">
        <v>742.28542008912871</v>
      </c>
      <c r="C4459">
        <v>1054.123439401822</v>
      </c>
      <c r="D4459">
        <v>1083.1026145909821</v>
      </c>
      <c r="E4459">
        <v>1160.898280773858</v>
      </c>
      <c r="F4459">
        <v>1716.1211160146361</v>
      </c>
      <c r="G4459">
        <v>3.0541527207427048</v>
      </c>
      <c r="H4459">
        <v>2.5</v>
      </c>
      <c r="I4459">
        <v>3.0966589450836182</v>
      </c>
      <c r="J4459">
        <v>2.5008540153503418</v>
      </c>
      <c r="K4459">
        <v>1.3917517631723639</v>
      </c>
      <c r="L4459">
        <v>3.4160614013671882E-2</v>
      </c>
      <c r="M4459">
        <f>ABS(G4459-I4459)^2</f>
        <v>1.8067791077200533E-3</v>
      </c>
      <c r="N4459">
        <f>ABS(H4459-J4459)^2</f>
        <v>7.2934221861942206E-7</v>
      </c>
      <c r="O4459">
        <f>AVERAGE(Tabela3[[#This Row],[APE Log(Theta)]:[APE Gamma]])</f>
        <v>0.7129561885930179</v>
      </c>
      <c r="P4459">
        <f>AVERAGE(Tabela3[[#This Row],[ASE Log(Theta)]:[ASE Gamma]])</f>
        <v>9.0375422496933634E-4</v>
      </c>
    </row>
    <row r="4460" spans="1:16" x14ac:dyDescent="0.35">
      <c r="A4460" s="1">
        <v>2294</v>
      </c>
      <c r="B4460">
        <v>557.74590717552655</v>
      </c>
      <c r="C4460">
        <v>2025.6717576523449</v>
      </c>
      <c r="D4460">
        <v>2143.5923167536821</v>
      </c>
      <c r="E4460">
        <v>2768.8904631537348</v>
      </c>
      <c r="F4460">
        <v>2933.9298465893798</v>
      </c>
      <c r="G4460">
        <v>3.3498522511967161</v>
      </c>
      <c r="H4460">
        <v>2.5</v>
      </c>
      <c r="I4460">
        <v>3.3974683284759521</v>
      </c>
      <c r="J4460">
        <v>2.5001564025878911</v>
      </c>
      <c r="K4460">
        <v>1.4214381324497349</v>
      </c>
      <c r="L4460">
        <v>6.256103515625E-3</v>
      </c>
      <c r="M4460">
        <f>ABS(G4460-I4460)^2</f>
        <v>2.2672908154621751E-3</v>
      </c>
      <c r="N4460">
        <f>ABS(H4460-J4460)^2</f>
        <v>2.4461769499023591E-8</v>
      </c>
      <c r="O4460">
        <f>AVERAGE(Tabela3[[#This Row],[APE Log(Theta)]:[APE Gamma]])</f>
        <v>0.71384711798267997</v>
      </c>
      <c r="P4460">
        <f>AVERAGE(Tabela3[[#This Row],[ASE Log(Theta)]:[ASE Gamma]])</f>
        <v>1.133657638615837E-3</v>
      </c>
    </row>
    <row r="4461" spans="1:16" x14ac:dyDescent="0.35">
      <c r="A4461" s="1">
        <v>788</v>
      </c>
      <c r="B4461">
        <v>5.650067919123293</v>
      </c>
      <c r="C4461">
        <v>32.047791695244001</v>
      </c>
      <c r="D4461">
        <v>39.919350438054508</v>
      </c>
      <c r="E4461">
        <v>41.800601865488943</v>
      </c>
      <c r="F4461">
        <v>53.928592712341533</v>
      </c>
      <c r="G4461">
        <v>1.579220376042376</v>
      </c>
      <c r="H4461">
        <v>2.5</v>
      </c>
      <c r="I4461">
        <v>1.601452708244324</v>
      </c>
      <c r="J4461">
        <v>2.500518798828125</v>
      </c>
      <c r="K4461">
        <v>1.407804289966379</v>
      </c>
      <c r="L4461">
        <v>2.0751953125E-2</v>
      </c>
      <c r="M4461">
        <f>ABS(G4461-I4461)^2</f>
        <v>4.9427659513777314E-4</v>
      </c>
      <c r="N4461">
        <f>ABS(H4461-J4461)^2</f>
        <v>2.6915222406387329E-7</v>
      </c>
      <c r="O4461">
        <f>AVERAGE(Tabela3[[#This Row],[APE Log(Theta)]:[APE Gamma]])</f>
        <v>0.71427812154568948</v>
      </c>
      <c r="P4461">
        <f>AVERAGE(Tabela3[[#This Row],[ASE Log(Theta)]:[ASE Gamma]])</f>
        <v>2.4727287368091851E-4</v>
      </c>
    </row>
    <row r="4462" spans="1:16" x14ac:dyDescent="0.35">
      <c r="A4462" s="1">
        <v>2063</v>
      </c>
      <c r="B4462">
        <v>490.75367592165259</v>
      </c>
      <c r="C4462">
        <v>538.87473267055486</v>
      </c>
      <c r="D4462">
        <v>890.07573436283212</v>
      </c>
      <c r="E4462">
        <v>906.11939246489362</v>
      </c>
      <c r="F4462">
        <v>1065.014843834713</v>
      </c>
      <c r="G4462">
        <v>2.9745393306375041</v>
      </c>
      <c r="H4462">
        <v>3.5</v>
      </c>
      <c r="I4462">
        <v>3.0140383243560791</v>
      </c>
      <c r="J4462">
        <v>3.5035231113433838</v>
      </c>
      <c r="K4462">
        <v>1.327902889423539</v>
      </c>
      <c r="L4462">
        <v>0.1006603240966797</v>
      </c>
      <c r="M4462">
        <f>ABS(G4462-I4462)^2</f>
        <v>1.5601705047800286E-3</v>
      </c>
      <c r="N4462">
        <f>ABS(H4462-J4462)^2</f>
        <v>1.2412313537879527E-5</v>
      </c>
      <c r="O4462">
        <f>AVERAGE(Tabela3[[#This Row],[APE Log(Theta)]:[APE Gamma]])</f>
        <v>0.71428160676010932</v>
      </c>
      <c r="P4462">
        <f>AVERAGE(Tabela3[[#This Row],[ASE Log(Theta)]:[ASE Gamma]])</f>
        <v>7.8629140915895406E-4</v>
      </c>
    </row>
    <row r="4463" spans="1:16" x14ac:dyDescent="0.35">
      <c r="A4463" s="1">
        <v>1459</v>
      </c>
      <c r="B4463">
        <v>0.15003901318083379</v>
      </c>
      <c r="C4463">
        <v>11.49649092174305</v>
      </c>
      <c r="D4463">
        <v>19.90804861631176</v>
      </c>
      <c r="E4463">
        <v>22.337078239961851</v>
      </c>
      <c r="F4463">
        <v>42.229675697983041</v>
      </c>
      <c r="G4463">
        <v>1.2441209680067891</v>
      </c>
      <c r="H4463">
        <v>1</v>
      </c>
      <c r="I4463">
        <v>1.2592787742614751</v>
      </c>
      <c r="J4463">
        <v>1.002129793167114</v>
      </c>
      <c r="K4463">
        <v>1.2183546973707811</v>
      </c>
      <c r="L4463">
        <v>0.21297931671142581</v>
      </c>
      <c r="M4463">
        <f>ABS(G4463-I4463)^2</f>
        <v>2.2975909045459773E-4</v>
      </c>
      <c r="N4463">
        <f>ABS(H4463-J4463)^2</f>
        <v>4.5360189346856348E-6</v>
      </c>
      <c r="O4463">
        <f>AVERAGE(Tabela3[[#This Row],[APE Log(Theta)]:[APE Gamma]])</f>
        <v>0.71566700704110342</v>
      </c>
      <c r="P4463">
        <f>AVERAGE(Tabela3[[#This Row],[ASE Log(Theta)]:[ASE Gamma]])</f>
        <v>1.1714755469464168E-4</v>
      </c>
    </row>
    <row r="4464" spans="1:16" x14ac:dyDescent="0.35">
      <c r="A4464" s="1">
        <v>3804</v>
      </c>
      <c r="B4464">
        <v>9.9660653033111224</v>
      </c>
      <c r="C4464">
        <v>87.237714543674144</v>
      </c>
      <c r="D4464">
        <v>114.79843706589649</v>
      </c>
      <c r="E4464">
        <v>121.6003462999079</v>
      </c>
      <c r="F4464">
        <v>167.19777825436091</v>
      </c>
      <c r="G4464">
        <v>2.0324821130430339</v>
      </c>
      <c r="H4464">
        <v>2</v>
      </c>
      <c r="I4464">
        <v>2.0591871738433838</v>
      </c>
      <c r="J4464">
        <v>2.0023620128631592</v>
      </c>
      <c r="K4464">
        <v>1.313913693457651</v>
      </c>
      <c r="L4464">
        <v>0.118100643157959</v>
      </c>
      <c r="M4464">
        <f>ABS(G4464-I4464)^2</f>
        <v>7.1316027235038184E-4</v>
      </c>
      <c r="N4464">
        <f>ABS(H4464-J4464)^2</f>
        <v>5.5791047657294257E-6</v>
      </c>
      <c r="O4464">
        <f>AVERAGE(Tabela3[[#This Row],[APE Log(Theta)]:[APE Gamma]])</f>
        <v>0.71600716830780498</v>
      </c>
      <c r="P4464">
        <f>AVERAGE(Tabela3[[#This Row],[ASE Log(Theta)]:[ASE Gamma]])</f>
        <v>3.5936968855805563E-4</v>
      </c>
    </row>
    <row r="4465" spans="1:16" x14ac:dyDescent="0.35">
      <c r="A4465" s="1">
        <v>1632</v>
      </c>
      <c r="B4465">
        <v>689.88119414407879</v>
      </c>
      <c r="C4465">
        <v>699.14212150109529</v>
      </c>
      <c r="D4465">
        <v>1697.575429794774</v>
      </c>
      <c r="E4465">
        <v>1848.762553745139</v>
      </c>
      <c r="F4465">
        <v>1927.2686141018371</v>
      </c>
      <c r="G4465">
        <v>3.2283596827200749</v>
      </c>
      <c r="H4465">
        <v>3.5</v>
      </c>
      <c r="I4465">
        <v>3.2727537155151372</v>
      </c>
      <c r="J4465">
        <v>3.5020003318786621</v>
      </c>
      <c r="K4465">
        <v>1.3751266016820449</v>
      </c>
      <c r="L4465">
        <v>5.7152339390345981E-2</v>
      </c>
      <c r="M4465">
        <f>ABS(G4465-I4465)^2</f>
        <v>1.9708301478090638E-3</v>
      </c>
      <c r="N4465">
        <f>ABS(H4465-J4465)^2</f>
        <v>4.0013276247918839E-6</v>
      </c>
      <c r="O4465">
        <f>AVERAGE(Tabela3[[#This Row],[APE Log(Theta)]:[APE Gamma]])</f>
        <v>0.71613947053619542</v>
      </c>
      <c r="P4465">
        <f>AVERAGE(Tabela3[[#This Row],[ASE Log(Theta)]:[ASE Gamma]])</f>
        <v>9.8741573771692786E-4</v>
      </c>
    </row>
    <row r="4466" spans="1:16" x14ac:dyDescent="0.35">
      <c r="A4466" s="1">
        <v>1251</v>
      </c>
      <c r="B4466">
        <v>1139.37008327029</v>
      </c>
      <c r="C4466">
        <v>1154.66492485097</v>
      </c>
      <c r="D4466">
        <v>2803.6228197270252</v>
      </c>
      <c r="E4466">
        <v>3053.3152123692698</v>
      </c>
      <c r="F4466">
        <v>3182.971531870498</v>
      </c>
      <c r="G4466">
        <v>3.44625018817726</v>
      </c>
      <c r="H4466">
        <v>3.5</v>
      </c>
      <c r="I4466">
        <v>3.39874267578125</v>
      </c>
      <c r="J4466">
        <v>3.5018918514251709</v>
      </c>
      <c r="K4466">
        <v>1.37852766926179</v>
      </c>
      <c r="L4466">
        <v>5.4052897862025669E-2</v>
      </c>
      <c r="M4466">
        <f>ABS(G4466-I4466)^2</f>
        <v>2.2569637340570468E-3</v>
      </c>
      <c r="N4466">
        <f>ABS(H4466-J4466)^2</f>
        <v>3.5791018149211595E-6</v>
      </c>
      <c r="O4466">
        <f>AVERAGE(Tabela3[[#This Row],[APE Log(Theta)]:[APE Gamma]])</f>
        <v>0.71629028356190783</v>
      </c>
      <c r="P4466">
        <f>AVERAGE(Tabela3[[#This Row],[ASE Log(Theta)]:[ASE Gamma]])</f>
        <v>1.130271417935984E-3</v>
      </c>
    </row>
    <row r="4467" spans="1:16" x14ac:dyDescent="0.35">
      <c r="A4467" s="1">
        <v>3681</v>
      </c>
      <c r="B4467">
        <v>46.258006511303748</v>
      </c>
      <c r="C4467">
        <v>46.983273035570733</v>
      </c>
      <c r="D4467">
        <v>132.25663932005091</v>
      </c>
      <c r="E4467">
        <v>146.09820522333919</v>
      </c>
      <c r="F4467">
        <v>153.3614404938279</v>
      </c>
      <c r="G4467">
        <v>2.119703185253389</v>
      </c>
      <c r="H4467">
        <v>3</v>
      </c>
      <c r="I4467">
        <v>2.1433465480804439</v>
      </c>
      <c r="J4467">
        <v>3.009560346603394</v>
      </c>
      <c r="K4467">
        <v>1.1154091285770771</v>
      </c>
      <c r="L4467">
        <v>0.31867822011311853</v>
      </c>
      <c r="M4467">
        <f>ABS(G4467-I4467)^2</f>
        <v>5.5900860577176267E-4</v>
      </c>
      <c r="N4467">
        <f>ABS(H4467-J4467)^2</f>
        <v>9.1400227177027175E-5</v>
      </c>
      <c r="O4467">
        <f>AVERAGE(Tabela3[[#This Row],[APE Log(Theta)]:[APE Gamma]])</f>
        <v>0.71704367434509786</v>
      </c>
      <c r="P4467">
        <f>AVERAGE(Tabela3[[#This Row],[ASE Log(Theta)]:[ASE Gamma]])</f>
        <v>3.252044164743949E-4</v>
      </c>
    </row>
    <row r="4468" spans="1:16" x14ac:dyDescent="0.35">
      <c r="A4468" s="1">
        <v>2303</v>
      </c>
      <c r="B4468">
        <v>0.7342840955546881</v>
      </c>
      <c r="C4468">
        <v>56.263302854108183</v>
      </c>
      <c r="D4468">
        <v>97.429083027017569</v>
      </c>
      <c r="E4468">
        <v>109.3166433519297</v>
      </c>
      <c r="F4468">
        <v>206.67010911414309</v>
      </c>
      <c r="G4468">
        <v>1.933780890488783</v>
      </c>
      <c r="H4468">
        <v>1</v>
      </c>
      <c r="I4468">
        <v>1.9587839841842649</v>
      </c>
      <c r="J4468">
        <v>1.0014128684997561</v>
      </c>
      <c r="K4468">
        <v>1.292964152167331</v>
      </c>
      <c r="L4468">
        <v>0.14128684997558591</v>
      </c>
      <c r="M4468">
        <f>ABS(G4468-I4468)^2</f>
        <v>6.2515469434504809E-4</v>
      </c>
      <c r="N4468">
        <f>ABS(H4468-J4468)^2</f>
        <v>1.9961973976030005E-6</v>
      </c>
      <c r="O4468">
        <f>AVERAGE(Tabela3[[#This Row],[APE Log(Theta)]:[APE Gamma]])</f>
        <v>0.71712550107145845</v>
      </c>
      <c r="P4468">
        <f>AVERAGE(Tabela3[[#This Row],[ASE Log(Theta)]:[ASE Gamma]])</f>
        <v>3.1357544587132556E-4</v>
      </c>
    </row>
    <row r="4469" spans="1:16" x14ac:dyDescent="0.35">
      <c r="A4469" s="1">
        <v>2334</v>
      </c>
      <c r="B4469">
        <v>1097.5237569029509</v>
      </c>
      <c r="C4469">
        <v>1224.0774535359981</v>
      </c>
      <c r="D4469">
        <v>2198.2203785894339</v>
      </c>
      <c r="E4469">
        <v>2244.5163371372241</v>
      </c>
      <c r="F4469">
        <v>2710.117033857452</v>
      </c>
      <c r="G4469">
        <v>3.3713689939360152</v>
      </c>
      <c r="H4469">
        <v>3</v>
      </c>
      <c r="I4469">
        <v>3.417920589447021</v>
      </c>
      <c r="J4469">
        <v>3.001606702804565</v>
      </c>
      <c r="K4469">
        <v>1.380792063839269</v>
      </c>
      <c r="L4469">
        <v>5.3556760152180992E-2</v>
      </c>
      <c r="M4469">
        <f>ABS(G4469-I4469)^2</f>
        <v>2.1670510446203002E-3</v>
      </c>
      <c r="N4469">
        <f>ABS(H4469-J4469)^2</f>
        <v>2.5814939021969901E-6</v>
      </c>
      <c r="O4469">
        <f>AVERAGE(Tabela3[[#This Row],[APE Log(Theta)]:[APE Gamma]])</f>
        <v>0.71717441199572496</v>
      </c>
      <c r="P4469">
        <f>AVERAGE(Tabela3[[#This Row],[ASE Log(Theta)]:[ASE Gamma]])</f>
        <v>1.0848162692612487E-3</v>
      </c>
    </row>
    <row r="4470" spans="1:16" x14ac:dyDescent="0.35">
      <c r="A4470" s="1">
        <v>1675</v>
      </c>
      <c r="B4470">
        <v>78.408008666406047</v>
      </c>
      <c r="C4470">
        <v>1971.0249729944719</v>
      </c>
      <c r="D4470">
        <v>2270.5178651482238</v>
      </c>
      <c r="E4470">
        <v>4305.6020057869546</v>
      </c>
      <c r="F4470">
        <v>4976.1533671576963</v>
      </c>
      <c r="G4470">
        <v>3.4029000720600608</v>
      </c>
      <c r="H4470">
        <v>1</v>
      </c>
      <c r="I4470">
        <v>3.3557364940643311</v>
      </c>
      <c r="J4470">
        <v>0.99950212240219116</v>
      </c>
      <c r="K4470">
        <v>1.385981868317917</v>
      </c>
      <c r="L4470">
        <v>4.9787759780883789E-2</v>
      </c>
      <c r="M4470">
        <f>ABS(G4470-I4470)^2</f>
        <v>2.2244030893592871E-3</v>
      </c>
      <c r="N4470">
        <f>ABS(H4470-J4470)^2</f>
        <v>2.4788210239989894E-7</v>
      </c>
      <c r="O4470">
        <f>AVERAGE(Tabela3[[#This Row],[APE Log(Theta)]:[APE Gamma]])</f>
        <v>0.71788481404940041</v>
      </c>
      <c r="P4470">
        <f>AVERAGE(Tabela3[[#This Row],[ASE Log(Theta)]:[ASE Gamma]])</f>
        <v>1.1123254857308435E-3</v>
      </c>
    </row>
    <row r="4471" spans="1:16" x14ac:dyDescent="0.35">
      <c r="A4471" s="1">
        <v>789</v>
      </c>
      <c r="B4471">
        <v>0.44783899896431367</v>
      </c>
      <c r="C4471">
        <v>0.46923562397609159</v>
      </c>
      <c r="D4471">
        <v>10.466792643293079</v>
      </c>
      <c r="E4471">
        <v>14.10898637085695</v>
      </c>
      <c r="F4471">
        <v>16.31960748499074</v>
      </c>
      <c r="G4471">
        <v>1.014670727368967</v>
      </c>
      <c r="H4471">
        <v>1</v>
      </c>
      <c r="I4471">
        <v>1.025364756584167</v>
      </c>
      <c r="J4471">
        <v>1.0038187503814699</v>
      </c>
      <c r="K4471">
        <v>1.0539408427529979</v>
      </c>
      <c r="L4471">
        <v>0.38187503814697271</v>
      </c>
      <c r="M4471">
        <f>ABS(G4471-I4471)^2</f>
        <v>1.1436226085555152E-4</v>
      </c>
      <c r="N4471">
        <f>ABS(H4471-J4471)^2</f>
        <v>1.4582854475976878E-5</v>
      </c>
      <c r="O4471">
        <f>AVERAGE(Tabela3[[#This Row],[APE Log(Theta)]:[APE Gamma]])</f>
        <v>0.71790794044998529</v>
      </c>
      <c r="P4471">
        <f>AVERAGE(Tabela3[[#This Row],[ASE Log(Theta)]:[ASE Gamma]])</f>
        <v>6.4472557665764196E-5</v>
      </c>
    </row>
    <row r="4472" spans="1:16" x14ac:dyDescent="0.35">
      <c r="A4472" s="1">
        <v>3930</v>
      </c>
      <c r="B4472">
        <v>39.823596362651159</v>
      </c>
      <c r="C4472">
        <v>718.42462812243502</v>
      </c>
      <c r="D4472">
        <v>1035.992965383291</v>
      </c>
      <c r="E4472">
        <v>1118.6354761167991</v>
      </c>
      <c r="F4472">
        <v>1710.341533807657</v>
      </c>
      <c r="G4472">
        <v>2.9787516567107182</v>
      </c>
      <c r="H4472">
        <v>1.5</v>
      </c>
      <c r="I4472">
        <v>3.0200812816619869</v>
      </c>
      <c r="J4472">
        <v>1.500765323638916</v>
      </c>
      <c r="K4472">
        <v>1.387481392017329</v>
      </c>
      <c r="L4472">
        <v>5.1021575927734382E-2</v>
      </c>
      <c r="M4472">
        <f>ABS(G4472-I4472)^2</f>
        <v>1.7081378986125309E-3</v>
      </c>
      <c r="N4472">
        <f>ABS(H4472-J4472)^2</f>
        <v>5.8572027228365187E-7</v>
      </c>
      <c r="O4472">
        <f>AVERAGE(Tabela3[[#This Row],[APE Log(Theta)]:[APE Gamma]])</f>
        <v>0.71925148397253169</v>
      </c>
      <c r="P4472">
        <f>AVERAGE(Tabela3[[#This Row],[ASE Log(Theta)]:[ASE Gamma]])</f>
        <v>8.5436180944240729E-4</v>
      </c>
    </row>
    <row r="4473" spans="1:16" x14ac:dyDescent="0.35">
      <c r="A4473" s="1">
        <v>2670</v>
      </c>
      <c r="B4473">
        <v>2.1568268922255598</v>
      </c>
      <c r="C4473">
        <v>2.2598746757705261</v>
      </c>
      <c r="D4473">
        <v>50.4088743959569</v>
      </c>
      <c r="E4473">
        <v>67.949958125761768</v>
      </c>
      <c r="F4473">
        <v>78.59647859073209</v>
      </c>
      <c r="G4473">
        <v>1.6973641068613829</v>
      </c>
      <c r="H4473">
        <v>1</v>
      </c>
      <c r="I4473">
        <v>1.7194023132324221</v>
      </c>
      <c r="J4473">
        <v>1.001415491104126</v>
      </c>
      <c r="K4473">
        <v>1.298378249071735</v>
      </c>
      <c r="L4473">
        <v>0.14154911041259771</v>
      </c>
      <c r="M4473">
        <f>ABS(G4473-I4473)^2</f>
        <v>4.856825400525105E-4</v>
      </c>
      <c r="N4473">
        <f>ABS(H4473-J4473)^2</f>
        <v>2.0036150658597762E-6</v>
      </c>
      <c r="O4473">
        <f>AVERAGE(Tabela3[[#This Row],[APE Log(Theta)]:[APE Gamma]])</f>
        <v>0.71996367974216635</v>
      </c>
      <c r="P4473">
        <f>AVERAGE(Tabela3[[#This Row],[ASE Log(Theta)]:[ASE Gamma]])</f>
        <v>2.4384307755918514E-4</v>
      </c>
    </row>
    <row r="4474" spans="1:16" x14ac:dyDescent="0.35">
      <c r="A4474" s="1">
        <v>540</v>
      </c>
      <c r="B4474">
        <v>0.2234454466529906</v>
      </c>
      <c r="C4474">
        <v>17.12113732616228</v>
      </c>
      <c r="D4474">
        <v>29.6480410045077</v>
      </c>
      <c r="E4474">
        <v>33.265470882800003</v>
      </c>
      <c r="F4474">
        <v>62.890501265654393</v>
      </c>
      <c r="G4474">
        <v>1.417088277990753</v>
      </c>
      <c r="H4474">
        <v>1</v>
      </c>
      <c r="I4474">
        <v>1.4345855712890621</v>
      </c>
      <c r="J4474">
        <v>1.00205397605896</v>
      </c>
      <c r="K4474">
        <v>1.234735589170098</v>
      </c>
      <c r="L4474">
        <v>0.20539760589599609</v>
      </c>
      <c r="M4474">
        <f>ABS(G4474-I4474)^2</f>
        <v>3.0615527276705147E-4</v>
      </c>
      <c r="N4474">
        <f>ABS(H4474-J4474)^2</f>
        <v>4.2188176507806929E-6</v>
      </c>
      <c r="O4474">
        <f>AVERAGE(Tabela3[[#This Row],[APE Log(Theta)]:[APE Gamma]])</f>
        <v>0.72006659753304703</v>
      </c>
      <c r="P4474">
        <f>AVERAGE(Tabela3[[#This Row],[ASE Log(Theta)]:[ASE Gamma]])</f>
        <v>1.5518704520891608E-4</v>
      </c>
    </row>
    <row r="4475" spans="1:16" x14ac:dyDescent="0.35">
      <c r="A4475" s="1">
        <v>3881</v>
      </c>
      <c r="B4475">
        <v>667.80014660687289</v>
      </c>
      <c r="C4475">
        <v>857.92020456990963</v>
      </c>
      <c r="D4475">
        <v>874.70145431497815</v>
      </c>
      <c r="E4475">
        <v>919.13095801496365</v>
      </c>
      <c r="F4475">
        <v>1215.15054207142</v>
      </c>
      <c r="G4475">
        <v>2.955776360407615</v>
      </c>
      <c r="H4475">
        <v>3.5</v>
      </c>
      <c r="I4475">
        <v>2.9966063499450679</v>
      </c>
      <c r="J4475">
        <v>3.5020685195922852</v>
      </c>
      <c r="K4475">
        <v>1.3813626120151621</v>
      </c>
      <c r="L4475">
        <v>5.9100559779575887E-2</v>
      </c>
      <c r="M4475">
        <f>ABS(G4475-I4475)^2</f>
        <v>1.6670880456285109E-3</v>
      </c>
      <c r="N4475">
        <f>ABS(H4475-J4475)^2</f>
        <v>4.278773303667549E-6</v>
      </c>
      <c r="O4475">
        <f>AVERAGE(Tabela3[[#This Row],[APE Log(Theta)]:[APE Gamma]])</f>
        <v>0.72023158589736902</v>
      </c>
      <c r="P4475">
        <f>AVERAGE(Tabela3[[#This Row],[ASE Log(Theta)]:[ASE Gamma]])</f>
        <v>8.3568340946608922E-4</v>
      </c>
    </row>
    <row r="4476" spans="1:16" x14ac:dyDescent="0.35">
      <c r="A4476" s="1">
        <v>576</v>
      </c>
      <c r="B4476">
        <v>426.20059496503768</v>
      </c>
      <c r="C4476">
        <v>530.15637683204625</v>
      </c>
      <c r="D4476">
        <v>1709.7344068328341</v>
      </c>
      <c r="E4476">
        <v>1782.509010623058</v>
      </c>
      <c r="F4476">
        <v>2598.7367256417219</v>
      </c>
      <c r="G4476">
        <v>3.2915241800822179</v>
      </c>
      <c r="H4476">
        <v>1.5</v>
      </c>
      <c r="I4476">
        <v>3.338376522064209</v>
      </c>
      <c r="J4476">
        <v>1.5002739429473879</v>
      </c>
      <c r="K4476">
        <v>1.423423903901589</v>
      </c>
      <c r="L4476">
        <v>1.8262863159179691E-2</v>
      </c>
      <c r="M4476">
        <f>ABS(G4476-I4476)^2</f>
        <v>2.1951419491974423E-3</v>
      </c>
      <c r="N4476">
        <f>ABS(H4476-J4476)^2</f>
        <v>7.5044738423579257E-8</v>
      </c>
      <c r="O4476">
        <f>AVERAGE(Tabela3[[#This Row],[APE Log(Theta)]:[APE Gamma]])</f>
        <v>0.72084338353038435</v>
      </c>
      <c r="P4476">
        <f>AVERAGE(Tabela3[[#This Row],[ASE Log(Theta)]:[ASE Gamma]])</f>
        <v>1.0976084969679329E-3</v>
      </c>
    </row>
    <row r="4477" spans="1:16" x14ac:dyDescent="0.35">
      <c r="A4477" s="1">
        <v>456</v>
      </c>
      <c r="B4477">
        <v>0.22309361154180909</v>
      </c>
      <c r="C4477">
        <v>17.094178543403729</v>
      </c>
      <c r="D4477">
        <v>29.601357476338361</v>
      </c>
      <c r="E4477">
        <v>33.213091383365708</v>
      </c>
      <c r="F4477">
        <v>62.791474470360477</v>
      </c>
      <c r="G4477">
        <v>1.416403903013282</v>
      </c>
      <c r="H4477">
        <v>1</v>
      </c>
      <c r="I4477">
        <v>1.4339450597763059</v>
      </c>
      <c r="J4477">
        <v>1.00205409526825</v>
      </c>
      <c r="K4477">
        <v>1.238429005010985</v>
      </c>
      <c r="L4477">
        <v>0.2054095268249512</v>
      </c>
      <c r="M4477">
        <f>ABS(G4477-I4477)^2</f>
        <v>3.0769218058497995E-4</v>
      </c>
      <c r="N4477">
        <f>ABS(H4477-J4477)^2</f>
        <v>4.219307371046858E-6</v>
      </c>
      <c r="O4477">
        <f>AVERAGE(Tabela3[[#This Row],[APE Log(Theta)]:[APE Gamma]])</f>
        <v>0.72191926591796807</v>
      </c>
      <c r="P4477">
        <f>AVERAGE(Tabela3[[#This Row],[ASE Log(Theta)]:[ASE Gamma]])</f>
        <v>1.5595574397801341E-4</v>
      </c>
    </row>
    <row r="4478" spans="1:16" x14ac:dyDescent="0.35">
      <c r="A4478" s="1">
        <v>4501</v>
      </c>
      <c r="B4478">
        <v>0.15095064925833249</v>
      </c>
      <c r="C4478">
        <v>11.56634352652036</v>
      </c>
      <c r="D4478">
        <v>20.029009791451941</v>
      </c>
      <c r="E4478">
        <v>22.47279818344694</v>
      </c>
      <c r="F4478">
        <v>42.486262935470087</v>
      </c>
      <c r="G4478">
        <v>1.246751754229984</v>
      </c>
      <c r="H4478">
        <v>1</v>
      </c>
      <c r="I4478">
        <v>1.2621279954910281</v>
      </c>
      <c r="J4478">
        <v>1.002127885818481</v>
      </c>
      <c r="K4478">
        <v>1.233304160902545</v>
      </c>
      <c r="L4478">
        <v>0.2127885818481445</v>
      </c>
      <c r="M4478">
        <f>ABS(G4478-I4478)^2</f>
        <v>2.3642879531783468E-4</v>
      </c>
      <c r="N4478">
        <f>ABS(H4478-J4478)^2</f>
        <v>4.5278980564925607E-6</v>
      </c>
      <c r="O4478">
        <f>AVERAGE(Tabela3[[#This Row],[APE Log(Theta)]:[APE Gamma]])</f>
        <v>0.72304637137534478</v>
      </c>
      <c r="P4478">
        <f>AVERAGE(Tabela3[[#This Row],[ASE Log(Theta)]:[ASE Gamma]])</f>
        <v>1.2047834668716362E-4</v>
      </c>
    </row>
    <row r="4479" spans="1:16" x14ac:dyDescent="0.35">
      <c r="A4479" s="1">
        <v>1616</v>
      </c>
      <c r="B4479">
        <v>17.00963209944867</v>
      </c>
      <c r="C4479">
        <v>17.276321429193409</v>
      </c>
      <c r="D4479">
        <v>48.632376256720349</v>
      </c>
      <c r="E4479">
        <v>53.722088534694848</v>
      </c>
      <c r="F4479">
        <v>56.392868560041663</v>
      </c>
      <c r="G4479">
        <v>1.6852111927140829</v>
      </c>
      <c r="H4479">
        <v>3</v>
      </c>
      <c r="I4479">
        <v>1.7054402828216551</v>
      </c>
      <c r="J4479">
        <v>3.0073766708374019</v>
      </c>
      <c r="K4479">
        <v>1.200389019194253</v>
      </c>
      <c r="L4479">
        <v>0.2458890279134115</v>
      </c>
      <c r="M4479">
        <f>ABS(G4479-I4479)^2</f>
        <v>4.0921608658027231E-4</v>
      </c>
      <c r="N4479">
        <f>ABS(H4479-J4479)^2</f>
        <v>5.4415272643375643E-5</v>
      </c>
      <c r="O4479">
        <f>AVERAGE(Tabela3[[#This Row],[APE Log(Theta)]:[APE Gamma]])</f>
        <v>0.72313902355383219</v>
      </c>
      <c r="P4479">
        <f>AVERAGE(Tabela3[[#This Row],[ASE Log(Theta)]:[ASE Gamma]])</f>
        <v>2.3181567961182397E-4</v>
      </c>
    </row>
    <row r="4480" spans="1:16" x14ac:dyDescent="0.35">
      <c r="A4480" s="1">
        <v>4904</v>
      </c>
      <c r="B4480">
        <v>9.260713291887529E-2</v>
      </c>
      <c r="C4480">
        <v>7.095868203340749</v>
      </c>
      <c r="D4480">
        <v>12.287652826296529</v>
      </c>
      <c r="E4480">
        <v>13.78689935193273</v>
      </c>
      <c r="F4480">
        <v>26.06501540883022</v>
      </c>
      <c r="G4480">
        <v>1.0345612077301201</v>
      </c>
      <c r="H4480">
        <v>1</v>
      </c>
      <c r="I4480">
        <v>1.0453746318817141</v>
      </c>
      <c r="J4480">
        <v>1.004014730453491</v>
      </c>
      <c r="K4480">
        <v>1.045218404749489</v>
      </c>
      <c r="L4480">
        <v>0.40147304534912109</v>
      </c>
      <c r="M4480">
        <f>ABS(G4480-I4480)^2</f>
        <v>1.1693014188227709E-4</v>
      </c>
      <c r="N4480">
        <f>ABS(H4480-J4480)^2</f>
        <v>1.6118060614187962E-5</v>
      </c>
      <c r="O4480">
        <f>AVERAGE(Tabela3[[#This Row],[APE Log(Theta)]:[APE Gamma]])</f>
        <v>0.72334572504930505</v>
      </c>
      <c r="P4480">
        <f>AVERAGE(Tabela3[[#This Row],[ASE Log(Theta)]:[ASE Gamma]])</f>
        <v>6.6524101248232524E-5</v>
      </c>
    </row>
    <row r="4481" spans="1:16" x14ac:dyDescent="0.35">
      <c r="A4481" s="1">
        <v>4709</v>
      </c>
      <c r="B4481">
        <v>10.519170616600739</v>
      </c>
      <c r="C4481">
        <v>92.079308689893367</v>
      </c>
      <c r="D4481">
        <v>121.1696200318957</v>
      </c>
      <c r="E4481">
        <v>128.34902750852811</v>
      </c>
      <c r="F4481">
        <v>176.47706518538089</v>
      </c>
      <c r="G4481">
        <v>2.055939883699188</v>
      </c>
      <c r="H4481">
        <v>2</v>
      </c>
      <c r="I4481">
        <v>2.083449125289917</v>
      </c>
      <c r="J4481">
        <v>2.0022001266479492</v>
      </c>
      <c r="K4481">
        <v>1.3380372553127611</v>
      </c>
      <c r="L4481">
        <v>0.1100063323974609</v>
      </c>
      <c r="M4481">
        <f>ABS(G4481-I4481)^2</f>
        <v>7.5675837289709326E-4</v>
      </c>
      <c r="N4481">
        <f>ABS(H4481-J4481)^2</f>
        <v>4.8405572670162655E-6</v>
      </c>
      <c r="O4481">
        <f>AVERAGE(Tabela3[[#This Row],[APE Log(Theta)]:[APE Gamma]])</f>
        <v>0.72402179385511101</v>
      </c>
      <c r="P4481">
        <f>AVERAGE(Tabela3[[#This Row],[ASE Log(Theta)]:[ASE Gamma]])</f>
        <v>3.8079946508205476E-4</v>
      </c>
    </row>
    <row r="4482" spans="1:16" x14ac:dyDescent="0.35">
      <c r="A4482" s="1">
        <v>895</v>
      </c>
      <c r="B4482">
        <v>10.50363504688571</v>
      </c>
      <c r="C4482">
        <v>91.943318451536868</v>
      </c>
      <c r="D4482">
        <v>120.99066684747081</v>
      </c>
      <c r="E4482">
        <v>128.15947118917629</v>
      </c>
      <c r="F4482">
        <v>176.21642945189771</v>
      </c>
      <c r="G4482">
        <v>2.0552980080583581</v>
      </c>
      <c r="H4482">
        <v>2</v>
      </c>
      <c r="I4482">
        <v>2.0828011035919189</v>
      </c>
      <c r="J4482">
        <v>2.002205610275269</v>
      </c>
      <c r="K4482">
        <v>1.338156093458345</v>
      </c>
      <c r="L4482">
        <v>0.11028051376342771</v>
      </c>
      <c r="M4482">
        <f>ABS(G4482-I4482)^2</f>
        <v>7.5642026392817722E-4</v>
      </c>
      <c r="N4482">
        <f>ABS(H4482-J4482)^2</f>
        <v>4.8647166863721888E-6</v>
      </c>
      <c r="O4482">
        <f>AVERAGE(Tabela3[[#This Row],[APE Log(Theta)]:[APE Gamma]])</f>
        <v>0.72421830361088635</v>
      </c>
      <c r="P4482">
        <f>AVERAGE(Tabela3[[#This Row],[ASE Log(Theta)]:[ASE Gamma]])</f>
        <v>3.806424903072747E-4</v>
      </c>
    </row>
    <row r="4483" spans="1:16" x14ac:dyDescent="0.35">
      <c r="A4483" s="1">
        <v>2520</v>
      </c>
      <c r="B4483">
        <v>2.1394771769699319</v>
      </c>
      <c r="C4483">
        <v>2.241696034601246</v>
      </c>
      <c r="D4483">
        <v>50.00338074216436</v>
      </c>
      <c r="E4483">
        <v>67.403362370041506</v>
      </c>
      <c r="F4483">
        <v>77.964241238462634</v>
      </c>
      <c r="G4483">
        <v>1.693856474982341</v>
      </c>
      <c r="H4483">
        <v>1</v>
      </c>
      <c r="I4483">
        <v>1.7159707546234131</v>
      </c>
      <c r="J4483">
        <v>1.0014306306838989</v>
      </c>
      <c r="K4483">
        <v>1.305558054515958</v>
      </c>
      <c r="L4483">
        <v>0.14306306838989261</v>
      </c>
      <c r="M4483">
        <f>ABS(G4483-I4483)^2</f>
        <v>4.8904136404353345E-4</v>
      </c>
      <c r="N4483">
        <f>ABS(H4483-J4483)^2</f>
        <v>2.0467041537131081E-6</v>
      </c>
      <c r="O4483">
        <f>AVERAGE(Tabela3[[#This Row],[APE Log(Theta)]:[APE Gamma]])</f>
        <v>0.72431056145292527</v>
      </c>
      <c r="P4483">
        <f>AVERAGE(Tabela3[[#This Row],[ASE Log(Theta)]:[ASE Gamma]])</f>
        <v>2.4554403409862328E-4</v>
      </c>
    </row>
    <row r="4484" spans="1:16" x14ac:dyDescent="0.35">
      <c r="A4484" s="1">
        <v>2825</v>
      </c>
      <c r="B4484">
        <v>24.29836647581887</v>
      </c>
      <c r="C4484">
        <v>24.58353566473615</v>
      </c>
      <c r="D4484">
        <v>53.425673470245783</v>
      </c>
      <c r="E4484">
        <v>57.566596545500722</v>
      </c>
      <c r="F4484">
        <v>59.699958276229843</v>
      </c>
      <c r="G4484">
        <v>1.726464282196144</v>
      </c>
      <c r="H4484">
        <v>4</v>
      </c>
      <c r="I4484">
        <v>1.747160911560059</v>
      </c>
      <c r="J4484">
        <v>3.9900026321411128</v>
      </c>
      <c r="K4484">
        <v>1.1987869993804621</v>
      </c>
      <c r="L4484">
        <v>0.249934196472168</v>
      </c>
      <c r="M4484">
        <f>ABS(G4484-I4484)^2</f>
        <v>4.2835046702726992E-4</v>
      </c>
      <c r="N4484">
        <f>ABS(H4484-J4484)^2</f>
        <v>9.9947364105910092E-5</v>
      </c>
      <c r="O4484">
        <f>AVERAGE(Tabela3[[#This Row],[APE Log(Theta)]:[APE Gamma]])</f>
        <v>0.72436059792631502</v>
      </c>
      <c r="P4484">
        <f>AVERAGE(Tabela3[[#This Row],[ASE Log(Theta)]:[ASE Gamma]])</f>
        <v>2.6414891556659001E-4</v>
      </c>
    </row>
    <row r="4485" spans="1:16" x14ac:dyDescent="0.35">
      <c r="A4485" s="1">
        <v>2140</v>
      </c>
      <c r="B4485">
        <v>360.7180922734758</v>
      </c>
      <c r="C4485">
        <v>424.87421862590162</v>
      </c>
      <c r="D4485">
        <v>1022.477771738995</v>
      </c>
      <c r="E4485">
        <v>1054.948325560076</v>
      </c>
      <c r="F4485">
        <v>1399.681104408779</v>
      </c>
      <c r="G4485">
        <v>3.0536005217850621</v>
      </c>
      <c r="H4485">
        <v>2</v>
      </c>
      <c r="I4485">
        <v>3.095622301101685</v>
      </c>
      <c r="J4485">
        <v>2.001462459564209</v>
      </c>
      <c r="K4485">
        <v>1.3761387259672559</v>
      </c>
      <c r="L4485">
        <v>7.3122978210449219E-2</v>
      </c>
      <c r="M4485">
        <f>ABS(G4485-I4485)^2</f>
        <v>1.7658299369349541E-3</v>
      </c>
      <c r="N4485">
        <f>ABS(H4485-J4485)^2</f>
        <v>2.1387879769463325E-6</v>
      </c>
      <c r="O4485">
        <f>AVERAGE(Tabela3[[#This Row],[APE Log(Theta)]:[APE Gamma]])</f>
        <v>0.72463085208885258</v>
      </c>
      <c r="P4485">
        <f>AVERAGE(Tabela3[[#This Row],[ASE Log(Theta)]:[ASE Gamma]])</f>
        <v>8.8398436245595022E-4</v>
      </c>
    </row>
    <row r="4486" spans="1:16" x14ac:dyDescent="0.35">
      <c r="A4486" s="1">
        <v>189</v>
      </c>
      <c r="B4486">
        <v>493.85764589508818</v>
      </c>
      <c r="C4486">
        <v>542.28306371669782</v>
      </c>
      <c r="D4486">
        <v>895.70537809062955</v>
      </c>
      <c r="E4486">
        <v>911.85051079279333</v>
      </c>
      <c r="F4486">
        <v>1071.7509606662729</v>
      </c>
      <c r="G4486">
        <v>2.977277551227246</v>
      </c>
      <c r="H4486">
        <v>3.5</v>
      </c>
      <c r="I4486">
        <v>3.0174324512481689</v>
      </c>
      <c r="J4486">
        <v>3.5035338401794429</v>
      </c>
      <c r="K4486">
        <v>1.348712013912539</v>
      </c>
      <c r="L4486">
        <v>0.1009668622698103</v>
      </c>
      <c r="M4486">
        <f>ABS(G4486-I4486)^2</f>
        <v>1.6124159956903159E-3</v>
      </c>
      <c r="N4486">
        <f>ABS(H4486-J4486)^2</f>
        <v>1.2488026413845135E-5</v>
      </c>
      <c r="O4486">
        <f>AVERAGE(Tabela3[[#This Row],[APE Log(Theta)]:[APE Gamma]])</f>
        <v>0.72483943809117468</v>
      </c>
      <c r="P4486">
        <f>AVERAGE(Tabela3[[#This Row],[ASE Log(Theta)]:[ASE Gamma]])</f>
        <v>8.1245201105208055E-4</v>
      </c>
    </row>
    <row r="4487" spans="1:16" x14ac:dyDescent="0.35">
      <c r="A4487" s="1">
        <v>1721</v>
      </c>
      <c r="B4487">
        <v>0.70056095626151993</v>
      </c>
      <c r="C4487">
        <v>53.679323150980473</v>
      </c>
      <c r="D4487">
        <v>92.954500834625435</v>
      </c>
      <c r="E4487">
        <v>104.2961064600965</v>
      </c>
      <c r="F4487">
        <v>197.1784628704292</v>
      </c>
      <c r="G4487">
        <v>1.9133626984193199</v>
      </c>
      <c r="H4487">
        <v>1</v>
      </c>
      <c r="I4487">
        <v>1.9383343458175659</v>
      </c>
      <c r="J4487">
        <v>1.0014553070068359</v>
      </c>
      <c r="K4487">
        <v>1.3051183353200999</v>
      </c>
      <c r="L4487">
        <v>0.14553070068359381</v>
      </c>
      <c r="M4487">
        <f>ABS(G4487-I4487)^2</f>
        <v>6.2358317378232505E-4</v>
      </c>
      <c r="N4487">
        <f>ABS(H4487-J4487)^2</f>
        <v>2.1179184841457754E-6</v>
      </c>
      <c r="O4487">
        <f>AVERAGE(Tabela3[[#This Row],[APE Log(Theta)]:[APE Gamma]])</f>
        <v>0.72532451800184683</v>
      </c>
      <c r="P4487">
        <f>AVERAGE(Tabela3[[#This Row],[ASE Log(Theta)]:[ASE Gamma]])</f>
        <v>3.1285054613323541E-4</v>
      </c>
    </row>
    <row r="4488" spans="1:16" x14ac:dyDescent="0.35">
      <c r="A4488" s="1">
        <v>623</v>
      </c>
      <c r="B4488">
        <v>3.6271683776932808</v>
      </c>
      <c r="C4488">
        <v>8.7170405618074103</v>
      </c>
      <c r="D4488">
        <v>9.3285555371720257</v>
      </c>
      <c r="E4488">
        <v>11.0949617917117</v>
      </c>
      <c r="F4488">
        <v>29.478829056443651</v>
      </c>
      <c r="G4488">
        <v>1.018522192750825</v>
      </c>
      <c r="H4488">
        <v>1</v>
      </c>
      <c r="I4488">
        <v>1.026732921600342</v>
      </c>
      <c r="J4488">
        <v>1.006455183029175</v>
      </c>
      <c r="K4488">
        <v>0.80614137894641769</v>
      </c>
      <c r="L4488">
        <v>0.64551830291748047</v>
      </c>
      <c r="M4488">
        <f>ABS(G4488-I4488)^2</f>
        <v>6.7416068240290974E-5</v>
      </c>
      <c r="N4488">
        <f>ABS(H4488-J4488)^2</f>
        <v>4.1669387940149274E-5</v>
      </c>
      <c r="O4488">
        <f>AVERAGE(Tabela3[[#This Row],[APE Log(Theta)]:[APE Gamma]])</f>
        <v>0.72582984093194902</v>
      </c>
      <c r="P4488">
        <f>AVERAGE(Tabela3[[#This Row],[ASE Log(Theta)]:[ASE Gamma]])</f>
        <v>5.4542728090220121E-5</v>
      </c>
    </row>
    <row r="4489" spans="1:16" x14ac:dyDescent="0.35">
      <c r="A4489" s="1">
        <v>3921</v>
      </c>
      <c r="B4489">
        <v>241.77875261566379</v>
      </c>
      <c r="C4489">
        <v>300.75168593372553</v>
      </c>
      <c r="D4489">
        <v>969.91289329860058</v>
      </c>
      <c r="E4489">
        <v>1011.1970987510661</v>
      </c>
      <c r="F4489">
        <v>1474.2338028733</v>
      </c>
      <c r="G4489">
        <v>3.0453282610801882</v>
      </c>
      <c r="H4489">
        <v>1.5</v>
      </c>
      <c r="I4489">
        <v>3.088021039962769</v>
      </c>
      <c r="J4489">
        <v>1.5007491111755371</v>
      </c>
      <c r="K4489">
        <v>1.4019105732607331</v>
      </c>
      <c r="L4489">
        <v>4.9940745035807289E-2</v>
      </c>
      <c r="M4489">
        <f>ABS(G4489-I4489)^2</f>
        <v>1.8226733687169395E-3</v>
      </c>
      <c r="N4489">
        <f>ABS(H4489-J4489)^2</f>
        <v>5.611675533145899E-7</v>
      </c>
      <c r="O4489">
        <f>AVERAGE(Tabela3[[#This Row],[APE Log(Theta)]:[APE Gamma]])</f>
        <v>0.72592565914827023</v>
      </c>
      <c r="P4489">
        <f>AVERAGE(Tabela3[[#This Row],[ASE Log(Theta)]:[ASE Gamma]])</f>
        <v>9.1161726813512704E-4</v>
      </c>
    </row>
    <row r="4490" spans="1:16" x14ac:dyDescent="0.35">
      <c r="A4490" s="1">
        <v>2809</v>
      </c>
      <c r="B4490">
        <v>258.5842944464776</v>
      </c>
      <c r="C4490">
        <v>263.45701686408108</v>
      </c>
      <c r="D4490">
        <v>912.17639135439049</v>
      </c>
      <c r="E4490">
        <v>1027.901986028389</v>
      </c>
      <c r="F4490">
        <v>1089.5251587311759</v>
      </c>
      <c r="G4490">
        <v>2.9580216705394888</v>
      </c>
      <c r="H4490">
        <v>2.5</v>
      </c>
      <c r="I4490">
        <v>2.9991075992584229</v>
      </c>
      <c r="J4490">
        <v>2.5015838146209721</v>
      </c>
      <c r="K4490">
        <v>1.38896645444253</v>
      </c>
      <c r="L4490">
        <v>6.3352584838867188E-2</v>
      </c>
      <c r="M4490">
        <f>ABS(G4490-I4490)^2</f>
        <v>1.6880535386973271E-3</v>
      </c>
      <c r="N4490">
        <f>ABS(H4490-J4490)^2</f>
        <v>2.5084687536050723E-6</v>
      </c>
      <c r="O4490">
        <f>AVERAGE(Tabela3[[#This Row],[APE Log(Theta)]:[APE Gamma]])</f>
        <v>0.72615951964069858</v>
      </c>
      <c r="P4490">
        <f>AVERAGE(Tabela3[[#This Row],[ASE Log(Theta)]:[ASE Gamma]])</f>
        <v>8.4528100372546603E-4</v>
      </c>
    </row>
    <row r="4491" spans="1:16" x14ac:dyDescent="0.35">
      <c r="A4491" s="1">
        <v>1455</v>
      </c>
      <c r="B4491">
        <v>1.150889381442211</v>
      </c>
      <c r="C4491">
        <v>1.2058759917680311</v>
      </c>
      <c r="D4491">
        <v>26.898328503729431</v>
      </c>
      <c r="E4491">
        <v>36.258304066158537</v>
      </c>
      <c r="F4491">
        <v>41.939319726992629</v>
      </c>
      <c r="G4491">
        <v>1.4245824001163061</v>
      </c>
      <c r="H4491">
        <v>1</v>
      </c>
      <c r="I4491">
        <v>1.440433144569397</v>
      </c>
      <c r="J4491">
        <v>1.00340747833252</v>
      </c>
      <c r="K4491">
        <v>1.1126590116371491</v>
      </c>
      <c r="L4491">
        <v>0.34074783325195313</v>
      </c>
      <c r="M4491">
        <f>ABS(G4491-I4491)^2</f>
        <v>2.5124609971719099E-4</v>
      </c>
      <c r="N4491">
        <f>ABS(H4491-J4491)^2</f>
        <v>1.1610908586593111E-5</v>
      </c>
      <c r="O4491">
        <f>AVERAGE(Tabela3[[#This Row],[APE Log(Theta)]:[APE Gamma]])</f>
        <v>0.72670342244455111</v>
      </c>
      <c r="P4491">
        <f>AVERAGE(Tabela3[[#This Row],[ASE Log(Theta)]:[ASE Gamma]])</f>
        <v>1.3142850415189206E-4</v>
      </c>
    </row>
    <row r="4492" spans="1:16" x14ac:dyDescent="0.35">
      <c r="A4492" s="1">
        <v>810</v>
      </c>
      <c r="B4492">
        <v>924.6811336898835</v>
      </c>
      <c r="C4492">
        <v>2708.7519128133558</v>
      </c>
      <c r="D4492">
        <v>2839.5324089854298</v>
      </c>
      <c r="E4492">
        <v>3514.6586313878051</v>
      </c>
      <c r="F4492">
        <v>3688.3866468716469</v>
      </c>
      <c r="G4492">
        <v>3.468838546079839</v>
      </c>
      <c r="H4492">
        <v>3</v>
      </c>
      <c r="I4492">
        <v>3.4198355674743648</v>
      </c>
      <c r="J4492">
        <v>3.0012259483337398</v>
      </c>
      <c r="K4492">
        <v>1.412662421571981</v>
      </c>
      <c r="L4492">
        <v>4.0864944458007813E-2</v>
      </c>
      <c r="M4492">
        <f>ABS(G4492-I4492)^2</f>
        <v>2.4012919122085624E-3</v>
      </c>
      <c r="N4492">
        <f>ABS(H4492-J4492)^2</f>
        <v>1.5029493169993682E-6</v>
      </c>
      <c r="O4492">
        <f>AVERAGE(Tabela3[[#This Row],[APE Log(Theta)]:[APE Gamma]])</f>
        <v>0.72676368301499439</v>
      </c>
      <c r="P4492">
        <f>AVERAGE(Tabela3[[#This Row],[ASE Log(Theta)]:[ASE Gamma]])</f>
        <v>1.2013974307627808E-3</v>
      </c>
    </row>
    <row r="4493" spans="1:16" x14ac:dyDescent="0.35">
      <c r="A4493" s="1">
        <v>3592</v>
      </c>
      <c r="B4493">
        <v>3.6240399795549161</v>
      </c>
      <c r="C4493">
        <v>8.7095221974454695</v>
      </c>
      <c r="D4493">
        <v>9.3205097469750235</v>
      </c>
      <c r="E4493">
        <v>11.08539249296398</v>
      </c>
      <c r="F4493">
        <v>29.453403847482171</v>
      </c>
      <c r="G4493">
        <v>1.018147456274904</v>
      </c>
      <c r="H4493">
        <v>1</v>
      </c>
      <c r="I4493">
        <v>1.026349544525146</v>
      </c>
      <c r="J4493">
        <v>1.0064835548400879</v>
      </c>
      <c r="K4493">
        <v>0.80558942613788664</v>
      </c>
      <c r="L4493">
        <v>0.64835548400878906</v>
      </c>
      <c r="M4493">
        <f>ABS(G4493-I4493)^2</f>
        <v>6.7274251664758619E-5</v>
      </c>
      <c r="N4493">
        <f>ABS(H4493-J4493)^2</f>
        <v>4.2036483364427113E-5</v>
      </c>
      <c r="O4493">
        <f>AVERAGE(Tabela3[[#This Row],[APE Log(Theta)]:[APE Gamma]])</f>
        <v>0.72697245507333785</v>
      </c>
      <c r="P4493">
        <f>AVERAGE(Tabela3[[#This Row],[ASE Log(Theta)]:[ASE Gamma]])</f>
        <v>5.4655367514592866E-5</v>
      </c>
    </row>
    <row r="4494" spans="1:16" x14ac:dyDescent="0.35">
      <c r="A4494" s="1">
        <v>3212</v>
      </c>
      <c r="B4494">
        <v>37.579851020176122</v>
      </c>
      <c r="C4494">
        <v>38.169055138282992</v>
      </c>
      <c r="D4494">
        <v>107.4448549974187</v>
      </c>
      <c r="E4494">
        <v>118.68969721526079</v>
      </c>
      <c r="F4494">
        <v>124.5903254518614</v>
      </c>
      <c r="G4494">
        <v>2.029471326406286</v>
      </c>
      <c r="H4494">
        <v>3</v>
      </c>
      <c r="I4494">
        <v>2.051956415176392</v>
      </c>
      <c r="J4494">
        <v>3.010392427444458</v>
      </c>
      <c r="K4494">
        <v>1.1079283790582719</v>
      </c>
      <c r="L4494">
        <v>0.34641424814860028</v>
      </c>
      <c r="M4494">
        <f>ABS(G4494-I4494)^2</f>
        <v>5.0557921699954792E-4</v>
      </c>
      <c r="N4494">
        <f>ABS(H4494-J4494)^2</f>
        <v>1.08002548188324E-4</v>
      </c>
      <c r="O4494">
        <f>AVERAGE(Tabela3[[#This Row],[APE Log(Theta)]:[APE Gamma]])</f>
        <v>0.72717131360343612</v>
      </c>
      <c r="P4494">
        <f>AVERAGE(Tabela3[[#This Row],[ASE Log(Theta)]:[ASE Gamma]])</f>
        <v>3.0679088259393596E-4</v>
      </c>
    </row>
    <row r="4495" spans="1:16" x14ac:dyDescent="0.35">
      <c r="A4495" s="1">
        <v>4027</v>
      </c>
      <c r="B4495">
        <v>714.24360663728601</v>
      </c>
      <c r="C4495">
        <v>2092.298269321363</v>
      </c>
      <c r="D4495">
        <v>2193.315938937928</v>
      </c>
      <c r="E4495">
        <v>2714.7979617189822</v>
      </c>
      <c r="F4495">
        <v>2848.9892194750132</v>
      </c>
      <c r="G4495">
        <v>3.3566929108902102</v>
      </c>
      <c r="H4495">
        <v>3</v>
      </c>
      <c r="I4495">
        <v>3.404151439666748</v>
      </c>
      <c r="J4495">
        <v>3.0012292861938481</v>
      </c>
      <c r="K4495">
        <v>1.4138477971150381</v>
      </c>
      <c r="L4495">
        <v>4.0976206461588539E-2</v>
      </c>
      <c r="M4495">
        <f>ABS(G4495-I4495)^2</f>
        <v>2.252311953633475E-3</v>
      </c>
      <c r="N4495">
        <f>ABS(H4495-J4495)^2</f>
        <v>1.5111445463855493E-6</v>
      </c>
      <c r="O4495">
        <f>AVERAGE(Tabela3[[#This Row],[APE Log(Theta)]:[APE Gamma]])</f>
        <v>0.72741200178831333</v>
      </c>
      <c r="P4495">
        <f>AVERAGE(Tabela3[[#This Row],[ASE Log(Theta)]:[ASE Gamma]])</f>
        <v>1.1269115490899304E-3</v>
      </c>
    </row>
    <row r="4496" spans="1:16" x14ac:dyDescent="0.35">
      <c r="A4496" s="1">
        <v>1150</v>
      </c>
      <c r="B4496">
        <v>379.5704089845658</v>
      </c>
      <c r="C4496">
        <v>432.67949142582211</v>
      </c>
      <c r="D4496">
        <v>873.5366034439063</v>
      </c>
      <c r="E4496">
        <v>895.65954221399022</v>
      </c>
      <c r="F4496">
        <v>1123.003958732925</v>
      </c>
      <c r="G4496">
        <v>2.9764384248769371</v>
      </c>
      <c r="H4496">
        <v>2.5</v>
      </c>
      <c r="I4496">
        <v>3.0168449878692631</v>
      </c>
      <c r="J4496">
        <v>2.5024714469909668</v>
      </c>
      <c r="K4496">
        <v>1.3575474182368219</v>
      </c>
      <c r="L4496">
        <v>9.8857879638671875E-2</v>
      </c>
      <c r="M4496">
        <f>ABS(G4496-I4496)^2</f>
        <v>1.6326903328528117E-3</v>
      </c>
      <c r="N4496">
        <f>ABS(H4496-J4496)^2</f>
        <v>6.1080502291588346E-6</v>
      </c>
      <c r="O4496">
        <f>AVERAGE(Tabela3[[#This Row],[APE Log(Theta)]:[APE Gamma]])</f>
        <v>0.72820264893774689</v>
      </c>
      <c r="P4496">
        <f>AVERAGE(Tabela3[[#This Row],[ASE Log(Theta)]:[ASE Gamma]])</f>
        <v>8.1939919154098528E-4</v>
      </c>
    </row>
    <row r="4497" spans="1:16" x14ac:dyDescent="0.35">
      <c r="A4497" s="1">
        <v>1293</v>
      </c>
      <c r="B4497">
        <v>1344.320718258818</v>
      </c>
      <c r="C4497">
        <v>2411.961985912083</v>
      </c>
      <c r="D4497">
        <v>2523.4847342432031</v>
      </c>
      <c r="E4497">
        <v>2832.7502606653761</v>
      </c>
      <c r="F4497">
        <v>5434.1451346651666</v>
      </c>
      <c r="G4497">
        <v>3.4344725427039311</v>
      </c>
      <c r="H4497">
        <v>1.5</v>
      </c>
      <c r="I4497">
        <v>3.386496782302856</v>
      </c>
      <c r="J4497">
        <v>1.5008993148803711</v>
      </c>
      <c r="K4497">
        <v>1.39688874505614</v>
      </c>
      <c r="L4497">
        <v>5.9954325358072907E-2</v>
      </c>
      <c r="M4497">
        <f>ABS(G4497-I4497)^2</f>
        <v>2.3016735860613654E-3</v>
      </c>
      <c r="N4497">
        <f>ABS(H4497-J4497)^2</f>
        <v>8.0876725405687466E-7</v>
      </c>
      <c r="O4497">
        <f>AVERAGE(Tabela3[[#This Row],[APE Log(Theta)]:[APE Gamma]])</f>
        <v>0.72842153520710651</v>
      </c>
      <c r="P4497">
        <f>AVERAGE(Tabela3[[#This Row],[ASE Log(Theta)]:[ASE Gamma]])</f>
        <v>1.1512411766577111E-3</v>
      </c>
    </row>
    <row r="4498" spans="1:16" x14ac:dyDescent="0.35">
      <c r="A4498" s="1">
        <v>4570</v>
      </c>
      <c r="B4498">
        <v>412.60544459562789</v>
      </c>
      <c r="C4498">
        <v>2068.7156779453549</v>
      </c>
      <c r="D4498">
        <v>2220.328349399168</v>
      </c>
      <c r="E4498">
        <v>3057.5367360073451</v>
      </c>
      <c r="F4498">
        <v>3287.0145075925161</v>
      </c>
      <c r="G4498">
        <v>3.3698047784067522</v>
      </c>
      <c r="H4498">
        <v>2</v>
      </c>
      <c r="I4498">
        <v>3.4183368682861328</v>
      </c>
      <c r="J4498">
        <v>1.9996504783630371</v>
      </c>
      <c r="K4498">
        <v>1.4402047913982321</v>
      </c>
      <c r="L4498">
        <v>1.7476081848144531E-2</v>
      </c>
      <c r="M4498">
        <f>ABS(G4498-I4498)^2</f>
        <v>2.3553637480602792E-3</v>
      </c>
      <c r="N4498">
        <f>ABS(H4498-J4498)^2</f>
        <v>1.2216537470521871E-7</v>
      </c>
      <c r="O4498">
        <f>AVERAGE(Tabela3[[#This Row],[APE Log(Theta)]:[APE Gamma]])</f>
        <v>0.72884043662318831</v>
      </c>
      <c r="P4498">
        <f>AVERAGE(Tabela3[[#This Row],[ASE Log(Theta)]:[ASE Gamma]])</f>
        <v>1.1777429567174922E-3</v>
      </c>
    </row>
    <row r="4499" spans="1:16" x14ac:dyDescent="0.35">
      <c r="A4499" s="1">
        <v>4554</v>
      </c>
      <c r="B4499">
        <v>811.58974823778431</v>
      </c>
      <c r="C4499">
        <v>821.11468442923046</v>
      </c>
      <c r="D4499">
        <v>1784.4709406412719</v>
      </c>
      <c r="E4499">
        <v>1922.7819139103069</v>
      </c>
      <c r="F4499">
        <v>1994.0383299194091</v>
      </c>
      <c r="G4499">
        <v>3.2502237567677099</v>
      </c>
      <c r="H4499">
        <v>4</v>
      </c>
      <c r="I4499">
        <v>3.2971677780151372</v>
      </c>
      <c r="J4499">
        <v>4.0005474090576172</v>
      </c>
      <c r="K4499">
        <v>1.444331983288184</v>
      </c>
      <c r="L4499">
        <v>1.3685226440429689E-2</v>
      </c>
      <c r="M4499">
        <f>ABS(G4499-I4499)^2</f>
        <v>2.203741130878901E-3</v>
      </c>
      <c r="N4499">
        <f>ABS(H4499-J4499)^2</f>
        <v>2.996566763613373E-7</v>
      </c>
      <c r="O4499">
        <f>AVERAGE(Tabela3[[#This Row],[APE Log(Theta)]:[APE Gamma]])</f>
        <v>0.72900860486430685</v>
      </c>
      <c r="P4499">
        <f>AVERAGE(Tabela3[[#This Row],[ASE Log(Theta)]:[ASE Gamma]])</f>
        <v>1.1020203937776312E-3</v>
      </c>
    </row>
    <row r="4500" spans="1:16" x14ac:dyDescent="0.35">
      <c r="A4500" s="1">
        <v>1678</v>
      </c>
      <c r="B4500">
        <v>10.270743922354031</v>
      </c>
      <c r="C4500">
        <v>12.78798855108948</v>
      </c>
      <c r="D4500">
        <v>13.00659365408854</v>
      </c>
      <c r="E4500">
        <v>13.582866268287351</v>
      </c>
      <c r="F4500">
        <v>17.341534699683539</v>
      </c>
      <c r="G4500">
        <v>1.1263405202613399</v>
      </c>
      <c r="H4500">
        <v>4</v>
      </c>
      <c r="I4500">
        <v>1.1363735198974609</v>
      </c>
      <c r="J4500">
        <v>3.977291584014893</v>
      </c>
      <c r="K4500">
        <v>0.89076078287524618</v>
      </c>
      <c r="L4500">
        <v>0.56771039962768555</v>
      </c>
      <c r="M4500">
        <f>ABS(G4500-I4500)^2</f>
        <v>1.0066108169840476E-4</v>
      </c>
      <c r="N4500">
        <f>ABS(H4500-J4500)^2</f>
        <v>5.1567215655266212E-4</v>
      </c>
      <c r="O4500">
        <f>AVERAGE(Tabela3[[#This Row],[APE Log(Theta)]:[APE Gamma]])</f>
        <v>0.72923559125146586</v>
      </c>
      <c r="P4500">
        <f>AVERAGE(Tabela3[[#This Row],[ASE Log(Theta)]:[ASE Gamma]])</f>
        <v>3.0816661912553341E-4</v>
      </c>
    </row>
    <row r="4501" spans="1:16" x14ac:dyDescent="0.35">
      <c r="A4501" s="1">
        <v>125</v>
      </c>
      <c r="B4501">
        <v>1269.53054787622</v>
      </c>
      <c r="C4501">
        <v>2842.667610389442</v>
      </c>
      <c r="D4501">
        <v>2944.9930911431488</v>
      </c>
      <c r="E4501">
        <v>3455.9028080490939</v>
      </c>
      <c r="F4501">
        <v>3583.2448774853392</v>
      </c>
      <c r="G4501">
        <v>3.4807780674447919</v>
      </c>
      <c r="H4501">
        <v>4</v>
      </c>
      <c r="I4501">
        <v>3.434005498886108</v>
      </c>
      <c r="J4501">
        <v>4.0046730041503906</v>
      </c>
      <c r="K4501">
        <v>1.3437388897654949</v>
      </c>
      <c r="L4501">
        <v>0.1168251037597656</v>
      </c>
      <c r="M4501">
        <f>ABS(G4501-I4501)^2</f>
        <v>2.1876731695767899E-3</v>
      </c>
      <c r="N4501">
        <f>ABS(H4501-J4501)^2</f>
        <v>2.1836967789568007E-5</v>
      </c>
      <c r="O4501">
        <f>AVERAGE(Tabela3[[#This Row],[APE Log(Theta)]:[APE Gamma]])</f>
        <v>0.73028199676263028</v>
      </c>
      <c r="P4501">
        <f>AVERAGE(Tabela3[[#This Row],[ASE Log(Theta)]:[ASE Gamma]])</f>
        <v>1.104755068683179E-3</v>
      </c>
    </row>
    <row r="4502" spans="1:16" x14ac:dyDescent="0.35">
      <c r="A4502" s="1">
        <v>4447</v>
      </c>
      <c r="B4502">
        <v>36.773852918349547</v>
      </c>
      <c r="C4502">
        <v>663.40672416697839</v>
      </c>
      <c r="D4502">
        <v>956.65526002518175</v>
      </c>
      <c r="E4502">
        <v>1032.9688984731499</v>
      </c>
      <c r="F4502">
        <v>1579.361327179744</v>
      </c>
      <c r="G4502">
        <v>2.944150313997099</v>
      </c>
      <c r="H4502">
        <v>1.5</v>
      </c>
      <c r="I4502">
        <v>2.9861693382263179</v>
      </c>
      <c r="J4502">
        <v>1.500556468963623</v>
      </c>
      <c r="K4502">
        <v>1.4272037684167209</v>
      </c>
      <c r="L4502">
        <v>3.7097930908203118E-2</v>
      </c>
      <c r="M4502">
        <f>ABS(G4502-I4502)^2</f>
        <v>1.7655983971756836E-3</v>
      </c>
      <c r="N4502">
        <f>ABS(H4502-J4502)^2</f>
        <v>3.0965770747570787E-7</v>
      </c>
      <c r="O4502">
        <f>AVERAGE(Tabela3[[#This Row],[APE Log(Theta)]:[APE Gamma]])</f>
        <v>0.73215084966246202</v>
      </c>
      <c r="P4502">
        <f>AVERAGE(Tabela3[[#This Row],[ASE Log(Theta)]:[ASE Gamma]])</f>
        <v>8.8295402744157964E-4</v>
      </c>
    </row>
    <row r="4503" spans="1:16" x14ac:dyDescent="0.35">
      <c r="A4503" s="1">
        <v>554</v>
      </c>
      <c r="B4503">
        <v>24.988839144847269</v>
      </c>
      <c r="C4503">
        <v>25.282111822169519</v>
      </c>
      <c r="D4503">
        <v>54.943840026518259</v>
      </c>
      <c r="E4503">
        <v>59.202433325031123</v>
      </c>
      <c r="F4503">
        <v>61.396417565906589</v>
      </c>
      <c r="G4503">
        <v>1.7386332857201989</v>
      </c>
      <c r="H4503">
        <v>4</v>
      </c>
      <c r="I4503">
        <v>1.759803414344788</v>
      </c>
      <c r="J4503">
        <v>3.990120410919189</v>
      </c>
      <c r="K4503">
        <v>1.217630468625206</v>
      </c>
      <c r="L4503">
        <v>0.2469897270202637</v>
      </c>
      <c r="M4503">
        <f>ABS(G4503-I4503)^2</f>
        <v>4.4817434598164733E-4</v>
      </c>
      <c r="N4503">
        <f>ABS(H4503-J4503)^2</f>
        <v>9.7606280405679755E-5</v>
      </c>
      <c r="O4503">
        <f>AVERAGE(Tabela3[[#This Row],[APE Log(Theta)]:[APE Gamma]])</f>
        <v>0.73231009782273482</v>
      </c>
      <c r="P4503">
        <f>AVERAGE(Tabela3[[#This Row],[ASE Log(Theta)]:[ASE Gamma]])</f>
        <v>2.7289031319366352E-4</v>
      </c>
    </row>
    <row r="4504" spans="1:16" x14ac:dyDescent="0.35">
      <c r="A4504" s="1">
        <v>3582</v>
      </c>
      <c r="B4504">
        <v>25.9408226290649</v>
      </c>
      <c r="C4504">
        <v>26.34754163154096</v>
      </c>
      <c r="D4504">
        <v>74.167615097708094</v>
      </c>
      <c r="E4504">
        <v>81.929765546581706</v>
      </c>
      <c r="F4504">
        <v>86.002883090435958</v>
      </c>
      <c r="G4504">
        <v>1.868500016542866</v>
      </c>
      <c r="H4504">
        <v>3</v>
      </c>
      <c r="I4504">
        <v>1.891815304756165</v>
      </c>
      <c r="J4504">
        <v>3.0065052509307861</v>
      </c>
      <c r="K4504">
        <v>1.247807760603445</v>
      </c>
      <c r="L4504">
        <v>0.21684169769287109</v>
      </c>
      <c r="M4504">
        <f>ABS(G4504-I4504)^2</f>
        <v>5.4360266446919832E-4</v>
      </c>
      <c r="N4504">
        <f>ABS(H4504-J4504)^2</f>
        <v>4.2318289672493847E-5</v>
      </c>
      <c r="O4504">
        <f>AVERAGE(Tabela3[[#This Row],[APE Log(Theta)]:[APE Gamma]])</f>
        <v>0.73232472914815805</v>
      </c>
      <c r="P4504">
        <f>AVERAGE(Tabela3[[#This Row],[ASE Log(Theta)]:[ASE Gamma]])</f>
        <v>2.9296047707084609E-4</v>
      </c>
    </row>
    <row r="4505" spans="1:16" x14ac:dyDescent="0.35">
      <c r="A4505" s="1">
        <v>760</v>
      </c>
      <c r="B4505">
        <v>444.86052144829603</v>
      </c>
      <c r="C4505">
        <v>496.15667164212249</v>
      </c>
      <c r="D4505">
        <v>891.00710369774492</v>
      </c>
      <c r="E4505">
        <v>909.77229591429887</v>
      </c>
      <c r="F4505">
        <v>1098.4947426284671</v>
      </c>
      <c r="G4505">
        <v>2.9791789307952681</v>
      </c>
      <c r="H4505">
        <v>3</v>
      </c>
      <c r="I4505">
        <v>3.0197238922119141</v>
      </c>
      <c r="J4505">
        <v>3.003118753433228</v>
      </c>
      <c r="K4505">
        <v>1.3609441513411491</v>
      </c>
      <c r="L4505">
        <v>0.1039584477742513</v>
      </c>
      <c r="M4505">
        <f>ABS(G4505-I4505)^2</f>
        <v>1.6438938962773117E-3</v>
      </c>
      <c r="N4505">
        <f>ABS(H4505-J4505)^2</f>
        <v>9.7266229772713318E-6</v>
      </c>
      <c r="O4505">
        <f>AVERAGE(Tabela3[[#This Row],[APE Log(Theta)]:[APE Gamma]])</f>
        <v>0.73245129955770016</v>
      </c>
      <c r="P4505">
        <f>AVERAGE(Tabela3[[#This Row],[ASE Log(Theta)]:[ASE Gamma]])</f>
        <v>8.2681025962729154E-4</v>
      </c>
    </row>
    <row r="4506" spans="1:16" x14ac:dyDescent="0.35">
      <c r="A4506" s="1">
        <v>1634</v>
      </c>
      <c r="B4506">
        <v>1.1644447291572091</v>
      </c>
      <c r="C4506">
        <v>1.2200789800249039</v>
      </c>
      <c r="D4506">
        <v>27.215141050356099</v>
      </c>
      <c r="E4506">
        <v>36.685359808524488</v>
      </c>
      <c r="F4506">
        <v>42.433287323702437</v>
      </c>
      <c r="G4506">
        <v>1.429667696401637</v>
      </c>
      <c r="H4506">
        <v>1</v>
      </c>
      <c r="I4506">
        <v>1.4457821846008301</v>
      </c>
      <c r="J4506">
        <v>1.003389239311218</v>
      </c>
      <c r="K4506">
        <v>1.127149213747499</v>
      </c>
      <c r="L4506">
        <v>0.33892393112182623</v>
      </c>
      <c r="M4506">
        <f>ABS(G4506-I4506)^2</f>
        <v>2.5967672992193152E-4</v>
      </c>
      <c r="N4506">
        <f>ABS(H4506-J4506)^2</f>
        <v>1.1486943108705733E-5</v>
      </c>
      <c r="O4506">
        <f>AVERAGE(Tabela3[[#This Row],[APE Log(Theta)]:[APE Gamma]])</f>
        <v>0.73303657243466258</v>
      </c>
      <c r="P4506">
        <f>AVERAGE(Tabela3[[#This Row],[ASE Log(Theta)]:[ASE Gamma]])</f>
        <v>1.3558183651531862E-4</v>
      </c>
    </row>
    <row r="4507" spans="1:16" x14ac:dyDescent="0.35">
      <c r="A4507" s="1">
        <v>3493</v>
      </c>
      <c r="B4507">
        <v>25.88988764144657</v>
      </c>
      <c r="C4507">
        <v>26.295808048301691</v>
      </c>
      <c r="D4507">
        <v>74.021986464002026</v>
      </c>
      <c r="E4507">
        <v>81.768895875894714</v>
      </c>
      <c r="F4507">
        <v>85.834015824814117</v>
      </c>
      <c r="G4507">
        <v>1.867646437995941</v>
      </c>
      <c r="H4507">
        <v>3</v>
      </c>
      <c r="I4507">
        <v>1.890990018844604</v>
      </c>
      <c r="J4507">
        <v>3.0064947605133061</v>
      </c>
      <c r="K4507">
        <v>1.249892933360133</v>
      </c>
      <c r="L4507">
        <v>0.21649201711018881</v>
      </c>
      <c r="M4507">
        <f>ABS(G4507-I4507)^2</f>
        <v>5.4492276683806872E-4</v>
      </c>
      <c r="N4507">
        <f>ABS(H4507-J4507)^2</f>
        <v>4.218191412520022E-5</v>
      </c>
      <c r="O4507">
        <f>AVERAGE(Tabela3[[#This Row],[APE Log(Theta)]:[APE Gamma]])</f>
        <v>0.73319247523516085</v>
      </c>
      <c r="P4507">
        <f>AVERAGE(Tabela3[[#This Row],[ASE Log(Theta)]:[ASE Gamma]])</f>
        <v>2.9355234048163446E-4</v>
      </c>
    </row>
    <row r="4508" spans="1:16" x14ac:dyDescent="0.35">
      <c r="A4508" s="1">
        <v>3737</v>
      </c>
      <c r="B4508">
        <v>0.2208963587435003</v>
      </c>
      <c r="C4508">
        <v>16.925817686363931</v>
      </c>
      <c r="D4508">
        <v>29.309813199928492</v>
      </c>
      <c r="E4508">
        <v>32.885975077890933</v>
      </c>
      <c r="F4508">
        <v>62.173040163629658</v>
      </c>
      <c r="G4508">
        <v>1.412105325928307</v>
      </c>
      <c r="H4508">
        <v>1</v>
      </c>
      <c r="I4508">
        <v>1.429917573928833</v>
      </c>
      <c r="J4508">
        <v>1.002054691314697</v>
      </c>
      <c r="K4508">
        <v>1.2613965596947541</v>
      </c>
      <c r="L4508">
        <v>0.20546913146972659</v>
      </c>
      <c r="M4508">
        <f>ABS(G4508-I4508)^2</f>
        <v>3.1727617883224444E-4</v>
      </c>
      <c r="N4508">
        <f>ABS(H4508-J4508)^2</f>
        <v>4.2217563986914656E-6</v>
      </c>
      <c r="O4508">
        <f>AVERAGE(Tabela3[[#This Row],[APE Log(Theta)]:[APE Gamma]])</f>
        <v>0.73343284558224031</v>
      </c>
      <c r="P4508">
        <f>AVERAGE(Tabela3[[#This Row],[ASE Log(Theta)]:[ASE Gamma]])</f>
        <v>1.6074896761546795E-4</v>
      </c>
    </row>
    <row r="4509" spans="1:16" x14ac:dyDescent="0.35">
      <c r="A4509" s="1">
        <v>134</v>
      </c>
      <c r="B4509">
        <v>430.75206577480469</v>
      </c>
      <c r="C4509">
        <v>535.81800964595845</v>
      </c>
      <c r="D4509">
        <v>1727.992960051871</v>
      </c>
      <c r="E4509">
        <v>1801.5447365836551</v>
      </c>
      <c r="F4509">
        <v>2626.4890903468881</v>
      </c>
      <c r="G4509">
        <v>3.296137497328087</v>
      </c>
      <c r="H4509">
        <v>1.5</v>
      </c>
      <c r="I4509">
        <v>3.3439185619354248</v>
      </c>
      <c r="J4509">
        <v>1.500271797180176</v>
      </c>
      <c r="K4509">
        <v>1.4496077498608611</v>
      </c>
      <c r="L4509">
        <v>1.811981201171875E-2</v>
      </c>
      <c r="M4509">
        <f>ABS(G4509-I4509)^2</f>
        <v>2.2830301350105866E-3</v>
      </c>
      <c r="N4509">
        <f>ABS(H4509-J4509)^2</f>
        <v>7.3873707151626798E-8</v>
      </c>
      <c r="O4509">
        <f>AVERAGE(Tabela3[[#This Row],[APE Log(Theta)]:[APE Gamma]])</f>
        <v>0.7338637809362899</v>
      </c>
      <c r="P4509">
        <f>AVERAGE(Tabela3[[#This Row],[ASE Log(Theta)]:[ASE Gamma]])</f>
        <v>1.1415520043588691E-3</v>
      </c>
    </row>
    <row r="4510" spans="1:16" x14ac:dyDescent="0.35">
      <c r="A4510" s="1">
        <v>622</v>
      </c>
      <c r="B4510">
        <v>430.92706157276052</v>
      </c>
      <c r="C4510">
        <v>536.03568915955145</v>
      </c>
      <c r="D4510">
        <v>1728.6949683088999</v>
      </c>
      <c r="E4510">
        <v>1802.276625723094</v>
      </c>
      <c r="F4510">
        <v>2627.556118437305</v>
      </c>
      <c r="G4510">
        <v>3.2963138964261769</v>
      </c>
      <c r="H4510">
        <v>1.5</v>
      </c>
      <c r="I4510">
        <v>3.3441238403320308</v>
      </c>
      <c r="J4510">
        <v>1.500271797180176</v>
      </c>
      <c r="K4510">
        <v>1.4504062843556651</v>
      </c>
      <c r="L4510">
        <v>1.811981201171875E-2</v>
      </c>
      <c r="M4510">
        <f>ABS(G4510-I4510)^2</f>
        <v>2.2857907362808976E-3</v>
      </c>
      <c r="N4510">
        <f>ABS(H4510-J4510)^2</f>
        <v>7.3873707151626798E-8</v>
      </c>
      <c r="O4510">
        <f>AVERAGE(Tabela3[[#This Row],[APE Log(Theta)]:[APE Gamma]])</f>
        <v>0.73426304818369192</v>
      </c>
      <c r="P4510">
        <f>AVERAGE(Tabela3[[#This Row],[ASE Log(Theta)]:[ASE Gamma]])</f>
        <v>1.1429323049940245E-3</v>
      </c>
    </row>
    <row r="4511" spans="1:16" x14ac:dyDescent="0.35">
      <c r="A4511" s="1">
        <v>1750</v>
      </c>
      <c r="B4511">
        <v>1620.0784430380861</v>
      </c>
      <c r="C4511">
        <v>1758.256655427964</v>
      </c>
      <c r="D4511">
        <v>2727.589552202488</v>
      </c>
      <c r="E4511">
        <v>2770.5607293514522</v>
      </c>
      <c r="F4511">
        <v>3191.2926384321199</v>
      </c>
      <c r="G4511">
        <v>3.4577523414444462</v>
      </c>
      <c r="H4511">
        <v>4</v>
      </c>
      <c r="I4511">
        <v>3.4088578224182129</v>
      </c>
      <c r="J4511">
        <v>4.0022192001342773</v>
      </c>
      <c r="K4511">
        <v>1.4140549755454159</v>
      </c>
      <c r="L4511">
        <v>5.5480003356933587E-2</v>
      </c>
      <c r="M4511">
        <f>ABS(G4511-I4511)^2</f>
        <v>2.3906739908066922E-3</v>
      </c>
      <c r="N4511">
        <f>ABS(H4511-J4511)^2</f>
        <v>4.9248492359765805E-6</v>
      </c>
      <c r="O4511">
        <f>AVERAGE(Tabela3[[#This Row],[APE Log(Theta)]:[APE Gamma]])</f>
        <v>0.73476748945117476</v>
      </c>
      <c r="P4511">
        <f>AVERAGE(Tabela3[[#This Row],[ASE Log(Theta)]:[ASE Gamma]])</f>
        <v>1.1977994200213344E-3</v>
      </c>
    </row>
    <row r="4512" spans="1:16" x14ac:dyDescent="0.35">
      <c r="A4512" s="1">
        <v>1288</v>
      </c>
      <c r="B4512">
        <v>17.418018954578582</v>
      </c>
      <c r="C4512">
        <v>41.860085312596169</v>
      </c>
      <c r="D4512">
        <v>44.796640311645689</v>
      </c>
      <c r="E4512">
        <v>53.279096712697807</v>
      </c>
      <c r="F4512">
        <v>141.56023371334561</v>
      </c>
      <c r="G4512">
        <v>1.6999532350314031</v>
      </c>
      <c r="H4512">
        <v>1</v>
      </c>
      <c r="I4512">
        <v>1.72400438785553</v>
      </c>
      <c r="J4512">
        <v>1.000548720359802</v>
      </c>
      <c r="K4512">
        <v>1.4148126153412941</v>
      </c>
      <c r="L4512">
        <v>5.4872035980224609E-2</v>
      </c>
      <c r="M4512">
        <f>ABS(G4512-I4512)^2</f>
        <v>5.784579521695099E-4</v>
      </c>
      <c r="N4512">
        <f>ABS(H4512-J4512)^2</f>
        <v>3.0109403326126273E-7</v>
      </c>
      <c r="O4512">
        <f>AVERAGE(Tabela3[[#This Row],[APE Log(Theta)]:[APE Gamma]])</f>
        <v>0.73484232566075935</v>
      </c>
      <c r="P4512">
        <f>AVERAGE(Tabela3[[#This Row],[ASE Log(Theta)]:[ASE Gamma]])</f>
        <v>2.8937952310138559E-4</v>
      </c>
    </row>
    <row r="4513" spans="1:16" x14ac:dyDescent="0.35">
      <c r="A4513" s="1">
        <v>2380</v>
      </c>
      <c r="B4513">
        <v>911.76248815278041</v>
      </c>
      <c r="C4513">
        <v>1001.165739899232</v>
      </c>
      <c r="D4513">
        <v>1653.655807433277</v>
      </c>
      <c r="E4513">
        <v>1683.463033232933</v>
      </c>
      <c r="F4513">
        <v>1978.672053980511</v>
      </c>
      <c r="G4513">
        <v>3.2435574897664812</v>
      </c>
      <c r="H4513">
        <v>3.5</v>
      </c>
      <c r="I4513">
        <v>3.2876639366149898</v>
      </c>
      <c r="J4513">
        <v>3.5038537979125981</v>
      </c>
      <c r="K4513">
        <v>1.3598170215162271</v>
      </c>
      <c r="L4513">
        <v>0.1101085117885045</v>
      </c>
      <c r="M4513">
        <f>ABS(G4513-I4513)^2</f>
        <v>1.9453786536003158E-3</v>
      </c>
      <c r="N4513">
        <f>ABS(H4513-J4513)^2</f>
        <v>1.4851758351145475E-5</v>
      </c>
      <c r="O4513">
        <f>AVERAGE(Tabela3[[#This Row],[APE Log(Theta)]:[APE Gamma]])</f>
        <v>0.73496276665236582</v>
      </c>
      <c r="P4513">
        <f>AVERAGE(Tabela3[[#This Row],[ASE Log(Theta)]:[ASE Gamma]])</f>
        <v>9.8011520597573055E-4</v>
      </c>
    </row>
    <row r="4514" spans="1:16" x14ac:dyDescent="0.35">
      <c r="A4514" s="1">
        <v>1897</v>
      </c>
      <c r="B4514">
        <v>445.6521315002592</v>
      </c>
      <c r="C4514">
        <v>497.03956097413572</v>
      </c>
      <c r="D4514">
        <v>892.59261229122819</v>
      </c>
      <c r="E4514">
        <v>911.39119635549491</v>
      </c>
      <c r="F4514">
        <v>1100.449466498912</v>
      </c>
      <c r="G4514">
        <v>2.9799510522621659</v>
      </c>
      <c r="H4514">
        <v>3</v>
      </c>
      <c r="I4514">
        <v>3.0206840038299561</v>
      </c>
      <c r="J4514">
        <v>3.003116130828857</v>
      </c>
      <c r="K4514">
        <v>1.366900021289563</v>
      </c>
      <c r="L4514">
        <v>0.10387102762858071</v>
      </c>
      <c r="M4514">
        <f>ABS(G4514-I4514)^2</f>
        <v>1.6591733434239348E-3</v>
      </c>
      <c r="N4514">
        <f>ABS(H4514-J4514)^2</f>
        <v>9.710271342552875E-6</v>
      </c>
      <c r="O4514">
        <f>AVERAGE(Tabela3[[#This Row],[APE Log(Theta)]:[APE Gamma]])</f>
        <v>0.7353855244590719</v>
      </c>
      <c r="P4514">
        <f>AVERAGE(Tabela3[[#This Row],[ASE Log(Theta)]:[ASE Gamma]])</f>
        <v>8.3444180738324381E-4</v>
      </c>
    </row>
    <row r="4515" spans="1:16" x14ac:dyDescent="0.35">
      <c r="A4515" s="1">
        <v>1110</v>
      </c>
      <c r="B4515">
        <v>68.650276867520532</v>
      </c>
      <c r="C4515">
        <v>1238.4629750643469</v>
      </c>
      <c r="D4515">
        <v>1785.9061059856469</v>
      </c>
      <c r="E4515">
        <v>1928.370166519449</v>
      </c>
      <c r="F4515">
        <v>2948.3881557225268</v>
      </c>
      <c r="G4515">
        <v>3.215253472365267</v>
      </c>
      <c r="H4515">
        <v>1.5</v>
      </c>
      <c r="I4515">
        <v>3.259698629379272</v>
      </c>
      <c r="J4515">
        <v>1.5013382434844971</v>
      </c>
      <c r="K4515">
        <v>1.382322028294392</v>
      </c>
      <c r="L4515">
        <v>8.9216232299804688E-2</v>
      </c>
      <c r="M4515">
        <f>ABS(G4515-I4515)^2</f>
        <v>1.975371981999556E-3</v>
      </c>
      <c r="N4515">
        <f>ABS(H4515-J4515)^2</f>
        <v>1.7908956237988605E-6</v>
      </c>
      <c r="O4515">
        <f>AVERAGE(Tabela3[[#This Row],[APE Log(Theta)]:[APE Gamma]])</f>
        <v>0.73576913029709834</v>
      </c>
      <c r="P4515">
        <f>AVERAGE(Tabela3[[#This Row],[ASE Log(Theta)]:[ASE Gamma]])</f>
        <v>9.8858143881167741E-4</v>
      </c>
    </row>
    <row r="4516" spans="1:16" x14ac:dyDescent="0.35">
      <c r="A4516" s="1">
        <v>867</v>
      </c>
      <c r="B4516">
        <v>761.63426973831861</v>
      </c>
      <c r="C4516">
        <v>1705.4123456656121</v>
      </c>
      <c r="D4516">
        <v>1766.8008588761429</v>
      </c>
      <c r="E4516">
        <v>2073.3128603311961</v>
      </c>
      <c r="F4516">
        <v>2149.7096703365091</v>
      </c>
      <c r="G4516">
        <v>3.2588813888664059</v>
      </c>
      <c r="H4516">
        <v>4</v>
      </c>
      <c r="I4516">
        <v>3.3031384944915771</v>
      </c>
      <c r="J4516">
        <v>4.0046286582946777</v>
      </c>
      <c r="K4516">
        <v>1.35804591650284</v>
      </c>
      <c r="L4516">
        <v>0.1157164573669434</v>
      </c>
      <c r="M4516">
        <f>ABS(G4516-I4516)^2</f>
        <v>1.9586913983175662E-3</v>
      </c>
      <c r="N4516">
        <f>ABS(H4516-J4516)^2</f>
        <v>2.1424477608888992E-5</v>
      </c>
      <c r="O4516">
        <f>AVERAGE(Tabela3[[#This Row],[APE Log(Theta)]:[APE Gamma]])</f>
        <v>0.73688118693489169</v>
      </c>
      <c r="P4516">
        <f>AVERAGE(Tabela3[[#This Row],[ASE Log(Theta)]:[ASE Gamma]])</f>
        <v>9.9005793796322762E-4</v>
      </c>
    </row>
    <row r="4517" spans="1:16" x14ac:dyDescent="0.35">
      <c r="A4517" s="1">
        <v>1524</v>
      </c>
      <c r="B4517">
        <v>356.33751641805333</v>
      </c>
      <c r="C4517">
        <v>419.7145280432261</v>
      </c>
      <c r="D4517">
        <v>1010.060758188729</v>
      </c>
      <c r="E4517">
        <v>1042.136988223097</v>
      </c>
      <c r="F4517">
        <v>1382.6833175425311</v>
      </c>
      <c r="G4517">
        <v>3.0482941450788128</v>
      </c>
      <c r="H4517">
        <v>2</v>
      </c>
      <c r="I4517">
        <v>3.0910294055938721</v>
      </c>
      <c r="J4517">
        <v>2.001474142074585</v>
      </c>
      <c r="K4517">
        <v>1.4019401829725451</v>
      </c>
      <c r="L4517">
        <v>7.3707103729248047E-2</v>
      </c>
      <c r="M4517">
        <f>ABS(G4517-I4517)^2</f>
        <v>1.8263024912899839E-3</v>
      </c>
      <c r="N4517">
        <f>ABS(H4517-J4517)^2</f>
        <v>2.1730948560616525E-6</v>
      </c>
      <c r="O4517">
        <f>AVERAGE(Tabela3[[#This Row],[APE Log(Theta)]:[APE Gamma]])</f>
        <v>0.73782364335089656</v>
      </c>
      <c r="P4517">
        <f>AVERAGE(Tabela3[[#This Row],[ASE Log(Theta)]:[ASE Gamma]])</f>
        <v>9.1423779307302276E-4</v>
      </c>
    </row>
    <row r="4518" spans="1:16" x14ac:dyDescent="0.35">
      <c r="A4518" s="1">
        <v>393</v>
      </c>
      <c r="B4518">
        <v>261.16694592378371</v>
      </c>
      <c r="C4518">
        <v>266.08833542604998</v>
      </c>
      <c r="D4518">
        <v>921.28689711707807</v>
      </c>
      <c r="E4518">
        <v>1038.1683194436671</v>
      </c>
      <c r="F4518">
        <v>1100.4069633155671</v>
      </c>
      <c r="G4518">
        <v>2.962337737264217</v>
      </c>
      <c r="H4518">
        <v>2.5</v>
      </c>
      <c r="I4518">
        <v>3.004356861114502</v>
      </c>
      <c r="J4518">
        <v>2.501574039459229</v>
      </c>
      <c r="K4518">
        <v>1.4184447411823651</v>
      </c>
      <c r="L4518">
        <v>6.2961578369140625E-2</v>
      </c>
      <c r="M4518">
        <f>ABS(G4518-I4518)^2</f>
        <v>1.7656067691455852E-3</v>
      </c>
      <c r="N4518">
        <f>ABS(H4518-J4518)^2</f>
        <v>2.4776002192097959E-6</v>
      </c>
      <c r="O4518">
        <f>AVERAGE(Tabela3[[#This Row],[APE Log(Theta)]:[APE Gamma]])</f>
        <v>0.74070315977575285</v>
      </c>
      <c r="P4518">
        <f>AVERAGE(Tabela3[[#This Row],[ASE Log(Theta)]:[ASE Gamma]])</f>
        <v>8.8404218468239744E-4</v>
      </c>
    </row>
    <row r="4519" spans="1:16" x14ac:dyDescent="0.35">
      <c r="A4519" s="1">
        <v>1564</v>
      </c>
      <c r="B4519">
        <v>8.0856185408937158</v>
      </c>
      <c r="C4519">
        <v>45.86249624517302</v>
      </c>
      <c r="D4519">
        <v>57.127214161427467</v>
      </c>
      <c r="E4519">
        <v>59.819408598641751</v>
      </c>
      <c r="F4519">
        <v>77.175360608209218</v>
      </c>
      <c r="G4519">
        <v>1.7348799561257211</v>
      </c>
      <c r="H4519">
        <v>2.5</v>
      </c>
      <c r="I4519">
        <v>1.759147047996521</v>
      </c>
      <c r="J4519">
        <v>2.4979081153869629</v>
      </c>
      <c r="K4519">
        <v>1.398776427447602</v>
      </c>
      <c r="L4519">
        <v>8.3675384521484375E-2</v>
      </c>
      <c r="M4519">
        <f>ABS(G4519-I4519)^2</f>
        <v>5.888917478658423E-4</v>
      </c>
      <c r="N4519">
        <f>ABS(H4519-J4519)^2</f>
        <v>4.3759812342614168E-6</v>
      </c>
      <c r="O4519">
        <f>AVERAGE(Tabela3[[#This Row],[APE Log(Theta)]:[APE Gamma]])</f>
        <v>0.74122590598454319</v>
      </c>
      <c r="P4519">
        <f>AVERAGE(Tabela3[[#This Row],[ASE Log(Theta)]:[ASE Gamma]])</f>
        <v>2.9663386455005186E-4</v>
      </c>
    </row>
    <row r="4520" spans="1:16" x14ac:dyDescent="0.35">
      <c r="A4520" s="1">
        <v>240</v>
      </c>
      <c r="B4520">
        <v>677.35789860291288</v>
      </c>
      <c r="C4520">
        <v>843.37075462190637</v>
      </c>
      <c r="D4520">
        <v>857.78781090436712</v>
      </c>
      <c r="E4520">
        <v>895.79312093128181</v>
      </c>
      <c r="F4520">
        <v>1143.6781591994829</v>
      </c>
      <c r="G4520">
        <v>2.9455568184872218</v>
      </c>
      <c r="H4520">
        <v>4</v>
      </c>
      <c r="I4520">
        <v>2.9877173900604248</v>
      </c>
      <c r="J4520">
        <v>4.0021328926086426</v>
      </c>
      <c r="K4520">
        <v>1.431327730926466</v>
      </c>
      <c r="L4520">
        <v>5.3322315216064453E-2</v>
      </c>
      <c r="M4520">
        <f>ABS(G4520-I4520)^2</f>
        <v>1.77751379537917E-3</v>
      </c>
      <c r="N4520">
        <f>ABS(H4520-J4520)^2</f>
        <v>4.5492308800021419E-6</v>
      </c>
      <c r="O4520">
        <f>AVERAGE(Tabela3[[#This Row],[APE Log(Theta)]:[APE Gamma]])</f>
        <v>0.74232502307126524</v>
      </c>
      <c r="P4520">
        <f>AVERAGE(Tabela3[[#This Row],[ASE Log(Theta)]:[ASE Gamma]])</f>
        <v>8.9103151312958605E-4</v>
      </c>
    </row>
    <row r="4521" spans="1:16" x14ac:dyDescent="0.35">
      <c r="A4521" s="1">
        <v>1992</v>
      </c>
      <c r="B4521">
        <v>44.423207778714918</v>
      </c>
      <c r="C4521">
        <v>45.119706999765143</v>
      </c>
      <c r="D4521">
        <v>127.0107514726879</v>
      </c>
      <c r="E4521">
        <v>140.3032991736853</v>
      </c>
      <c r="F4521">
        <v>147.27844215758719</v>
      </c>
      <c r="G4521">
        <v>2.102126187878167</v>
      </c>
      <c r="H4521">
        <v>3</v>
      </c>
      <c r="I4521">
        <v>2.1263220310211182</v>
      </c>
      <c r="J4521">
        <v>3.0100429058074951</v>
      </c>
      <c r="K4521">
        <v>1.151017635500458</v>
      </c>
      <c r="L4521">
        <v>0.33476352691650391</v>
      </c>
      <c r="M4521">
        <f>ABS(G4521-I4521)^2</f>
        <v>5.8543882539829862E-4</v>
      </c>
      <c r="N4521">
        <f>ABS(H4521-J4521)^2</f>
        <v>1.0085995705821915E-4</v>
      </c>
      <c r="O4521">
        <f>AVERAGE(Tabela3[[#This Row],[APE Log(Theta)]:[APE Gamma]])</f>
        <v>0.74289058120848095</v>
      </c>
      <c r="P4521">
        <f>AVERAGE(Tabela3[[#This Row],[ASE Log(Theta)]:[ASE Gamma]])</f>
        <v>3.4314939122825889E-4</v>
      </c>
    </row>
    <row r="4522" spans="1:16" x14ac:dyDescent="0.35">
      <c r="A4522" s="1">
        <v>1827</v>
      </c>
      <c r="B4522">
        <v>0.44041358516339429</v>
      </c>
      <c r="C4522">
        <v>0.46145544251308168</v>
      </c>
      <c r="D4522">
        <v>10.29324753729604</v>
      </c>
      <c r="E4522">
        <v>13.875051714970731</v>
      </c>
      <c r="F4522">
        <v>16.04901953055872</v>
      </c>
      <c r="G4522">
        <v>1.007409523923555</v>
      </c>
      <c r="H4522">
        <v>1</v>
      </c>
      <c r="I4522">
        <v>1.0180284976959231</v>
      </c>
      <c r="J4522">
        <v>1.0043303966522219</v>
      </c>
      <c r="K4522">
        <v>1.0540870936985169</v>
      </c>
      <c r="L4522">
        <v>0.43303966522216802</v>
      </c>
      <c r="M4522">
        <f>ABS(G4522-I4522)^2</f>
        <v>1.1276260397824138E-4</v>
      </c>
      <c r="N4522">
        <f>ABS(H4522-J4522)^2</f>
        <v>1.8752335165574656E-5</v>
      </c>
      <c r="O4522">
        <f>AVERAGE(Tabela3[[#This Row],[APE Log(Theta)]:[APE Gamma]])</f>
        <v>0.74356337946034246</v>
      </c>
      <c r="P4522">
        <f>AVERAGE(Tabela3[[#This Row],[ASE Log(Theta)]:[ASE Gamma]])</f>
        <v>6.5757469571908024E-5</v>
      </c>
    </row>
    <row r="4523" spans="1:16" x14ac:dyDescent="0.35">
      <c r="A4523" s="1">
        <v>2888</v>
      </c>
      <c r="B4523">
        <v>38.364210801042177</v>
      </c>
      <c r="C4523">
        <v>692.09705790907583</v>
      </c>
      <c r="D4523">
        <v>998.02770574574572</v>
      </c>
      <c r="E4523">
        <v>1077.6416781764531</v>
      </c>
      <c r="F4523">
        <v>1647.663926362841</v>
      </c>
      <c r="G4523">
        <v>2.9625374479307718</v>
      </c>
      <c r="H4523">
        <v>1.5</v>
      </c>
      <c r="I4523">
        <v>3.005292415618896</v>
      </c>
      <c r="J4523">
        <v>1.500668048858643</v>
      </c>
      <c r="K4523">
        <v>1.4431874175291031</v>
      </c>
      <c r="L4523">
        <v>4.4536590576171882E-2</v>
      </c>
      <c r="M4523">
        <f>ABS(G4523-I4523)^2</f>
        <v>1.8279872620125493E-3</v>
      </c>
      <c r="N4523">
        <f>ABS(H4523-J4523)^2</f>
        <v>4.4628927753424468E-7</v>
      </c>
      <c r="O4523">
        <f>AVERAGE(Tabela3[[#This Row],[APE Log(Theta)]:[APE Gamma]])</f>
        <v>0.74386200405263747</v>
      </c>
      <c r="P4523">
        <f>AVERAGE(Tabela3[[#This Row],[ASE Log(Theta)]:[ASE Gamma]])</f>
        <v>9.1421677564504182E-4</v>
      </c>
    </row>
    <row r="4524" spans="1:16" x14ac:dyDescent="0.35">
      <c r="A4524" s="1">
        <v>1555</v>
      </c>
      <c r="B4524">
        <v>10.74042332337274</v>
      </c>
      <c r="C4524">
        <v>25.812064953092609</v>
      </c>
      <c r="D4524">
        <v>27.622824482313781</v>
      </c>
      <c r="E4524">
        <v>32.853337367098781</v>
      </c>
      <c r="F4524">
        <v>87.289882954068588</v>
      </c>
      <c r="G4524">
        <v>1.489975875206178</v>
      </c>
      <c r="H4524">
        <v>1</v>
      </c>
      <c r="I4524">
        <v>1.5064771175384519</v>
      </c>
      <c r="J4524">
        <v>1.003806352615356</v>
      </c>
      <c r="K4524">
        <v>1.1074838597632151</v>
      </c>
      <c r="L4524">
        <v>0.38063526153564448</v>
      </c>
      <c r="M4524">
        <f>ABS(G4524-I4524)^2</f>
        <v>2.7229099850842824E-4</v>
      </c>
      <c r="N4524">
        <f>ABS(H4524-J4524)^2</f>
        <v>1.448832023242747E-5</v>
      </c>
      <c r="O4524">
        <f>AVERAGE(Tabela3[[#This Row],[APE Log(Theta)]:[APE Gamma]])</f>
        <v>0.7440595606494298</v>
      </c>
      <c r="P4524">
        <f>AVERAGE(Tabela3[[#This Row],[ASE Log(Theta)]:[ASE Gamma]])</f>
        <v>1.4338965937042787E-4</v>
      </c>
    </row>
    <row r="4525" spans="1:16" x14ac:dyDescent="0.35">
      <c r="A4525" s="1">
        <v>2681</v>
      </c>
      <c r="B4525">
        <v>235.42221213141909</v>
      </c>
      <c r="C4525">
        <v>292.84470384096272</v>
      </c>
      <c r="D4525">
        <v>944.41317297270427</v>
      </c>
      <c r="E4525">
        <v>984.6119864274051</v>
      </c>
      <c r="F4525">
        <v>1435.4751164716761</v>
      </c>
      <c r="G4525">
        <v>3.0337575646489712</v>
      </c>
      <c r="H4525">
        <v>1.5</v>
      </c>
      <c r="I4525">
        <v>3.0772924423217769</v>
      </c>
      <c r="J4525">
        <v>1.5008013248443599</v>
      </c>
      <c r="K4525">
        <v>1.4350150513046509</v>
      </c>
      <c r="L4525">
        <v>5.3421656290690102E-2</v>
      </c>
      <c r="M4525">
        <f>ABS(G4525-I4525)^2</f>
        <v>1.8952855739861585E-3</v>
      </c>
      <c r="N4525">
        <f>ABS(H4525-J4525)^2</f>
        <v>6.4212150618842994E-7</v>
      </c>
      <c r="O4525">
        <f>AVERAGE(Tabela3[[#This Row],[APE Log(Theta)]:[APE Gamma]])</f>
        <v>0.74421835379767054</v>
      </c>
      <c r="P4525">
        <f>AVERAGE(Tabela3[[#This Row],[ASE Log(Theta)]:[ASE Gamma]])</f>
        <v>9.4796384774617352E-4</v>
      </c>
    </row>
    <row r="4526" spans="1:16" x14ac:dyDescent="0.35">
      <c r="A4526" s="1">
        <v>1043</v>
      </c>
      <c r="B4526">
        <v>521.49899195808052</v>
      </c>
      <c r="C4526">
        <v>1542.921208267114</v>
      </c>
      <c r="D4526">
        <v>1769.9442890170569</v>
      </c>
      <c r="E4526">
        <v>1821.625155001153</v>
      </c>
      <c r="F4526">
        <v>2136.027600446107</v>
      </c>
      <c r="G4526">
        <v>3.2342326655126259</v>
      </c>
      <c r="H4526">
        <v>4</v>
      </c>
      <c r="I4526">
        <v>3.2811703681945801</v>
      </c>
      <c r="J4526">
        <v>4.0016341209411621</v>
      </c>
      <c r="K4526">
        <v>1.45127786205556</v>
      </c>
      <c r="L4526">
        <v>4.0853023529052727E-2</v>
      </c>
      <c r="M4526">
        <f>ABS(G4526-I4526)^2</f>
        <v>2.2031479330595293E-3</v>
      </c>
      <c r="N4526">
        <f>ABS(H4526-J4526)^2</f>
        <v>2.6703512503445381E-6</v>
      </c>
      <c r="O4526">
        <f>AVERAGE(Tabela3[[#This Row],[APE Log(Theta)]:[APE Gamma]])</f>
        <v>0.74606544279230635</v>
      </c>
      <c r="P4526">
        <f>AVERAGE(Tabela3[[#This Row],[ASE Log(Theta)]:[ASE Gamma]])</f>
        <v>1.1029091421549369E-3</v>
      </c>
    </row>
    <row r="4527" spans="1:16" x14ac:dyDescent="0.35">
      <c r="A4527" s="1">
        <v>3461</v>
      </c>
      <c r="B4527">
        <v>949.66353866852762</v>
      </c>
      <c r="C4527">
        <v>1118.5675534217401</v>
      </c>
      <c r="D4527">
        <v>2691.8801128039941</v>
      </c>
      <c r="E4527">
        <v>2777.3654314080741</v>
      </c>
      <c r="F4527">
        <v>3684.9443903483811</v>
      </c>
      <c r="G4527">
        <v>3.4740023603744512</v>
      </c>
      <c r="H4527">
        <v>2</v>
      </c>
      <c r="I4527">
        <v>3.4244973659515381</v>
      </c>
      <c r="J4527">
        <v>2.001346349716187</v>
      </c>
      <c r="K4527">
        <v>1.4250132638820989</v>
      </c>
      <c r="L4527">
        <v>6.7317485809326172E-2</v>
      </c>
      <c r="M4527">
        <f>ABS(G4527-I4527)^2</f>
        <v>2.4507444728126587E-3</v>
      </c>
      <c r="N4527">
        <f>ABS(H4527-J4527)^2</f>
        <v>1.812657558276728E-6</v>
      </c>
      <c r="O4527">
        <f>AVERAGE(Tabela3[[#This Row],[APE Log(Theta)]:[APE Gamma]])</f>
        <v>0.74616537484571255</v>
      </c>
      <c r="P4527">
        <f>AVERAGE(Tabela3[[#This Row],[ASE Log(Theta)]:[ASE Gamma]])</f>
        <v>1.2262785651854678E-3</v>
      </c>
    </row>
    <row r="4528" spans="1:16" x14ac:dyDescent="0.35">
      <c r="A4528" s="1">
        <v>3033</v>
      </c>
      <c r="B4528">
        <v>762.84215504552935</v>
      </c>
      <c r="C4528">
        <v>1708.1169804186841</v>
      </c>
      <c r="D4528">
        <v>1769.602850439544</v>
      </c>
      <c r="E4528">
        <v>2076.6009531084619</v>
      </c>
      <c r="F4528">
        <v>2153.1189217695628</v>
      </c>
      <c r="G4528">
        <v>3.259569596338741</v>
      </c>
      <c r="H4528">
        <v>4</v>
      </c>
      <c r="I4528">
        <v>3.304458379745483</v>
      </c>
      <c r="J4528">
        <v>4.0046296119689941</v>
      </c>
      <c r="K4528">
        <v>1.377138363824568</v>
      </c>
      <c r="L4528">
        <v>0.1157402992248535</v>
      </c>
      <c r="M4528">
        <f>ABS(G4528-I4528)^2</f>
        <v>2.0150028757373924E-3</v>
      </c>
      <c r="N4528">
        <f>ABS(H4528-J4528)^2</f>
        <v>2.1433306983453804E-5</v>
      </c>
      <c r="O4528">
        <f>AVERAGE(Tabela3[[#This Row],[APE Log(Theta)]:[APE Gamma]])</f>
        <v>0.74643933152471076</v>
      </c>
      <c r="P4528">
        <f>AVERAGE(Tabela3[[#This Row],[ASE Log(Theta)]:[ASE Gamma]])</f>
        <v>1.0182180913604231E-3</v>
      </c>
    </row>
    <row r="4529" spans="1:16" x14ac:dyDescent="0.35">
      <c r="A4529" s="1">
        <v>683</v>
      </c>
      <c r="B4529">
        <v>0.1539992996620094</v>
      </c>
      <c r="C4529">
        <v>11.799941315164819</v>
      </c>
      <c r="D4529">
        <v>20.433522452284951</v>
      </c>
      <c r="E4529">
        <v>22.926666421777369</v>
      </c>
      <c r="F4529">
        <v>43.344329881755797</v>
      </c>
      <c r="G4529">
        <v>1.2554355147229019</v>
      </c>
      <c r="H4529">
        <v>1</v>
      </c>
      <c r="I4529">
        <v>1.271515011787415</v>
      </c>
      <c r="J4529">
        <v>1.002122163772583</v>
      </c>
      <c r="K4529">
        <v>1.280790361268509</v>
      </c>
      <c r="L4529">
        <v>0.21221637725830081</v>
      </c>
      <c r="M4529">
        <f>ABS(G4529-I4529)^2</f>
        <v>2.5855022584768411E-4</v>
      </c>
      <c r="N4529">
        <f>ABS(H4529-J4529)^2</f>
        <v>4.5035790776637441E-6</v>
      </c>
      <c r="O4529">
        <f>AVERAGE(Tabela3[[#This Row],[APE Log(Theta)]:[APE Gamma]])</f>
        <v>0.74650336926340488</v>
      </c>
      <c r="P4529">
        <f>AVERAGE(Tabela3[[#This Row],[ASE Log(Theta)]:[ASE Gamma]])</f>
        <v>1.3152690246267393E-4</v>
      </c>
    </row>
    <row r="4530" spans="1:16" x14ac:dyDescent="0.35">
      <c r="A4530" s="1">
        <v>2666</v>
      </c>
      <c r="B4530">
        <v>44.046000249948548</v>
      </c>
      <c r="C4530">
        <v>44.736585338204293</v>
      </c>
      <c r="D4530">
        <v>125.932274386377</v>
      </c>
      <c r="E4530">
        <v>139.11195205119239</v>
      </c>
      <c r="F4530">
        <v>146.02786751463131</v>
      </c>
      <c r="G4530">
        <v>2.0984227492549241</v>
      </c>
      <c r="H4530">
        <v>3</v>
      </c>
      <c r="I4530">
        <v>2.1226732730865479</v>
      </c>
      <c r="J4530">
        <v>3.010125875473022</v>
      </c>
      <c r="K4530">
        <v>1.15565482885821</v>
      </c>
      <c r="L4530">
        <v>0.33752918243408198</v>
      </c>
      <c r="M4530">
        <f>ABS(G4530-I4530)^2</f>
        <v>5.8808790610815091E-4</v>
      </c>
      <c r="N4530">
        <f>ABS(H4530-J4530)^2</f>
        <v>1.0253335409514885E-4</v>
      </c>
      <c r="O4530">
        <f>AVERAGE(Tabela3[[#This Row],[APE Log(Theta)]:[APE Gamma]])</f>
        <v>0.74659200564614603</v>
      </c>
      <c r="P4530">
        <f>AVERAGE(Tabela3[[#This Row],[ASE Log(Theta)]:[ASE Gamma]])</f>
        <v>3.4531063010164988E-4</v>
      </c>
    </row>
    <row r="4531" spans="1:16" x14ac:dyDescent="0.35">
      <c r="A4531" s="1">
        <v>4461</v>
      </c>
      <c r="B4531">
        <v>234.06591500558241</v>
      </c>
      <c r="C4531">
        <v>291.15758848111608</v>
      </c>
      <c r="D4531">
        <v>938.9722892918129</v>
      </c>
      <c r="E4531">
        <v>978.93951230032326</v>
      </c>
      <c r="F4531">
        <v>1427.205162854922</v>
      </c>
      <c r="G4531">
        <v>3.0312483041920868</v>
      </c>
      <c r="H4531">
        <v>1.5</v>
      </c>
      <c r="I4531">
        <v>3.0748674869537349</v>
      </c>
      <c r="J4531">
        <v>1.5008130073547361</v>
      </c>
      <c r="K4531">
        <v>1.4389841538657551</v>
      </c>
      <c r="L4531">
        <v>5.4200490315755211E-2</v>
      </c>
      <c r="M4531">
        <f>ABS(G4531-I4531)^2</f>
        <v>1.9026331047940599E-3</v>
      </c>
      <c r="N4531">
        <f>ABS(H4531-J4531)^2</f>
        <v>6.6098095885500063E-7</v>
      </c>
      <c r="O4531">
        <f>AVERAGE(Tabela3[[#This Row],[APE Log(Theta)]:[APE Gamma]])</f>
        <v>0.7465923220907551</v>
      </c>
      <c r="P4531">
        <f>AVERAGE(Tabela3[[#This Row],[ASE Log(Theta)]:[ASE Gamma]])</f>
        <v>9.5164704287645739E-4</v>
      </c>
    </row>
    <row r="4532" spans="1:16" x14ac:dyDescent="0.35">
      <c r="A4532" s="1">
        <v>4153</v>
      </c>
      <c r="B4532">
        <v>233.93462164061029</v>
      </c>
      <c r="C4532">
        <v>290.99427098344478</v>
      </c>
      <c r="D4532">
        <v>938.4455964947274</v>
      </c>
      <c r="E4532">
        <v>978.39040089864397</v>
      </c>
      <c r="F4532">
        <v>1426.404608155053</v>
      </c>
      <c r="G4532">
        <v>3.0310046293201629</v>
      </c>
      <c r="H4532">
        <v>1.5</v>
      </c>
      <c r="I4532">
        <v>3.074629545211792</v>
      </c>
      <c r="J4532">
        <v>1.5008137226104741</v>
      </c>
      <c r="K4532">
        <v>1.4392889891894991</v>
      </c>
      <c r="L4532">
        <v>5.4248174031575523E-2</v>
      </c>
      <c r="M4532">
        <f>ABS(G4532-I4532)^2</f>
        <v>1.9031332865517123E-3</v>
      </c>
      <c r="N4532">
        <f>ABS(H4532-J4532)^2</f>
        <v>6.6214448679674629E-7</v>
      </c>
      <c r="O4532">
        <f>AVERAGE(Tabela3[[#This Row],[APE Log(Theta)]:[APE Gamma]])</f>
        <v>0.74676858161053727</v>
      </c>
      <c r="P4532">
        <f>AVERAGE(Tabela3[[#This Row],[ASE Log(Theta)]:[ASE Gamma]])</f>
        <v>9.5189771551925447E-4</v>
      </c>
    </row>
    <row r="4533" spans="1:16" x14ac:dyDescent="0.35">
      <c r="A4533" s="1">
        <v>3349</v>
      </c>
      <c r="B4533">
        <v>309.75112527029142</v>
      </c>
      <c r="C4533">
        <v>315.58802752768992</v>
      </c>
      <c r="D4533">
        <v>1092.6714024602079</v>
      </c>
      <c r="E4533">
        <v>1231.295959104596</v>
      </c>
      <c r="F4533">
        <v>1305.112689267087</v>
      </c>
      <c r="G4533">
        <v>3.036432419567336</v>
      </c>
      <c r="H4533">
        <v>2.5</v>
      </c>
      <c r="I4533">
        <v>3.080098152160645</v>
      </c>
      <c r="J4533">
        <v>2.5014359951019292</v>
      </c>
      <c r="K4533">
        <v>1.4380604130004151</v>
      </c>
      <c r="L4533">
        <v>5.7439804077148438E-2</v>
      </c>
      <c r="M4533">
        <f>ABS(G4533-I4533)^2</f>
        <v>1.9066962029103654E-3</v>
      </c>
      <c r="N4533">
        <f>ABS(H4533-J4533)^2</f>
        <v>2.0620819327645245E-6</v>
      </c>
      <c r="O4533">
        <f>AVERAGE(Tabela3[[#This Row],[APE Log(Theta)]:[APE Gamma]])</f>
        <v>0.74775010853878177</v>
      </c>
      <c r="P4533">
        <f>AVERAGE(Tabela3[[#This Row],[ASE Log(Theta)]:[ASE Gamma]])</f>
        <v>9.5437914242156498E-4</v>
      </c>
    </row>
    <row r="4534" spans="1:16" x14ac:dyDescent="0.35">
      <c r="A4534" s="1">
        <v>2890</v>
      </c>
      <c r="B4534">
        <v>155.9057144150602</v>
      </c>
      <c r="C4534">
        <v>1364.716946551601</v>
      </c>
      <c r="D4534">
        <v>1795.8674561910191</v>
      </c>
      <c r="E4534">
        <v>1902.2741960869159</v>
      </c>
      <c r="F4534">
        <v>2615.584814470003</v>
      </c>
      <c r="G4534">
        <v>3.226820418139285</v>
      </c>
      <c r="H4534">
        <v>2</v>
      </c>
      <c r="I4534">
        <v>3.274305105209351</v>
      </c>
      <c r="J4534">
        <v>1.9995050430297849</v>
      </c>
      <c r="K4534">
        <v>1.4715627434094141</v>
      </c>
      <c r="L4534">
        <v>2.4747848510742191E-2</v>
      </c>
      <c r="M4534">
        <f>ABS(G4534-I4534)^2</f>
        <v>2.2547955061420965E-3</v>
      </c>
      <c r="N4534">
        <f>ABS(H4534-J4534)^2</f>
        <v>2.4498240236447753E-7</v>
      </c>
      <c r="O4534">
        <f>AVERAGE(Tabela3[[#This Row],[APE Log(Theta)]:[APE Gamma]])</f>
        <v>0.74815529596007813</v>
      </c>
      <c r="P4534">
        <f>AVERAGE(Tabela3[[#This Row],[ASE Log(Theta)]:[ASE Gamma]])</f>
        <v>1.1275202442722306E-3</v>
      </c>
    </row>
    <row r="4535" spans="1:16" x14ac:dyDescent="0.35">
      <c r="A4535" s="1">
        <v>931</v>
      </c>
      <c r="B4535">
        <v>710.30985932637361</v>
      </c>
      <c r="C4535">
        <v>2080.7747882371991</v>
      </c>
      <c r="D4535">
        <v>2181.2360958751401</v>
      </c>
      <c r="E4535">
        <v>2699.846019437186</v>
      </c>
      <c r="F4535">
        <v>2833.2982093255591</v>
      </c>
      <c r="G4535">
        <v>3.3542943921493968</v>
      </c>
      <c r="H4535">
        <v>3</v>
      </c>
      <c r="I4535">
        <v>3.4031386375427251</v>
      </c>
      <c r="J4535">
        <v>3.0012292861938481</v>
      </c>
      <c r="K4535">
        <v>1.4561704991561251</v>
      </c>
      <c r="L4535">
        <v>4.0976206461588539E-2</v>
      </c>
      <c r="M4535">
        <f>ABS(G4535-I4535)^2</f>
        <v>2.3857603080436642E-3</v>
      </c>
      <c r="N4535">
        <f>ABS(H4535-J4535)^2</f>
        <v>1.5111445463855493E-6</v>
      </c>
      <c r="O4535">
        <f>AVERAGE(Tabela3[[#This Row],[APE Log(Theta)]:[APE Gamma]])</f>
        <v>0.74857335280885684</v>
      </c>
      <c r="P4535">
        <f>AVERAGE(Tabela3[[#This Row],[ASE Log(Theta)]:[ASE Gamma]])</f>
        <v>1.193635726295025E-3</v>
      </c>
    </row>
    <row r="4536" spans="1:16" x14ac:dyDescent="0.35">
      <c r="A4536" s="1">
        <v>3807</v>
      </c>
      <c r="B4536">
        <v>228.85212635369231</v>
      </c>
      <c r="C4536">
        <v>284.67209002356259</v>
      </c>
      <c r="D4536">
        <v>918.05680030986434</v>
      </c>
      <c r="E4536">
        <v>957.13375848094904</v>
      </c>
      <c r="F4536">
        <v>1395.41434836647</v>
      </c>
      <c r="G4536">
        <v>3.0214650804199241</v>
      </c>
      <c r="H4536">
        <v>1.5</v>
      </c>
      <c r="I4536">
        <v>3.0650665760040279</v>
      </c>
      <c r="J4536">
        <v>1.5008566379547119</v>
      </c>
      <c r="K4536">
        <v>1.4430580669839961</v>
      </c>
      <c r="L4536">
        <v>5.7109196980794273E-2</v>
      </c>
      <c r="M4536">
        <f>ABS(G4536-I4536)^2</f>
        <v>1.9010904171706193E-3</v>
      </c>
      <c r="N4536">
        <f>ABS(H4536-J4536)^2</f>
        <v>7.3382858545301133E-7</v>
      </c>
      <c r="O4536">
        <f>AVERAGE(Tabela3[[#This Row],[APE Log(Theta)]:[APE Gamma]])</f>
        <v>0.75008363198239514</v>
      </c>
      <c r="P4536">
        <f>AVERAGE(Tabela3[[#This Row],[ASE Log(Theta)]:[ASE Gamma]])</f>
        <v>9.5091212287803613E-4</v>
      </c>
    </row>
    <row r="4537" spans="1:16" x14ac:dyDescent="0.35">
      <c r="A4537" s="1">
        <v>814</v>
      </c>
      <c r="B4537">
        <v>804.10650941494714</v>
      </c>
      <c r="C4537">
        <v>1033.0324492417051</v>
      </c>
      <c r="D4537">
        <v>1053.2389619606529</v>
      </c>
      <c r="E4537">
        <v>1106.737083092791</v>
      </c>
      <c r="F4537">
        <v>1463.177966886469</v>
      </c>
      <c r="G4537">
        <v>3.0364434281829742</v>
      </c>
      <c r="H4537">
        <v>3.5</v>
      </c>
      <c r="I4537">
        <v>3.0804791450500488</v>
      </c>
      <c r="J4537">
        <v>3.5017814636230469</v>
      </c>
      <c r="K4537">
        <v>1.450239989928805</v>
      </c>
      <c r="L4537">
        <v>5.0898960658482137E-2</v>
      </c>
      <c r="M4537">
        <f>ABS(G4537-I4537)^2</f>
        <v>1.9391443599971617E-3</v>
      </c>
      <c r="N4537">
        <f>ABS(H4537-J4537)^2</f>
        <v>3.1736126402392983E-6</v>
      </c>
      <c r="O4537">
        <f>AVERAGE(Tabela3[[#This Row],[APE Log(Theta)]:[APE Gamma]])</f>
        <v>0.7505694752936436</v>
      </c>
      <c r="P4537">
        <f>AVERAGE(Tabela3[[#This Row],[ASE Log(Theta)]:[ASE Gamma]])</f>
        <v>9.711589863187005E-4</v>
      </c>
    </row>
    <row r="4538" spans="1:16" x14ac:dyDescent="0.35">
      <c r="A4538" s="1">
        <v>3322</v>
      </c>
      <c r="B4538">
        <v>0.15455851172856519</v>
      </c>
      <c r="C4538">
        <v>11.84279001371457</v>
      </c>
      <c r="D4538">
        <v>20.507721960611519</v>
      </c>
      <c r="E4538">
        <v>23.00991919329709</v>
      </c>
      <c r="F4538">
        <v>43.501724573419033</v>
      </c>
      <c r="G4538">
        <v>1.2570096961025641</v>
      </c>
      <c r="H4538">
        <v>1</v>
      </c>
      <c r="I4538">
        <v>1.273213267326355</v>
      </c>
      <c r="J4538">
        <v>1.002121210098267</v>
      </c>
      <c r="K4538">
        <v>1.2890569797537019</v>
      </c>
      <c r="L4538">
        <v>0.21212100982666021</v>
      </c>
      <c r="M4538">
        <f>ABS(G4538-I4538)^2</f>
        <v>2.6255572040446458E-4</v>
      </c>
      <c r="N4538">
        <f>ABS(H4538-J4538)^2</f>
        <v>4.4995322809900893E-6</v>
      </c>
      <c r="O4538">
        <f>AVERAGE(Tabela3[[#This Row],[APE Log(Theta)]:[APE Gamma]])</f>
        <v>0.75058899479018104</v>
      </c>
      <c r="P4538">
        <f>AVERAGE(Tabela3[[#This Row],[ASE Log(Theta)]:[ASE Gamma]])</f>
        <v>1.3352762634272734E-4</v>
      </c>
    </row>
    <row r="4539" spans="1:16" x14ac:dyDescent="0.35">
      <c r="A4539" s="1">
        <v>4885</v>
      </c>
      <c r="B4539">
        <v>1730.6423285844801</v>
      </c>
      <c r="C4539">
        <v>2154.803435007334</v>
      </c>
      <c r="D4539">
        <v>2191.6388626408989</v>
      </c>
      <c r="E4539">
        <v>2288.742031260053</v>
      </c>
      <c r="F4539">
        <v>2922.085704869779</v>
      </c>
      <c r="G4539">
        <v>3.3529459406697941</v>
      </c>
      <c r="H4539">
        <v>4</v>
      </c>
      <c r="I4539">
        <v>3.401453018188477</v>
      </c>
      <c r="J4539">
        <v>4.0022215843200684</v>
      </c>
      <c r="K4539">
        <v>1.446700256342115</v>
      </c>
      <c r="L4539">
        <v>5.5539608001708977E-2</v>
      </c>
      <c r="M4539">
        <f>ABS(G4539-I4539)^2</f>
        <v>2.3529365694035104E-3</v>
      </c>
      <c r="N4539">
        <f>ABS(H4539-J4539)^2</f>
        <v>4.9354368911735946E-6</v>
      </c>
      <c r="O4539">
        <f>AVERAGE(Tabela3[[#This Row],[APE Log(Theta)]:[APE Gamma]])</f>
        <v>0.75111993217191197</v>
      </c>
      <c r="P4539">
        <f>AVERAGE(Tabela3[[#This Row],[ASE Log(Theta)]:[ASE Gamma]])</f>
        <v>1.178936003147342E-3</v>
      </c>
    </row>
    <row r="4540" spans="1:16" x14ac:dyDescent="0.35">
      <c r="A4540" s="1">
        <v>2700</v>
      </c>
      <c r="B4540">
        <v>617.47064611670987</v>
      </c>
      <c r="C4540">
        <v>629.10616739222087</v>
      </c>
      <c r="D4540">
        <v>2178.1761608827542</v>
      </c>
      <c r="E4540">
        <v>2454.516059516407</v>
      </c>
      <c r="F4540">
        <v>2601.6653685879501</v>
      </c>
      <c r="G4540">
        <v>3.336035843337259</v>
      </c>
      <c r="H4540">
        <v>2.5</v>
      </c>
      <c r="I4540">
        <v>3.3843650817871089</v>
      </c>
      <c r="J4540">
        <v>2.5013763904571529</v>
      </c>
      <c r="K4540">
        <v>1.448702613503799</v>
      </c>
      <c r="L4540">
        <v>5.5055618286132813E-2</v>
      </c>
      <c r="M4540">
        <f>ABS(G4540-I4540)^2</f>
        <v>2.335715289142453E-3</v>
      </c>
      <c r="N4540">
        <f>ABS(H4540-J4540)^2</f>
        <v>1.8944506905415036E-6</v>
      </c>
      <c r="O4540">
        <f>AVERAGE(Tabela3[[#This Row],[APE Log(Theta)]:[APE Gamma]])</f>
        <v>0.75187911589496592</v>
      </c>
      <c r="P4540">
        <f>AVERAGE(Tabela3[[#This Row],[ASE Log(Theta)]:[ASE Gamma]])</f>
        <v>1.1688048699164972E-3</v>
      </c>
    </row>
    <row r="4541" spans="1:16" x14ac:dyDescent="0.35">
      <c r="A4541" s="1">
        <v>1447</v>
      </c>
      <c r="B4541">
        <v>676.72606023183937</v>
      </c>
      <c r="C4541">
        <v>1626.3508891816609</v>
      </c>
      <c r="D4541">
        <v>1740.4421242608671</v>
      </c>
      <c r="E4541">
        <v>2070.0030988092049</v>
      </c>
      <c r="F4541">
        <v>5499.9078538233534</v>
      </c>
      <c r="G4541">
        <v>3.2893673773816778</v>
      </c>
      <c r="H4541">
        <v>1</v>
      </c>
      <c r="I4541">
        <v>3.3356254100799561</v>
      </c>
      <c r="J4541">
        <v>1.0010056495666499</v>
      </c>
      <c r="K4541">
        <v>1.406289641478095</v>
      </c>
      <c r="L4541">
        <v>0.1005649566650391</v>
      </c>
      <c r="M4541">
        <f>ABS(G4541-I4541)^2</f>
        <v>2.1398055891149767E-3</v>
      </c>
      <c r="N4541">
        <f>ABS(H4541-J4541)^2</f>
        <v>1.0113310509032253E-6</v>
      </c>
      <c r="O4541">
        <f>AVERAGE(Tabela3[[#This Row],[APE Log(Theta)]:[APE Gamma]])</f>
        <v>0.75342729907156702</v>
      </c>
      <c r="P4541">
        <f>AVERAGE(Tabela3[[#This Row],[ASE Log(Theta)]:[ASE Gamma]])</f>
        <v>1.07040846008294E-3</v>
      </c>
    </row>
    <row r="4542" spans="1:16" x14ac:dyDescent="0.35">
      <c r="A4542" s="1">
        <v>3986</v>
      </c>
      <c r="B4542">
        <v>43.000232953022973</v>
      </c>
      <c r="C4542">
        <v>43.67442174429501</v>
      </c>
      <c r="D4542">
        <v>122.9423126774047</v>
      </c>
      <c r="E4542">
        <v>135.80907030844469</v>
      </c>
      <c r="F4542">
        <v>142.56078384256139</v>
      </c>
      <c r="G4542">
        <v>2.087987080704182</v>
      </c>
      <c r="H4542">
        <v>3</v>
      </c>
      <c r="I4542">
        <v>2.112282276153564</v>
      </c>
      <c r="J4542">
        <v>3.0103228092193599</v>
      </c>
      <c r="K4542">
        <v>1.1635701999261781</v>
      </c>
      <c r="L4542">
        <v>0.34409364064534498</v>
      </c>
      <c r="M4542">
        <f>ABS(G4542-I4542)^2</f>
        <v>5.9025652192367024E-4</v>
      </c>
      <c r="N4542">
        <f>ABS(H4542-J4542)^2</f>
        <v>1.065603901793019E-4</v>
      </c>
      <c r="O4542">
        <f>AVERAGE(Tabela3[[#This Row],[APE Log(Theta)]:[APE Gamma]])</f>
        <v>0.75383192028576151</v>
      </c>
      <c r="P4542">
        <f>AVERAGE(Tabela3[[#This Row],[ASE Log(Theta)]:[ASE Gamma]])</f>
        <v>3.4840845605148605E-4</v>
      </c>
    </row>
    <row r="4543" spans="1:16" x14ac:dyDescent="0.35">
      <c r="A4543" s="1">
        <v>1565</v>
      </c>
      <c r="B4543">
        <v>1402.928206765064</v>
      </c>
      <c r="C4543">
        <v>1564.6975985984559</v>
      </c>
      <c r="D4543">
        <v>2809.9121813192719</v>
      </c>
      <c r="E4543">
        <v>2869.0907692062442</v>
      </c>
      <c r="F4543">
        <v>3464.2526929549572</v>
      </c>
      <c r="G4543">
        <v>3.477990511297012</v>
      </c>
      <c r="H4543">
        <v>3</v>
      </c>
      <c r="I4543">
        <v>3.427405834197998</v>
      </c>
      <c r="J4543">
        <v>3.0015990734100342</v>
      </c>
      <c r="K4543">
        <v>1.454422515953038</v>
      </c>
      <c r="L4543">
        <v>5.3302447001139321E-2</v>
      </c>
      <c r="M4543">
        <f>ABS(G4543-I4543)^2</f>
        <v>2.5588095572115044E-3</v>
      </c>
      <c r="N4543">
        <f>ABS(H4543-J4543)^2</f>
        <v>2.5570357706783398E-6</v>
      </c>
      <c r="O4543">
        <f>AVERAGE(Tabela3[[#This Row],[APE Log(Theta)]:[APE Gamma]])</f>
        <v>0.75386248147708868</v>
      </c>
      <c r="P4543">
        <f>AVERAGE(Tabela3[[#This Row],[ASE Log(Theta)]:[ASE Gamma]])</f>
        <v>1.2806832964910914E-3</v>
      </c>
    </row>
    <row r="4544" spans="1:16" x14ac:dyDescent="0.35">
      <c r="A4544" s="1">
        <v>560</v>
      </c>
      <c r="B4544">
        <v>503.49313789474991</v>
      </c>
      <c r="C4544">
        <v>552.86336791047802</v>
      </c>
      <c r="D4544">
        <v>913.18118731699849</v>
      </c>
      <c r="E4544">
        <v>929.6413223245396</v>
      </c>
      <c r="F4544">
        <v>1092.6615366044321</v>
      </c>
      <c r="G4544">
        <v>2.9856693252641362</v>
      </c>
      <c r="H4544">
        <v>3.5</v>
      </c>
      <c r="I4544">
        <v>3.0276668071746831</v>
      </c>
      <c r="J4544">
        <v>3.5035641193389888</v>
      </c>
      <c r="K4544">
        <v>1.4066354085220401</v>
      </c>
      <c r="L4544">
        <v>0.1018319811139788</v>
      </c>
      <c r="M4544">
        <f>ABS(G4544-I4544)^2</f>
        <v>1.763788486826711E-3</v>
      </c>
      <c r="N4544">
        <f>ABS(H4544-J4544)^2</f>
        <v>1.2702946662554058E-5</v>
      </c>
      <c r="O4544">
        <f>AVERAGE(Tabela3[[#This Row],[APE Log(Theta)]:[APE Gamma]])</f>
        <v>0.75423369481800939</v>
      </c>
      <c r="P4544">
        <f>AVERAGE(Tabela3[[#This Row],[ASE Log(Theta)]:[ASE Gamma]])</f>
        <v>8.8824571674463247E-4</v>
      </c>
    </row>
    <row r="4545" spans="1:16" x14ac:dyDescent="0.35">
      <c r="A4545" s="1">
        <v>3998</v>
      </c>
      <c r="B4545">
        <v>3.5515727011379381</v>
      </c>
      <c r="C4545">
        <v>8.5353642484377872</v>
      </c>
      <c r="D4545">
        <v>9.1341343265512265</v>
      </c>
      <c r="E4545">
        <v>10.863726002339961</v>
      </c>
      <c r="F4545">
        <v>28.864445660214781</v>
      </c>
      <c r="G4545">
        <v>1.009375185370829</v>
      </c>
      <c r="H4545">
        <v>1</v>
      </c>
      <c r="I4545">
        <v>1.0173908472061159</v>
      </c>
      <c r="J4545">
        <v>1.007168054580688</v>
      </c>
      <c r="K4545">
        <v>0.7941211505355017</v>
      </c>
      <c r="L4545">
        <v>0.71680545806884766</v>
      </c>
      <c r="M4545">
        <f>ABS(G4545-I4545)^2</f>
        <v>6.4250834657674996E-5</v>
      </c>
      <c r="N4545">
        <f>ABS(H4545-J4545)^2</f>
        <v>5.1381006471722682E-5</v>
      </c>
      <c r="O4545">
        <f>AVERAGE(Tabela3[[#This Row],[APE Log(Theta)]:[APE Gamma]])</f>
        <v>0.75546330430217468</v>
      </c>
      <c r="P4545">
        <f>AVERAGE(Tabela3[[#This Row],[ASE Log(Theta)]:[ASE Gamma]])</f>
        <v>5.7815920564698839E-5</v>
      </c>
    </row>
    <row r="4546" spans="1:16" x14ac:dyDescent="0.35">
      <c r="A4546" s="1">
        <v>1996</v>
      </c>
      <c r="B4546">
        <v>41.987852928458842</v>
      </c>
      <c r="C4546">
        <v>42.646168892580967</v>
      </c>
      <c r="D4546">
        <v>120.0478087879886</v>
      </c>
      <c r="E4546">
        <v>132.6116367018617</v>
      </c>
      <c r="F4546">
        <v>139.20439063403879</v>
      </c>
      <c r="G4546">
        <v>2.0776399396581211</v>
      </c>
      <c r="H4546">
        <v>3</v>
      </c>
      <c r="I4546">
        <v>2.1018340587615971</v>
      </c>
      <c r="J4546">
        <v>3.010462760925293</v>
      </c>
      <c r="K4546">
        <v>1.164500096559405</v>
      </c>
      <c r="L4546">
        <v>0.34875869750976563</v>
      </c>
      <c r="M4546">
        <f>ABS(G4546-I4546)^2</f>
        <v>5.8535539919318325E-4</v>
      </c>
      <c r="N4546">
        <f>ABS(H4546-J4546)^2</f>
        <v>1.0946936617983738E-4</v>
      </c>
      <c r="O4546">
        <f>AVERAGE(Tabela3[[#This Row],[APE Log(Theta)]:[APE Gamma]])</f>
        <v>0.75662939703458532</v>
      </c>
      <c r="P4546">
        <f>AVERAGE(Tabela3[[#This Row],[ASE Log(Theta)]:[ASE Gamma]])</f>
        <v>3.4741238268651032E-4</v>
      </c>
    </row>
    <row r="4547" spans="1:16" x14ac:dyDescent="0.35">
      <c r="A4547" s="1">
        <v>2181</v>
      </c>
      <c r="B4547">
        <v>319.0320073953061</v>
      </c>
      <c r="C4547">
        <v>375.77398462167628</v>
      </c>
      <c r="D4547">
        <v>904.31598254201992</v>
      </c>
      <c r="E4547">
        <v>933.03410394670641</v>
      </c>
      <c r="F4547">
        <v>1237.9281273041011</v>
      </c>
      <c r="G4547">
        <v>3.0002668528598102</v>
      </c>
      <c r="H4547">
        <v>2</v>
      </c>
      <c r="I4547">
        <v>3.0433144569396968</v>
      </c>
      <c r="J4547">
        <v>2.001589298248291</v>
      </c>
      <c r="K4547">
        <v>1.4347925098347409</v>
      </c>
      <c r="L4547">
        <v>7.9464912414550781E-2</v>
      </c>
      <c r="M4547">
        <f>ABS(G4547-I4547)^2</f>
        <v>1.8530962170186707E-3</v>
      </c>
      <c r="N4547">
        <f>ABS(H4547-J4547)^2</f>
        <v>2.5258689220208907E-6</v>
      </c>
      <c r="O4547">
        <f>AVERAGE(Tabela3[[#This Row],[APE Log(Theta)]:[APE Gamma]])</f>
        <v>0.75712871112464586</v>
      </c>
      <c r="P4547">
        <f>AVERAGE(Tabela3[[#This Row],[ASE Log(Theta)]:[ASE Gamma]])</f>
        <v>9.2781104297034577E-4</v>
      </c>
    </row>
    <row r="4548" spans="1:16" x14ac:dyDescent="0.35">
      <c r="A4548" s="1">
        <v>2125</v>
      </c>
      <c r="B4548">
        <v>347.81777170032109</v>
      </c>
      <c r="C4548">
        <v>409.67948972001858</v>
      </c>
      <c r="D4548">
        <v>985.91101416045467</v>
      </c>
      <c r="E4548">
        <v>1017.220327216372</v>
      </c>
      <c r="F4548">
        <v>1349.6244664584681</v>
      </c>
      <c r="G4548">
        <v>3.0377843647791178</v>
      </c>
      <c r="H4548">
        <v>2</v>
      </c>
      <c r="I4548">
        <v>3.081548690795898</v>
      </c>
      <c r="J4548">
        <v>2.001498699188232</v>
      </c>
      <c r="K4548">
        <v>1.440665984202034</v>
      </c>
      <c r="L4548">
        <v>7.4934959411621094E-2</v>
      </c>
      <c r="M4548">
        <f>ABS(G4548-I4548)^2</f>
        <v>1.9153162317030201E-3</v>
      </c>
      <c r="N4548">
        <f>ABS(H4548-J4548)^2</f>
        <v>2.2460992568071892E-6</v>
      </c>
      <c r="O4548">
        <f>AVERAGE(Tabela3[[#This Row],[APE Log(Theta)]:[APE Gamma]])</f>
        <v>0.75780047180682752</v>
      </c>
      <c r="P4548">
        <f>AVERAGE(Tabela3[[#This Row],[ASE Log(Theta)]:[ASE Gamma]])</f>
        <v>9.5878116547991365E-4</v>
      </c>
    </row>
    <row r="4549" spans="1:16" x14ac:dyDescent="0.35">
      <c r="A4549" s="1">
        <v>772</v>
      </c>
      <c r="B4549">
        <v>1.9837787835763609</v>
      </c>
      <c r="C4549">
        <v>2.0785587621773018</v>
      </c>
      <c r="D4549">
        <v>46.364432811516977</v>
      </c>
      <c r="E4549">
        <v>62.498147515072468</v>
      </c>
      <c r="F4549">
        <v>72.290468583327637</v>
      </c>
      <c r="G4549">
        <v>1.6610420581968459</v>
      </c>
      <c r="H4549">
        <v>1</v>
      </c>
      <c r="I4549">
        <v>1.683578729629517</v>
      </c>
      <c r="J4549">
        <v>1.001593351364136</v>
      </c>
      <c r="K4549">
        <v>1.356779096679557</v>
      </c>
      <c r="L4549">
        <v>0.15933513641357419</v>
      </c>
      <c r="M4549">
        <f>ABS(G4549-I4549)^2</f>
        <v>5.0790155926417496E-4</v>
      </c>
      <c r="N4549">
        <f>ABS(H4549-J4549)^2</f>
        <v>2.5387685695939382E-6</v>
      </c>
      <c r="O4549">
        <f>AVERAGE(Tabela3[[#This Row],[APE Log(Theta)]:[APE Gamma]])</f>
        <v>0.7580571165465656</v>
      </c>
      <c r="P4549">
        <f>AVERAGE(Tabela3[[#This Row],[ASE Log(Theta)]:[ASE Gamma]])</f>
        <v>2.5522016391688447E-4</v>
      </c>
    </row>
    <row r="4550" spans="1:16" x14ac:dyDescent="0.35">
      <c r="A4550" s="1">
        <v>4618</v>
      </c>
      <c r="B4550">
        <v>685.06109898671139</v>
      </c>
      <c r="C4550">
        <v>852.96192338820799</v>
      </c>
      <c r="D4550">
        <v>867.54293652969011</v>
      </c>
      <c r="E4550">
        <v>905.98045900941531</v>
      </c>
      <c r="F4550">
        <v>1156.68455072907</v>
      </c>
      <c r="G4550">
        <v>2.9504679259746109</v>
      </c>
      <c r="H4550">
        <v>4</v>
      </c>
      <c r="I4550">
        <v>2.9936237335205078</v>
      </c>
      <c r="J4550">
        <v>4.0021390914916992</v>
      </c>
      <c r="K4550">
        <v>1.4626767220877841</v>
      </c>
      <c r="L4550">
        <v>5.3477287292480469E-2</v>
      </c>
      <c r="M4550">
        <f>ABS(G4550-I4550)^2</f>
        <v>1.8624237249384896E-3</v>
      </c>
      <c r="N4550">
        <f>ABS(H4550-J4550)^2</f>
        <v>4.5757124098599888E-6</v>
      </c>
      <c r="O4550">
        <f>AVERAGE(Tabela3[[#This Row],[APE Log(Theta)]:[APE Gamma]])</f>
        <v>0.75807700469013228</v>
      </c>
      <c r="P4550">
        <f>AVERAGE(Tabela3[[#This Row],[ASE Log(Theta)]:[ASE Gamma]])</f>
        <v>9.3349971867417482E-4</v>
      </c>
    </row>
    <row r="4551" spans="1:16" x14ac:dyDescent="0.35">
      <c r="A4551" s="1">
        <v>2170</v>
      </c>
      <c r="B4551">
        <v>42.267445629415363</v>
      </c>
      <c r="C4551">
        <v>44.286878252366492</v>
      </c>
      <c r="D4551">
        <v>987.86525958630966</v>
      </c>
      <c r="E4551">
        <v>1331.6187640993701</v>
      </c>
      <c r="F4551">
        <v>1540.259163807689</v>
      </c>
      <c r="G4551">
        <v>2.9895548196831321</v>
      </c>
      <c r="H4551">
        <v>1</v>
      </c>
      <c r="I4551">
        <v>3.032928466796875</v>
      </c>
      <c r="J4551">
        <v>1.0006717443466191</v>
      </c>
      <c r="K4551">
        <v>1.4508396644266981</v>
      </c>
      <c r="L4551">
        <v>6.7174434661865234E-2</v>
      </c>
      <c r="M4551">
        <f>ABS(G4551-I4551)^2</f>
        <v>1.8812732639474994E-3</v>
      </c>
      <c r="N4551">
        <f>ABS(H4551-J4551)^2</f>
        <v>4.5124046721471677E-7</v>
      </c>
      <c r="O4551">
        <f>AVERAGE(Tabela3[[#This Row],[APE Log(Theta)]:[APE Gamma]])</f>
        <v>0.75900704954428166</v>
      </c>
      <c r="P4551">
        <f>AVERAGE(Tabela3[[#This Row],[ASE Log(Theta)]:[ASE Gamma]])</f>
        <v>9.408622522073571E-4</v>
      </c>
    </row>
    <row r="4552" spans="1:16" x14ac:dyDescent="0.35">
      <c r="A4552" s="1">
        <v>2548</v>
      </c>
      <c r="B4552">
        <v>890.13524408033391</v>
      </c>
      <c r="C4552">
        <v>1014.682007849931</v>
      </c>
      <c r="D4552">
        <v>2048.5414545348949</v>
      </c>
      <c r="E4552">
        <v>2100.4222308961621</v>
      </c>
      <c r="F4552">
        <v>2633.570423954096</v>
      </c>
      <c r="G4552">
        <v>3.3466020739284268</v>
      </c>
      <c r="H4552">
        <v>2.5</v>
      </c>
      <c r="I4552">
        <v>3.3943004608154301</v>
      </c>
      <c r="J4552">
        <v>2.5023422241210942</v>
      </c>
      <c r="K4552">
        <v>1.4252781129431349</v>
      </c>
      <c r="L4552">
        <v>9.368896484375E-2</v>
      </c>
      <c r="M4552">
        <f>ABS(G4552-I4552)^2</f>
        <v>2.2751361116222523E-3</v>
      </c>
      <c r="N4552">
        <f>ABS(H4552-J4552)^2</f>
        <v>5.48601383343547E-6</v>
      </c>
      <c r="O4552">
        <f>AVERAGE(Tabela3[[#This Row],[APE Log(Theta)]:[APE Gamma]])</f>
        <v>0.75948353889344244</v>
      </c>
      <c r="P4552">
        <f>AVERAGE(Tabela3[[#This Row],[ASE Log(Theta)]:[ASE Gamma]])</f>
        <v>1.1403110627278439E-3</v>
      </c>
    </row>
    <row r="4553" spans="1:16" x14ac:dyDescent="0.35">
      <c r="A4553" s="1">
        <v>1672</v>
      </c>
      <c r="B4553">
        <v>77.155592500957866</v>
      </c>
      <c r="C4553">
        <v>1391.900353380757</v>
      </c>
      <c r="D4553">
        <v>2007.1680704844</v>
      </c>
      <c r="E4553">
        <v>2167.2824866547771</v>
      </c>
      <c r="F4553">
        <v>3313.6739640041328</v>
      </c>
      <c r="G4553">
        <v>3.2659785899612399</v>
      </c>
      <c r="H4553">
        <v>1.5</v>
      </c>
      <c r="I4553">
        <v>3.3127083778381352</v>
      </c>
      <c r="J4553">
        <v>1.5013308525085449</v>
      </c>
      <c r="K4553">
        <v>1.430805089186131</v>
      </c>
      <c r="L4553">
        <v>8.8723500569661454E-2</v>
      </c>
      <c r="M4553">
        <f>ABS(G4553-I4553)^2</f>
        <v>2.1836730750196313E-3</v>
      </c>
      <c r="N4553">
        <f>ABS(H4553-J4553)^2</f>
        <v>1.7711683995003114E-6</v>
      </c>
      <c r="O4553">
        <f>AVERAGE(Tabela3[[#This Row],[APE Log(Theta)]:[APE Gamma]])</f>
        <v>0.75976429487789621</v>
      </c>
      <c r="P4553">
        <f>AVERAGE(Tabela3[[#This Row],[ASE Log(Theta)]:[ASE Gamma]])</f>
        <v>1.0927221217095658E-3</v>
      </c>
    </row>
    <row r="4554" spans="1:16" x14ac:dyDescent="0.35">
      <c r="A4554" s="1">
        <v>2194</v>
      </c>
      <c r="B4554">
        <v>505.97546520006568</v>
      </c>
      <c r="C4554">
        <v>555.58910085693174</v>
      </c>
      <c r="D4554">
        <v>917.68336306750803</v>
      </c>
      <c r="E4554">
        <v>934.22465001040473</v>
      </c>
      <c r="F4554">
        <v>1098.04858831108</v>
      </c>
      <c r="G4554">
        <v>2.9878052276996421</v>
      </c>
      <c r="H4554">
        <v>3.5</v>
      </c>
      <c r="I4554">
        <v>3.0302276611328121</v>
      </c>
      <c r="J4554">
        <v>3.5035719871521001</v>
      </c>
      <c r="K4554">
        <v>1.4198527079300991</v>
      </c>
      <c r="L4554">
        <v>0.10205677577427449</v>
      </c>
      <c r="M4554">
        <f>ABS(G4554-I4554)^2</f>
        <v>1.7996628583917382E-3</v>
      </c>
      <c r="N4554">
        <f>ABS(H4554-J4554)^2</f>
        <v>1.2759092214767851E-5</v>
      </c>
      <c r="O4554">
        <f>AVERAGE(Tabela3[[#This Row],[APE Log(Theta)]:[APE Gamma]])</f>
        <v>0.76095474185218681</v>
      </c>
      <c r="P4554">
        <f>AVERAGE(Tabela3[[#This Row],[ASE Log(Theta)]:[ASE Gamma]])</f>
        <v>9.0621097530325305E-4</v>
      </c>
    </row>
    <row r="4555" spans="1:16" x14ac:dyDescent="0.35">
      <c r="A4555" s="1">
        <v>3635</v>
      </c>
      <c r="B4555">
        <v>1185.740953201479</v>
      </c>
      <c r="C4555">
        <v>1588.2673318826239</v>
      </c>
      <c r="D4555">
        <v>1624.5710686290411</v>
      </c>
      <c r="E4555">
        <v>1721.244311431029</v>
      </c>
      <c r="F4555">
        <v>2383.9875911546892</v>
      </c>
      <c r="G4555">
        <v>3.226974645221083</v>
      </c>
      <c r="H4555">
        <v>3</v>
      </c>
      <c r="I4555">
        <v>3.275743961334229</v>
      </c>
      <c r="J4555">
        <v>3.0003340244293208</v>
      </c>
      <c r="K4555">
        <v>1.5113014967554621</v>
      </c>
      <c r="L4555">
        <v>1.113414764404297E-2</v>
      </c>
      <c r="M4555">
        <f>ABS(G4555-I4555)^2</f>
        <v>2.3784461941439568E-3</v>
      </c>
      <c r="N4555">
        <f>ABS(H4555-J4555)^2</f>
        <v>1.1157231938311616E-7</v>
      </c>
      <c r="O4555">
        <f>AVERAGE(Tabela3[[#This Row],[APE Log(Theta)]:[APE Gamma]])</f>
        <v>0.76121782219975254</v>
      </c>
      <c r="P4555">
        <f>AVERAGE(Tabela3[[#This Row],[ASE Log(Theta)]:[ASE Gamma]])</f>
        <v>1.1892788832316699E-3</v>
      </c>
    </row>
    <row r="4556" spans="1:16" x14ac:dyDescent="0.35">
      <c r="A4556" s="1">
        <v>4890</v>
      </c>
      <c r="B4556">
        <v>355.35697997403167</v>
      </c>
      <c r="C4556">
        <v>363.74696898707481</v>
      </c>
      <c r="D4556">
        <v>1717.950734277289</v>
      </c>
      <c r="E4556">
        <v>1994.581571379111</v>
      </c>
      <c r="F4556">
        <v>2145.1553540907289</v>
      </c>
      <c r="G4556">
        <v>3.2324392588412691</v>
      </c>
      <c r="H4556">
        <v>2</v>
      </c>
      <c r="I4556">
        <v>3.281598567962646</v>
      </c>
      <c r="J4556">
        <v>1.9999251365661621</v>
      </c>
      <c r="K4556">
        <v>1.5208115353418721</v>
      </c>
      <c r="L4556">
        <v>3.7431716918945308E-3</v>
      </c>
      <c r="M4556">
        <f>ABS(G4556-I4556)^2</f>
        <v>2.4166376732910892E-3</v>
      </c>
      <c r="N4556">
        <f>ABS(H4556-J4556)^2</f>
        <v>5.604533726000227E-9</v>
      </c>
      <c r="O4556">
        <f>AVERAGE(Tabela3[[#This Row],[APE Log(Theta)]:[APE Gamma]])</f>
        <v>0.7622773535168833</v>
      </c>
      <c r="P4556">
        <f>AVERAGE(Tabela3[[#This Row],[ASE Log(Theta)]:[ASE Gamma]])</f>
        <v>1.2083216389124076E-3</v>
      </c>
    </row>
    <row r="4557" spans="1:16" x14ac:dyDescent="0.35">
      <c r="A4557" s="1">
        <v>1453</v>
      </c>
      <c r="B4557">
        <v>322.79750313119649</v>
      </c>
      <c r="C4557">
        <v>380.20919896992882</v>
      </c>
      <c r="D4557">
        <v>914.98951340170004</v>
      </c>
      <c r="E4557">
        <v>944.04659127841887</v>
      </c>
      <c r="F4557">
        <v>1252.5392414764999</v>
      </c>
      <c r="G4557">
        <v>3.005362763084475</v>
      </c>
      <c r="H4557">
        <v>2</v>
      </c>
      <c r="I4557">
        <v>3.048906803131104</v>
      </c>
      <c r="J4557">
        <v>2.0015771389007568</v>
      </c>
      <c r="K4557">
        <v>1.448878005061133</v>
      </c>
      <c r="L4557">
        <v>7.8856945037841797E-2</v>
      </c>
      <c r="M4557">
        <f>ABS(G4557-I4557)^2</f>
        <v>1.8960834235824239E-3</v>
      </c>
      <c r="N4557">
        <f>ABS(H4557-J4557)^2</f>
        <v>2.4873671122804808E-6</v>
      </c>
      <c r="O4557">
        <f>AVERAGE(Tabela3[[#This Row],[APE Log(Theta)]:[APE Gamma]])</f>
        <v>0.76386747504948738</v>
      </c>
      <c r="P4557">
        <f>AVERAGE(Tabela3[[#This Row],[ASE Log(Theta)]:[ASE Gamma]])</f>
        <v>9.492853953473522E-4</v>
      </c>
    </row>
    <row r="4558" spans="1:16" x14ac:dyDescent="0.35">
      <c r="A4558" s="1">
        <v>3744</v>
      </c>
      <c r="B4558">
        <v>135.82100590071411</v>
      </c>
      <c r="C4558">
        <v>137.64425964335879</v>
      </c>
      <c r="D4558">
        <v>334.21175185550908</v>
      </c>
      <c r="E4558">
        <v>363.97685841077788</v>
      </c>
      <c r="F4558">
        <v>379.43281253368741</v>
      </c>
      <c r="G4558">
        <v>2.522552318848073</v>
      </c>
      <c r="H4558">
        <v>3.5</v>
      </c>
      <c r="I4558">
        <v>2.5572421550750728</v>
      </c>
      <c r="J4558">
        <v>3.5054233074188228</v>
      </c>
      <c r="K4558">
        <v>1.375187977977854</v>
      </c>
      <c r="L4558">
        <v>0.15495164053780691</v>
      </c>
      <c r="M4558">
        <f>ABS(G4558-I4558)^2</f>
        <v>1.2033847374560702E-3</v>
      </c>
      <c r="N4558">
        <f>ABS(H4558-J4558)^2</f>
        <v>2.94122633590584E-5</v>
      </c>
      <c r="O4558">
        <f>AVERAGE(Tabela3[[#This Row],[APE Log(Theta)]:[APE Gamma]])</f>
        <v>0.76506980925783041</v>
      </c>
      <c r="P4558">
        <f>AVERAGE(Tabela3[[#This Row],[ASE Log(Theta)]:[ASE Gamma]])</f>
        <v>6.1639850040756433E-4</v>
      </c>
    </row>
    <row r="4559" spans="1:16" x14ac:dyDescent="0.35">
      <c r="A4559" s="1">
        <v>2624</v>
      </c>
      <c r="B4559">
        <v>19.376046339757931</v>
      </c>
      <c r="C4559">
        <v>19.67983802562399</v>
      </c>
      <c r="D4559">
        <v>55.398210287763909</v>
      </c>
      <c r="E4559">
        <v>61.196013578128159</v>
      </c>
      <c r="F4559">
        <v>64.238357894093511</v>
      </c>
      <c r="G4559">
        <v>1.741781436794356</v>
      </c>
      <c r="H4559">
        <v>3</v>
      </c>
      <c r="I4559">
        <v>1.7644444704055791</v>
      </c>
      <c r="J4559">
        <v>3.006909847259521</v>
      </c>
      <c r="K4559">
        <v>1.3011410692797669</v>
      </c>
      <c r="L4559">
        <v>0.2303282419840495</v>
      </c>
      <c r="M4559">
        <f>ABS(G4559-I4559)^2</f>
        <v>5.1361309246342407E-4</v>
      </c>
      <c r="N4559">
        <f>ABS(H4559-J4559)^2</f>
        <v>4.7745989149910429E-5</v>
      </c>
      <c r="O4559">
        <f>AVERAGE(Tabela3[[#This Row],[APE Log(Theta)]:[APE Gamma]])</f>
        <v>0.76573465563190823</v>
      </c>
      <c r="P4559">
        <f>AVERAGE(Tabela3[[#This Row],[ASE Log(Theta)]:[ASE Gamma]])</f>
        <v>2.8067954080666723E-4</v>
      </c>
    </row>
    <row r="4560" spans="1:16" x14ac:dyDescent="0.35">
      <c r="A4560" s="1">
        <v>2067</v>
      </c>
      <c r="B4560">
        <v>324.3754881642858</v>
      </c>
      <c r="C4560">
        <v>382.0678391997871</v>
      </c>
      <c r="D4560">
        <v>919.46240970224778</v>
      </c>
      <c r="E4560">
        <v>948.66153215350641</v>
      </c>
      <c r="F4560">
        <v>1258.662238579125</v>
      </c>
      <c r="G4560">
        <v>3.0074806251081272</v>
      </c>
      <c r="H4560">
        <v>2</v>
      </c>
      <c r="I4560">
        <v>3.051195621490479</v>
      </c>
      <c r="J4560">
        <v>2.0015721321105961</v>
      </c>
      <c r="K4560">
        <v>1.4535420782895201</v>
      </c>
      <c r="L4560">
        <v>7.8606605529785156E-2</v>
      </c>
      <c r="M4560">
        <f>ABS(G4560-I4560)^2</f>
        <v>1.9110009087090281E-3</v>
      </c>
      <c r="N4560">
        <f>ABS(H4560-J4560)^2</f>
        <v>2.4715993731674965E-6</v>
      </c>
      <c r="O4560">
        <f>AVERAGE(Tabela3[[#This Row],[APE Log(Theta)]:[APE Gamma]])</f>
        <v>0.76607434190965262</v>
      </c>
      <c r="P4560">
        <f>AVERAGE(Tabela3[[#This Row],[ASE Log(Theta)]:[ASE Gamma]])</f>
        <v>9.5673625404109775E-4</v>
      </c>
    </row>
    <row r="4561" spans="1:16" x14ac:dyDescent="0.35">
      <c r="A4561" s="1">
        <v>1532</v>
      </c>
      <c r="B4561">
        <v>548.84760043781785</v>
      </c>
      <c r="C4561">
        <v>1993.3540867961219</v>
      </c>
      <c r="D4561">
        <v>2109.3933352646668</v>
      </c>
      <c r="E4561">
        <v>2724.7154430464079</v>
      </c>
      <c r="F4561">
        <v>2887.121779715203</v>
      </c>
      <c r="G4561">
        <v>3.342867628958837</v>
      </c>
      <c r="H4561">
        <v>2.5</v>
      </c>
      <c r="I4561">
        <v>3.3939015865325932</v>
      </c>
      <c r="J4561">
        <v>2.5001571178436279</v>
      </c>
      <c r="K4561">
        <v>1.526652061590924</v>
      </c>
      <c r="L4561">
        <v>6.2847137451171884E-3</v>
      </c>
      <c r="M4561">
        <f>ABS(G4561-I4561)^2</f>
        <v>2.6044648256399448E-3</v>
      </c>
      <c r="N4561">
        <f>ABS(H4561-J4561)^2</f>
        <v>2.4686016786290566E-8</v>
      </c>
      <c r="O4561">
        <f>AVERAGE(Tabela3[[#This Row],[APE Log(Theta)]:[APE Gamma]])</f>
        <v>0.76646838766802061</v>
      </c>
      <c r="P4561">
        <f>AVERAGE(Tabela3[[#This Row],[ASE Log(Theta)]:[ASE Gamma]])</f>
        <v>1.3022447558283655E-3</v>
      </c>
    </row>
    <row r="4562" spans="1:16" x14ac:dyDescent="0.35">
      <c r="A4562" s="1">
        <v>3781</v>
      </c>
      <c r="B4562">
        <v>0.15708590280525611</v>
      </c>
      <c r="C4562">
        <v>12.036447169629421</v>
      </c>
      <c r="D4562">
        <v>20.84307090326654</v>
      </c>
      <c r="E4562">
        <v>23.386184879308932</v>
      </c>
      <c r="F4562">
        <v>44.213078928982497</v>
      </c>
      <c r="G4562">
        <v>1.264053981266289</v>
      </c>
      <c r="H4562">
        <v>1</v>
      </c>
      <c r="I4562">
        <v>1.280798196792603</v>
      </c>
      <c r="J4562">
        <v>1.002116203308105</v>
      </c>
      <c r="K4562">
        <v>1.3246440242638799</v>
      </c>
      <c r="L4562">
        <v>0.2116203308105469</v>
      </c>
      <c r="M4562">
        <f>ABS(G4562-I4562)^2</f>
        <v>2.8036875359165481E-4</v>
      </c>
      <c r="N4562">
        <f>ABS(H4562-J4562)^2</f>
        <v>4.4783164412346499E-6</v>
      </c>
      <c r="O4562">
        <f>AVERAGE(Tabela3[[#This Row],[APE Log(Theta)]:[APE Gamma]])</f>
        <v>0.76813217753721341</v>
      </c>
      <c r="P4562">
        <f>AVERAGE(Tabela3[[#This Row],[ASE Log(Theta)]:[ASE Gamma]])</f>
        <v>1.4242353501644472E-4</v>
      </c>
    </row>
    <row r="4563" spans="1:16" x14ac:dyDescent="0.35">
      <c r="A4563" s="1">
        <v>1153</v>
      </c>
      <c r="B4563">
        <v>326.45498445671552</v>
      </c>
      <c r="C4563">
        <v>384.51718782217802</v>
      </c>
      <c r="D4563">
        <v>925.3568707258745</v>
      </c>
      <c r="E4563">
        <v>954.74318200333948</v>
      </c>
      <c r="F4563">
        <v>1266.7312313176301</v>
      </c>
      <c r="G4563">
        <v>3.0102559003179672</v>
      </c>
      <c r="H4563">
        <v>2</v>
      </c>
      <c r="I4563">
        <v>3.054162979125977</v>
      </c>
      <c r="J4563">
        <v>2.00156569480896</v>
      </c>
      <c r="K4563">
        <v>1.4585829332108129</v>
      </c>
      <c r="L4563">
        <v>7.8284740447998047E-2</v>
      </c>
      <c r="M4563">
        <f>ABS(G4563-I4563)^2</f>
        <v>1.9278315694527845E-3</v>
      </c>
      <c r="N4563">
        <f>ABS(H4563-J4563)^2</f>
        <v>2.4514002348041686E-6</v>
      </c>
      <c r="O4563">
        <f>AVERAGE(Tabela3[[#This Row],[APE Log(Theta)]:[APE Gamma]])</f>
        <v>0.76843383682940547</v>
      </c>
      <c r="P4563">
        <f>AVERAGE(Tabela3[[#This Row],[ASE Log(Theta)]:[ASE Gamma]])</f>
        <v>9.6514148484379433E-4</v>
      </c>
    </row>
    <row r="4564" spans="1:16" x14ac:dyDescent="0.35">
      <c r="A4564" s="1">
        <v>2378</v>
      </c>
      <c r="B4564">
        <v>509.57936862185721</v>
      </c>
      <c r="C4564">
        <v>559.5463865346012</v>
      </c>
      <c r="D4564">
        <v>924.21973180422629</v>
      </c>
      <c r="E4564">
        <v>940.87883710930521</v>
      </c>
      <c r="F4564">
        <v>1105.8696415772561</v>
      </c>
      <c r="G4564">
        <v>2.9908876057012561</v>
      </c>
      <c r="H4564">
        <v>3.5</v>
      </c>
      <c r="I4564">
        <v>3.0338888168334961</v>
      </c>
      <c r="J4564">
        <v>3.5035829544067378</v>
      </c>
      <c r="K4564">
        <v>1.437740791404889</v>
      </c>
      <c r="L4564">
        <v>0.102370125906808</v>
      </c>
      <c r="M4564">
        <f>ABS(G4564-I4564)^2</f>
        <v>1.8491041588394796E-3</v>
      </c>
      <c r="N4564">
        <f>ABS(H4564-J4564)^2</f>
        <v>1.2837562280762087E-5</v>
      </c>
      <c r="O4564">
        <f>AVERAGE(Tabela3[[#This Row],[APE Log(Theta)]:[APE Gamma]])</f>
        <v>0.77005545865584846</v>
      </c>
      <c r="P4564">
        <f>AVERAGE(Tabela3[[#This Row],[ASE Log(Theta)]:[ASE Gamma]])</f>
        <v>9.3097086056012082E-4</v>
      </c>
    </row>
    <row r="4565" spans="1:16" x14ac:dyDescent="0.35">
      <c r="A4565" s="1">
        <v>254</v>
      </c>
      <c r="B4565">
        <v>76.790685982026019</v>
      </c>
      <c r="C4565">
        <v>1385.31737609825</v>
      </c>
      <c r="D4565">
        <v>1997.6751913583339</v>
      </c>
      <c r="E4565">
        <v>2157.0323481734049</v>
      </c>
      <c r="F4565">
        <v>3298.001979746286</v>
      </c>
      <c r="G4565">
        <v>3.2639197264934241</v>
      </c>
      <c r="H4565">
        <v>1.5</v>
      </c>
      <c r="I4565">
        <v>3.311327457427979</v>
      </c>
      <c r="J4565">
        <v>1.501331090927124</v>
      </c>
      <c r="K4565">
        <v>1.4524784586380339</v>
      </c>
      <c r="L4565">
        <v>8.8739395141601563E-2</v>
      </c>
      <c r="M4565">
        <f>ABS(G4565-I4565)^2</f>
        <v>2.24749295236315E-3</v>
      </c>
      <c r="N4565">
        <f>ABS(H4565-J4565)^2</f>
        <v>1.7718030562718923E-6</v>
      </c>
      <c r="O4565">
        <f>AVERAGE(Tabela3[[#This Row],[APE Log(Theta)]:[APE Gamma]])</f>
        <v>0.77060892688981775</v>
      </c>
      <c r="P4565">
        <f>AVERAGE(Tabela3[[#This Row],[ASE Log(Theta)]:[ASE Gamma]])</f>
        <v>1.1246323777097109E-3</v>
      </c>
    </row>
    <row r="4566" spans="1:16" x14ac:dyDescent="0.35">
      <c r="A4566" s="1">
        <v>3839</v>
      </c>
      <c r="B4566">
        <v>1587.2325501059399</v>
      </c>
      <c r="C4566">
        <v>2460.6012274961431</v>
      </c>
      <c r="D4566">
        <v>2545.4460904340649</v>
      </c>
      <c r="E4566">
        <v>2776.000937116487</v>
      </c>
      <c r="F4566">
        <v>4524.9295012834345</v>
      </c>
      <c r="G4566">
        <v>3.4301177992822378</v>
      </c>
      <c r="H4566">
        <v>2</v>
      </c>
      <c r="I4566">
        <v>3.378456830978394</v>
      </c>
      <c r="J4566">
        <v>2.0007269382476811</v>
      </c>
      <c r="K4566">
        <v>1.5060989542299239</v>
      </c>
      <c r="L4566">
        <v>3.6346912384033203E-2</v>
      </c>
      <c r="M4566">
        <f>ABS(G4566-I4566)^2</f>
        <v>2.668855646090755E-3</v>
      </c>
      <c r="N4566">
        <f>ABS(H4566-J4566)^2</f>
        <v>5.2843921594168014E-7</v>
      </c>
      <c r="O4566">
        <f>AVERAGE(Tabela3[[#This Row],[APE Log(Theta)]:[APE Gamma]])</f>
        <v>0.77122293330697855</v>
      </c>
      <c r="P4566">
        <f>AVERAGE(Tabela3[[#This Row],[ASE Log(Theta)]:[ASE Gamma]])</f>
        <v>1.3346920426533483E-3</v>
      </c>
    </row>
    <row r="4567" spans="1:16" x14ac:dyDescent="0.35">
      <c r="A4567" s="1">
        <v>3559</v>
      </c>
      <c r="B4567">
        <v>510.06546669409391</v>
      </c>
      <c r="C4567">
        <v>560.08014915642218</v>
      </c>
      <c r="D4567">
        <v>925.10136371010219</v>
      </c>
      <c r="E4567">
        <v>941.77636047286694</v>
      </c>
      <c r="F4567">
        <v>1106.9245530081671</v>
      </c>
      <c r="G4567">
        <v>2.991301690525928</v>
      </c>
      <c r="H4567">
        <v>3.5</v>
      </c>
      <c r="I4567">
        <v>3.0343775749206539</v>
      </c>
      <c r="J4567">
        <v>3.5035848617553711</v>
      </c>
      <c r="K4567">
        <v>1.440038112209028</v>
      </c>
      <c r="L4567">
        <v>0.10242462158203119</v>
      </c>
      <c r="M4567">
        <f>ABS(G4567-I4567)^2</f>
        <v>1.855531816387788E-3</v>
      </c>
      <c r="N4567">
        <f>ABS(H4567-J4567)^2</f>
        <v>1.285123380512232E-5</v>
      </c>
      <c r="O4567">
        <f>AVERAGE(Tabela3[[#This Row],[APE Log(Theta)]:[APE Gamma]])</f>
        <v>0.77123136689552962</v>
      </c>
      <c r="P4567">
        <f>AVERAGE(Tabela3[[#This Row],[ASE Log(Theta)]:[ASE Gamma]])</f>
        <v>9.3419152509645516E-4</v>
      </c>
    </row>
    <row r="4568" spans="1:16" x14ac:dyDescent="0.35">
      <c r="A4568" s="1">
        <v>2179</v>
      </c>
      <c r="B4568">
        <v>592.5282593275316</v>
      </c>
      <c r="C4568">
        <v>650.62886537776615</v>
      </c>
      <c r="D4568">
        <v>1074.663423684432</v>
      </c>
      <c r="E4568">
        <v>1094.0342838019999</v>
      </c>
      <c r="F4568">
        <v>1285.882149308874</v>
      </c>
      <c r="G4568">
        <v>3.05638483722415</v>
      </c>
      <c r="H4568">
        <v>3.5</v>
      </c>
      <c r="I4568">
        <v>3.1002287864685059</v>
      </c>
      <c r="J4568">
        <v>3.5037906169891362</v>
      </c>
      <c r="K4568">
        <v>1.434503558268386</v>
      </c>
      <c r="L4568">
        <v>0.1083033425467355</v>
      </c>
      <c r="M4568">
        <f>ABS(G4568-I4568)^2</f>
        <v>1.9222918853416529E-3</v>
      </c>
      <c r="N4568">
        <f>ABS(H4568-J4568)^2</f>
        <v>1.4368777158327886E-5</v>
      </c>
      <c r="O4568">
        <f>AVERAGE(Tabela3[[#This Row],[APE Log(Theta)]:[APE Gamma]])</f>
        <v>0.77140345040756075</v>
      </c>
      <c r="P4568">
        <f>AVERAGE(Tabela3[[#This Row],[ASE Log(Theta)]:[ASE Gamma]])</f>
        <v>9.6833033124999043E-4</v>
      </c>
    </row>
    <row r="4569" spans="1:16" x14ac:dyDescent="0.35">
      <c r="A4569" s="1">
        <v>4110</v>
      </c>
      <c r="B4569">
        <v>331.6058226880408</v>
      </c>
      <c r="C4569">
        <v>390.58413709830029</v>
      </c>
      <c r="D4569">
        <v>939.95724068281231</v>
      </c>
      <c r="E4569">
        <v>969.80721201392146</v>
      </c>
      <c r="F4569">
        <v>1286.717838861525</v>
      </c>
      <c r="G4569">
        <v>3.0170547440798101</v>
      </c>
      <c r="H4569">
        <v>2</v>
      </c>
      <c r="I4569">
        <v>3.0612750053405762</v>
      </c>
      <c r="J4569">
        <v>2.0015490055084229</v>
      </c>
      <c r="K4569">
        <v>1.4656764630319321</v>
      </c>
      <c r="L4569">
        <v>7.7450275421142578E-2</v>
      </c>
      <c r="M4569">
        <f>ABS(G4569-I4569)^2</f>
        <v>1.9554315059704076E-3</v>
      </c>
      <c r="N4569">
        <f>ABS(H4569-J4569)^2</f>
        <v>2.3994180651243369E-6</v>
      </c>
      <c r="O4569">
        <f>AVERAGE(Tabela3[[#This Row],[APE Log(Theta)]:[APE Gamma]])</f>
        <v>0.77156336922653734</v>
      </c>
      <c r="P4569">
        <f>AVERAGE(Tabela3[[#This Row],[ASE Log(Theta)]:[ASE Gamma]])</f>
        <v>9.7891546201776597E-4</v>
      </c>
    </row>
    <row r="4570" spans="1:16" x14ac:dyDescent="0.35">
      <c r="A4570" s="1">
        <v>2248</v>
      </c>
      <c r="B4570">
        <v>0.15767969604774529</v>
      </c>
      <c r="C4570">
        <v>12.081945593518951</v>
      </c>
      <c r="D4570">
        <v>20.921858843075661</v>
      </c>
      <c r="E4570">
        <v>23.474585928040529</v>
      </c>
      <c r="F4570">
        <v>44.38020676813823</v>
      </c>
      <c r="G4570">
        <v>1.2656925430116339</v>
      </c>
      <c r="H4570">
        <v>1</v>
      </c>
      <c r="I4570">
        <v>1.282558679580688</v>
      </c>
      <c r="J4570">
        <v>1.0021152496337891</v>
      </c>
      <c r="K4570">
        <v>1.332561897609247</v>
      </c>
      <c r="L4570">
        <v>0.21152496337890619</v>
      </c>
      <c r="M4570">
        <f>ABS(G4570-I4570)^2</f>
        <v>2.8446656276598446E-4</v>
      </c>
      <c r="N4570">
        <f>ABS(H4570-J4570)^2</f>
        <v>4.474281013244763E-6</v>
      </c>
      <c r="O4570">
        <f>AVERAGE(Tabela3[[#This Row],[APE Log(Theta)]:[APE Gamma]])</f>
        <v>0.77204343049407664</v>
      </c>
      <c r="P4570">
        <f>AVERAGE(Tabela3[[#This Row],[ASE Log(Theta)]:[ASE Gamma]])</f>
        <v>1.4447042188961461E-4</v>
      </c>
    </row>
    <row r="4571" spans="1:16" x14ac:dyDescent="0.35">
      <c r="A4571" s="1">
        <v>2126</v>
      </c>
      <c r="B4571">
        <v>1000.235510005493</v>
      </c>
      <c r="C4571">
        <v>1015.917926661577</v>
      </c>
      <c r="D4571">
        <v>2859.7814099398652</v>
      </c>
      <c r="E4571">
        <v>3159.0771810874412</v>
      </c>
      <c r="F4571">
        <v>3316.129903047949</v>
      </c>
      <c r="G4571">
        <v>3.4546185409889758</v>
      </c>
      <c r="H4571">
        <v>3</v>
      </c>
      <c r="I4571">
        <v>3.4035439491271968</v>
      </c>
      <c r="J4571">
        <v>3.0020155906677251</v>
      </c>
      <c r="K4571">
        <v>1.4784437487317219</v>
      </c>
      <c r="L4571">
        <v>6.7186355590820313E-2</v>
      </c>
      <c r="M4571">
        <f>ABS(G4571-I4571)^2</f>
        <v>2.6086139338472999E-3</v>
      </c>
      <c r="N4571">
        <f>ABS(H4571-J4571)^2</f>
        <v>4.0626057398203273E-6</v>
      </c>
      <c r="O4571">
        <f>AVERAGE(Tabela3[[#This Row],[APE Log(Theta)]:[APE Gamma]])</f>
        <v>0.77281505216127111</v>
      </c>
      <c r="P4571">
        <f>AVERAGE(Tabela3[[#This Row],[ASE Log(Theta)]:[ASE Gamma]])</f>
        <v>1.3063382697935601E-3</v>
      </c>
    </row>
    <row r="4572" spans="1:16" x14ac:dyDescent="0.35">
      <c r="A4572" s="1">
        <v>4621</v>
      </c>
      <c r="B4572">
        <v>11.376423284610951</v>
      </c>
      <c r="C4572">
        <v>27.340540304145151</v>
      </c>
      <c r="D4572">
        <v>29.25852493574104</v>
      </c>
      <c r="E4572">
        <v>34.798765462707522</v>
      </c>
      <c r="F4572">
        <v>92.458800463536193</v>
      </c>
      <c r="G4572">
        <v>1.514960218767921</v>
      </c>
      <c r="H4572">
        <v>1</v>
      </c>
      <c r="I4572">
        <v>1.5330327749252319</v>
      </c>
      <c r="J4572">
        <v>1.003531932830811</v>
      </c>
      <c r="K4572">
        <v>1.1929393216680579</v>
      </c>
      <c r="L4572">
        <v>0.35319328308105469</v>
      </c>
      <c r="M4572">
        <f>ABS(G4572-I4572)^2</f>
        <v>3.2661728605915826E-4</v>
      </c>
      <c r="N4572">
        <f>ABS(H4572-J4572)^2</f>
        <v>1.2474549521360541E-5</v>
      </c>
      <c r="O4572">
        <f>AVERAGE(Tabela3[[#This Row],[APE Log(Theta)]:[APE Gamma]])</f>
        <v>0.77306630237455631</v>
      </c>
      <c r="P4572">
        <f>AVERAGE(Tabela3[[#This Row],[ASE Log(Theta)]:[ASE Gamma]])</f>
        <v>1.695459177902594E-4</v>
      </c>
    </row>
    <row r="4573" spans="1:16" x14ac:dyDescent="0.35">
      <c r="A4573" s="1">
        <v>1211</v>
      </c>
      <c r="B4573">
        <v>22.921538085432061</v>
      </c>
      <c r="C4573">
        <v>23.28091855838894</v>
      </c>
      <c r="D4573">
        <v>65.53515431939347</v>
      </c>
      <c r="E4573">
        <v>72.393858443115533</v>
      </c>
      <c r="F4573">
        <v>75.992900780473448</v>
      </c>
      <c r="G4573">
        <v>1.814760028719854</v>
      </c>
      <c r="H4573">
        <v>3</v>
      </c>
      <c r="I4573">
        <v>1.8390370607376101</v>
      </c>
      <c r="J4573">
        <v>3.006267786026001</v>
      </c>
      <c r="K4573">
        <v>1.337754393614295</v>
      </c>
      <c r="L4573">
        <v>0.20892620086669919</v>
      </c>
      <c r="M4573">
        <f>ABS(G4573-I4573)^2</f>
        <v>5.8937428359115516E-4</v>
      </c>
      <c r="N4573">
        <f>ABS(H4573-J4573)^2</f>
        <v>3.9285141667733114E-5</v>
      </c>
      <c r="O4573">
        <f>AVERAGE(Tabela3[[#This Row],[APE Log(Theta)]:[APE Gamma]])</f>
        <v>0.77334029724049713</v>
      </c>
      <c r="P4573">
        <f>AVERAGE(Tabela3[[#This Row],[ASE Log(Theta)]:[ASE Gamma]])</f>
        <v>3.1432971262944414E-4</v>
      </c>
    </row>
    <row r="4574" spans="1:16" x14ac:dyDescent="0.35">
      <c r="A4574" s="1">
        <v>575</v>
      </c>
      <c r="B4574">
        <v>302.48850612792802</v>
      </c>
      <c r="C4574">
        <v>308.18855271440788</v>
      </c>
      <c r="D4574">
        <v>1067.0519434932851</v>
      </c>
      <c r="E4574">
        <v>1202.4262218447091</v>
      </c>
      <c r="F4574">
        <v>1274.51219865792</v>
      </c>
      <c r="G4574">
        <v>3.026128403906414</v>
      </c>
      <c r="H4574">
        <v>2.5</v>
      </c>
      <c r="I4574">
        <v>3.0711827278137211</v>
      </c>
      <c r="J4574">
        <v>2.5014491081237789</v>
      </c>
      <c r="K4574">
        <v>1.488843759873054</v>
      </c>
      <c r="L4574">
        <v>5.7964324951171882E-2</v>
      </c>
      <c r="M4574">
        <f>ABS(G4574-I4574)^2</f>
        <v>2.0298921027445465E-3</v>
      </c>
      <c r="N4574">
        <f>ABS(H4574-J4574)^2</f>
        <v>2.0999143544018669E-6</v>
      </c>
      <c r="O4574">
        <f>AVERAGE(Tabela3[[#This Row],[APE Log(Theta)]:[APE Gamma]])</f>
        <v>0.77340404241211291</v>
      </c>
      <c r="P4574">
        <f>AVERAGE(Tabela3[[#This Row],[ASE Log(Theta)]:[ASE Gamma]])</f>
        <v>1.0159960085494742E-3</v>
      </c>
    </row>
    <row r="4575" spans="1:16" x14ac:dyDescent="0.35">
      <c r="A4575" s="1">
        <v>2290</v>
      </c>
      <c r="B4575">
        <v>11.411584872012661</v>
      </c>
      <c r="C4575">
        <v>27.425042855910661</v>
      </c>
      <c r="D4575">
        <v>29.34895548285024</v>
      </c>
      <c r="E4575">
        <v>34.90631946300072</v>
      </c>
      <c r="F4575">
        <v>92.744566746332097</v>
      </c>
      <c r="G4575">
        <v>1.516300440817806</v>
      </c>
      <c r="H4575">
        <v>1</v>
      </c>
      <c r="I4575">
        <v>1.5344587564468379</v>
      </c>
      <c r="J4575">
        <v>1.0035145282745359</v>
      </c>
      <c r="K4575">
        <v>1.197540747217537</v>
      </c>
      <c r="L4575">
        <v>0.35145282745361328</v>
      </c>
      <c r="M4575">
        <f>ABS(G4575-I4575)^2</f>
        <v>3.2972442648354481E-4</v>
      </c>
      <c r="N4575">
        <f>ABS(H4575-J4575)^2</f>
        <v>1.2351908992512367E-5</v>
      </c>
      <c r="O4575">
        <f>AVERAGE(Tabela3[[#This Row],[APE Log(Theta)]:[APE Gamma]])</f>
        <v>0.77449678733557514</v>
      </c>
      <c r="P4575">
        <f>AVERAGE(Tabela3[[#This Row],[ASE Log(Theta)]:[ASE Gamma]])</f>
        <v>1.7103816773802858E-4</v>
      </c>
    </row>
    <row r="4576" spans="1:16" x14ac:dyDescent="0.35">
      <c r="A4576" s="1">
        <v>968</v>
      </c>
      <c r="B4576">
        <v>401.13007539207211</v>
      </c>
      <c r="C4576">
        <v>410.60076856823127</v>
      </c>
      <c r="D4576">
        <v>1939.2378548772931</v>
      </c>
      <c r="E4576">
        <v>2251.5011697854029</v>
      </c>
      <c r="F4576">
        <v>2421.4701762070431</v>
      </c>
      <c r="G4576">
        <v>3.2850596336538</v>
      </c>
      <c r="H4576">
        <v>2</v>
      </c>
      <c r="I4576">
        <v>3.3358688354492192</v>
      </c>
      <c r="J4576">
        <v>1.9999125003814699</v>
      </c>
      <c r="K4576">
        <v>1.5466751737138571</v>
      </c>
      <c r="L4576">
        <v>4.3749809265136719E-3</v>
      </c>
      <c r="M4576">
        <f>ABS(G4576-I4576)^2</f>
        <v>2.581574987087624E-3</v>
      </c>
      <c r="N4576">
        <f>ABS(H4576-J4576)^2</f>
        <v>7.6561832429045131E-9</v>
      </c>
      <c r="O4576">
        <f>AVERAGE(Tabela3[[#This Row],[APE Log(Theta)]:[APE Gamma]])</f>
        <v>0.77552507732018539</v>
      </c>
      <c r="P4576">
        <f>AVERAGE(Tabela3[[#This Row],[ASE Log(Theta)]:[ASE Gamma]])</f>
        <v>1.2907913216354335E-3</v>
      </c>
    </row>
    <row r="4577" spans="1:16" x14ac:dyDescent="0.35">
      <c r="A4577" s="1">
        <v>1073</v>
      </c>
      <c r="B4577">
        <v>20.72196122579065</v>
      </c>
      <c r="C4577">
        <v>21.046855139897222</v>
      </c>
      <c r="D4577">
        <v>59.246326388357637</v>
      </c>
      <c r="E4577">
        <v>65.446861465070839</v>
      </c>
      <c r="F4577">
        <v>68.700535607126298</v>
      </c>
      <c r="G4577">
        <v>1.770947129066371</v>
      </c>
      <c r="H4577">
        <v>3</v>
      </c>
      <c r="I4577">
        <v>1.794586062431335</v>
      </c>
      <c r="J4577">
        <v>3.006589412689209</v>
      </c>
      <c r="K4577">
        <v>1.3348186954303221</v>
      </c>
      <c r="L4577">
        <v>0.2196470896402995</v>
      </c>
      <c r="M4577">
        <f>ABS(G4577-I4577)^2</f>
        <v>5.5879917063320972E-4</v>
      </c>
      <c r="N4577">
        <f>ABS(H4577-J4577)^2</f>
        <v>4.3420359588708379E-5</v>
      </c>
      <c r="O4577">
        <f>AVERAGE(Tabela3[[#This Row],[APE Log(Theta)]:[APE Gamma]])</f>
        <v>0.7772328925353108</v>
      </c>
      <c r="P4577">
        <f>AVERAGE(Tabela3[[#This Row],[ASE Log(Theta)]:[ASE Gamma]])</f>
        <v>3.0110976511095905E-4</v>
      </c>
    </row>
    <row r="4578" spans="1:16" x14ac:dyDescent="0.35">
      <c r="A4578" s="1">
        <v>1311</v>
      </c>
      <c r="B4578">
        <v>776.39503109732448</v>
      </c>
      <c r="C4578">
        <v>788.56791462883848</v>
      </c>
      <c r="D4578">
        <v>2219.7972922293252</v>
      </c>
      <c r="E4578">
        <v>2452.1143287901882</v>
      </c>
      <c r="F4578">
        <v>2574.0205716007231</v>
      </c>
      <c r="G4578">
        <v>3.3445990195901429</v>
      </c>
      <c r="H4578">
        <v>3</v>
      </c>
      <c r="I4578">
        <v>3.3943390846252441</v>
      </c>
      <c r="J4578">
        <v>3.0020196437835689</v>
      </c>
      <c r="K4578">
        <v>1.4871757344830081</v>
      </c>
      <c r="L4578">
        <v>6.7321459452311203E-2</v>
      </c>
      <c r="M4578">
        <f>ABS(G4578-I4578)^2</f>
        <v>2.4740740696960967E-3</v>
      </c>
      <c r="N4578">
        <f>ABS(H4578-J4578)^2</f>
        <v>4.0789610125084686E-6</v>
      </c>
      <c r="O4578">
        <f>AVERAGE(Tabela3[[#This Row],[APE Log(Theta)]:[APE Gamma]])</f>
        <v>0.77724859696765969</v>
      </c>
      <c r="P4578">
        <f>AVERAGE(Tabela3[[#This Row],[ASE Log(Theta)]:[ASE Gamma]])</f>
        <v>1.2390765153543026E-3</v>
      </c>
    </row>
    <row r="4579" spans="1:16" x14ac:dyDescent="0.35">
      <c r="A4579" s="1">
        <v>2956</v>
      </c>
      <c r="B4579">
        <v>1.861509565321477</v>
      </c>
      <c r="C4579">
        <v>1.9504478271011201</v>
      </c>
      <c r="D4579">
        <v>43.506784064777541</v>
      </c>
      <c r="E4579">
        <v>58.64610529024835</v>
      </c>
      <c r="F4579">
        <v>67.834881521836849</v>
      </c>
      <c r="G4579">
        <v>1.633414089177734</v>
      </c>
      <c r="H4579">
        <v>1</v>
      </c>
      <c r="I4579">
        <v>1.655941963195801</v>
      </c>
      <c r="J4579">
        <v>1.001761794090271</v>
      </c>
      <c r="K4579">
        <v>1.3791894025725819</v>
      </c>
      <c r="L4579">
        <v>0.17617940902709961</v>
      </c>
      <c r="M4579">
        <f>ABS(G4579-I4579)^2</f>
        <v>5.0750510777389799E-4</v>
      </c>
      <c r="N4579">
        <f>ABS(H4579-J4579)^2</f>
        <v>3.1039184165138067E-6</v>
      </c>
      <c r="O4579">
        <f>AVERAGE(Tabela3[[#This Row],[APE Log(Theta)]:[APE Gamma]])</f>
        <v>0.77768440579984077</v>
      </c>
      <c r="P4579">
        <f>AVERAGE(Tabela3[[#This Row],[ASE Log(Theta)]:[ASE Gamma]])</f>
        <v>2.553045130952059E-4</v>
      </c>
    </row>
    <row r="4580" spans="1:16" x14ac:dyDescent="0.35">
      <c r="A4580" s="1">
        <v>913</v>
      </c>
      <c r="B4580">
        <v>20.850748456318449</v>
      </c>
      <c r="C4580">
        <v>21.177661589887752</v>
      </c>
      <c r="D4580">
        <v>59.61454299736306</v>
      </c>
      <c r="E4580">
        <v>65.853614471843784</v>
      </c>
      <c r="F4580">
        <v>69.12751023661292</v>
      </c>
      <c r="G4580">
        <v>1.773637921314891</v>
      </c>
      <c r="H4580">
        <v>3</v>
      </c>
      <c r="I4580">
        <v>1.797348618507385</v>
      </c>
      <c r="J4580">
        <v>3.0065617561340332</v>
      </c>
      <c r="K4580">
        <v>1.3368397747673499</v>
      </c>
      <c r="L4580">
        <v>0.21872520446777341</v>
      </c>
      <c r="M4580">
        <f>ABS(G4580-I4580)^2</f>
        <v>5.6219716135414658E-4</v>
      </c>
      <c r="N4580">
        <f>ABS(H4580-J4580)^2</f>
        <v>4.3056643562522368E-5</v>
      </c>
      <c r="O4580">
        <f>AVERAGE(Tabela3[[#This Row],[APE Log(Theta)]:[APE Gamma]])</f>
        <v>0.77778248961756169</v>
      </c>
      <c r="P4580">
        <f>AVERAGE(Tabela3[[#This Row],[ASE Log(Theta)]:[ASE Gamma]])</f>
        <v>3.0262690245833447E-4</v>
      </c>
    </row>
    <row r="4581" spans="1:16" x14ac:dyDescent="0.35">
      <c r="A4581" s="1">
        <v>637</v>
      </c>
      <c r="B4581">
        <v>1565.0372788231609</v>
      </c>
      <c r="C4581">
        <v>1718.4976631329871</v>
      </c>
      <c r="D4581">
        <v>2838.494694181612</v>
      </c>
      <c r="E4581">
        <v>2889.6586981419782</v>
      </c>
      <c r="F4581">
        <v>3396.3840005295242</v>
      </c>
      <c r="G4581">
        <v>3.478200456130303</v>
      </c>
      <c r="H4581">
        <v>3.5</v>
      </c>
      <c r="I4581">
        <v>3.4278652667999272</v>
      </c>
      <c r="J4581">
        <v>3.5037987232208252</v>
      </c>
      <c r="K4581">
        <v>1.4471618288031931</v>
      </c>
      <c r="L4581">
        <v>0.10853494916643409</v>
      </c>
      <c r="M4581">
        <f>ABS(G4581-I4581)^2</f>
        <v>2.5336312849247818E-3</v>
      </c>
      <c r="N4581">
        <f>ABS(H4581-J4581)^2</f>
        <v>1.4430298108436546E-5</v>
      </c>
      <c r="O4581">
        <f>AVERAGE(Tabela3[[#This Row],[APE Log(Theta)]:[APE Gamma]])</f>
        <v>0.77784838898481357</v>
      </c>
      <c r="P4581">
        <f>AVERAGE(Tabela3[[#This Row],[ASE Log(Theta)]:[ASE Gamma]])</f>
        <v>1.2740307915166092E-3</v>
      </c>
    </row>
    <row r="4582" spans="1:16" x14ac:dyDescent="0.35">
      <c r="A4582" s="1">
        <v>3127</v>
      </c>
      <c r="B4582">
        <v>22.14118683770165</v>
      </c>
      <c r="C4582">
        <v>22.4883323986977</v>
      </c>
      <c r="D4582">
        <v>63.304045776295879</v>
      </c>
      <c r="E4582">
        <v>69.929249063345821</v>
      </c>
      <c r="F4582">
        <v>73.405763969598368</v>
      </c>
      <c r="G4582">
        <v>1.7997171690609599</v>
      </c>
      <c r="H4582">
        <v>3</v>
      </c>
      <c r="I4582">
        <v>1.823913097381592</v>
      </c>
      <c r="J4582">
        <v>3.0063407421112061</v>
      </c>
      <c r="K4582">
        <v>1.3444294879543</v>
      </c>
      <c r="L4582">
        <v>0.21135807037353521</v>
      </c>
      <c r="M4582">
        <f>ABS(G4582-I4582)^2</f>
        <v>5.8544294729716696E-4</v>
      </c>
      <c r="N4582">
        <f>ABS(H4582-J4582)^2</f>
        <v>4.0205010520821816E-5</v>
      </c>
      <c r="O4582">
        <f>AVERAGE(Tabela3[[#This Row],[APE Log(Theta)]:[APE Gamma]])</f>
        <v>0.77789377916391755</v>
      </c>
      <c r="P4582">
        <f>AVERAGE(Tabela3[[#This Row],[ASE Log(Theta)]:[ASE Gamma]])</f>
        <v>3.1282397890899439E-4</v>
      </c>
    </row>
    <row r="4583" spans="1:16" x14ac:dyDescent="0.35">
      <c r="A4583" s="1">
        <v>570</v>
      </c>
      <c r="B4583">
        <v>6.1392310416917688</v>
      </c>
      <c r="C4583">
        <v>34.822377431463281</v>
      </c>
      <c r="D4583">
        <v>43.375428203968163</v>
      </c>
      <c r="E4583">
        <v>45.419551801392899</v>
      </c>
      <c r="F4583">
        <v>58.597541685079868</v>
      </c>
      <c r="G4583">
        <v>1.6152806853397239</v>
      </c>
      <c r="H4583">
        <v>2.5</v>
      </c>
      <c r="I4583">
        <v>1.639917254447937</v>
      </c>
      <c r="J4583">
        <v>2.4992308616638179</v>
      </c>
      <c r="K4583">
        <v>1.525219073800264</v>
      </c>
      <c r="L4583">
        <v>3.0765533447265622E-2</v>
      </c>
      <c r="M4583">
        <f>ABS(G4583-I4583)^2</f>
        <v>6.0696053742376015E-4</v>
      </c>
      <c r="N4583">
        <f>ABS(H4583-J4583)^2</f>
        <v>5.9157378018494556E-7</v>
      </c>
      <c r="O4583">
        <f>AVERAGE(Tabela3[[#This Row],[APE Log(Theta)]:[APE Gamma]])</f>
        <v>0.77799230362376481</v>
      </c>
      <c r="P4583">
        <f>AVERAGE(Tabela3[[#This Row],[ASE Log(Theta)]:[ASE Gamma]])</f>
        <v>3.0377605560197253E-4</v>
      </c>
    </row>
    <row r="4584" spans="1:16" x14ac:dyDescent="0.35">
      <c r="A4584" s="1">
        <v>441</v>
      </c>
      <c r="B4584">
        <v>21.892510999958219</v>
      </c>
      <c r="C4584">
        <v>22.235757641089119</v>
      </c>
      <c r="D4584">
        <v>62.593054683932067</v>
      </c>
      <c r="E4584">
        <v>69.143847868682428</v>
      </c>
      <c r="F4584">
        <v>72.5813167534603</v>
      </c>
      <c r="G4584">
        <v>1.794811848927673</v>
      </c>
      <c r="H4584">
        <v>3</v>
      </c>
      <c r="I4584">
        <v>1.8189481496810911</v>
      </c>
      <c r="J4584">
        <v>3.0063741207122798</v>
      </c>
      <c r="K4584">
        <v>1.344781669891403</v>
      </c>
      <c r="L4584">
        <v>0.21247069040934241</v>
      </c>
      <c r="M4584">
        <f>ABS(G4584-I4584)^2</f>
        <v>5.8256101405945141E-4</v>
      </c>
      <c r="N4584">
        <f>ABS(H4584-J4584)^2</f>
        <v>4.0629414854714722E-5</v>
      </c>
      <c r="O4584">
        <f>AVERAGE(Tabela3[[#This Row],[APE Log(Theta)]:[APE Gamma]])</f>
        <v>0.77862618015037266</v>
      </c>
      <c r="P4584">
        <f>AVERAGE(Tabela3[[#This Row],[ASE Log(Theta)]:[ASE Gamma]])</f>
        <v>3.1159521445708307E-4</v>
      </c>
    </row>
    <row r="4585" spans="1:16" x14ac:dyDescent="0.35">
      <c r="A4585" s="1">
        <v>1833</v>
      </c>
      <c r="B4585">
        <v>190.59454805263951</v>
      </c>
      <c r="C4585">
        <v>1668.3648230834481</v>
      </c>
      <c r="D4585">
        <v>2195.4458017101829</v>
      </c>
      <c r="E4585">
        <v>2325.5279130446102</v>
      </c>
      <c r="F4585">
        <v>3197.549284691911</v>
      </c>
      <c r="G4585">
        <v>3.314068857963361</v>
      </c>
      <c r="H4585">
        <v>2</v>
      </c>
      <c r="I4585">
        <v>3.3646130561828609</v>
      </c>
      <c r="J4585">
        <v>1.9993505477905269</v>
      </c>
      <c r="K4585">
        <v>1.525140254646425</v>
      </c>
      <c r="L4585">
        <v>3.2472610473632813E-2</v>
      </c>
      <c r="M4585">
        <f>ABS(G4585-I4585)^2</f>
        <v>2.5547159736520916E-3</v>
      </c>
      <c r="N4585">
        <f>ABS(H4585-J4585)^2</f>
        <v>4.217881723894918E-7</v>
      </c>
      <c r="O4585">
        <f>AVERAGE(Tabela3[[#This Row],[APE Log(Theta)]:[APE Gamma]])</f>
        <v>0.77880643256002891</v>
      </c>
      <c r="P4585">
        <f>AVERAGE(Tabela3[[#This Row],[ASE Log(Theta)]:[ASE Gamma]])</f>
        <v>1.2775688809122405E-3</v>
      </c>
    </row>
    <row r="4586" spans="1:16" x14ac:dyDescent="0.35">
      <c r="A4586" s="1">
        <v>4753</v>
      </c>
      <c r="B4586">
        <v>3.661610565749756</v>
      </c>
      <c r="C4586">
        <v>3.719019947790283</v>
      </c>
      <c r="D4586">
        <v>10.468940286186241</v>
      </c>
      <c r="E4586">
        <v>11.564586808385959</v>
      </c>
      <c r="F4586">
        <v>12.13951731261011</v>
      </c>
      <c r="G4586">
        <v>1.0181884249335651</v>
      </c>
      <c r="H4586">
        <v>3</v>
      </c>
      <c r="I4586">
        <v>1.027841329574585</v>
      </c>
      <c r="J4586">
        <v>3.01828932762146</v>
      </c>
      <c r="K4586">
        <v>0.94804698272323218</v>
      </c>
      <c r="L4586">
        <v>0.6096442540486654</v>
      </c>
      <c r="M4586">
        <f>ABS(G4586-I4586)^2</f>
        <v>9.3178568008622865E-5</v>
      </c>
      <c r="N4586">
        <f>ABS(H4586-J4586)^2</f>
        <v>3.3449950484509827E-4</v>
      </c>
      <c r="O4586">
        <f>AVERAGE(Tabela3[[#This Row],[APE Log(Theta)]:[APE Gamma]])</f>
        <v>0.77884561838594879</v>
      </c>
      <c r="P4586">
        <f>AVERAGE(Tabela3[[#This Row],[ASE Log(Theta)]:[ASE Gamma]])</f>
        <v>2.1383903642686056E-4</v>
      </c>
    </row>
    <row r="4587" spans="1:16" x14ac:dyDescent="0.35">
      <c r="A4587" s="1">
        <v>3364</v>
      </c>
      <c r="B4587">
        <v>1.3043583730247179</v>
      </c>
      <c r="C4587">
        <v>1.3666773471496281</v>
      </c>
      <c r="D4587">
        <v>30.485171355254721</v>
      </c>
      <c r="E4587">
        <v>41.093282519563147</v>
      </c>
      <c r="F4587">
        <v>47.531851216067871</v>
      </c>
      <c r="G4587">
        <v>1.478945747392798</v>
      </c>
      <c r="H4587">
        <v>1</v>
      </c>
      <c r="I4587">
        <v>1.497422575950623</v>
      </c>
      <c r="J4587">
        <v>1.0030865669250491</v>
      </c>
      <c r="K4587">
        <v>1.2493242967429281</v>
      </c>
      <c r="L4587">
        <v>0.30865669250488281</v>
      </c>
      <c r="M4587">
        <f>ABS(G4587-I4587)^2</f>
        <v>3.4139319355525576E-4</v>
      </c>
      <c r="N4587">
        <f>ABS(H4587-J4587)^2</f>
        <v>9.5268953828067487E-6</v>
      </c>
      <c r="O4587">
        <f>AVERAGE(Tabela3[[#This Row],[APE Log(Theta)]:[APE Gamma]])</f>
        <v>0.77899049462390546</v>
      </c>
      <c r="P4587">
        <f>AVERAGE(Tabela3[[#This Row],[ASE Log(Theta)]:[ASE Gamma]])</f>
        <v>1.7546004446903124E-4</v>
      </c>
    </row>
    <row r="4588" spans="1:16" x14ac:dyDescent="0.35">
      <c r="A4588" s="1">
        <v>3163</v>
      </c>
      <c r="B4588">
        <v>697.07351200343794</v>
      </c>
      <c r="C4588">
        <v>867.91844467723729</v>
      </c>
      <c r="D4588">
        <v>882.75513304581511</v>
      </c>
      <c r="E4588">
        <v>921.86664999997345</v>
      </c>
      <c r="F4588">
        <v>1176.9667891658689</v>
      </c>
      <c r="G4588">
        <v>2.9580171994085469</v>
      </c>
      <c r="H4588">
        <v>4</v>
      </c>
      <c r="I4588">
        <v>3.0025711059570308</v>
      </c>
      <c r="J4588">
        <v>4.0021486282348633</v>
      </c>
      <c r="K4588">
        <v>1.506208502012526</v>
      </c>
      <c r="L4588">
        <v>5.3715705871582031E-2</v>
      </c>
      <c r="M4588">
        <f>ABS(G4588-I4588)^2</f>
        <v>1.9850505887310365E-3</v>
      </c>
      <c r="N4588">
        <f>ABS(H4588-J4588)^2</f>
        <v>4.6166032916516997E-6</v>
      </c>
      <c r="O4588">
        <f>AVERAGE(Tabela3[[#This Row],[APE Log(Theta)]:[APE Gamma]])</f>
        <v>0.77996210394205401</v>
      </c>
      <c r="P4588">
        <f>AVERAGE(Tabela3[[#This Row],[ASE Log(Theta)]:[ASE Gamma]])</f>
        <v>9.948335960113441E-4</v>
      </c>
    </row>
    <row r="4589" spans="1:16" x14ac:dyDescent="0.35">
      <c r="A4589" s="1">
        <v>3879</v>
      </c>
      <c r="B4589">
        <v>202.13669317120059</v>
      </c>
      <c r="C4589">
        <v>208.52487380603901</v>
      </c>
      <c r="D4589">
        <v>1652.366177326785</v>
      </c>
      <c r="E4589">
        <v>2016.327588230027</v>
      </c>
      <c r="F4589">
        <v>2221.7934856143461</v>
      </c>
      <c r="G4589">
        <v>3.2146777013097529</v>
      </c>
      <c r="H4589">
        <v>1.5</v>
      </c>
      <c r="I4589">
        <v>3.2641787528991699</v>
      </c>
      <c r="J4589">
        <v>1.499697208404541</v>
      </c>
      <c r="K4589">
        <v>1.5398449296876271</v>
      </c>
      <c r="L4589">
        <v>2.0186106363932289E-2</v>
      </c>
      <c r="M4589">
        <f>ABS(G4589-I4589)^2</f>
        <v>2.450354108458121E-3</v>
      </c>
      <c r="N4589">
        <f>ABS(H4589-J4589)^2</f>
        <v>9.1682750280597247E-8</v>
      </c>
      <c r="O4589">
        <f>AVERAGE(Tabela3[[#This Row],[APE Log(Theta)]:[APE Gamma]])</f>
        <v>0.78001551802577973</v>
      </c>
      <c r="P4589">
        <f>AVERAGE(Tabela3[[#This Row],[ASE Log(Theta)]:[ASE Gamma]])</f>
        <v>1.2252228956042008E-3</v>
      </c>
    </row>
    <row r="4590" spans="1:16" x14ac:dyDescent="0.35">
      <c r="A4590" s="1">
        <v>1729</v>
      </c>
      <c r="B4590">
        <v>6.1552757831852043</v>
      </c>
      <c r="C4590">
        <v>34.913384927398923</v>
      </c>
      <c r="D4590">
        <v>43.488788904677023</v>
      </c>
      <c r="E4590">
        <v>45.538254772897332</v>
      </c>
      <c r="F4590">
        <v>58.750685035135128</v>
      </c>
      <c r="G4590">
        <v>1.6164142235530521</v>
      </c>
      <c r="H4590">
        <v>2.5</v>
      </c>
      <c r="I4590">
        <v>1.641111373901367</v>
      </c>
      <c r="J4590">
        <v>2.4991955757141109</v>
      </c>
      <c r="K4590">
        <v>1.527897366185514</v>
      </c>
      <c r="L4590">
        <v>3.2176971435546882E-2</v>
      </c>
      <c r="M4590">
        <f>ABS(G4590-I4590)^2</f>
        <v>6.0994923532726975E-4</v>
      </c>
      <c r="N4590">
        <f>ABS(H4590-J4590)^2</f>
        <v>6.4709843172821417E-7</v>
      </c>
      <c r="O4590">
        <f>AVERAGE(Tabela3[[#This Row],[APE Log(Theta)]:[APE Gamma]])</f>
        <v>0.78003716881053042</v>
      </c>
      <c r="P4590">
        <f>AVERAGE(Tabela3[[#This Row],[ASE Log(Theta)]:[ASE Gamma]])</f>
        <v>3.0529816687949901E-4</v>
      </c>
    </row>
    <row r="4591" spans="1:16" x14ac:dyDescent="0.35">
      <c r="A4591" s="1">
        <v>3011</v>
      </c>
      <c r="B4591">
        <v>16.229055358010442</v>
      </c>
      <c r="C4591">
        <v>39.002692763208067</v>
      </c>
      <c r="D4591">
        <v>41.738796895698378</v>
      </c>
      <c r="E4591">
        <v>49.642236136611501</v>
      </c>
      <c r="F4591">
        <v>131.89725395395089</v>
      </c>
      <c r="G4591">
        <v>1.6692477178628631</v>
      </c>
      <c r="H4591">
        <v>1</v>
      </c>
      <c r="I4591">
        <v>1.6937077045440669</v>
      </c>
      <c r="J4591">
        <v>1.0009521245956421</v>
      </c>
      <c r="K4591">
        <v>1.4653299459064359</v>
      </c>
      <c r="L4591">
        <v>9.5212459564208984E-2</v>
      </c>
      <c r="M4591">
        <f>ABS(G4591-I4591)^2</f>
        <v>5.9829094844467026E-4</v>
      </c>
      <c r="N4591">
        <f>ABS(H4591-J4591)^2</f>
        <v>9.0654124562661309E-7</v>
      </c>
      <c r="O4591">
        <f>AVERAGE(Tabela3[[#This Row],[APE Log(Theta)]:[APE Gamma]])</f>
        <v>0.78027120273532247</v>
      </c>
      <c r="P4591">
        <f>AVERAGE(Tabela3[[#This Row],[ASE Log(Theta)]:[ASE Gamma]])</f>
        <v>2.9959874484514844E-4</v>
      </c>
    </row>
    <row r="4592" spans="1:16" x14ac:dyDescent="0.35">
      <c r="A4592" s="1">
        <v>2287</v>
      </c>
      <c r="B4592">
        <v>41.72397172026853</v>
      </c>
      <c r="C4592">
        <v>43.717438521876304</v>
      </c>
      <c r="D4592">
        <v>975.16330927105128</v>
      </c>
      <c r="E4592">
        <v>1314.4968385975669</v>
      </c>
      <c r="F4592">
        <v>1520.4545445223621</v>
      </c>
      <c r="G4592">
        <v>2.9839344593802579</v>
      </c>
      <c r="H4592">
        <v>1</v>
      </c>
      <c r="I4592">
        <v>3.0285713672637939</v>
      </c>
      <c r="J4592">
        <v>1.0006587505340581</v>
      </c>
      <c r="K4592">
        <v>1.4959077852134459</v>
      </c>
      <c r="L4592">
        <v>6.5875053405761719E-2</v>
      </c>
      <c r="M4592">
        <f>ABS(G4592-I4592)^2</f>
        <v>1.9924535454032806E-3</v>
      </c>
      <c r="N4592">
        <f>ABS(H4592-J4592)^2</f>
        <v>4.3395226612178095E-7</v>
      </c>
      <c r="O4592">
        <f>AVERAGE(Tabela3[[#This Row],[APE Log(Theta)]:[APE Gamma]])</f>
        <v>0.78089141930960382</v>
      </c>
      <c r="P4592">
        <f>AVERAGE(Tabela3[[#This Row],[ASE Log(Theta)]:[ASE Gamma]])</f>
        <v>9.9644374883470113E-4</v>
      </c>
    </row>
    <row r="4593" spans="1:16" x14ac:dyDescent="0.35">
      <c r="A4593" s="1">
        <v>2468</v>
      </c>
      <c r="B4593">
        <v>3.635770657207428</v>
      </c>
      <c r="C4593">
        <v>3.6927749024496079</v>
      </c>
      <c r="D4593">
        <v>10.39506119536742</v>
      </c>
      <c r="E4593">
        <v>11.482975763166211</v>
      </c>
      <c r="F4593">
        <v>12.053848994946829</v>
      </c>
      <c r="G4593">
        <v>1.015112752646909</v>
      </c>
      <c r="H4593">
        <v>3</v>
      </c>
      <c r="I4593">
        <v>1.024608850479126</v>
      </c>
      <c r="J4593">
        <v>3.0187957286834721</v>
      </c>
      <c r="K4593">
        <v>0.93547222290881915</v>
      </c>
      <c r="L4593">
        <v>0.62652428944905603</v>
      </c>
      <c r="M4593">
        <f>ABS(G4593-I4593)^2</f>
        <v>9.0175874039035331E-5</v>
      </c>
      <c r="N4593">
        <f>ABS(H4593-J4593)^2</f>
        <v>3.5327941674269674E-4</v>
      </c>
      <c r="O4593">
        <f>AVERAGE(Tabela3[[#This Row],[APE Log(Theta)]:[APE Gamma]])</f>
        <v>0.78099825617893759</v>
      </c>
      <c r="P4593">
        <f>AVERAGE(Tabela3[[#This Row],[ASE Log(Theta)]:[ASE Gamma]])</f>
        <v>2.2172764539086603E-4</v>
      </c>
    </row>
    <row r="4594" spans="1:16" x14ac:dyDescent="0.35">
      <c r="A4594" s="1">
        <v>4780</v>
      </c>
      <c r="B4594">
        <v>0.15913526449077289</v>
      </c>
      <c r="C4594">
        <v>12.193476115057869</v>
      </c>
      <c r="D4594">
        <v>21.114992126971881</v>
      </c>
      <c r="E4594">
        <v>23.691283875502641</v>
      </c>
      <c r="F4594">
        <v>44.789888103693201</v>
      </c>
      <c r="G4594">
        <v>1.269683199195708</v>
      </c>
      <c r="H4594">
        <v>1</v>
      </c>
      <c r="I4594">
        <v>1.286839365959167</v>
      </c>
      <c r="J4594">
        <v>1.002112507820129</v>
      </c>
      <c r="K4594">
        <v>1.3512163328873821</v>
      </c>
      <c r="L4594">
        <v>0.21125078201293951</v>
      </c>
      <c r="M4594">
        <f>ABS(G4594-I4594)^2</f>
        <v>2.9433405801561493E-4</v>
      </c>
      <c r="N4594">
        <f>ABS(H4594-J4594)^2</f>
        <v>4.4626892901059701E-6</v>
      </c>
      <c r="O4594">
        <f>AVERAGE(Tabela3[[#This Row],[APE Log(Theta)]:[APE Gamma]])</f>
        <v>0.78123355745016076</v>
      </c>
      <c r="P4594">
        <f>AVERAGE(Tabela3[[#This Row],[ASE Log(Theta)]:[ASE Gamma]])</f>
        <v>1.4939837365286044E-4</v>
      </c>
    </row>
    <row r="4595" spans="1:16" x14ac:dyDescent="0.35">
      <c r="A4595" s="1">
        <v>112</v>
      </c>
      <c r="B4595">
        <v>204.20634407757711</v>
      </c>
      <c r="C4595">
        <v>209.0276620191292</v>
      </c>
      <c r="D4595">
        <v>987.22259170986501</v>
      </c>
      <c r="E4595">
        <v>1146.1888568661341</v>
      </c>
      <c r="F4595">
        <v>1232.7162741233319</v>
      </c>
      <c r="G4595">
        <v>2.9918436386881981</v>
      </c>
      <c r="H4595">
        <v>2</v>
      </c>
      <c r="I4595">
        <v>3.0384244918823242</v>
      </c>
      <c r="J4595">
        <v>2.0001215934753418</v>
      </c>
      <c r="K4595">
        <v>1.556928062408699</v>
      </c>
      <c r="L4595">
        <v>6.0796737670898438E-3</v>
      </c>
      <c r="M4595">
        <f>ABS(G4595-I4595)^2</f>
        <v>2.1697758842927259E-3</v>
      </c>
      <c r="N4595">
        <f>ABS(H4595-J4595)^2</f>
        <v>1.4784973245696165E-8</v>
      </c>
      <c r="O4595">
        <f>AVERAGE(Tabela3[[#This Row],[APE Log(Theta)]:[APE Gamma]])</f>
        <v>0.7815038680878944</v>
      </c>
      <c r="P4595">
        <f>AVERAGE(Tabela3[[#This Row],[ASE Log(Theta)]:[ASE Gamma]])</f>
        <v>1.0848953346329858E-3</v>
      </c>
    </row>
    <row r="4596" spans="1:16" x14ac:dyDescent="0.35">
      <c r="A4596" s="1">
        <v>4289</v>
      </c>
      <c r="B4596">
        <v>1.8297144073965921</v>
      </c>
      <c r="C4596">
        <v>1.9171335762145181</v>
      </c>
      <c r="D4596">
        <v>42.763674764716242</v>
      </c>
      <c r="E4596">
        <v>57.64441171095114</v>
      </c>
      <c r="F4596">
        <v>66.676240808416622</v>
      </c>
      <c r="G4596">
        <v>1.6259321247850571</v>
      </c>
      <c r="H4596">
        <v>1</v>
      </c>
      <c r="I4596">
        <v>1.6484084129333501</v>
      </c>
      <c r="J4596">
        <v>1.001812696456909</v>
      </c>
      <c r="K4596">
        <v>1.3823632490971169</v>
      </c>
      <c r="L4596">
        <v>0.181269645690918</v>
      </c>
      <c r="M4596">
        <f>ABS(G4596-I4596)^2</f>
        <v>5.0518352892509391E-4</v>
      </c>
      <c r="N4596">
        <f>ABS(H4596-J4596)^2</f>
        <v>3.2858684448902884E-6</v>
      </c>
      <c r="O4596">
        <f>AVERAGE(Tabela3[[#This Row],[APE Log(Theta)]:[APE Gamma]])</f>
        <v>0.78181644739401746</v>
      </c>
      <c r="P4596">
        <f>AVERAGE(Tabela3[[#This Row],[ASE Log(Theta)]:[ASE Gamma]])</f>
        <v>2.5423469868499212E-4</v>
      </c>
    </row>
    <row r="4597" spans="1:16" x14ac:dyDescent="0.35">
      <c r="A4597" s="1">
        <v>1152</v>
      </c>
      <c r="B4597">
        <v>1356.2073885626021</v>
      </c>
      <c r="C4597">
        <v>2433.288888430503</v>
      </c>
      <c r="D4597">
        <v>2545.7977363751879</v>
      </c>
      <c r="E4597">
        <v>2857.7978314899192</v>
      </c>
      <c r="F4597">
        <v>5482.194599886785</v>
      </c>
      <c r="G4597">
        <v>3.4382957568723032</v>
      </c>
      <c r="H4597">
        <v>1.5</v>
      </c>
      <c r="I4597">
        <v>3.3865199089050289</v>
      </c>
      <c r="J4597">
        <v>1.5008993148803711</v>
      </c>
      <c r="K4597">
        <v>1.505857890898034</v>
      </c>
      <c r="L4597">
        <v>5.9954325358072907E-2</v>
      </c>
      <c r="M4597">
        <f>ABS(G4597-I4597)^2</f>
        <v>2.6807384327303023E-3</v>
      </c>
      <c r="N4597">
        <f>ABS(H4597-J4597)^2</f>
        <v>8.0876725405687466E-7</v>
      </c>
      <c r="O4597">
        <f>AVERAGE(Tabela3[[#This Row],[APE Log(Theta)]:[APE Gamma]])</f>
        <v>0.7829061081280535</v>
      </c>
      <c r="P4597">
        <f>AVERAGE(Tabela3[[#This Row],[ASE Log(Theta)]:[ASE Gamma]])</f>
        <v>1.3407735999921796E-3</v>
      </c>
    </row>
    <row r="4598" spans="1:16" x14ac:dyDescent="0.35">
      <c r="A4598" s="1">
        <v>2446</v>
      </c>
      <c r="B4598">
        <v>16.142528724671848</v>
      </c>
      <c r="C4598">
        <v>38.794746482818191</v>
      </c>
      <c r="D4598">
        <v>41.51626283593221</v>
      </c>
      <c r="E4598">
        <v>49.377564196714523</v>
      </c>
      <c r="F4598">
        <v>131.19403216565331</v>
      </c>
      <c r="G4598">
        <v>1.6669260440891549</v>
      </c>
      <c r="H4598">
        <v>1</v>
      </c>
      <c r="I4598">
        <v>1.6913882493972781</v>
      </c>
      <c r="J4598">
        <v>1.0009863376617429</v>
      </c>
      <c r="K4598">
        <v>1.4675039360543209</v>
      </c>
      <c r="L4598">
        <v>9.8633766174316406E-2</v>
      </c>
      <c r="M4598">
        <f>ABS(G4598-I4598)^2</f>
        <v>5.9839948853676855E-4</v>
      </c>
      <c r="N4598">
        <f>ABS(H4598-J4598)^2</f>
        <v>9.7286198297253441E-7</v>
      </c>
      <c r="O4598">
        <f>AVERAGE(Tabela3[[#This Row],[APE Log(Theta)]:[APE Gamma]])</f>
        <v>0.78306885111431868</v>
      </c>
      <c r="P4598">
        <f>AVERAGE(Tabela3[[#This Row],[ASE Log(Theta)]:[ASE Gamma]])</f>
        <v>2.9968617525987054E-4</v>
      </c>
    </row>
    <row r="4599" spans="1:16" x14ac:dyDescent="0.35">
      <c r="A4599" s="1">
        <v>4253</v>
      </c>
      <c r="B4599">
        <v>138.29011508097409</v>
      </c>
      <c r="C4599">
        <v>140.14651400999159</v>
      </c>
      <c r="D4599">
        <v>340.28743432586617</v>
      </c>
      <c r="E4599">
        <v>370.59364494202509</v>
      </c>
      <c r="F4599">
        <v>386.33057503004011</v>
      </c>
      <c r="G4599">
        <v>2.5303765143199981</v>
      </c>
      <c r="H4599">
        <v>3.5</v>
      </c>
      <c r="I4599">
        <v>2.5661332607269292</v>
      </c>
      <c r="J4599">
        <v>3.505377054214478</v>
      </c>
      <c r="K4599">
        <v>1.4130998372998931</v>
      </c>
      <c r="L4599">
        <v>0.15363012041364399</v>
      </c>
      <c r="M4599">
        <f>ABS(G4599-I4599)^2</f>
        <v>1.2785449136095766E-3</v>
      </c>
      <c r="N4599">
        <f>ABS(H4599-J4599)^2</f>
        <v>2.8912712025435442E-5</v>
      </c>
      <c r="O4599">
        <f>AVERAGE(Tabela3[[#This Row],[APE Log(Theta)]:[APE Gamma]])</f>
        <v>0.78336497885676848</v>
      </c>
      <c r="P4599">
        <f>AVERAGE(Tabela3[[#This Row],[ASE Log(Theta)]:[ASE Gamma]])</f>
        <v>6.5372881281750602E-4</v>
      </c>
    </row>
    <row r="4600" spans="1:16" x14ac:dyDescent="0.35">
      <c r="A4600" s="1">
        <v>160</v>
      </c>
      <c r="B4600">
        <v>1.811818578708484</v>
      </c>
      <c r="C4600">
        <v>1.898382729681604</v>
      </c>
      <c r="D4600">
        <v>42.345417470261069</v>
      </c>
      <c r="E4600">
        <v>57.080610872614969</v>
      </c>
      <c r="F4600">
        <v>66.024102650542986</v>
      </c>
      <c r="G4600">
        <v>1.6216635256832139</v>
      </c>
      <c r="H4600">
        <v>1</v>
      </c>
      <c r="I4600">
        <v>1.644102096557617</v>
      </c>
      <c r="J4600">
        <v>1.0018429756164551</v>
      </c>
      <c r="K4600">
        <v>1.383676115237888</v>
      </c>
      <c r="L4600">
        <v>0.18429756164550781</v>
      </c>
      <c r="M4600">
        <f>ABS(G4600-I4600)^2</f>
        <v>5.034894628856084E-4</v>
      </c>
      <c r="N4600">
        <f>ABS(H4600-J4600)^2</f>
        <v>3.3965591228479752E-6</v>
      </c>
      <c r="O4600">
        <f>AVERAGE(Tabela3[[#This Row],[APE Log(Theta)]:[APE Gamma]])</f>
        <v>0.78398683844169792</v>
      </c>
      <c r="P4600">
        <f>AVERAGE(Tabela3[[#This Row],[ASE Log(Theta)]:[ASE Gamma]])</f>
        <v>2.5344301100422819E-4</v>
      </c>
    </row>
    <row r="4601" spans="1:16" x14ac:dyDescent="0.35">
      <c r="A4601" s="1">
        <v>3545</v>
      </c>
      <c r="B4601">
        <v>1.3296264655911609</v>
      </c>
      <c r="C4601">
        <v>1.3931526858528691</v>
      </c>
      <c r="D4601">
        <v>31.07573154763665</v>
      </c>
      <c r="E4601">
        <v>41.889343546990347</v>
      </c>
      <c r="F4601">
        <v>48.452640503138483</v>
      </c>
      <c r="G4601">
        <v>1.4872784679600251</v>
      </c>
      <c r="H4601">
        <v>1</v>
      </c>
      <c r="I4601">
        <v>1.5061113834381099</v>
      </c>
      <c r="J4601">
        <v>1.0030186176300051</v>
      </c>
      <c r="K4601">
        <v>1.2662669354661491</v>
      </c>
      <c r="L4601">
        <v>0.30186176300048828</v>
      </c>
      <c r="M4601">
        <f>ABS(G4601-I4601)^2</f>
        <v>3.5467870540468809E-4</v>
      </c>
      <c r="N4601">
        <f>ABS(H4601-J4601)^2</f>
        <v>9.1120523961776356E-6</v>
      </c>
      <c r="O4601">
        <f>AVERAGE(Tabela3[[#This Row],[APE Log(Theta)]:[APE Gamma]])</f>
        <v>0.78406434923331869</v>
      </c>
      <c r="P4601">
        <f>AVERAGE(Tabela3[[#This Row],[ASE Log(Theta)]:[ASE Gamma]])</f>
        <v>1.8189537890043287E-4</v>
      </c>
    </row>
    <row r="4602" spans="1:16" x14ac:dyDescent="0.35">
      <c r="A4602" s="1">
        <v>121</v>
      </c>
      <c r="B4602">
        <v>955.67376624699932</v>
      </c>
      <c r="C4602">
        <v>1125.646740190756</v>
      </c>
      <c r="D4602">
        <v>2708.916475087206</v>
      </c>
      <c r="E4602">
        <v>2794.9428129033631</v>
      </c>
      <c r="F4602">
        <v>3708.2656546680141</v>
      </c>
      <c r="G4602">
        <v>3.4767422608877321</v>
      </c>
      <c r="H4602">
        <v>2</v>
      </c>
      <c r="I4602">
        <v>3.424540519714355</v>
      </c>
      <c r="J4602">
        <v>2.001346349716187</v>
      </c>
      <c r="K4602">
        <v>1.501455594239181</v>
      </c>
      <c r="L4602">
        <v>6.7317485809326172E-2</v>
      </c>
      <c r="M4602">
        <f>ABS(G4602-I4602)^2</f>
        <v>2.7250217815322497E-3</v>
      </c>
      <c r="N4602">
        <f>ABS(H4602-J4602)^2</f>
        <v>1.812657558276728E-6</v>
      </c>
      <c r="O4602">
        <f>AVERAGE(Tabela3[[#This Row],[APE Log(Theta)]:[APE Gamma]])</f>
        <v>0.78438654002425356</v>
      </c>
      <c r="P4602">
        <f>AVERAGE(Tabela3[[#This Row],[ASE Log(Theta)]:[ASE Gamma]])</f>
        <v>1.3634172195452633E-3</v>
      </c>
    </row>
    <row r="4603" spans="1:16" x14ac:dyDescent="0.35">
      <c r="A4603" s="1">
        <v>3529</v>
      </c>
      <c r="B4603">
        <v>1226.2447743191351</v>
      </c>
      <c r="C4603">
        <v>1330.832494497733</v>
      </c>
      <c r="D4603">
        <v>2064.5249921377672</v>
      </c>
      <c r="E4603">
        <v>2097.0500724211911</v>
      </c>
      <c r="F4603">
        <v>2415.5039763766022</v>
      </c>
      <c r="G4603">
        <v>3.3367934677971798</v>
      </c>
      <c r="H4603">
        <v>4</v>
      </c>
      <c r="I4603">
        <v>3.387283086776733</v>
      </c>
      <c r="J4603">
        <v>4.0022263526916504</v>
      </c>
      <c r="K4603">
        <v>1.5131178919768411</v>
      </c>
      <c r="L4603">
        <v>5.5658817291259773E-2</v>
      </c>
      <c r="M4603">
        <f>ABS(G4603-I4603)^2</f>
        <v>2.5492016247004564E-3</v>
      </c>
      <c r="N4603">
        <f>ABS(H4603-J4603)^2</f>
        <v>4.9566463076189393E-6</v>
      </c>
      <c r="O4603">
        <f>AVERAGE(Tabela3[[#This Row],[APE Log(Theta)]:[APE Gamma]])</f>
        <v>0.78438835463405043</v>
      </c>
      <c r="P4603">
        <f>AVERAGE(Tabela3[[#This Row],[ASE Log(Theta)]:[ASE Gamma]])</f>
        <v>1.2770791355040377E-3</v>
      </c>
    </row>
    <row r="4604" spans="1:16" x14ac:dyDescent="0.35">
      <c r="A4604" s="1">
        <v>3284</v>
      </c>
      <c r="B4604">
        <v>0.46350059312208541</v>
      </c>
      <c r="C4604">
        <v>8.3616315868588789</v>
      </c>
      <c r="D4604">
        <v>12.057759664714929</v>
      </c>
      <c r="E4604">
        <v>13.019622887545401</v>
      </c>
      <c r="F4604">
        <v>19.906396904541431</v>
      </c>
      <c r="G4604">
        <v>1.044661473502414</v>
      </c>
      <c r="H4604">
        <v>1.5</v>
      </c>
      <c r="I4604">
        <v>1.058955192565918</v>
      </c>
      <c r="J4604">
        <v>1.503013610839844</v>
      </c>
      <c r="K4604">
        <v>1.368263253318007</v>
      </c>
      <c r="L4604">
        <v>0.20090738932291671</v>
      </c>
      <c r="M4604">
        <f>ABS(G4604-I4604)^2</f>
        <v>2.0431040466637658E-4</v>
      </c>
      <c r="N4604">
        <f>ABS(H4604-J4604)^2</f>
        <v>9.0818502940250905E-6</v>
      </c>
      <c r="O4604">
        <f>AVERAGE(Tabela3[[#This Row],[APE Log(Theta)]:[APE Gamma]])</f>
        <v>0.78458532132046188</v>
      </c>
      <c r="P4604">
        <f>AVERAGE(Tabela3[[#This Row],[ASE Log(Theta)]:[ASE Gamma]])</f>
        <v>1.0669612748020083E-4</v>
      </c>
    </row>
    <row r="4605" spans="1:16" x14ac:dyDescent="0.35">
      <c r="A4605" s="1">
        <v>1948</v>
      </c>
      <c r="B4605">
        <v>201.3506621835111</v>
      </c>
      <c r="C4605">
        <v>206.10455738943071</v>
      </c>
      <c r="D4605">
        <v>973.41697909144523</v>
      </c>
      <c r="E4605">
        <v>1130.160212993595</v>
      </c>
      <c r="F4605">
        <v>1215.47760526397</v>
      </c>
      <c r="G4605">
        <v>2.9857274707164829</v>
      </c>
      <c r="H4605">
        <v>2</v>
      </c>
      <c r="I4605">
        <v>3.0324082374572749</v>
      </c>
      <c r="J4605">
        <v>2.0001368522644039</v>
      </c>
      <c r="K4605">
        <v>1.563463752088214</v>
      </c>
      <c r="L4605">
        <v>6.8426132202148438E-3</v>
      </c>
      <c r="M4605">
        <f>ABS(G4605-I4605)^2</f>
        <v>2.1790939835082349E-3</v>
      </c>
      <c r="N4605">
        <f>ABS(H4605-J4605)^2</f>
        <v>1.8728542272462032E-8</v>
      </c>
      <c r="O4605">
        <f>AVERAGE(Tabela3[[#This Row],[APE Log(Theta)]:[APE Gamma]])</f>
        <v>0.78515318265421441</v>
      </c>
      <c r="P4605">
        <f>AVERAGE(Tabela3[[#This Row],[ASE Log(Theta)]:[ASE Gamma]])</f>
        <v>1.0895563560252538E-3</v>
      </c>
    </row>
    <row r="4606" spans="1:16" x14ac:dyDescent="0.35">
      <c r="A4606" s="1">
        <v>627</v>
      </c>
      <c r="B4606">
        <v>201.27974728852681</v>
      </c>
      <c r="C4606">
        <v>206.03196819163739</v>
      </c>
      <c r="D4606">
        <v>973.07414553877845</v>
      </c>
      <c r="E4606">
        <v>1129.762175103127</v>
      </c>
      <c r="F4606">
        <v>1215.049518930414</v>
      </c>
      <c r="G4606">
        <v>2.985574487001541</v>
      </c>
      <c r="H4606">
        <v>2</v>
      </c>
      <c r="I4606">
        <v>3.0322554111480708</v>
      </c>
      <c r="J4606">
        <v>2.0001373291015621</v>
      </c>
      <c r="K4606">
        <v>1.5635491376874879</v>
      </c>
      <c r="L4606">
        <v>6.866455078125E-3</v>
      </c>
      <c r="M4606">
        <f>ABS(G4606-I4606)^2</f>
        <v>2.1791086791740689E-3</v>
      </c>
      <c r="N4606">
        <f>ABS(H4606-J4606)^2</f>
        <v>1.8859282135841467E-8</v>
      </c>
      <c r="O4606">
        <f>AVERAGE(Tabela3[[#This Row],[APE Log(Theta)]:[APE Gamma]])</f>
        <v>0.78520779638280647</v>
      </c>
      <c r="P4606">
        <f>AVERAGE(Tabela3[[#This Row],[ASE Log(Theta)]:[ASE Gamma]])</f>
        <v>1.0895637692281024E-3</v>
      </c>
    </row>
    <row r="4607" spans="1:16" x14ac:dyDescent="0.35">
      <c r="A4607" s="1">
        <v>2319</v>
      </c>
      <c r="B4607">
        <v>545.29500708294313</v>
      </c>
      <c r="C4607">
        <v>1980.45145867674</v>
      </c>
      <c r="D4607">
        <v>2095.7396056324328</v>
      </c>
      <c r="E4607">
        <v>2707.078842341276</v>
      </c>
      <c r="F4607">
        <v>2868.4339515436882</v>
      </c>
      <c r="G4607">
        <v>3.3400473802969182</v>
      </c>
      <c r="H4607">
        <v>2.5</v>
      </c>
      <c r="I4607">
        <v>3.3923060894012451</v>
      </c>
      <c r="J4607">
        <v>2.500157356262207</v>
      </c>
      <c r="K4607">
        <v>1.5646098139985469</v>
      </c>
      <c r="L4607">
        <v>6.29425048828125E-3</v>
      </c>
      <c r="M4607">
        <f>ABS(G4607-I4607)^2</f>
        <v>2.7309726772506643E-3</v>
      </c>
      <c r="N4607">
        <f>ABS(H4607-J4607)^2</f>
        <v>2.4760993255767971E-8</v>
      </c>
      <c r="O4607">
        <f>AVERAGE(Tabela3[[#This Row],[APE Log(Theta)]:[APE Gamma]])</f>
        <v>0.78545203224341409</v>
      </c>
      <c r="P4607">
        <f>AVERAGE(Tabela3[[#This Row],[ASE Log(Theta)]:[ASE Gamma]])</f>
        <v>1.36549871912196E-3</v>
      </c>
    </row>
    <row r="4608" spans="1:16" x14ac:dyDescent="0.35">
      <c r="A4608" s="1">
        <v>1701</v>
      </c>
      <c r="B4608">
        <v>584.96520380998697</v>
      </c>
      <c r="C4608">
        <v>642.3242112913033</v>
      </c>
      <c r="D4608">
        <v>1060.9463747368859</v>
      </c>
      <c r="E4608">
        <v>1080.069984384648</v>
      </c>
      <c r="F4608">
        <v>1269.469095701473</v>
      </c>
      <c r="G4608">
        <v>3.0508058025198781</v>
      </c>
      <c r="H4608">
        <v>3.5</v>
      </c>
      <c r="I4608">
        <v>3.0954546928405762</v>
      </c>
      <c r="J4608">
        <v>3.503776073455811</v>
      </c>
      <c r="K4608">
        <v>1.4635113871823431</v>
      </c>
      <c r="L4608">
        <v>0.1078878130231585</v>
      </c>
      <c r="M4608">
        <f>ABS(G4608-I4608)^2</f>
        <v>1.9935234068697264E-3</v>
      </c>
      <c r="N4608">
        <f>ABS(H4608-J4608)^2</f>
        <v>1.425873074368036E-5</v>
      </c>
      <c r="O4608">
        <f>AVERAGE(Tabela3[[#This Row],[APE Log(Theta)]:[APE Gamma]])</f>
        <v>0.78569960010275075</v>
      </c>
      <c r="P4608">
        <f>AVERAGE(Tabela3[[#This Row],[ASE Log(Theta)]:[ASE Gamma]])</f>
        <v>1.0038910688067034E-3</v>
      </c>
    </row>
    <row r="4609" spans="1:16" x14ac:dyDescent="0.35">
      <c r="A4609" s="1">
        <v>1048</v>
      </c>
      <c r="B4609">
        <v>516.72664996553931</v>
      </c>
      <c r="C4609">
        <v>567.39449753685642</v>
      </c>
      <c r="D4609">
        <v>937.18269469742961</v>
      </c>
      <c r="E4609">
        <v>954.07545803476262</v>
      </c>
      <c r="F4609">
        <v>1121.3803979863419</v>
      </c>
      <c r="G4609">
        <v>2.9969366300147882</v>
      </c>
      <c r="H4609">
        <v>3.5</v>
      </c>
      <c r="I4609">
        <v>3.040948867797852</v>
      </c>
      <c r="J4609">
        <v>3.5036051273345952</v>
      </c>
      <c r="K4609">
        <v>1.4685741881317731</v>
      </c>
      <c r="L4609">
        <v>0.1030036381312779</v>
      </c>
      <c r="M4609">
        <f>ABS(G4609-I4609)^2</f>
        <v>1.9370770746729527E-3</v>
      </c>
      <c r="N4609">
        <f>ABS(H4609-J4609)^2</f>
        <v>1.2996943098645279E-5</v>
      </c>
      <c r="O4609">
        <f>AVERAGE(Tabela3[[#This Row],[APE Log(Theta)]:[APE Gamma]])</f>
        <v>0.78578891313152555</v>
      </c>
      <c r="P4609">
        <f>AVERAGE(Tabela3[[#This Row],[ASE Log(Theta)]:[ASE Gamma]])</f>
        <v>9.7503700888579899E-4</v>
      </c>
    </row>
    <row r="4610" spans="1:16" x14ac:dyDescent="0.35">
      <c r="A4610" s="1">
        <v>1364</v>
      </c>
      <c r="B4610">
        <v>700.80686866944336</v>
      </c>
      <c r="C4610">
        <v>872.56680536687554</v>
      </c>
      <c r="D4610">
        <v>887.48295543994857</v>
      </c>
      <c r="E4610">
        <v>926.80394419302627</v>
      </c>
      <c r="F4610">
        <v>1183.270337833743</v>
      </c>
      <c r="G4610">
        <v>2.9603369687914372</v>
      </c>
      <c r="H4610">
        <v>4</v>
      </c>
      <c r="I4610">
        <v>3.0052847862243648</v>
      </c>
      <c r="J4610">
        <v>4.0021514892578116</v>
      </c>
      <c r="K4610">
        <v>1.5183344972811701</v>
      </c>
      <c r="L4610">
        <v>5.37872314453125E-2</v>
      </c>
      <c r="M4610">
        <f>ABS(G4610-I4610)^2</f>
        <v>2.0203062919837938E-3</v>
      </c>
      <c r="N4610">
        <f>ABS(H4610-J4610)^2</f>
        <v>4.6289060264787603E-6</v>
      </c>
      <c r="O4610">
        <f>AVERAGE(Tabela3[[#This Row],[APE Log(Theta)]:[APE Gamma]])</f>
        <v>0.7860608643632413</v>
      </c>
      <c r="P4610">
        <f>AVERAGE(Tabela3[[#This Row],[ASE Log(Theta)]:[ASE Gamma]])</f>
        <v>1.0124675990051363E-3</v>
      </c>
    </row>
    <row r="4611" spans="1:16" x14ac:dyDescent="0.35">
      <c r="A4611" s="1">
        <v>2708</v>
      </c>
      <c r="B4611">
        <v>738.3349369731817</v>
      </c>
      <c r="C4611">
        <v>841.6419654158625</v>
      </c>
      <c r="D4611">
        <v>1699.190921581428</v>
      </c>
      <c r="E4611">
        <v>1742.2241460263181</v>
      </c>
      <c r="F4611">
        <v>2184.4512571722171</v>
      </c>
      <c r="G4611">
        <v>3.2653994961779929</v>
      </c>
      <c r="H4611">
        <v>2.5</v>
      </c>
      <c r="I4611">
        <v>3.3137097358703609</v>
      </c>
      <c r="J4611">
        <v>2.5023586750030522</v>
      </c>
      <c r="K4611">
        <v>1.47945878441255</v>
      </c>
      <c r="L4611">
        <v>9.4347000122070313E-2</v>
      </c>
      <c r="M4611">
        <f>ABS(G4611-I4611)^2</f>
        <v>2.3338792591340515E-3</v>
      </c>
      <c r="N4611">
        <f>ABS(H4611-J4611)^2</f>
        <v>5.5633477700233044E-6</v>
      </c>
      <c r="O4611">
        <f>AVERAGE(Tabela3[[#This Row],[APE Log(Theta)]:[APE Gamma]])</f>
        <v>0.78690289226731014</v>
      </c>
      <c r="P4611">
        <f>AVERAGE(Tabela3[[#This Row],[ASE Log(Theta)]:[ASE Gamma]])</f>
        <v>1.1697213034520375E-3</v>
      </c>
    </row>
    <row r="4612" spans="1:16" x14ac:dyDescent="0.35">
      <c r="A4612" s="1">
        <v>3632</v>
      </c>
      <c r="B4612">
        <v>701.67058069480288</v>
      </c>
      <c r="C4612">
        <v>873.64220356346539</v>
      </c>
      <c r="D4612">
        <v>888.57673710103654</v>
      </c>
      <c r="E4612">
        <v>927.94618715258798</v>
      </c>
      <c r="F4612">
        <v>1184.728663751665</v>
      </c>
      <c r="G4612">
        <v>2.9608718870735942</v>
      </c>
      <c r="H4612">
        <v>4</v>
      </c>
      <c r="I4612">
        <v>3.0059077739715581</v>
      </c>
      <c r="J4612">
        <v>4.0021524429321289</v>
      </c>
      <c r="K4612">
        <v>1.521034634918808</v>
      </c>
      <c r="L4612">
        <v>5.3811073303222663E-2</v>
      </c>
      <c r="M4612">
        <f>ABS(G4612-I4612)^2</f>
        <v>2.028231108686196E-3</v>
      </c>
      <c r="N4612">
        <f>ABS(H4612-J4612)^2</f>
        <v>4.6330105760716833E-6</v>
      </c>
      <c r="O4612">
        <f>AVERAGE(Tabela3[[#This Row],[APE Log(Theta)]:[APE Gamma]])</f>
        <v>0.78742285411101531</v>
      </c>
      <c r="P4612">
        <f>AVERAGE(Tabela3[[#This Row],[ASE Log(Theta)]:[ASE Gamma]])</f>
        <v>1.0164320596311339E-3</v>
      </c>
    </row>
    <row r="4613" spans="1:16" x14ac:dyDescent="0.35">
      <c r="A4613" s="1">
        <v>4426</v>
      </c>
      <c r="B4613">
        <v>1.3495781237737621</v>
      </c>
      <c r="C4613">
        <v>1.414057584261273</v>
      </c>
      <c r="D4613">
        <v>31.542037227959469</v>
      </c>
      <c r="E4613">
        <v>42.517912461321863</v>
      </c>
      <c r="F4613">
        <v>49.179694714512983</v>
      </c>
      <c r="G4613">
        <v>1.493746846870595</v>
      </c>
      <c r="H4613">
        <v>1</v>
      </c>
      <c r="I4613">
        <v>1.5128463506698611</v>
      </c>
      <c r="J4613">
        <v>1.0029633045196531</v>
      </c>
      <c r="K4613">
        <v>1.278630568444671</v>
      </c>
      <c r="L4613">
        <v>0.29633045196533198</v>
      </c>
      <c r="M4613">
        <f>ABS(G4613-I4613)^2</f>
        <v>3.6479104537817864E-4</v>
      </c>
      <c r="N4613">
        <f>ABS(H4613-J4613)^2</f>
        <v>8.7811736761964791E-6</v>
      </c>
      <c r="O4613">
        <f>AVERAGE(Tabela3[[#This Row],[APE Log(Theta)]:[APE Gamma]])</f>
        <v>0.78748051020500154</v>
      </c>
      <c r="P4613">
        <f>AVERAGE(Tabela3[[#This Row],[ASE Log(Theta)]:[ASE Gamma]])</f>
        <v>1.8678610952718757E-4</v>
      </c>
    </row>
    <row r="4614" spans="1:16" x14ac:dyDescent="0.35">
      <c r="A4614" s="1">
        <v>1</v>
      </c>
      <c r="B4614">
        <v>273.15953215629082</v>
      </c>
      <c r="C4614">
        <v>278.30690809715838</v>
      </c>
      <c r="D4614">
        <v>963.59168618399076</v>
      </c>
      <c r="E4614">
        <v>1085.8402139506341</v>
      </c>
      <c r="F4614">
        <v>1150.9368087052071</v>
      </c>
      <c r="G4614">
        <v>2.9818358870278709</v>
      </c>
      <c r="H4614">
        <v>2.5</v>
      </c>
      <c r="I4614">
        <v>3.026983261108398</v>
      </c>
      <c r="J4614">
        <v>2.501531600952148</v>
      </c>
      <c r="K4614">
        <v>1.514079774709798</v>
      </c>
      <c r="L4614">
        <v>6.12640380859375E-2</v>
      </c>
      <c r="M4614">
        <f>ABS(G4614-I4614)^2</f>
        <v>2.0382853863670455E-3</v>
      </c>
      <c r="N4614">
        <f>ABS(H4614-J4614)^2</f>
        <v>2.34580147662064E-6</v>
      </c>
      <c r="O4614">
        <f>AVERAGE(Tabela3[[#This Row],[APE Log(Theta)]:[APE Gamma]])</f>
        <v>0.78767190639786777</v>
      </c>
      <c r="P4614">
        <f>AVERAGE(Tabela3[[#This Row],[ASE Log(Theta)]:[ASE Gamma]])</f>
        <v>1.0203155939218331E-3</v>
      </c>
    </row>
    <row r="4615" spans="1:16" x14ac:dyDescent="0.35">
      <c r="A4615" s="1">
        <v>3780</v>
      </c>
      <c r="B4615">
        <v>15.95493954386499</v>
      </c>
      <c r="C4615">
        <v>38.34392029341214</v>
      </c>
      <c r="D4615">
        <v>41.033810435296139</v>
      </c>
      <c r="E4615">
        <v>48.803757144803072</v>
      </c>
      <c r="F4615">
        <v>129.66945188207669</v>
      </c>
      <c r="G4615">
        <v>1.6618496391220929</v>
      </c>
      <c r="H4615">
        <v>1</v>
      </c>
      <c r="I4615">
        <v>1.6863024234771731</v>
      </c>
      <c r="J4615">
        <v>1.001063466072083</v>
      </c>
      <c r="K4615">
        <v>1.4714197830796301</v>
      </c>
      <c r="L4615">
        <v>0.10634660720825199</v>
      </c>
      <c r="M4615">
        <f>ABS(G4615-I4615)^2</f>
        <v>5.9793866271605196E-4</v>
      </c>
      <c r="N4615">
        <f>ABS(H4615-J4615)^2</f>
        <v>1.1309600864715671E-6</v>
      </c>
      <c r="O4615">
        <f>AVERAGE(Tabela3[[#This Row],[APE Log(Theta)]:[APE Gamma]])</f>
        <v>0.78888319514394101</v>
      </c>
      <c r="P4615">
        <f>AVERAGE(Tabela3[[#This Row],[ASE Log(Theta)]:[ASE Gamma]])</f>
        <v>2.9953481140126178E-4</v>
      </c>
    </row>
    <row r="4616" spans="1:16" x14ac:dyDescent="0.35">
      <c r="A4616" s="1">
        <v>2081</v>
      </c>
      <c r="B4616">
        <v>1193.9052663368509</v>
      </c>
      <c r="C4616">
        <v>1599.2032043471449</v>
      </c>
      <c r="D4616">
        <v>1635.756907221476</v>
      </c>
      <c r="E4616">
        <v>1733.095784978482</v>
      </c>
      <c r="F4616">
        <v>2400.4023241977502</v>
      </c>
      <c r="G4616">
        <v>3.2299546932857521</v>
      </c>
      <c r="H4616">
        <v>3</v>
      </c>
      <c r="I4616">
        <v>3.2805671691894531</v>
      </c>
      <c r="J4616">
        <v>3.0003280639648442</v>
      </c>
      <c r="K4616">
        <v>1.56697169805234</v>
      </c>
      <c r="L4616">
        <v>1.093546549479167E-2</v>
      </c>
      <c r="M4616">
        <f>ABS(G4616-I4616)^2</f>
        <v>2.5616227171027135E-3</v>
      </c>
      <c r="N4616">
        <f>ABS(H4616-J4616)^2</f>
        <v>1.0762596502929262E-7</v>
      </c>
      <c r="O4616">
        <f>AVERAGE(Tabela3[[#This Row],[APE Log(Theta)]:[APE Gamma]])</f>
        <v>0.78895358177356589</v>
      </c>
      <c r="P4616">
        <f>AVERAGE(Tabela3[[#This Row],[ASE Log(Theta)]:[ASE Gamma]])</f>
        <v>1.2808651715338715E-3</v>
      </c>
    </row>
    <row r="4617" spans="1:16" x14ac:dyDescent="0.35">
      <c r="A4617" s="1">
        <v>220</v>
      </c>
      <c r="B4617">
        <v>0.16055734214100109</v>
      </c>
      <c r="C4617">
        <v>12.30244046005898</v>
      </c>
      <c r="D4617">
        <v>21.303681657759391</v>
      </c>
      <c r="E4617">
        <v>23.902995876688379</v>
      </c>
      <c r="F4617">
        <v>45.190143188776347</v>
      </c>
      <c r="G4617">
        <v>1.273546939157594</v>
      </c>
      <c r="H4617">
        <v>1</v>
      </c>
      <c r="I4617">
        <v>1.290975093841553</v>
      </c>
      <c r="J4617">
        <v>1.0021097660064699</v>
      </c>
      <c r="K4617">
        <v>1.3684736815030041</v>
      </c>
      <c r="L4617">
        <v>0.21097660064697271</v>
      </c>
      <c r="M4617">
        <f>ABS(G4617-I4617)^2</f>
        <v>3.0374057568800111E-4</v>
      </c>
      <c r="N4617">
        <f>ABS(H4617-J4617)^2</f>
        <v>4.4511126020561551E-6</v>
      </c>
      <c r="O4617">
        <f>AVERAGE(Tabela3[[#This Row],[APE Log(Theta)]:[APE Gamma]])</f>
        <v>0.78972514107498837</v>
      </c>
      <c r="P4617">
        <f>AVERAGE(Tabela3[[#This Row],[ASE Log(Theta)]:[ASE Gamma]])</f>
        <v>1.5409584414502863E-4</v>
      </c>
    </row>
    <row r="4618" spans="1:16" x14ac:dyDescent="0.35">
      <c r="A4618" s="1">
        <v>498</v>
      </c>
      <c r="B4618">
        <v>746.41546991847747</v>
      </c>
      <c r="C4618">
        <v>958.91699919554185</v>
      </c>
      <c r="D4618">
        <v>977.67378515602525</v>
      </c>
      <c r="E4618">
        <v>1027.333655778953</v>
      </c>
      <c r="F4618">
        <v>1358.2015030851401</v>
      </c>
      <c r="G4618">
        <v>3.004110482196785</v>
      </c>
      <c r="H4618">
        <v>3.5</v>
      </c>
      <c r="I4618">
        <v>3.0499694347381592</v>
      </c>
      <c r="J4618">
        <v>3.501899242401123</v>
      </c>
      <c r="K4618">
        <v>1.5265401460148491</v>
      </c>
      <c r="L4618">
        <v>5.4264068603515618E-2</v>
      </c>
      <c r="M4618">
        <f>ABS(G4618-I4618)^2</f>
        <v>2.103043528192009E-3</v>
      </c>
      <c r="N4618">
        <f>ABS(H4618-J4618)^2</f>
        <v>3.6071216982236365E-6</v>
      </c>
      <c r="O4618">
        <f>AVERAGE(Tabela3[[#This Row],[APE Log(Theta)]:[APE Gamma]])</f>
        <v>0.79040210730918237</v>
      </c>
      <c r="P4618">
        <f>AVERAGE(Tabela3[[#This Row],[ASE Log(Theta)]:[ASE Gamma]])</f>
        <v>1.0533253249451163E-3</v>
      </c>
    </row>
    <row r="4619" spans="1:16" x14ac:dyDescent="0.35">
      <c r="A4619" s="1">
        <v>3353</v>
      </c>
      <c r="B4619">
        <v>465.06693007394477</v>
      </c>
      <c r="C4619">
        <v>473.83057931531982</v>
      </c>
      <c r="D4619">
        <v>1640.5600924882251</v>
      </c>
      <c r="E4619">
        <v>1848.693951357051</v>
      </c>
      <c r="F4619">
        <v>1959.5239606259761</v>
      </c>
      <c r="G4619">
        <v>3.2129349856494982</v>
      </c>
      <c r="H4619">
        <v>2.5</v>
      </c>
      <c r="I4619">
        <v>3.2619316577911381</v>
      </c>
      <c r="J4619">
        <v>2.5014030933380131</v>
      </c>
      <c r="K4619">
        <v>1.5249817491011191</v>
      </c>
      <c r="L4619">
        <v>5.6123733520507813E-2</v>
      </c>
      <c r="M4619">
        <f>ABS(G4619-I4619)^2</f>
        <v>2.4006738809553554E-3</v>
      </c>
      <c r="N4619">
        <f>ABS(H4619-J4619)^2</f>
        <v>1.9686709151768536E-6</v>
      </c>
      <c r="O4619">
        <f>AVERAGE(Tabela3[[#This Row],[APE Log(Theta)]:[APE Gamma]])</f>
        <v>0.79055274131081343</v>
      </c>
      <c r="P4619">
        <f>AVERAGE(Tabela3[[#This Row],[ASE Log(Theta)]:[ASE Gamma]])</f>
        <v>1.2013212759352662E-3</v>
      </c>
    </row>
    <row r="4620" spans="1:16" x14ac:dyDescent="0.35">
      <c r="A4620" s="1">
        <v>4571</v>
      </c>
      <c r="B4620">
        <v>1.7314740558440189</v>
      </c>
      <c r="C4620">
        <v>1.814199546871363</v>
      </c>
      <c r="D4620">
        <v>40.467623301393523</v>
      </c>
      <c r="E4620">
        <v>54.549389204360793</v>
      </c>
      <c r="F4620">
        <v>63.096284662942018</v>
      </c>
      <c r="G4620">
        <v>1.601964805534732</v>
      </c>
      <c r="H4620">
        <v>1</v>
      </c>
      <c r="I4620">
        <v>1.624154329299927</v>
      </c>
      <c r="J4620">
        <v>1.001991271972656</v>
      </c>
      <c r="K4620">
        <v>1.38514427336548</v>
      </c>
      <c r="L4620">
        <v>0.199127197265625</v>
      </c>
      <c r="M4620">
        <f>ABS(G4620-I4620)^2</f>
        <v>4.9237496492615402E-4</v>
      </c>
      <c r="N4620">
        <f>ABS(H4620-J4620)^2</f>
        <v>3.9651640690854289E-6</v>
      </c>
      <c r="O4620">
        <f>AVERAGE(Tabela3[[#This Row],[APE Log(Theta)]:[APE Gamma]])</f>
        <v>0.79213573531555248</v>
      </c>
      <c r="P4620">
        <f>AVERAGE(Tabela3[[#This Row],[ASE Log(Theta)]:[ASE Gamma]])</f>
        <v>2.4817006449761973E-4</v>
      </c>
    </row>
    <row r="4621" spans="1:16" x14ac:dyDescent="0.35">
      <c r="A4621" s="1">
        <v>660</v>
      </c>
      <c r="B4621">
        <v>0.16136022815801099</v>
      </c>
      <c r="C4621">
        <v>12.36396027154044</v>
      </c>
      <c r="D4621">
        <v>21.41021324258611</v>
      </c>
      <c r="E4621">
        <v>24.022525640311311</v>
      </c>
      <c r="F4621">
        <v>45.41612185527098</v>
      </c>
      <c r="G4621">
        <v>1.275713268193059</v>
      </c>
      <c r="H4621">
        <v>1</v>
      </c>
      <c r="I4621">
        <v>1.2932891845703121</v>
      </c>
      <c r="J4621">
        <v>1.002108693122864</v>
      </c>
      <c r="K4621">
        <v>1.377732505843444</v>
      </c>
      <c r="L4621">
        <v>0.21086931228637701</v>
      </c>
      <c r="M4621">
        <f>ABS(G4621-I4621)^2</f>
        <v>3.0891283650019328E-4</v>
      </c>
      <c r="N4621">
        <f>ABS(H4621-J4621)^2</f>
        <v>4.4465866864138934E-6</v>
      </c>
      <c r="O4621">
        <f>AVERAGE(Tabela3[[#This Row],[APE Log(Theta)]:[APE Gamma]])</f>
        <v>0.79430090906491047</v>
      </c>
      <c r="P4621">
        <f>AVERAGE(Tabela3[[#This Row],[ASE Log(Theta)]:[ASE Gamma]])</f>
        <v>1.5667971159330358E-4</v>
      </c>
    </row>
    <row r="4622" spans="1:16" x14ac:dyDescent="0.35">
      <c r="A4622" s="1">
        <v>534</v>
      </c>
      <c r="B4622">
        <v>706.30524133870495</v>
      </c>
      <c r="C4622">
        <v>879.41276776995971</v>
      </c>
      <c r="D4622">
        <v>894.44594659311917</v>
      </c>
      <c r="E4622">
        <v>934.0754389576108</v>
      </c>
      <c r="F4622">
        <v>1192.5540100931851</v>
      </c>
      <c r="G4622">
        <v>2.963731048121045</v>
      </c>
      <c r="H4622">
        <v>4</v>
      </c>
      <c r="I4622">
        <v>3.009222269058228</v>
      </c>
      <c r="J4622">
        <v>4.0021562576293954</v>
      </c>
      <c r="K4622">
        <v>1.5349308084491391</v>
      </c>
      <c r="L4622">
        <v>5.3906440734863281E-2</v>
      </c>
      <c r="M4622">
        <f>ABS(G4622-I4622)^2</f>
        <v>2.0694511823555915E-3</v>
      </c>
      <c r="N4622">
        <f>ABS(H4622-J4622)^2</f>
        <v>4.649446964325954E-6</v>
      </c>
      <c r="O4622">
        <f>AVERAGE(Tabela3[[#This Row],[APE Log(Theta)]:[APE Gamma]])</f>
        <v>0.79441862459200119</v>
      </c>
      <c r="P4622">
        <f>AVERAGE(Tabela3[[#This Row],[ASE Log(Theta)]:[ASE Gamma]])</f>
        <v>1.0370503146599588E-3</v>
      </c>
    </row>
    <row r="4623" spans="1:16" x14ac:dyDescent="0.35">
      <c r="A4623" s="1">
        <v>4876</v>
      </c>
      <c r="B4623">
        <v>543.45782917920656</v>
      </c>
      <c r="C4623">
        <v>1973.779030702812</v>
      </c>
      <c r="D4623">
        <v>2088.6787551837001</v>
      </c>
      <c r="E4623">
        <v>2697.9583014079799</v>
      </c>
      <c r="F4623">
        <v>2858.769781863693</v>
      </c>
      <c r="G4623">
        <v>3.3385817088303051</v>
      </c>
      <c r="H4623">
        <v>2.5</v>
      </c>
      <c r="I4623">
        <v>3.3914391994476318</v>
      </c>
      <c r="J4623">
        <v>2.5001571178436279</v>
      </c>
      <c r="K4623">
        <v>1.583231899867015</v>
      </c>
      <c r="L4623">
        <v>6.2847137451171884E-3</v>
      </c>
      <c r="M4623">
        <f>ABS(G4623-I4623)^2</f>
        <v>2.7939143143607798E-3</v>
      </c>
      <c r="N4623">
        <f>ABS(H4623-J4623)^2</f>
        <v>2.4686016786290566E-8</v>
      </c>
      <c r="O4623">
        <f>AVERAGE(Tabela3[[#This Row],[APE Log(Theta)]:[APE Gamma]])</f>
        <v>0.79475830680606607</v>
      </c>
      <c r="P4623">
        <f>AVERAGE(Tabela3[[#This Row],[ASE Log(Theta)]:[ASE Gamma]])</f>
        <v>1.396969500188783E-3</v>
      </c>
    </row>
    <row r="4624" spans="1:16" x14ac:dyDescent="0.35">
      <c r="A4624" s="1">
        <v>715</v>
      </c>
      <c r="B4624">
        <v>1.6944076840781159</v>
      </c>
      <c r="C4624">
        <v>1.7753622367569539</v>
      </c>
      <c r="D4624">
        <v>39.601316373657987</v>
      </c>
      <c r="E4624">
        <v>53.381628166863642</v>
      </c>
      <c r="F4624">
        <v>61.745556746187972</v>
      </c>
      <c r="G4624">
        <v>1.5925667292837771</v>
      </c>
      <c r="H4624">
        <v>1</v>
      </c>
      <c r="I4624">
        <v>1.614598155021667</v>
      </c>
      <c r="J4624">
        <v>1.002067089080811</v>
      </c>
      <c r="K4624">
        <v>1.3833910587720599</v>
      </c>
      <c r="L4624">
        <v>0.20670890808105469</v>
      </c>
      <c r="M4624">
        <f>ABS(G4624-I4624)^2</f>
        <v>4.853837200441604E-4</v>
      </c>
      <c r="N4624">
        <f>ABS(H4624-J4624)^2</f>
        <v>4.272857268008028E-6</v>
      </c>
      <c r="O4624">
        <f>AVERAGE(Tabela3[[#This Row],[APE Log(Theta)]:[APE Gamma]])</f>
        <v>0.79504998342655731</v>
      </c>
      <c r="P4624">
        <f>AVERAGE(Tabela3[[#This Row],[ASE Log(Theta)]:[ASE Gamma]])</f>
        <v>2.4482828865608422E-4</v>
      </c>
    </row>
    <row r="4625" spans="1:16" x14ac:dyDescent="0.35">
      <c r="A4625" s="1">
        <v>4016</v>
      </c>
      <c r="B4625">
        <v>183.257665848665</v>
      </c>
      <c r="C4625">
        <v>185.71770671576891</v>
      </c>
      <c r="D4625">
        <v>450.93809413402249</v>
      </c>
      <c r="E4625">
        <v>491.09892135571738</v>
      </c>
      <c r="F4625">
        <v>511.95300101184182</v>
      </c>
      <c r="G4625">
        <v>2.6526475269465171</v>
      </c>
      <c r="H4625">
        <v>3.5</v>
      </c>
      <c r="I4625">
        <v>2.6913826465606689</v>
      </c>
      <c r="J4625">
        <v>3.5045700073242192</v>
      </c>
      <c r="K4625">
        <v>1.4602437459431401</v>
      </c>
      <c r="L4625">
        <v>0.1305716378348214</v>
      </c>
      <c r="M4625">
        <f>ABS(G4625-I4625)^2</f>
        <v>1.5004094915226538E-3</v>
      </c>
      <c r="N4625">
        <f>ABS(H4625-J4625)^2</f>
        <v>2.0884966943417078E-5</v>
      </c>
      <c r="O4625">
        <f>AVERAGE(Tabela3[[#This Row],[APE Log(Theta)]:[APE Gamma]])</f>
        <v>0.79540769188898075</v>
      </c>
      <c r="P4625">
        <f>AVERAGE(Tabela3[[#This Row],[ASE Log(Theta)]:[ASE Gamma]])</f>
        <v>7.6064722923303548E-4</v>
      </c>
    </row>
    <row r="4626" spans="1:16" x14ac:dyDescent="0.35">
      <c r="A4626" s="1">
        <v>4519</v>
      </c>
      <c r="B4626">
        <v>543.09689531542949</v>
      </c>
      <c r="C4626">
        <v>1972.4681586285801</v>
      </c>
      <c r="D4626">
        <v>2087.2915732298839</v>
      </c>
      <c r="E4626">
        <v>2696.1664705395069</v>
      </c>
      <c r="F4626">
        <v>2856.871149131553</v>
      </c>
      <c r="G4626">
        <v>3.338293179246655</v>
      </c>
      <c r="H4626">
        <v>2.5</v>
      </c>
      <c r="I4626">
        <v>3.391265869140625</v>
      </c>
      <c r="J4626">
        <v>2.5001571178436279</v>
      </c>
      <c r="K4626">
        <v>1.58681958263247</v>
      </c>
      <c r="L4626">
        <v>6.2847137451171884E-3</v>
      </c>
      <c r="M4626">
        <f>ABS(G4626-I4626)^2</f>
        <v>2.8061058746027081E-3</v>
      </c>
      <c r="N4626">
        <f>ABS(H4626-J4626)^2</f>
        <v>2.4686016786290566E-8</v>
      </c>
      <c r="O4626">
        <f>AVERAGE(Tabela3[[#This Row],[APE Log(Theta)]:[APE Gamma]])</f>
        <v>0.79655214818879361</v>
      </c>
      <c r="P4626">
        <f>AVERAGE(Tabela3[[#This Row],[ASE Log(Theta)]:[ASE Gamma]])</f>
        <v>1.4030652803097472E-3</v>
      </c>
    </row>
    <row r="4627" spans="1:16" x14ac:dyDescent="0.35">
      <c r="A4627" s="1">
        <v>2159</v>
      </c>
      <c r="B4627">
        <v>7.5727871233032689</v>
      </c>
      <c r="C4627">
        <v>42.953661399119433</v>
      </c>
      <c r="D4627">
        <v>53.503913102488362</v>
      </c>
      <c r="E4627">
        <v>56.025354754039682</v>
      </c>
      <c r="F4627">
        <v>72.280503228579818</v>
      </c>
      <c r="G4627">
        <v>1.7064224562182211</v>
      </c>
      <c r="H4627">
        <v>2.5</v>
      </c>
      <c r="I4627">
        <v>1.732070326805115</v>
      </c>
      <c r="J4627">
        <v>2.497746467590332</v>
      </c>
      <c r="K4627">
        <v>1.503019987426476</v>
      </c>
      <c r="L4627">
        <v>9.014129638671875E-2</v>
      </c>
      <c r="M4627">
        <f>ABS(G4627-I4627)^2</f>
        <v>6.5781326564205646E-4</v>
      </c>
      <c r="N4627">
        <f>ABS(H4627-J4627)^2</f>
        <v>5.0784083214239217E-6</v>
      </c>
      <c r="O4627">
        <f>AVERAGE(Tabela3[[#This Row],[APE Log(Theta)]:[APE Gamma]])</f>
        <v>0.79658064190659739</v>
      </c>
      <c r="P4627">
        <f>AVERAGE(Tabela3[[#This Row],[ASE Log(Theta)]:[ASE Gamma]])</f>
        <v>3.3144583698174019E-4</v>
      </c>
    </row>
    <row r="4628" spans="1:16" x14ac:dyDescent="0.35">
      <c r="A4628" s="1">
        <v>4985</v>
      </c>
      <c r="B4628">
        <v>0.16185650310650929</v>
      </c>
      <c r="C4628">
        <v>12.40198651764233</v>
      </c>
      <c r="D4628">
        <v>21.476061888163741</v>
      </c>
      <c r="E4628">
        <v>24.09640863992675</v>
      </c>
      <c r="F4628">
        <v>45.555802393604417</v>
      </c>
      <c r="G4628">
        <v>1.2770469221791561</v>
      </c>
      <c r="H4628">
        <v>1</v>
      </c>
      <c r="I4628">
        <v>1.29471218585968</v>
      </c>
      <c r="J4628">
        <v>1.0021078586578369</v>
      </c>
      <c r="K4628">
        <v>1.3832901026361719</v>
      </c>
      <c r="L4628">
        <v>0.21078586578369141</v>
      </c>
      <c r="M4628">
        <f>ABS(G4628-I4628)^2</f>
        <v>3.1206154090243686E-4</v>
      </c>
      <c r="N4628">
        <f>ABS(H4628-J4628)^2</f>
        <v>4.4430681214180368E-6</v>
      </c>
      <c r="O4628">
        <f>AVERAGE(Tabela3[[#This Row],[APE Log(Theta)]:[APE Gamma]])</f>
        <v>0.79703798420993166</v>
      </c>
      <c r="P4628">
        <f>AVERAGE(Tabela3[[#This Row],[ASE Log(Theta)]:[ASE Gamma]])</f>
        <v>1.5825230451192745E-4</v>
      </c>
    </row>
    <row r="4629" spans="1:16" x14ac:dyDescent="0.35">
      <c r="A4629" s="1">
        <v>1212</v>
      </c>
      <c r="B4629">
        <v>556.03695321421117</v>
      </c>
      <c r="C4629">
        <v>1920.84597161793</v>
      </c>
      <c r="D4629">
        <v>2247.113137709664</v>
      </c>
      <c r="E4629">
        <v>2322.2554362259962</v>
      </c>
      <c r="F4629">
        <v>2785.7112432287709</v>
      </c>
      <c r="G4629">
        <v>3.335937017515751</v>
      </c>
      <c r="H4629">
        <v>3.5</v>
      </c>
      <c r="I4629">
        <v>3.3875398635864258</v>
      </c>
      <c r="J4629">
        <v>3.5016684532165532</v>
      </c>
      <c r="K4629">
        <v>1.5468771082825501</v>
      </c>
      <c r="L4629">
        <v>4.7670091901506693E-2</v>
      </c>
      <c r="M4629">
        <f>ABS(G4629-I4629)^2</f>
        <v>2.6628537225937554E-3</v>
      </c>
      <c r="N4629">
        <f>ABS(H4629-J4629)^2</f>
        <v>2.7837361358266474E-6</v>
      </c>
      <c r="O4629">
        <f>AVERAGE(Tabela3[[#This Row],[APE Log(Theta)]:[APE Gamma]])</f>
        <v>0.79727360009202841</v>
      </c>
      <c r="P4629">
        <f>AVERAGE(Tabela3[[#This Row],[ASE Log(Theta)]:[ASE Gamma]])</f>
        <v>1.3328187293647909E-3</v>
      </c>
    </row>
    <row r="4630" spans="1:16" x14ac:dyDescent="0.35">
      <c r="A4630" s="1">
        <v>3720</v>
      </c>
      <c r="B4630">
        <v>182.7281211973777</v>
      </c>
      <c r="C4630">
        <v>253.5071983874623</v>
      </c>
      <c r="D4630">
        <v>1468.17318821802</v>
      </c>
      <c r="E4630">
        <v>1562.902594870206</v>
      </c>
      <c r="F4630">
        <v>2751.2353140977762</v>
      </c>
      <c r="G4630">
        <v>3.2546705815065748</v>
      </c>
      <c r="H4630">
        <v>1</v>
      </c>
      <c r="I4630">
        <v>3.3029756546020508</v>
      </c>
      <c r="J4630">
        <v>1.0011041164398189</v>
      </c>
      <c r="K4630">
        <v>1.484177027621508</v>
      </c>
      <c r="L4630">
        <v>0.11041164398193359</v>
      </c>
      <c r="M4630">
        <f>ABS(G4630-I4630)^2</f>
        <v>2.3333800867592733E-3</v>
      </c>
      <c r="N4630">
        <f>ABS(H4630-J4630)^2</f>
        <v>1.2190731126783446E-6</v>
      </c>
      <c r="O4630">
        <f>AVERAGE(Tabela3[[#This Row],[APE Log(Theta)]:[APE Gamma]])</f>
        <v>0.79729433580172082</v>
      </c>
      <c r="P4630">
        <f>AVERAGE(Tabela3[[#This Row],[ASE Log(Theta)]:[ASE Gamma]])</f>
        <v>1.1672995799359759E-3</v>
      </c>
    </row>
    <row r="4631" spans="1:16" x14ac:dyDescent="0.35">
      <c r="A4631" s="1">
        <v>3962</v>
      </c>
      <c r="B4631">
        <v>711.11082049629397</v>
      </c>
      <c r="C4631">
        <v>1009.8522261253599</v>
      </c>
      <c r="D4631">
        <v>1037.6143301467421</v>
      </c>
      <c r="E4631">
        <v>1112.14272382544</v>
      </c>
      <c r="F4631">
        <v>1644.0472382357341</v>
      </c>
      <c r="G4631">
        <v>3.0355190775420562</v>
      </c>
      <c r="H4631">
        <v>2.5</v>
      </c>
      <c r="I4631">
        <v>3.08281421661377</v>
      </c>
      <c r="J4631">
        <v>2.500949621200562</v>
      </c>
      <c r="K4631">
        <v>1.5580577115005161</v>
      </c>
      <c r="L4631">
        <v>3.7984848022460938E-2</v>
      </c>
      <c r="M4631">
        <f>ABS(G4631-I4631)^2</f>
        <v>2.236830179812748E-3</v>
      </c>
      <c r="N4631">
        <f>ABS(H4631-J4631)^2</f>
        <v>9.0178042455675255E-7</v>
      </c>
      <c r="O4631">
        <f>AVERAGE(Tabela3[[#This Row],[APE Log(Theta)]:[APE Gamma]])</f>
        <v>0.79802127976148851</v>
      </c>
      <c r="P4631">
        <f>AVERAGE(Tabela3[[#This Row],[ASE Log(Theta)]:[ASE Gamma]])</f>
        <v>1.1188659801186524E-3</v>
      </c>
    </row>
    <row r="4632" spans="1:16" x14ac:dyDescent="0.35">
      <c r="A4632" s="1">
        <v>1728</v>
      </c>
      <c r="B4632">
        <v>1.6391781960414959</v>
      </c>
      <c r="C4632">
        <v>1.717494022196193</v>
      </c>
      <c r="D4632">
        <v>38.310505166033359</v>
      </c>
      <c r="E4632">
        <v>51.641645503942037</v>
      </c>
      <c r="F4632">
        <v>59.732950500552697</v>
      </c>
      <c r="G4632">
        <v>1.5781749855556451</v>
      </c>
      <c r="H4632">
        <v>1</v>
      </c>
      <c r="I4632">
        <v>1.5999195575714109</v>
      </c>
      <c r="J4632">
        <v>1.002189159393311</v>
      </c>
      <c r="K4632">
        <v>1.37783022889</v>
      </c>
      <c r="L4632">
        <v>0.21891593933105469</v>
      </c>
      <c r="M4632">
        <f>ABS(G4632-I4632)^2</f>
        <v>4.7282641214882736E-4</v>
      </c>
      <c r="N4632">
        <f>ABS(H4632-J4632)^2</f>
        <v>4.7924188493217465E-6</v>
      </c>
      <c r="O4632">
        <f>AVERAGE(Tabela3[[#This Row],[APE Log(Theta)]:[APE Gamma]])</f>
        <v>0.79837308411052732</v>
      </c>
      <c r="P4632">
        <f>AVERAGE(Tabela3[[#This Row],[ASE Log(Theta)]:[ASE Gamma]])</f>
        <v>2.3880941549907456E-4</v>
      </c>
    </row>
    <row r="4633" spans="1:16" x14ac:dyDescent="0.35">
      <c r="A4633" s="1">
        <v>730</v>
      </c>
      <c r="B4633">
        <v>852.67885220153482</v>
      </c>
      <c r="C4633">
        <v>2049.211772617824</v>
      </c>
      <c r="D4633">
        <v>2192.96740593903</v>
      </c>
      <c r="E4633">
        <v>2608.2161897852229</v>
      </c>
      <c r="F4633">
        <v>6929.9165372849329</v>
      </c>
      <c r="G4633">
        <v>3.3897399681288718</v>
      </c>
      <c r="H4633">
        <v>1</v>
      </c>
      <c r="I4633">
        <v>3.3390004634857182</v>
      </c>
      <c r="J4633">
        <v>1.0010039806365969</v>
      </c>
      <c r="K4633">
        <v>1.4968553670847531</v>
      </c>
      <c r="L4633">
        <v>0.100398063659668</v>
      </c>
      <c r="M4633">
        <f>ABS(G4633-I4633)^2</f>
        <v>2.5744973314326034E-3</v>
      </c>
      <c r="N4633">
        <f>ABS(H4633-J4633)^2</f>
        <v>1.0079771186615202E-6</v>
      </c>
      <c r="O4633">
        <f>AVERAGE(Tabela3[[#This Row],[APE Log(Theta)]:[APE Gamma]])</f>
        <v>0.79862671537221053</v>
      </c>
      <c r="P4633">
        <f>AVERAGE(Tabela3[[#This Row],[ASE Log(Theta)]:[ASE Gamma]])</f>
        <v>1.2877526542756325E-3</v>
      </c>
    </row>
    <row r="4634" spans="1:16" x14ac:dyDescent="0.35">
      <c r="A4634" s="1">
        <v>4425</v>
      </c>
      <c r="B4634">
        <v>402.37329090193413</v>
      </c>
      <c r="C4634">
        <v>458.67292799914361</v>
      </c>
      <c r="D4634">
        <v>926.01475123239823</v>
      </c>
      <c r="E4634">
        <v>949.46673659963119</v>
      </c>
      <c r="F4634">
        <v>1190.4689825007949</v>
      </c>
      <c r="G4634">
        <v>3.001775222076704</v>
      </c>
      <c r="H4634">
        <v>2.5</v>
      </c>
      <c r="I4634">
        <v>3.0467982292175289</v>
      </c>
      <c r="J4634">
        <v>2.5024533271789551</v>
      </c>
      <c r="K4634">
        <v>1.4998793650404389</v>
      </c>
      <c r="L4634">
        <v>9.8133087158203125E-2</v>
      </c>
      <c r="M4634">
        <f>ABS(G4634-I4634)^2</f>
        <v>2.0270711720027658E-3</v>
      </c>
      <c r="N4634">
        <f>ABS(H4634-J4634)^2</f>
        <v>6.0188142469996819E-6</v>
      </c>
      <c r="O4634">
        <f>AVERAGE(Tabela3[[#This Row],[APE Log(Theta)]:[APE Gamma]])</f>
        <v>0.79900622609932104</v>
      </c>
      <c r="P4634">
        <f>AVERAGE(Tabela3[[#This Row],[ASE Log(Theta)]:[ASE Gamma]])</f>
        <v>1.0165449931248828E-3</v>
      </c>
    </row>
    <row r="4635" spans="1:16" x14ac:dyDescent="0.35">
      <c r="A4635" s="1">
        <v>3829</v>
      </c>
      <c r="B4635">
        <v>522.9846227431135</v>
      </c>
      <c r="C4635">
        <v>583.28913722318839</v>
      </c>
      <c r="D4635">
        <v>1047.481157626072</v>
      </c>
      <c r="E4635">
        <v>1069.5417957337791</v>
      </c>
      <c r="F4635">
        <v>1291.4067013375411</v>
      </c>
      <c r="G4635">
        <v>3.049443983764013</v>
      </c>
      <c r="H4635">
        <v>3</v>
      </c>
      <c r="I4635">
        <v>3.095499992370605</v>
      </c>
      <c r="J4635">
        <v>3.002778053283691</v>
      </c>
      <c r="K4635">
        <v>1.510308398901764</v>
      </c>
      <c r="L4635">
        <v>9.2601776123046875E-2</v>
      </c>
      <c r="M4635">
        <f>ABS(G4635-I4635)^2</f>
        <v>2.1211559287704746E-3</v>
      </c>
      <c r="N4635">
        <f>ABS(H4635-J4635)^2</f>
        <v>7.7175800470261383E-6</v>
      </c>
      <c r="O4635">
        <f>AVERAGE(Tabela3[[#This Row],[APE Log(Theta)]:[APE Gamma]])</f>
        <v>0.80145508751240546</v>
      </c>
      <c r="P4635">
        <f>AVERAGE(Tabela3[[#This Row],[ASE Log(Theta)]:[ASE Gamma]])</f>
        <v>1.0644367544087503E-3</v>
      </c>
    </row>
    <row r="4636" spans="1:16" x14ac:dyDescent="0.35">
      <c r="A4636" s="1">
        <v>1574</v>
      </c>
      <c r="B4636">
        <v>60.438831748761231</v>
      </c>
      <c r="C4636">
        <v>1519.314783547861</v>
      </c>
      <c r="D4636">
        <v>1750.1713098989239</v>
      </c>
      <c r="E4636">
        <v>3318.8644837549659</v>
      </c>
      <c r="F4636">
        <v>3835.742052744331</v>
      </c>
      <c r="G4636">
        <v>3.289855708931881</v>
      </c>
      <c r="H4636">
        <v>1</v>
      </c>
      <c r="I4636">
        <v>3.3409674167633061</v>
      </c>
      <c r="J4636">
        <v>0.99950659275054932</v>
      </c>
      <c r="K4636">
        <v>1.553615488140031</v>
      </c>
      <c r="L4636">
        <v>4.9340724945068359E-2</v>
      </c>
      <c r="M4636">
        <f>ABS(G4636-I4636)^2</f>
        <v>2.6124066774449676E-3</v>
      </c>
      <c r="N4636">
        <f>ABS(H4636-J4636)^2</f>
        <v>2.4345071381048911E-7</v>
      </c>
      <c r="O4636">
        <f>AVERAGE(Tabela3[[#This Row],[APE Log(Theta)]:[APE Gamma]])</f>
        <v>0.8014781065425497</v>
      </c>
      <c r="P4636">
        <f>AVERAGE(Tabela3[[#This Row],[ASE Log(Theta)]:[ASE Gamma]])</f>
        <v>1.306325064079389E-3</v>
      </c>
    </row>
    <row r="4637" spans="1:16" x14ac:dyDescent="0.35">
      <c r="A4637" s="1">
        <v>4353</v>
      </c>
      <c r="B4637">
        <v>283.82527858922379</v>
      </c>
      <c r="C4637">
        <v>289.17363820489459</v>
      </c>
      <c r="D4637">
        <v>1001.215943732655</v>
      </c>
      <c r="E4637">
        <v>1128.2377693178501</v>
      </c>
      <c r="F4637">
        <v>1195.8761160216191</v>
      </c>
      <c r="G4637">
        <v>2.9984705996113372</v>
      </c>
      <c r="H4637">
        <v>2.5</v>
      </c>
      <c r="I4637">
        <v>3.044756174087524</v>
      </c>
      <c r="J4637">
        <v>2.5014967918396001</v>
      </c>
      <c r="K4637">
        <v>1.5436394301210341</v>
      </c>
      <c r="L4637">
        <v>5.9871673583984382E-2</v>
      </c>
      <c r="M4637">
        <f>ABS(G4637-I4637)^2</f>
        <v>2.1423544045906305E-3</v>
      </c>
      <c r="N4637">
        <f>ABS(H4637-J4637)^2</f>
        <v>2.2403858110933122E-6</v>
      </c>
      <c r="O4637">
        <f>AVERAGE(Tabela3[[#This Row],[APE Log(Theta)]:[APE Gamma]])</f>
        <v>0.80175555185250924</v>
      </c>
      <c r="P4637">
        <f>AVERAGE(Tabela3[[#This Row],[ASE Log(Theta)]:[ASE Gamma]])</f>
        <v>1.0722973952008619E-3</v>
      </c>
    </row>
    <row r="4638" spans="1:16" x14ac:dyDescent="0.35">
      <c r="A4638" s="1">
        <v>323</v>
      </c>
      <c r="B4638">
        <v>335.12512932834028</v>
      </c>
      <c r="C4638">
        <v>1900.865704676849</v>
      </c>
      <c r="D4638">
        <v>2367.7551614870122</v>
      </c>
      <c r="E4638">
        <v>2479.3387100288342</v>
      </c>
      <c r="F4638">
        <v>3198.6919212155531</v>
      </c>
      <c r="G4638">
        <v>3.3523737021537818</v>
      </c>
      <c r="H4638">
        <v>2.5</v>
      </c>
      <c r="I4638">
        <v>3.4059548377990718</v>
      </c>
      <c r="J4638">
        <v>2.500155925750732</v>
      </c>
      <c r="K4638">
        <v>1.598304377905913</v>
      </c>
      <c r="L4638">
        <v>6.237030029296875E-3</v>
      </c>
      <c r="M4638">
        <f>ABS(G4638-I4638)^2</f>
        <v>2.8709380970389654E-3</v>
      </c>
      <c r="N4638">
        <f>ABS(H4638-J4638)^2</f>
        <v>2.4312839741330871E-8</v>
      </c>
      <c r="O4638">
        <f>AVERAGE(Tabela3[[#This Row],[APE Log(Theta)]:[APE Gamma]])</f>
        <v>0.80227070396760491</v>
      </c>
      <c r="P4638">
        <f>AVERAGE(Tabela3[[#This Row],[ASE Log(Theta)]:[ASE Gamma]])</f>
        <v>1.4354812049393534E-3</v>
      </c>
    </row>
    <row r="4639" spans="1:16" x14ac:dyDescent="0.35">
      <c r="A4639" s="1">
        <v>3980</v>
      </c>
      <c r="B4639">
        <v>936.45319241701702</v>
      </c>
      <c r="C4639">
        <v>2743.2368670674009</v>
      </c>
      <c r="D4639">
        <v>2875.6823217048409</v>
      </c>
      <c r="E4639">
        <v>3559.4035345842399</v>
      </c>
      <c r="F4639">
        <v>3735.3432707643442</v>
      </c>
      <c r="G4639">
        <v>3.4743326238118888</v>
      </c>
      <c r="H4639">
        <v>3</v>
      </c>
      <c r="I4639">
        <v>3.4199366569519039</v>
      </c>
      <c r="J4639">
        <v>3.0012257099151611</v>
      </c>
      <c r="K4639">
        <v>1.5656522489289919</v>
      </c>
      <c r="L4639">
        <v>4.0856997172037758E-2</v>
      </c>
      <c r="M4639">
        <f>ABS(G4639-I4639)^2</f>
        <v>2.9589212106325793E-3</v>
      </c>
      <c r="N4639">
        <f>ABS(H4639-J4639)^2</f>
        <v>1.5023647961243114E-6</v>
      </c>
      <c r="O4639">
        <f>AVERAGE(Tabela3[[#This Row],[APE Log(Theta)]:[APE Gamma]])</f>
        <v>0.80325462305051487</v>
      </c>
      <c r="P4639">
        <f>AVERAGE(Tabela3[[#This Row],[ASE Log(Theta)]:[ASE Gamma]])</f>
        <v>1.4802117877143518E-3</v>
      </c>
    </row>
    <row r="4640" spans="1:16" x14ac:dyDescent="0.35">
      <c r="A4640" s="1">
        <v>4996</v>
      </c>
      <c r="B4640">
        <v>12.276832168715799</v>
      </c>
      <c r="C4640">
        <v>29.504459909648919</v>
      </c>
      <c r="D4640">
        <v>31.57424712090107</v>
      </c>
      <c r="E4640">
        <v>37.55298063162514</v>
      </c>
      <c r="F4640">
        <v>99.776629913822276</v>
      </c>
      <c r="G4640">
        <v>1.54804079503985</v>
      </c>
      <c r="H4640">
        <v>1</v>
      </c>
      <c r="I4640">
        <v>1.568200469017029</v>
      </c>
      <c r="J4640">
        <v>1.003044128417969</v>
      </c>
      <c r="K4640">
        <v>1.302270201261706</v>
      </c>
      <c r="L4640">
        <v>0.304412841796875</v>
      </c>
      <c r="M4640">
        <f>ABS(G4640-I4640)^2</f>
        <v>4.0641245486614788E-4</v>
      </c>
      <c r="N4640">
        <f>ABS(H4640-J4640)^2</f>
        <v>9.2667178250862766E-6</v>
      </c>
      <c r="O4640">
        <f>AVERAGE(Tabela3[[#This Row],[APE Log(Theta)]:[APE Gamma]])</f>
        <v>0.8033415215292905</v>
      </c>
      <c r="P4640">
        <f>AVERAGE(Tabela3[[#This Row],[ASE Log(Theta)]:[ASE Gamma]])</f>
        <v>2.0783958634561708E-4</v>
      </c>
    </row>
    <row r="4641" spans="1:16" x14ac:dyDescent="0.35">
      <c r="A4641" s="1">
        <v>2543</v>
      </c>
      <c r="B4641">
        <v>12.312084179020999</v>
      </c>
      <c r="C4641">
        <v>29.58917977145779</v>
      </c>
      <c r="D4641">
        <v>31.664910222716639</v>
      </c>
      <c r="E4641">
        <v>37.660811221961822</v>
      </c>
      <c r="F4641">
        <v>100.06313108428731</v>
      </c>
      <c r="G4641">
        <v>1.5492860523601879</v>
      </c>
      <c r="H4641">
        <v>1</v>
      </c>
      <c r="I4641">
        <v>1.569521546363831</v>
      </c>
      <c r="J4641">
        <v>1.003023624420166</v>
      </c>
      <c r="K4641">
        <v>1.306117354688364</v>
      </c>
      <c r="L4641">
        <v>0.30236244201660162</v>
      </c>
      <c r="M4641">
        <f>ABS(G4641-I4641)^2</f>
        <v>4.094752175714761E-4</v>
      </c>
      <c r="N4641">
        <f>ABS(H4641-J4641)^2</f>
        <v>9.1423046342242742E-6</v>
      </c>
      <c r="O4641">
        <f>AVERAGE(Tabela3[[#This Row],[APE Log(Theta)]:[APE Gamma]])</f>
        <v>0.80423989835248277</v>
      </c>
      <c r="P4641">
        <f>AVERAGE(Tabela3[[#This Row],[ASE Log(Theta)]:[ASE Gamma]])</f>
        <v>2.0930876110285019E-4</v>
      </c>
    </row>
    <row r="4642" spans="1:16" x14ac:dyDescent="0.35">
      <c r="A4642" s="1">
        <v>51</v>
      </c>
      <c r="B4642">
        <v>528.37894622507804</v>
      </c>
      <c r="C4642">
        <v>580.18936457491714</v>
      </c>
      <c r="D4642">
        <v>958.31636451812813</v>
      </c>
      <c r="E4642">
        <v>975.590063274724</v>
      </c>
      <c r="F4642">
        <v>1146.6677653358829</v>
      </c>
      <c r="G4642">
        <v>3.0066212737309579</v>
      </c>
      <c r="H4642">
        <v>3.5</v>
      </c>
      <c r="I4642">
        <v>3.0518829822540279</v>
      </c>
      <c r="J4642">
        <v>3.5036394596099849</v>
      </c>
      <c r="K4642">
        <v>1.505401059938106</v>
      </c>
      <c r="L4642">
        <v>0.1039845602852958</v>
      </c>
      <c r="M4642">
        <f>ABS(G4642-I4642)^2</f>
        <v>2.0486222584273463E-3</v>
      </c>
      <c r="N4642">
        <f>ABS(H4642-J4642)^2</f>
        <v>1.3245666252711495E-5</v>
      </c>
      <c r="O4642">
        <f>AVERAGE(Tabela3[[#This Row],[APE Log(Theta)]:[APE Gamma]])</f>
        <v>0.80469281011170091</v>
      </c>
      <c r="P4642">
        <f>AVERAGE(Tabela3[[#This Row],[ASE Log(Theta)]:[ASE Gamma]])</f>
        <v>1.030933962340029E-3</v>
      </c>
    </row>
    <row r="4643" spans="1:16" x14ac:dyDescent="0.35">
      <c r="A4643" s="1">
        <v>424</v>
      </c>
      <c r="B4643">
        <v>554.73379633383308</v>
      </c>
      <c r="C4643">
        <v>1916.3441779339121</v>
      </c>
      <c r="D4643">
        <v>2241.8466874684218</v>
      </c>
      <c r="E4643">
        <v>2316.812878618593</v>
      </c>
      <c r="F4643">
        <v>2779.1825066899942</v>
      </c>
      <c r="G4643">
        <v>3.3349179879777608</v>
      </c>
      <c r="H4643">
        <v>3.5</v>
      </c>
      <c r="I4643">
        <v>3.387015819549561</v>
      </c>
      <c r="J4643">
        <v>3.5016686916351318</v>
      </c>
      <c r="K4643">
        <v>1.562192286575268</v>
      </c>
      <c r="L4643">
        <v>4.76769038609096E-2</v>
      </c>
      <c r="M4643">
        <f>ABS(G4643-I4643)^2</f>
        <v>2.714184054483656E-3</v>
      </c>
      <c r="N4643">
        <f>ABS(H4643-J4643)^2</f>
        <v>2.7845317731589603E-6</v>
      </c>
      <c r="O4643">
        <f>AVERAGE(Tabela3[[#This Row],[APE Log(Theta)]:[APE Gamma]])</f>
        <v>0.80493459521808874</v>
      </c>
      <c r="P4643">
        <f>AVERAGE(Tabela3[[#This Row],[ASE Log(Theta)]:[ASE Gamma]])</f>
        <v>1.3584842931284075E-3</v>
      </c>
    </row>
    <row r="4644" spans="1:16" x14ac:dyDescent="0.35">
      <c r="A4644" s="1">
        <v>1111</v>
      </c>
      <c r="B4644">
        <v>0.205548537861758</v>
      </c>
      <c r="C4644">
        <v>15.749816327151921</v>
      </c>
      <c r="D4644">
        <v>27.273375090995351</v>
      </c>
      <c r="E4644">
        <v>30.60106618266105</v>
      </c>
      <c r="F4644">
        <v>57.85327369245492</v>
      </c>
      <c r="G4644">
        <v>1.3808311607495749</v>
      </c>
      <c r="H4644">
        <v>1</v>
      </c>
      <c r="I4644">
        <v>1.4002183675765989</v>
      </c>
      <c r="J4644">
        <v>1.002058744430542</v>
      </c>
      <c r="K4644">
        <v>1.404024429496507</v>
      </c>
      <c r="L4644">
        <v>0.20587444305419919</v>
      </c>
      <c r="M4644">
        <f>ABS(G4644-I4644)^2</f>
        <v>3.7586378855380579E-4</v>
      </c>
      <c r="N4644">
        <f>ABS(H4644-J4644)^2</f>
        <v>4.2384286302876717E-6</v>
      </c>
      <c r="O4644">
        <f>AVERAGE(Tabela3[[#This Row],[APE Log(Theta)]:[APE Gamma]])</f>
        <v>0.80494943627535309</v>
      </c>
      <c r="P4644">
        <f>AVERAGE(Tabela3[[#This Row],[ASE Log(Theta)]:[ASE Gamma]])</f>
        <v>1.9005110859204673E-4</v>
      </c>
    </row>
    <row r="4645" spans="1:16" x14ac:dyDescent="0.35">
      <c r="A4645" s="1">
        <v>790</v>
      </c>
      <c r="B4645">
        <v>165.56285713100709</v>
      </c>
      <c r="C4645">
        <v>1420.7490714790249</v>
      </c>
      <c r="D4645">
        <v>1561.2504573287711</v>
      </c>
      <c r="E4645">
        <v>2391.9121129735272</v>
      </c>
      <c r="F4645">
        <v>2634.218533654061</v>
      </c>
      <c r="G4645">
        <v>3.2246560110272049</v>
      </c>
      <c r="H4645">
        <v>1.5</v>
      </c>
      <c r="I4645">
        <v>3.275237083435059</v>
      </c>
      <c r="J4645">
        <v>1.500620365142822</v>
      </c>
      <c r="K4645">
        <v>1.5685726550330941</v>
      </c>
      <c r="L4645">
        <v>4.1357676188151039E-2</v>
      </c>
      <c r="M4645">
        <f>ABS(G4645-I4645)^2</f>
        <v>2.558444885928584E-3</v>
      </c>
      <c r="N4645">
        <f>ABS(H4645-J4645)^2</f>
        <v>3.8485291042861453E-7</v>
      </c>
      <c r="O4645">
        <f>AVERAGE(Tabela3[[#This Row],[APE Log(Theta)]:[APE Gamma]])</f>
        <v>0.80496516561062259</v>
      </c>
      <c r="P4645">
        <f>AVERAGE(Tabela3[[#This Row],[ASE Log(Theta)]:[ASE Gamma]])</f>
        <v>1.2794148694195062E-3</v>
      </c>
    </row>
    <row r="4646" spans="1:16" x14ac:dyDescent="0.35">
      <c r="A4646" s="1">
        <v>1654</v>
      </c>
      <c r="B4646">
        <v>1572.130013461998</v>
      </c>
      <c r="C4646">
        <v>1726.285878830462</v>
      </c>
      <c r="D4646">
        <v>2851.3587261839139</v>
      </c>
      <c r="E4646">
        <v>2902.7546049424468</v>
      </c>
      <c r="F4646">
        <v>3411.7763817675368</v>
      </c>
      <c r="G4646">
        <v>3.4801642282066378</v>
      </c>
      <c r="H4646">
        <v>3.5</v>
      </c>
      <c r="I4646">
        <v>3.4278888702392578</v>
      </c>
      <c r="J4646">
        <v>3.5037989616394039</v>
      </c>
      <c r="K4646">
        <v>1.5020945719655889</v>
      </c>
      <c r="L4646">
        <v>0.10854176112583699</v>
      </c>
      <c r="M4646">
        <f>ABS(G4646-I4646)^2</f>
        <v>2.732713050617723E-3</v>
      </c>
      <c r="N4646">
        <f>ABS(H4646-J4646)^2</f>
        <v>1.4432109537662008E-5</v>
      </c>
      <c r="O4646">
        <f>AVERAGE(Tabela3[[#This Row],[APE Log(Theta)]:[APE Gamma]])</f>
        <v>0.80531816654571298</v>
      </c>
      <c r="P4646">
        <f>AVERAGE(Tabela3[[#This Row],[ASE Log(Theta)]:[ASE Gamma]])</f>
        <v>1.3735725800776925E-3</v>
      </c>
    </row>
    <row r="4647" spans="1:16" x14ac:dyDescent="0.35">
      <c r="A4647" s="1">
        <v>1421</v>
      </c>
      <c r="B4647">
        <v>12.449118174153041</v>
      </c>
      <c r="C4647">
        <v>29.918508539666831</v>
      </c>
      <c r="D4647">
        <v>32.01734195484449</v>
      </c>
      <c r="E4647">
        <v>38.07997757484079</v>
      </c>
      <c r="F4647">
        <v>101.1768377823999</v>
      </c>
      <c r="G4647">
        <v>1.5540930657404619</v>
      </c>
      <c r="H4647">
        <v>1</v>
      </c>
      <c r="I4647">
        <v>1.574618816375732</v>
      </c>
      <c r="J4647">
        <v>1.002943634986877</v>
      </c>
      <c r="K4647">
        <v>1.3207542770606751</v>
      </c>
      <c r="L4647">
        <v>0.29436349868774409</v>
      </c>
      <c r="M4647">
        <f>ABS(G4647-I4647)^2</f>
        <v>4.2130643914128961E-4</v>
      </c>
      <c r="N4647">
        <f>ABS(H4647-J4647)^2</f>
        <v>8.6649869359663407E-6</v>
      </c>
      <c r="O4647">
        <f>AVERAGE(Tabela3[[#This Row],[APE Log(Theta)]:[APE Gamma]])</f>
        <v>0.8075588878742096</v>
      </c>
      <c r="P4647">
        <f>AVERAGE(Tabela3[[#This Row],[ASE Log(Theta)]:[ASE Gamma]])</f>
        <v>2.1498571303862798E-4</v>
      </c>
    </row>
    <row r="4648" spans="1:16" x14ac:dyDescent="0.35">
      <c r="A4648" s="1">
        <v>3729</v>
      </c>
      <c r="B4648">
        <v>502.31846922392049</v>
      </c>
      <c r="C4648">
        <v>778.71729752761496</v>
      </c>
      <c r="D4648">
        <v>805.56852463333803</v>
      </c>
      <c r="E4648">
        <v>878.53323144327555</v>
      </c>
      <c r="F4648">
        <v>1432.0243497269159</v>
      </c>
      <c r="G4648">
        <v>2.9304563846786551</v>
      </c>
      <c r="H4648">
        <v>2</v>
      </c>
      <c r="I4648">
        <v>2.9766707420349121</v>
      </c>
      <c r="J4648">
        <v>2.0007822513580318</v>
      </c>
      <c r="K4648">
        <v>1.577036177637045</v>
      </c>
      <c r="L4648">
        <v>3.9112567901611328E-2</v>
      </c>
      <c r="M4648">
        <f>ABS(G4648-I4648)^2</f>
        <v>2.135766825851826E-3</v>
      </c>
      <c r="N4648">
        <f>ABS(H4648-J4648)^2</f>
        <v>6.1191718714256793E-7</v>
      </c>
      <c r="O4648">
        <f>AVERAGE(Tabela3[[#This Row],[APE Log(Theta)]:[APE Gamma]])</f>
        <v>0.80807437276932814</v>
      </c>
      <c r="P4648">
        <f>AVERAGE(Tabela3[[#This Row],[ASE Log(Theta)]:[ASE Gamma]])</f>
        <v>1.0681893715194842E-3</v>
      </c>
    </row>
    <row r="4649" spans="1:16" x14ac:dyDescent="0.35">
      <c r="A4649" s="1">
        <v>3068</v>
      </c>
      <c r="B4649">
        <v>7.3981089214441988</v>
      </c>
      <c r="C4649">
        <v>41.96286788884462</v>
      </c>
      <c r="D4649">
        <v>52.269761504009267</v>
      </c>
      <c r="E4649">
        <v>54.733042152667707</v>
      </c>
      <c r="F4649">
        <v>70.613240155175262</v>
      </c>
      <c r="G4649">
        <v>1.696287428654448</v>
      </c>
      <c r="H4649">
        <v>2.5</v>
      </c>
      <c r="I4649">
        <v>1.722234964370728</v>
      </c>
      <c r="J4649">
        <v>2.4977622032165532</v>
      </c>
      <c r="K4649">
        <v>1.5296662156402321</v>
      </c>
      <c r="L4649">
        <v>8.9511871337890625E-2</v>
      </c>
      <c r="M4649">
        <f>ABS(G4649-I4649)^2</f>
        <v>6.7327460974762345E-4</v>
      </c>
      <c r="N4649">
        <f>ABS(H4649-J4649)^2</f>
        <v>5.0077344440049411E-6</v>
      </c>
      <c r="O4649">
        <f>AVERAGE(Tabela3[[#This Row],[APE Log(Theta)]:[APE Gamma]])</f>
        <v>0.80958904348906136</v>
      </c>
      <c r="P4649">
        <f>AVERAGE(Tabela3[[#This Row],[ASE Log(Theta)]:[ASE Gamma]])</f>
        <v>3.3914117209581421E-4</v>
      </c>
    </row>
    <row r="4650" spans="1:16" x14ac:dyDescent="0.35">
      <c r="A4650" s="1">
        <v>1864</v>
      </c>
      <c r="B4650">
        <v>472.4067641961596</v>
      </c>
      <c r="C4650">
        <v>1631.943029551984</v>
      </c>
      <c r="D4650">
        <v>1909.138304624769</v>
      </c>
      <c r="E4650">
        <v>1972.9788999146419</v>
      </c>
      <c r="F4650">
        <v>2366.729093797449</v>
      </c>
      <c r="G4650">
        <v>3.265149470013915</v>
      </c>
      <c r="H4650">
        <v>3.5</v>
      </c>
      <c r="I4650">
        <v>3.3165130615234379</v>
      </c>
      <c r="J4650">
        <v>3.5016744136810298</v>
      </c>
      <c r="K4650">
        <v>1.573085458452339</v>
      </c>
      <c r="L4650">
        <v>4.7840390886579237E-2</v>
      </c>
      <c r="M4650">
        <f>ABS(G4650-I4650)^2</f>
        <v>2.6382185327571395E-3</v>
      </c>
      <c r="N4650">
        <f>ABS(H4650-J4650)^2</f>
        <v>2.8036611752198629E-6</v>
      </c>
      <c r="O4650">
        <f>AVERAGE(Tabela3[[#This Row],[APE Log(Theta)]:[APE Gamma]])</f>
        <v>0.81046292466945913</v>
      </c>
      <c r="P4650">
        <f>AVERAGE(Tabela3[[#This Row],[ASE Log(Theta)]:[ASE Gamma]])</f>
        <v>1.3205110969661798E-3</v>
      </c>
    </row>
    <row r="4651" spans="1:16" x14ac:dyDescent="0.35">
      <c r="A4651" s="1">
        <v>884</v>
      </c>
      <c r="B4651">
        <v>719.29074667096825</v>
      </c>
      <c r="C4651">
        <v>895.58087543328793</v>
      </c>
      <c r="D4651">
        <v>910.89044102571302</v>
      </c>
      <c r="E4651">
        <v>951.24852629068869</v>
      </c>
      <c r="F4651">
        <v>1214.4792565032581</v>
      </c>
      <c r="G4651">
        <v>2.9716430923997108</v>
      </c>
      <c r="H4651">
        <v>4</v>
      </c>
      <c r="I4651">
        <v>3.0182359218597412</v>
      </c>
      <c r="J4651">
        <v>4.002166748046875</v>
      </c>
      <c r="K4651">
        <v>1.567914719610725</v>
      </c>
      <c r="L4651">
        <v>5.4168701171875E-2</v>
      </c>
      <c r="M4651">
        <f>ABS(G4651-I4651)^2</f>
        <v>2.1708917570914771E-3</v>
      </c>
      <c r="N4651">
        <f>ABS(H4651-J4651)^2</f>
        <v>4.6947970986366272E-6</v>
      </c>
      <c r="O4651">
        <f>AVERAGE(Tabela3[[#This Row],[APE Log(Theta)]:[APE Gamma]])</f>
        <v>0.81104171039130002</v>
      </c>
      <c r="P4651">
        <f>AVERAGE(Tabela3[[#This Row],[ASE Log(Theta)]:[ASE Gamma]])</f>
        <v>1.0877932770950568E-3</v>
      </c>
    </row>
    <row r="4652" spans="1:16" x14ac:dyDescent="0.35">
      <c r="A4652" s="1">
        <v>4194</v>
      </c>
      <c r="B4652">
        <v>482.11709329423621</v>
      </c>
      <c r="C4652">
        <v>1750.9962282165679</v>
      </c>
      <c r="D4652">
        <v>1852.927083220899</v>
      </c>
      <c r="E4652">
        <v>2393.4365175461489</v>
      </c>
      <c r="F4652">
        <v>2536.0970136563001</v>
      </c>
      <c r="G4652">
        <v>3.2865683886643668</v>
      </c>
      <c r="H4652">
        <v>2.5</v>
      </c>
      <c r="I4652">
        <v>3.339751243591309</v>
      </c>
      <c r="J4652">
        <v>2.5001611709594731</v>
      </c>
      <c r="K4652">
        <v>1.618187989343949</v>
      </c>
      <c r="L4652">
        <v>6.44683837890625E-3</v>
      </c>
      <c r="M4652">
        <f>ABS(G4652-I4652)^2</f>
        <v>2.8284160581801793E-3</v>
      </c>
      <c r="N4652">
        <f>ABS(H4652-J4652)^2</f>
        <v>2.5976078177479752E-8</v>
      </c>
      <c r="O4652">
        <f>AVERAGE(Tabela3[[#This Row],[APE Log(Theta)]:[APE Gamma]])</f>
        <v>0.81231741386142764</v>
      </c>
      <c r="P4652">
        <f>AVERAGE(Tabela3[[#This Row],[ASE Log(Theta)]:[ASE Gamma]])</f>
        <v>1.4142210171291783E-3</v>
      </c>
    </row>
    <row r="4653" spans="1:16" x14ac:dyDescent="0.35">
      <c r="A4653" s="1">
        <v>475</v>
      </c>
      <c r="B4653">
        <v>467.03180545854241</v>
      </c>
      <c r="C4653">
        <v>475.83248050751638</v>
      </c>
      <c r="D4653">
        <v>1647.4913446032069</v>
      </c>
      <c r="E4653">
        <v>1856.504554527864</v>
      </c>
      <c r="F4653">
        <v>1967.802812865913</v>
      </c>
      <c r="G4653">
        <v>3.214765984380906</v>
      </c>
      <c r="H4653">
        <v>2.5</v>
      </c>
      <c r="I4653">
        <v>3.2652039527893071</v>
      </c>
      <c r="J4653">
        <v>2.5014023780822749</v>
      </c>
      <c r="K4653">
        <v>1.5689468114772871</v>
      </c>
      <c r="L4653">
        <v>5.6095123291015618E-2</v>
      </c>
      <c r="M4653">
        <f>ABS(G4653-I4653)^2</f>
        <v>2.5439886571668666E-3</v>
      </c>
      <c r="N4653">
        <f>ABS(H4653-J4653)^2</f>
        <v>1.9666642856451567E-6</v>
      </c>
      <c r="O4653">
        <f>AVERAGE(Tabela3[[#This Row],[APE Log(Theta)]:[APE Gamma]])</f>
        <v>0.81252096738415136</v>
      </c>
      <c r="P4653">
        <f>AVERAGE(Tabela3[[#This Row],[ASE Log(Theta)]:[ASE Gamma]])</f>
        <v>1.2729776607262558E-3</v>
      </c>
    </row>
    <row r="4654" spans="1:16" x14ac:dyDescent="0.35">
      <c r="A4654" s="1">
        <v>1109</v>
      </c>
      <c r="B4654">
        <v>6.5034613611236587</v>
      </c>
      <c r="C4654">
        <v>36.88833089845393</v>
      </c>
      <c r="D4654">
        <v>45.948819881677807</v>
      </c>
      <c r="E4654">
        <v>48.114217916534876</v>
      </c>
      <c r="F4654">
        <v>62.074035920422851</v>
      </c>
      <c r="G4654">
        <v>1.6403112718875541</v>
      </c>
      <c r="H4654">
        <v>2.5</v>
      </c>
      <c r="I4654">
        <v>1.66602635383606</v>
      </c>
      <c r="J4654">
        <v>2.498537540435791</v>
      </c>
      <c r="K4654">
        <v>1.5676952532865529</v>
      </c>
      <c r="L4654">
        <v>5.8498382568359382E-2</v>
      </c>
      <c r="M4654">
        <f>ABS(G4654-I4654)^2</f>
        <v>6.6126543961837465E-4</v>
      </c>
      <c r="N4654">
        <f>ABS(H4654-J4654)^2</f>
        <v>2.1387879769463325E-6</v>
      </c>
      <c r="O4654">
        <f>AVERAGE(Tabela3[[#This Row],[APE Log(Theta)]:[APE Gamma]])</f>
        <v>0.81309681792745614</v>
      </c>
      <c r="P4654">
        <f>AVERAGE(Tabela3[[#This Row],[ASE Log(Theta)]:[ASE Gamma]])</f>
        <v>3.3170211379766049E-4</v>
      </c>
    </row>
    <row r="4655" spans="1:16" x14ac:dyDescent="0.35">
      <c r="A4655" s="1">
        <v>4620</v>
      </c>
      <c r="B4655">
        <v>5.7685858828426424</v>
      </c>
      <c r="C4655">
        <v>442.00834054717171</v>
      </c>
      <c r="D4655">
        <v>765.40951428805454</v>
      </c>
      <c r="E4655">
        <v>858.79899812254587</v>
      </c>
      <c r="F4655">
        <v>1623.614458026351</v>
      </c>
      <c r="G4655">
        <v>2.8289861317107281</v>
      </c>
      <c r="H4655">
        <v>1</v>
      </c>
      <c r="I4655">
        <v>2.871241569519043</v>
      </c>
      <c r="J4655">
        <v>1.0013458728790281</v>
      </c>
      <c r="K4655">
        <v>1.493660125606993</v>
      </c>
      <c r="L4655">
        <v>0.134587287902832</v>
      </c>
      <c r="M4655">
        <f>ABS(G4655-I4655)^2</f>
        <v>1.7855220243723656E-3</v>
      </c>
      <c r="N4655">
        <f>ABS(H4655-J4655)^2</f>
        <v>1.8113738065033821E-6</v>
      </c>
      <c r="O4655">
        <f>AVERAGE(Tabela3[[#This Row],[APE Log(Theta)]:[APE Gamma]])</f>
        <v>0.81412370675491252</v>
      </c>
      <c r="P4655">
        <f>AVERAGE(Tabela3[[#This Row],[ASE Log(Theta)]:[ASE Gamma]])</f>
        <v>8.9366669908943445E-4</v>
      </c>
    </row>
    <row r="4656" spans="1:16" x14ac:dyDescent="0.35">
      <c r="A4656" s="1">
        <v>2149</v>
      </c>
      <c r="B4656">
        <v>7.2714910318431976</v>
      </c>
      <c r="C4656">
        <v>41.244677628318698</v>
      </c>
      <c r="D4656">
        <v>51.375169796606663</v>
      </c>
      <c r="E4656">
        <v>53.796291644882473</v>
      </c>
      <c r="F4656">
        <v>69.404701656854328</v>
      </c>
      <c r="G4656">
        <v>1.6887901803909571</v>
      </c>
      <c r="H4656">
        <v>2.5</v>
      </c>
      <c r="I4656">
        <v>1.714891672134399</v>
      </c>
      <c r="J4656">
        <v>2.4977986812591548</v>
      </c>
      <c r="K4656">
        <v>1.5455733960627249</v>
      </c>
      <c r="L4656">
        <v>8.8052749633789063E-2</v>
      </c>
      <c r="M4656">
        <f>ABS(G4656-I4656)^2</f>
        <v>6.8128787123296548E-4</v>
      </c>
      <c r="N4656">
        <f>ABS(H4656-J4656)^2</f>
        <v>4.8458041987961674E-6</v>
      </c>
      <c r="O4656">
        <f>AVERAGE(Tabela3[[#This Row],[APE Log(Theta)]:[APE Gamma]])</f>
        <v>0.81681307284825699</v>
      </c>
      <c r="P4656">
        <f>AVERAGE(Tabela3[[#This Row],[ASE Log(Theta)]:[ASE Gamma]])</f>
        <v>3.4306683771588082E-4</v>
      </c>
    </row>
    <row r="4657" spans="1:16" x14ac:dyDescent="0.35">
      <c r="A4657" s="1">
        <v>1432</v>
      </c>
      <c r="B4657">
        <v>543.49462923003364</v>
      </c>
      <c r="C4657">
        <v>596.78722219285714</v>
      </c>
      <c r="D4657">
        <v>985.73154918437513</v>
      </c>
      <c r="E4657">
        <v>1003.4994079687179</v>
      </c>
      <c r="F4657">
        <v>1179.4712420388221</v>
      </c>
      <c r="G4657">
        <v>3.0188710261118819</v>
      </c>
      <c r="H4657">
        <v>3.5</v>
      </c>
      <c r="I4657">
        <v>3.0650148391723628</v>
      </c>
      <c r="J4657">
        <v>3.5036802291870122</v>
      </c>
      <c r="K4657">
        <v>1.5285122372356461</v>
      </c>
      <c r="L4657">
        <v>0.105149405343192</v>
      </c>
      <c r="M4657">
        <f>ABS(G4657-I4657)^2</f>
        <v>2.1292514837606157E-3</v>
      </c>
      <c r="N4657">
        <f>ABS(H4657-J4657)^2</f>
        <v>1.3544086868936206E-5</v>
      </c>
      <c r="O4657">
        <f>AVERAGE(Tabela3[[#This Row],[APE Log(Theta)]:[APE Gamma]])</f>
        <v>0.81683082128941908</v>
      </c>
      <c r="P4657">
        <f>AVERAGE(Tabela3[[#This Row],[ASE Log(Theta)]:[ASE Gamma]])</f>
        <v>1.0713977853147761E-3</v>
      </c>
    </row>
    <row r="4658" spans="1:16" x14ac:dyDescent="0.35">
      <c r="A4658" s="1">
        <v>559</v>
      </c>
      <c r="B4658">
        <v>14.66918686400879</v>
      </c>
      <c r="C4658">
        <v>35.253918094537973</v>
      </c>
      <c r="D4658">
        <v>37.727039413892903</v>
      </c>
      <c r="E4658">
        <v>44.870833340017469</v>
      </c>
      <c r="F4658">
        <v>119.2198450506317</v>
      </c>
      <c r="G4658">
        <v>1.625360517096829</v>
      </c>
      <c r="H4658">
        <v>1</v>
      </c>
      <c r="I4658">
        <v>1.649208188056946</v>
      </c>
      <c r="J4658">
        <v>1.0016694068908689</v>
      </c>
      <c r="K4658">
        <v>1.467223468840793</v>
      </c>
      <c r="L4658">
        <v>0.16694068908691409</v>
      </c>
      <c r="M4658">
        <f>ABS(G4658-I4658)^2</f>
        <v>5.6871141022200639E-4</v>
      </c>
      <c r="N4658">
        <f>ABS(H4658-J4658)^2</f>
        <v>2.7869193672806296E-6</v>
      </c>
      <c r="O4658">
        <f>AVERAGE(Tabela3[[#This Row],[APE Log(Theta)]:[APE Gamma]])</f>
        <v>0.81708207896385354</v>
      </c>
      <c r="P4658">
        <f>AVERAGE(Tabela3[[#This Row],[ASE Log(Theta)]:[ASE Gamma]])</f>
        <v>2.857491647946435E-4</v>
      </c>
    </row>
    <row r="4659" spans="1:16" x14ac:dyDescent="0.35">
      <c r="A4659" s="1">
        <v>1347</v>
      </c>
      <c r="B4659">
        <v>724.41702288545423</v>
      </c>
      <c r="C4659">
        <v>853.25943763423265</v>
      </c>
      <c r="D4659">
        <v>2053.4049143511202</v>
      </c>
      <c r="E4659">
        <v>2118.61434640998</v>
      </c>
      <c r="F4659">
        <v>2810.9286458415609</v>
      </c>
      <c r="G4659">
        <v>3.3564212434637399</v>
      </c>
      <c r="H4659">
        <v>2</v>
      </c>
      <c r="I4659">
        <v>3.4090273380279541</v>
      </c>
      <c r="J4659">
        <v>2.0013496875762939</v>
      </c>
      <c r="K4659">
        <v>1.5673269458253709</v>
      </c>
      <c r="L4659">
        <v>6.7484378814697266E-2</v>
      </c>
      <c r="M4659">
        <f>ABS(G4659-I4659)^2</f>
        <v>2.7674011852990435E-3</v>
      </c>
      <c r="N4659">
        <f>ABS(H4659-J4659)^2</f>
        <v>1.8216565536022244E-6</v>
      </c>
      <c r="O4659">
        <f>AVERAGE(Tabela3[[#This Row],[APE Log(Theta)]:[APE Gamma]])</f>
        <v>0.81740566232003409</v>
      </c>
      <c r="P4659">
        <f>AVERAGE(Tabela3[[#This Row],[ASE Log(Theta)]:[ASE Gamma]])</f>
        <v>1.3846114209263229E-3</v>
      </c>
    </row>
    <row r="4660" spans="1:16" x14ac:dyDescent="0.35">
      <c r="A4660" s="1">
        <v>2736</v>
      </c>
      <c r="B4660">
        <v>546.67849500059526</v>
      </c>
      <c r="C4660">
        <v>600.28328325189693</v>
      </c>
      <c r="D4660">
        <v>991.50609923440413</v>
      </c>
      <c r="E4660">
        <v>1009.378044562307</v>
      </c>
      <c r="F4660">
        <v>1186.3807456712859</v>
      </c>
      <c r="G4660">
        <v>3.0214077594726012</v>
      </c>
      <c r="H4660">
        <v>3.5</v>
      </c>
      <c r="I4660">
        <v>3.0676331520080571</v>
      </c>
      <c r="J4660">
        <v>3.5036885738372798</v>
      </c>
      <c r="K4660">
        <v>1.5299289674004231</v>
      </c>
      <c r="L4660">
        <v>0.1053878239222935</v>
      </c>
      <c r="M4660">
        <f>ABS(G4660-I4660)^2</f>
        <v>2.1367869150569802E-3</v>
      </c>
      <c r="N4660">
        <f>ABS(H4660-J4660)^2</f>
        <v>1.3605576953065245E-5</v>
      </c>
      <c r="O4660">
        <f>AVERAGE(Tabela3[[#This Row],[APE Log(Theta)]:[APE Gamma]])</f>
        <v>0.81765839566135823</v>
      </c>
      <c r="P4660">
        <f>AVERAGE(Tabela3[[#This Row],[ASE Log(Theta)]:[ASE Gamma]])</f>
        <v>1.0751962460050226E-3</v>
      </c>
    </row>
    <row r="4661" spans="1:16" x14ac:dyDescent="0.35">
      <c r="A4661" s="1">
        <v>68</v>
      </c>
      <c r="B4661">
        <v>7.2495083525204986</v>
      </c>
      <c r="C4661">
        <v>41.119989511658588</v>
      </c>
      <c r="D4661">
        <v>51.219855861975873</v>
      </c>
      <c r="E4661">
        <v>53.633658338618169</v>
      </c>
      <c r="F4661">
        <v>69.194882062313269</v>
      </c>
      <c r="G4661">
        <v>1.687475262131173</v>
      </c>
      <c r="H4661">
        <v>2.5</v>
      </c>
      <c r="I4661">
        <v>1.713597893714905</v>
      </c>
      <c r="J4661">
        <v>2.4978072643280029</v>
      </c>
      <c r="K4661">
        <v>1.5480304908731239</v>
      </c>
      <c r="L4661">
        <v>8.7709426879882813E-2</v>
      </c>
      <c r="M4661">
        <f>ABS(G4661-I4661)^2</f>
        <v>6.8239188085939049E-4</v>
      </c>
      <c r="N4661">
        <f>ABS(H4661-J4661)^2</f>
        <v>4.8080897272484435E-6</v>
      </c>
      <c r="O4661">
        <f>AVERAGE(Tabela3[[#This Row],[APE Log(Theta)]:[APE Gamma]])</f>
        <v>0.81786995887650338</v>
      </c>
      <c r="P4661">
        <f>AVERAGE(Tabela3[[#This Row],[ASE Log(Theta)]:[ASE Gamma]])</f>
        <v>3.4359998529331947E-4</v>
      </c>
    </row>
    <row r="4662" spans="1:16" x14ac:dyDescent="0.35">
      <c r="A4662" s="1">
        <v>1208</v>
      </c>
      <c r="B4662">
        <v>425.14737933902171</v>
      </c>
      <c r="C4662">
        <v>484.63354233946319</v>
      </c>
      <c r="D4662">
        <v>978.4266342163362</v>
      </c>
      <c r="E4662">
        <v>1003.2059879771861</v>
      </c>
      <c r="F4662">
        <v>1257.848817350942</v>
      </c>
      <c r="G4662">
        <v>3.0256855834398011</v>
      </c>
      <c r="H4662">
        <v>2.5</v>
      </c>
      <c r="I4662">
        <v>3.0722553730010991</v>
      </c>
      <c r="J4662">
        <v>2.5024290084838872</v>
      </c>
      <c r="K4662">
        <v>1.539148344301984</v>
      </c>
      <c r="L4662">
        <v>9.716033935546875E-2</v>
      </c>
      <c r="M4662">
        <f>ABS(G4662-I4662)^2</f>
        <v>2.1687452997835783E-3</v>
      </c>
      <c r="N4662">
        <f>ABS(H4662-J4662)^2</f>
        <v>5.9000822147958134E-6</v>
      </c>
      <c r="O4662">
        <f>AVERAGE(Tabela3[[#This Row],[APE Log(Theta)]:[APE Gamma]])</f>
        <v>0.81815434182872637</v>
      </c>
      <c r="P4662">
        <f>AVERAGE(Tabela3[[#This Row],[ASE Log(Theta)]:[ASE Gamma]])</f>
        <v>1.0873226909991871E-3</v>
      </c>
    </row>
    <row r="4663" spans="1:16" x14ac:dyDescent="0.35">
      <c r="A4663" s="1">
        <v>3352</v>
      </c>
      <c r="B4663">
        <v>71.502826633084808</v>
      </c>
      <c r="C4663">
        <v>1289.923470642497</v>
      </c>
      <c r="D4663">
        <v>1860.11390639671</v>
      </c>
      <c r="E4663">
        <v>2008.4976200043261</v>
      </c>
      <c r="F4663">
        <v>3070.899299539602</v>
      </c>
      <c r="G4663">
        <v>3.2329343898420029</v>
      </c>
      <c r="H4663">
        <v>1.5</v>
      </c>
      <c r="I4663">
        <v>3.2829961776733398</v>
      </c>
      <c r="J4663">
        <v>1.5013353824615481</v>
      </c>
      <c r="K4663">
        <v>1.548493776695034</v>
      </c>
      <c r="L4663">
        <v>8.9025497436523438E-2</v>
      </c>
      <c r="M4663">
        <f>ABS(G4663-I4663)^2</f>
        <v>2.506182600869798E-3</v>
      </c>
      <c r="N4663">
        <f>ABS(H4663-J4663)^2</f>
        <v>1.7832463186101922E-6</v>
      </c>
      <c r="O4663">
        <f>AVERAGE(Tabela3[[#This Row],[APE Log(Theta)]:[APE Gamma]])</f>
        <v>0.8187596370657787</v>
      </c>
      <c r="P4663">
        <f>AVERAGE(Tabela3[[#This Row],[ASE Log(Theta)]:[ASE Gamma]])</f>
        <v>1.253982923594204E-3</v>
      </c>
    </row>
    <row r="4664" spans="1:16" x14ac:dyDescent="0.35">
      <c r="A4664" s="1">
        <v>4769</v>
      </c>
      <c r="B4664">
        <v>380.08824717516342</v>
      </c>
      <c r="C4664">
        <v>681.94917405263789</v>
      </c>
      <c r="D4664">
        <v>713.48070172873747</v>
      </c>
      <c r="E4664">
        <v>800.92128808060011</v>
      </c>
      <c r="F4664">
        <v>1536.430013371757</v>
      </c>
      <c r="G4664">
        <v>2.8858540916645579</v>
      </c>
      <c r="H4664">
        <v>1.5</v>
      </c>
      <c r="I4664">
        <v>2.9306151866912842</v>
      </c>
      <c r="J4664">
        <v>1.5013308525085449</v>
      </c>
      <c r="K4664">
        <v>1.5510519106289311</v>
      </c>
      <c r="L4664">
        <v>8.8723500569661454E-2</v>
      </c>
      <c r="M4664">
        <f>ABS(G4664-I4664)^2</f>
        <v>2.0035556279916233E-3</v>
      </c>
      <c r="N4664">
        <f>ABS(H4664-J4664)^2</f>
        <v>1.7711683995003114E-6</v>
      </c>
      <c r="O4664">
        <f>AVERAGE(Tabela3[[#This Row],[APE Log(Theta)]:[APE Gamma]])</f>
        <v>0.81988770559929625</v>
      </c>
      <c r="P4664">
        <f>AVERAGE(Tabela3[[#This Row],[ASE Log(Theta)]:[ASE Gamma]])</f>
        <v>1.0026633981955618E-3</v>
      </c>
    </row>
    <row r="4665" spans="1:16" x14ac:dyDescent="0.35">
      <c r="A4665" s="1">
        <v>4046</v>
      </c>
      <c r="B4665">
        <v>177.95360578068119</v>
      </c>
      <c r="C4665">
        <v>180.34244523600029</v>
      </c>
      <c r="D4665">
        <v>437.88651057732619</v>
      </c>
      <c r="E4665">
        <v>476.88495564721683</v>
      </c>
      <c r="F4665">
        <v>497.1354518698933</v>
      </c>
      <c r="G4665">
        <v>2.6398921685979988</v>
      </c>
      <c r="H4665">
        <v>3.5</v>
      </c>
      <c r="I4665">
        <v>2.6797041893005371</v>
      </c>
      <c r="J4665">
        <v>3.5046567916870122</v>
      </c>
      <c r="K4665">
        <v>1.5080926856069949</v>
      </c>
      <c r="L4665">
        <v>0.1330511910574777</v>
      </c>
      <c r="M4665">
        <f>ABS(G4665-I4665)^2</f>
        <v>1.584996992419339E-3</v>
      </c>
      <c r="N4665">
        <f>ABS(H4665-J4665)^2</f>
        <v>2.1685708816225586E-5</v>
      </c>
      <c r="O4665">
        <f>AVERAGE(Tabela3[[#This Row],[APE Log(Theta)]:[APE Gamma]])</f>
        <v>0.82057193833223629</v>
      </c>
      <c r="P4665">
        <f>AVERAGE(Tabela3[[#This Row],[ASE Log(Theta)]:[ASE Gamma]])</f>
        <v>8.0334135061778226E-4</v>
      </c>
    </row>
    <row r="4666" spans="1:16" x14ac:dyDescent="0.35">
      <c r="A4666" s="1">
        <v>1913</v>
      </c>
      <c r="B4666">
        <v>36.420819754670298</v>
      </c>
      <c r="C4666">
        <v>38.160915245939321</v>
      </c>
      <c r="D4666">
        <v>851.21923091218571</v>
      </c>
      <c r="E4666">
        <v>1147.423182711759</v>
      </c>
      <c r="F4666">
        <v>1327.203490657095</v>
      </c>
      <c r="G4666">
        <v>2.9248985336138009</v>
      </c>
      <c r="H4666">
        <v>1</v>
      </c>
      <c r="I4666">
        <v>2.9712364673614502</v>
      </c>
      <c r="J4666">
        <v>1.000573515892029</v>
      </c>
      <c r="K4666">
        <v>1.5842578200617901</v>
      </c>
      <c r="L4666">
        <v>5.7351589202880859E-2</v>
      </c>
      <c r="M4666">
        <f>ABS(G4666-I4666)^2</f>
        <v>2.1472041040015333E-3</v>
      </c>
      <c r="N4666">
        <f>ABS(H4666-J4666)^2</f>
        <v>3.2892047840985473E-7</v>
      </c>
      <c r="O4666">
        <f>AVERAGE(Tabela3[[#This Row],[APE Log(Theta)]:[APE Gamma]])</f>
        <v>0.82080470463233546</v>
      </c>
      <c r="P4666">
        <f>AVERAGE(Tabela3[[#This Row],[ASE Log(Theta)]:[ASE Gamma]])</f>
        <v>1.0737665122399717E-3</v>
      </c>
    </row>
    <row r="4667" spans="1:16" x14ac:dyDescent="0.35">
      <c r="A4667" s="1">
        <v>106</v>
      </c>
      <c r="B4667">
        <v>6.6553083960903114</v>
      </c>
      <c r="C4667">
        <v>37.749623579499577</v>
      </c>
      <c r="D4667">
        <v>47.0216627374773</v>
      </c>
      <c r="E4667">
        <v>49.237619890449707</v>
      </c>
      <c r="F4667">
        <v>63.52338078149559</v>
      </c>
      <c r="G4667">
        <v>1.6503348923359029</v>
      </c>
      <c r="H4667">
        <v>2.5</v>
      </c>
      <c r="I4667">
        <v>1.676321864128113</v>
      </c>
      <c r="J4667">
        <v>2.4983162879943852</v>
      </c>
      <c r="K4667">
        <v>1.574648388814444</v>
      </c>
      <c r="L4667">
        <v>6.7348480224609375E-2</v>
      </c>
      <c r="M4667">
        <f>ABS(G4667-I4667)^2</f>
        <v>6.7532270292912345E-4</v>
      </c>
      <c r="N4667">
        <f>ABS(H4667-J4667)^2</f>
        <v>2.8348861178513796E-6</v>
      </c>
      <c r="O4667">
        <f>AVERAGE(Tabela3[[#This Row],[APE Log(Theta)]:[APE Gamma]])</f>
        <v>0.8209984345195267</v>
      </c>
      <c r="P4667">
        <f>AVERAGE(Tabela3[[#This Row],[ASE Log(Theta)]:[ASE Gamma]])</f>
        <v>3.390787945234874E-4</v>
      </c>
    </row>
    <row r="4668" spans="1:16" x14ac:dyDescent="0.35">
      <c r="A4668" s="1">
        <v>351</v>
      </c>
      <c r="B4668">
        <v>13.4689903066512</v>
      </c>
      <c r="C4668">
        <v>32.369529782991982</v>
      </c>
      <c r="D4668">
        <v>34.640306437919719</v>
      </c>
      <c r="E4668">
        <v>41.199612828634727</v>
      </c>
      <c r="F4668">
        <v>109.4655724433652</v>
      </c>
      <c r="G4668">
        <v>1.5882895165733391</v>
      </c>
      <c r="H4668">
        <v>1</v>
      </c>
      <c r="I4668">
        <v>1.610686063766479</v>
      </c>
      <c r="J4668">
        <v>1.0023396015167241</v>
      </c>
      <c r="K4668">
        <v>1.4101048303498189</v>
      </c>
      <c r="L4668">
        <v>0.23396015167236331</v>
      </c>
      <c r="M4668">
        <f>ABS(G4668-I4668)^2</f>
        <v>5.0160532617454692E-4</v>
      </c>
      <c r="N4668">
        <f>ABS(H4668-J4668)^2</f>
        <v>5.4737352570576009E-6</v>
      </c>
      <c r="O4668">
        <f>AVERAGE(Tabela3[[#This Row],[APE Log(Theta)]:[APE Gamma]])</f>
        <v>0.8220324910110911</v>
      </c>
      <c r="P4668">
        <f>AVERAGE(Tabela3[[#This Row],[ASE Log(Theta)]:[ASE Gamma]])</f>
        <v>2.5353953071580225E-4</v>
      </c>
    </row>
    <row r="4669" spans="1:16" x14ac:dyDescent="0.35">
      <c r="A4669" s="1">
        <v>601</v>
      </c>
      <c r="B4669">
        <v>926.05490600175688</v>
      </c>
      <c r="C4669">
        <v>1016.859606752331</v>
      </c>
      <c r="D4669">
        <v>1679.577843144689</v>
      </c>
      <c r="E4669">
        <v>1709.852314890064</v>
      </c>
      <c r="F4669">
        <v>2009.688912152508</v>
      </c>
      <c r="G4669">
        <v>3.250312506193235</v>
      </c>
      <c r="H4669">
        <v>3.5</v>
      </c>
      <c r="I4669">
        <v>3.3002209663391109</v>
      </c>
      <c r="J4669">
        <v>3.503848552703857</v>
      </c>
      <c r="K4669">
        <v>1.5354972806700711</v>
      </c>
      <c r="L4669">
        <v>0.1099586486816406</v>
      </c>
      <c r="M4669">
        <f>ABS(G4669-I4669)^2</f>
        <v>2.4908543941324843E-3</v>
      </c>
      <c r="N4669">
        <f>ABS(H4669-J4669)^2</f>
        <v>1.4811357914364854E-5</v>
      </c>
      <c r="O4669">
        <f>AVERAGE(Tabela3[[#This Row],[APE Log(Theta)]:[APE Gamma]])</f>
        <v>0.82272796467585585</v>
      </c>
      <c r="P4669">
        <f>AVERAGE(Tabela3[[#This Row],[ASE Log(Theta)]:[ASE Gamma]])</f>
        <v>1.2528328760234245E-3</v>
      </c>
    </row>
    <row r="4670" spans="1:16" x14ac:dyDescent="0.35">
      <c r="A4670" s="1">
        <v>273</v>
      </c>
      <c r="B4670">
        <v>13.88348906806482</v>
      </c>
      <c r="C4670">
        <v>33.365679434682328</v>
      </c>
      <c r="D4670">
        <v>35.706337653816853</v>
      </c>
      <c r="E4670">
        <v>42.467502113532113</v>
      </c>
      <c r="F4670">
        <v>112.8342989152227</v>
      </c>
      <c r="G4670">
        <v>1.6014530988547</v>
      </c>
      <c r="H4670">
        <v>1</v>
      </c>
      <c r="I4670">
        <v>1.624447345733643</v>
      </c>
      <c r="J4670">
        <v>1.002099752426147</v>
      </c>
      <c r="K4670">
        <v>1.4358364222709501</v>
      </c>
      <c r="L4670">
        <v>0.20997524261474609</v>
      </c>
      <c r="M4670">
        <f>ABS(G4670-I4670)^2</f>
        <v>5.2873538952978106E-4</v>
      </c>
      <c r="N4670">
        <f>ABS(H4670-J4670)^2</f>
        <v>4.4089602511102832E-6</v>
      </c>
      <c r="O4670">
        <f>AVERAGE(Tabela3[[#This Row],[APE Log(Theta)]:[APE Gamma]])</f>
        <v>0.8229058324428481</v>
      </c>
      <c r="P4670">
        <f>AVERAGE(Tabela3[[#This Row],[ASE Log(Theta)]:[ASE Gamma]])</f>
        <v>2.6657217489044568E-4</v>
      </c>
    </row>
    <row r="4671" spans="1:16" x14ac:dyDescent="0.35">
      <c r="A4671" s="1">
        <v>1831</v>
      </c>
      <c r="B4671">
        <v>484.19794706584793</v>
      </c>
      <c r="C4671">
        <v>1758.553660127282</v>
      </c>
      <c r="D4671">
        <v>1860.924456396981</v>
      </c>
      <c r="E4671">
        <v>2403.7667702460049</v>
      </c>
      <c r="F4671">
        <v>2547.0429998273789</v>
      </c>
      <c r="G4671">
        <v>3.2884388029076912</v>
      </c>
      <c r="H4671">
        <v>2.5</v>
      </c>
      <c r="I4671">
        <v>3.342415332794189</v>
      </c>
      <c r="J4671">
        <v>2.5001611709594731</v>
      </c>
      <c r="K4671">
        <v>1.6414029003298261</v>
      </c>
      <c r="L4671">
        <v>6.44683837890625E-3</v>
      </c>
      <c r="M4671">
        <f>ABS(G4671-I4671)^2</f>
        <v>2.9134657785879919E-3</v>
      </c>
      <c r="N4671">
        <f>ABS(H4671-J4671)^2</f>
        <v>2.5976078177479752E-8</v>
      </c>
      <c r="O4671">
        <f>AVERAGE(Tabela3[[#This Row],[APE Log(Theta)]:[APE Gamma]])</f>
        <v>0.82392486935436615</v>
      </c>
      <c r="P4671">
        <f>AVERAGE(Tabela3[[#This Row],[ASE Log(Theta)]:[ASE Gamma]])</f>
        <v>1.4567458773330846E-3</v>
      </c>
    </row>
    <row r="4672" spans="1:16" x14ac:dyDescent="0.35">
      <c r="A4672" s="1">
        <v>768</v>
      </c>
      <c r="B4672">
        <v>6.7487189256764628</v>
      </c>
      <c r="C4672">
        <v>38.279458129662643</v>
      </c>
      <c r="D4672">
        <v>47.681634921622731</v>
      </c>
      <c r="E4672">
        <v>49.928694124099117</v>
      </c>
      <c r="F4672">
        <v>64.414962701784674</v>
      </c>
      <c r="G4672">
        <v>1.6563880483487601</v>
      </c>
      <c r="H4672">
        <v>2.5</v>
      </c>
      <c r="I4672">
        <v>1.682491779327393</v>
      </c>
      <c r="J4672">
        <v>2.4981989860534668</v>
      </c>
      <c r="K4672">
        <v>1.575942968476203</v>
      </c>
      <c r="L4672">
        <v>7.2040557861328125E-2</v>
      </c>
      <c r="M4672">
        <f>ABS(G4672-I4672)^2</f>
        <v>6.8140477100484128E-4</v>
      </c>
      <c r="N4672">
        <f>ABS(H4672-J4672)^2</f>
        <v>3.2436512356071034E-6</v>
      </c>
      <c r="O4672">
        <f>AVERAGE(Tabela3[[#This Row],[APE Log(Theta)]:[APE Gamma]])</f>
        <v>0.82399176316876555</v>
      </c>
      <c r="P4672">
        <f>AVERAGE(Tabela3[[#This Row],[ASE Log(Theta)]:[ASE Gamma]])</f>
        <v>3.4232421112022419E-4</v>
      </c>
    </row>
    <row r="4673" spans="1:16" x14ac:dyDescent="0.35">
      <c r="A4673" s="1">
        <v>2955</v>
      </c>
      <c r="B4673">
        <v>490.2141912551669</v>
      </c>
      <c r="C4673">
        <v>546.74000006351912</v>
      </c>
      <c r="D4673">
        <v>981.84555761386878</v>
      </c>
      <c r="E4673">
        <v>1002.523867067442</v>
      </c>
      <c r="F4673">
        <v>1210.48662646558</v>
      </c>
      <c r="G4673">
        <v>3.0213409437483212</v>
      </c>
      <c r="H4673">
        <v>3</v>
      </c>
      <c r="I4673">
        <v>3.068292379379272</v>
      </c>
      <c r="J4673">
        <v>3.0029385089874272</v>
      </c>
      <c r="K4673">
        <v>1.5539932932131331</v>
      </c>
      <c r="L4673">
        <v>9.7950299580891922E-2</v>
      </c>
      <c r="M4673">
        <f>ABS(G4673-I4673)^2</f>
        <v>2.2044373078073196E-3</v>
      </c>
      <c r="N4673">
        <f>ABS(H4673-J4673)^2</f>
        <v>8.6348350691904401E-6</v>
      </c>
      <c r="O4673">
        <f>AVERAGE(Tabela3[[#This Row],[APE Log(Theta)]:[APE Gamma]])</f>
        <v>0.82597179639701246</v>
      </c>
      <c r="P4673">
        <f>AVERAGE(Tabela3[[#This Row],[ASE Log(Theta)]:[ASE Gamma]])</f>
        <v>1.106536071438255E-3</v>
      </c>
    </row>
    <row r="4674" spans="1:16" x14ac:dyDescent="0.35">
      <c r="A4674" s="1">
        <v>669</v>
      </c>
      <c r="B4674">
        <v>403.97999673282158</v>
      </c>
      <c r="C4674">
        <v>2025.4695224309139</v>
      </c>
      <c r="D4674">
        <v>2173.9127563261718</v>
      </c>
      <c r="E4674">
        <v>2993.6194415303098</v>
      </c>
      <c r="F4674">
        <v>3218.3000186518429</v>
      </c>
      <c r="G4674">
        <v>3.3606296852745521</v>
      </c>
      <c r="H4674">
        <v>2</v>
      </c>
      <c r="I4674">
        <v>3.4155774116516109</v>
      </c>
      <c r="J4674">
        <v>1.9996509552001951</v>
      </c>
      <c r="K4674">
        <v>1.6350425819847569</v>
      </c>
      <c r="L4674">
        <v>1.7452239990234378E-2</v>
      </c>
      <c r="M4674">
        <f>ABS(G4674-I4674)^2</f>
        <v>3.0192526340081238E-3</v>
      </c>
      <c r="N4674">
        <f>ABS(H4674-J4674)^2</f>
        <v>1.2183227227084938E-7</v>
      </c>
      <c r="O4674">
        <f>AVERAGE(Tabela3[[#This Row],[APE Log(Theta)]:[APE Gamma]])</f>
        <v>0.82624741098749566</v>
      </c>
      <c r="P4674">
        <f>AVERAGE(Tabela3[[#This Row],[ASE Log(Theta)]:[ASE Gamma]])</f>
        <v>1.5096872331401973E-3</v>
      </c>
    </row>
    <row r="4675" spans="1:16" x14ac:dyDescent="0.35">
      <c r="A4675" s="1">
        <v>493</v>
      </c>
      <c r="B4675">
        <v>498.99798642934638</v>
      </c>
      <c r="C4675">
        <v>556.53664051122303</v>
      </c>
      <c r="D4675">
        <v>999.43854130264401</v>
      </c>
      <c r="E4675">
        <v>1020.487370496422</v>
      </c>
      <c r="F4675">
        <v>1232.1764648620019</v>
      </c>
      <c r="G4675">
        <v>3.029053857369524</v>
      </c>
      <c r="H4675">
        <v>3</v>
      </c>
      <c r="I4675">
        <v>3.0761840343475342</v>
      </c>
      <c r="J4675">
        <v>3.0028972625732422</v>
      </c>
      <c r="K4675">
        <v>1.555937239720746</v>
      </c>
      <c r="L4675">
        <v>9.6575419108072921E-2</v>
      </c>
      <c r="M4675">
        <f>ABS(G4675-I4675)^2</f>
        <v>2.2212535819785572E-3</v>
      </c>
      <c r="N4675">
        <f>ABS(H4675-J4675)^2</f>
        <v>8.3941304183099419E-6</v>
      </c>
      <c r="O4675">
        <f>AVERAGE(Tabela3[[#This Row],[APE Log(Theta)]:[APE Gamma]])</f>
        <v>0.82625632941440952</v>
      </c>
      <c r="P4675">
        <f>AVERAGE(Tabela3[[#This Row],[ASE Log(Theta)]:[ASE Gamma]])</f>
        <v>1.1148238561984336E-3</v>
      </c>
    </row>
    <row r="4676" spans="1:16" x14ac:dyDescent="0.35">
      <c r="A4676" s="1">
        <v>2722</v>
      </c>
      <c r="B4676">
        <v>745.92915094676584</v>
      </c>
      <c r="C4676">
        <v>2576.8341410152489</v>
      </c>
      <c r="D4676">
        <v>3014.5248174672079</v>
      </c>
      <c r="E4676">
        <v>3115.328964760783</v>
      </c>
      <c r="F4676">
        <v>3737.0595792829931</v>
      </c>
      <c r="G4676">
        <v>3.4635309422783171</v>
      </c>
      <c r="H4676">
        <v>3.5</v>
      </c>
      <c r="I4676">
        <v>3.407916784286499</v>
      </c>
      <c r="J4676">
        <v>3.501665592193604</v>
      </c>
      <c r="K4676">
        <v>1.605706977031798</v>
      </c>
      <c r="L4676">
        <v>4.7588348388671882E-2</v>
      </c>
      <c r="M4676">
        <f>ABS(G4676-I4676)^2</f>
        <v>3.0929345691389078E-3</v>
      </c>
      <c r="N4676">
        <f>ABS(H4676-J4676)^2</f>
        <v>2.7741973553944504E-6</v>
      </c>
      <c r="O4676">
        <f>AVERAGE(Tabela3[[#This Row],[APE Log(Theta)]:[APE Gamma]])</f>
        <v>0.82664766271023493</v>
      </c>
      <c r="P4676">
        <f>AVERAGE(Tabela3[[#This Row],[ASE Log(Theta)]:[ASE Gamma]])</f>
        <v>1.547854383247151E-3</v>
      </c>
    </row>
    <row r="4677" spans="1:16" x14ac:dyDescent="0.35">
      <c r="A4677" s="1">
        <v>3299</v>
      </c>
      <c r="B4677">
        <v>72.277446590799414</v>
      </c>
      <c r="C4677">
        <v>1303.897749861017</v>
      </c>
      <c r="D4677">
        <v>1880.265296535609</v>
      </c>
      <c r="E4677">
        <v>2030.256512830498</v>
      </c>
      <c r="F4677">
        <v>3104.1676330806208</v>
      </c>
      <c r="G4677">
        <v>3.2376139807283941</v>
      </c>
      <c r="H4677">
        <v>1.5</v>
      </c>
      <c r="I4677">
        <v>3.2882637977600102</v>
      </c>
      <c r="J4677">
        <v>1.501334667205811</v>
      </c>
      <c r="K4677">
        <v>1.564418035414479</v>
      </c>
      <c r="L4677">
        <v>8.8977813720703125E-2</v>
      </c>
      <c r="M4677">
        <f>ABS(G4677-I4677)^2</f>
        <v>2.5654039653361868E-3</v>
      </c>
      <c r="N4677">
        <f>ABS(H4677-J4677)^2</f>
        <v>1.7813365502673181E-6</v>
      </c>
      <c r="O4677">
        <f>AVERAGE(Tabela3[[#This Row],[APE Log(Theta)]:[APE Gamma]])</f>
        <v>0.82669792456759106</v>
      </c>
      <c r="P4677">
        <f>AVERAGE(Tabela3[[#This Row],[ASE Log(Theta)]:[ASE Gamma]])</f>
        <v>1.2835926509432271E-3</v>
      </c>
    </row>
    <row r="4678" spans="1:16" x14ac:dyDescent="0.35">
      <c r="A4678" s="1">
        <v>4758</v>
      </c>
      <c r="B4678">
        <v>183.8751921095249</v>
      </c>
      <c r="C4678">
        <v>255.0985830708087</v>
      </c>
      <c r="D4678">
        <v>1477.389606288559</v>
      </c>
      <c r="E4678">
        <v>1572.713674267002</v>
      </c>
      <c r="F4678">
        <v>2768.5061204771878</v>
      </c>
      <c r="G4678">
        <v>3.257388332138536</v>
      </c>
      <c r="H4678">
        <v>1</v>
      </c>
      <c r="I4678">
        <v>3.3076827526092529</v>
      </c>
      <c r="J4678">
        <v>1.0011024475097661</v>
      </c>
      <c r="K4678">
        <v>1.5440105797179471</v>
      </c>
      <c r="L4678">
        <v>0.1102447509765625</v>
      </c>
      <c r="M4678">
        <f>ABS(G4678-I4678)^2</f>
        <v>2.5295287304852743E-3</v>
      </c>
      <c r="N4678">
        <f>ABS(H4678-J4678)^2</f>
        <v>1.215390511789407E-6</v>
      </c>
      <c r="O4678">
        <f>AVERAGE(Tabela3[[#This Row],[APE Log(Theta)]:[APE Gamma]])</f>
        <v>0.82712766534725479</v>
      </c>
      <c r="P4678">
        <f>AVERAGE(Tabela3[[#This Row],[ASE Log(Theta)]:[ASE Gamma]])</f>
        <v>1.2653720604985318E-3</v>
      </c>
    </row>
    <row r="4679" spans="1:16" x14ac:dyDescent="0.35">
      <c r="A4679" s="1">
        <v>1722</v>
      </c>
      <c r="B4679">
        <v>484.81881009309387</v>
      </c>
      <c r="C4679">
        <v>1760.808566319299</v>
      </c>
      <c r="D4679">
        <v>1863.310627586834</v>
      </c>
      <c r="E4679">
        <v>2406.8490012277998</v>
      </c>
      <c r="F4679">
        <v>2550.3089468165831</v>
      </c>
      <c r="G4679">
        <v>3.2889953204738851</v>
      </c>
      <c r="H4679">
        <v>2.5</v>
      </c>
      <c r="I4679">
        <v>3.3431961536407471</v>
      </c>
      <c r="J4679">
        <v>2.5001611709594731</v>
      </c>
      <c r="K4679">
        <v>1.6479449766761181</v>
      </c>
      <c r="L4679">
        <v>6.44683837890625E-3</v>
      </c>
      <c r="M4679">
        <f>ABS(G4679-I4679)^2</f>
        <v>2.9377303159820048E-3</v>
      </c>
      <c r="N4679">
        <f>ABS(H4679-J4679)^2</f>
        <v>2.5976078177479752E-8</v>
      </c>
      <c r="O4679">
        <f>AVERAGE(Tabela3[[#This Row],[APE Log(Theta)]:[APE Gamma]])</f>
        <v>0.82719590752751215</v>
      </c>
      <c r="P4679">
        <f>AVERAGE(Tabela3[[#This Row],[ASE Log(Theta)]:[ASE Gamma]])</f>
        <v>1.4688781460300911E-3</v>
      </c>
    </row>
    <row r="4680" spans="1:16" x14ac:dyDescent="0.35">
      <c r="A4680" s="1">
        <v>1610</v>
      </c>
      <c r="B4680">
        <v>72.517335639194911</v>
      </c>
      <c r="C4680">
        <v>1308.225390157859</v>
      </c>
      <c r="D4680">
        <v>1886.5059023399431</v>
      </c>
      <c r="E4680">
        <v>2036.994939903316</v>
      </c>
      <c r="F4680">
        <v>3114.4703741801468</v>
      </c>
      <c r="G4680">
        <v>3.2390530185680699</v>
      </c>
      <c r="H4680">
        <v>1.5</v>
      </c>
      <c r="I4680">
        <v>3.289808988571167</v>
      </c>
      <c r="J4680">
        <v>1.501334428787231</v>
      </c>
      <c r="K4680">
        <v>1.5670002840995609</v>
      </c>
      <c r="L4680">
        <v>8.8961919148763016E-2</v>
      </c>
      <c r="M4680">
        <f>ABS(G4680-I4680)^2</f>
        <v>2.5761684909552888E-3</v>
      </c>
      <c r="N4680">
        <f>ABS(H4680-J4680)^2</f>
        <v>1.7807001881908007E-6</v>
      </c>
      <c r="O4680">
        <f>AVERAGE(Tabela3[[#This Row],[APE Log(Theta)]:[APE Gamma]])</f>
        <v>0.82798110162416194</v>
      </c>
      <c r="P4680">
        <f>AVERAGE(Tabela3[[#This Row],[ASE Log(Theta)]:[ASE Gamma]])</f>
        <v>1.2889745955717397E-3</v>
      </c>
    </row>
    <row r="4681" spans="1:16" x14ac:dyDescent="0.35">
      <c r="A4681" s="1">
        <v>4453</v>
      </c>
      <c r="B4681">
        <v>389.78091095897503</v>
      </c>
      <c r="C4681">
        <v>398.98365002063269</v>
      </c>
      <c r="D4681">
        <v>1884.371040743805</v>
      </c>
      <c r="E4681">
        <v>2187.7994965258522</v>
      </c>
      <c r="F4681">
        <v>2352.9595735733378</v>
      </c>
      <c r="G4681">
        <v>3.2725949747669452</v>
      </c>
      <c r="H4681">
        <v>2</v>
      </c>
      <c r="I4681">
        <v>3.3266890048980708</v>
      </c>
      <c r="J4681">
        <v>1.999914884567261</v>
      </c>
      <c r="K4681">
        <v>1.6529399619633161</v>
      </c>
      <c r="L4681">
        <v>4.2557716369628906E-3</v>
      </c>
      <c r="M4681">
        <f>ABS(G4681-I4681)^2</f>
        <v>2.9261640958271329E-3</v>
      </c>
      <c r="N4681">
        <f>ABS(H4681-J4681)^2</f>
        <v>7.2446368903533218E-9</v>
      </c>
      <c r="O4681">
        <f>AVERAGE(Tabela3[[#This Row],[APE Log(Theta)]:[APE Gamma]])</f>
        <v>0.82859786680013947</v>
      </c>
      <c r="P4681">
        <f>AVERAGE(Tabela3[[#This Row],[ASE Log(Theta)]:[ASE Gamma]])</f>
        <v>1.4630856702320116E-3</v>
      </c>
    </row>
    <row r="4682" spans="1:16" x14ac:dyDescent="0.35">
      <c r="A4682" s="1">
        <v>2960</v>
      </c>
      <c r="B4682">
        <v>72.872740942324313</v>
      </c>
      <c r="C4682">
        <v>1314.6369638492031</v>
      </c>
      <c r="D4682">
        <v>1895.7516116061031</v>
      </c>
      <c r="E4682">
        <v>2046.9781914625221</v>
      </c>
      <c r="F4682">
        <v>3129.7343007663412</v>
      </c>
      <c r="G4682">
        <v>3.241176284103958</v>
      </c>
      <c r="H4682">
        <v>1.5</v>
      </c>
      <c r="I4682">
        <v>3.2920253276824951</v>
      </c>
      <c r="J4682">
        <v>1.501334428787231</v>
      </c>
      <c r="K4682">
        <v>1.568845354938621</v>
      </c>
      <c r="L4682">
        <v>8.8961919148763016E-2</v>
      </c>
      <c r="M4682">
        <f>ABS(G4682-I4682)^2</f>
        <v>2.5856252328519697E-3</v>
      </c>
      <c r="N4682">
        <f>ABS(H4682-J4682)^2</f>
        <v>1.7807001881908007E-6</v>
      </c>
      <c r="O4682">
        <f>AVERAGE(Tabela3[[#This Row],[APE Log(Theta)]:[APE Gamma]])</f>
        <v>0.82890363704369197</v>
      </c>
      <c r="P4682">
        <f>AVERAGE(Tabela3[[#This Row],[ASE Log(Theta)]:[ASE Gamma]])</f>
        <v>1.2937029665200802E-3</v>
      </c>
    </row>
    <row r="4683" spans="1:16" x14ac:dyDescent="0.35">
      <c r="A4683" s="1">
        <v>2848</v>
      </c>
      <c r="B4683">
        <v>1132.494799936477</v>
      </c>
      <c r="C4683">
        <v>2845.319162446845</v>
      </c>
      <c r="D4683">
        <v>2962.6695666818141</v>
      </c>
      <c r="E4683">
        <v>3557.0156512293729</v>
      </c>
      <c r="F4683">
        <v>3707.197642036268</v>
      </c>
      <c r="G4683">
        <v>3.4850475445074371</v>
      </c>
      <c r="H4683">
        <v>3.5</v>
      </c>
      <c r="I4683">
        <v>3.4290363788604741</v>
      </c>
      <c r="J4683">
        <v>3.501792192459106</v>
      </c>
      <c r="K4683">
        <v>1.6071851224881899</v>
      </c>
      <c r="L4683">
        <v>5.1205498831612732E-2</v>
      </c>
      <c r="M4683">
        <f>ABS(G4683-I4683)^2</f>
        <v>3.1372506771315356E-3</v>
      </c>
      <c r="N4683">
        <f>ABS(H4683-J4683)^2</f>
        <v>3.2119538104764161E-6</v>
      </c>
      <c r="O4683">
        <f>AVERAGE(Tabela3[[#This Row],[APE Log(Theta)]:[APE Gamma]])</f>
        <v>0.82919531065990126</v>
      </c>
      <c r="P4683">
        <f>AVERAGE(Tabela3[[#This Row],[ASE Log(Theta)]:[ASE Gamma]])</f>
        <v>1.5702313154710059E-3</v>
      </c>
    </row>
    <row r="4684" spans="1:16" x14ac:dyDescent="0.35">
      <c r="A4684" s="1">
        <v>2893</v>
      </c>
      <c r="B4684">
        <v>110.1544693068336</v>
      </c>
      <c r="C4684">
        <v>113.6357108203218</v>
      </c>
      <c r="D4684">
        <v>900.45758891402488</v>
      </c>
      <c r="E4684">
        <v>1098.7985008842079</v>
      </c>
      <c r="F4684">
        <v>1210.767221317627</v>
      </c>
      <c r="G4684">
        <v>2.9510346671825869</v>
      </c>
      <c r="H4684">
        <v>1.5</v>
      </c>
      <c r="I4684">
        <v>2.9996917247772221</v>
      </c>
      <c r="J4684">
        <v>1.499833345413208</v>
      </c>
      <c r="K4684">
        <v>1.6488134868672579</v>
      </c>
      <c r="L4684">
        <v>1.1110305786132811E-2</v>
      </c>
      <c r="M4684">
        <f>ABS(G4684-I4684)^2</f>
        <v>2.3675092537676504E-3</v>
      </c>
      <c r="N4684">
        <f>ABS(H4684-J4684)^2</f>
        <v>2.7773751298809657E-8</v>
      </c>
      <c r="O4684">
        <f>AVERAGE(Tabela3[[#This Row],[APE Log(Theta)]:[APE Gamma]])</f>
        <v>0.82996189632669537</v>
      </c>
      <c r="P4684">
        <f>AVERAGE(Tabela3[[#This Row],[ASE Log(Theta)]:[ASE Gamma]])</f>
        <v>1.1837685137594746E-3</v>
      </c>
    </row>
    <row r="4685" spans="1:16" x14ac:dyDescent="0.35">
      <c r="A4685" s="1">
        <v>2117</v>
      </c>
      <c r="B4685">
        <v>696.45843704584047</v>
      </c>
      <c r="C4685">
        <v>989.04429912017713</v>
      </c>
      <c r="D4685">
        <v>1016.234367135654</v>
      </c>
      <c r="E4685">
        <v>1089.227109027526</v>
      </c>
      <c r="F4685">
        <v>1610.1717720622939</v>
      </c>
      <c r="G4685">
        <v>3.0264769943733079</v>
      </c>
      <c r="H4685">
        <v>2.5</v>
      </c>
      <c r="I4685">
        <v>3.0755751132965088</v>
      </c>
      <c r="J4685">
        <v>2.5009982585906978</v>
      </c>
      <c r="K4685">
        <v>1.622286209823566</v>
      </c>
      <c r="L4685">
        <v>3.9930343627929688E-2</v>
      </c>
      <c r="M4685">
        <f>ABS(G4685-I4685)^2</f>
        <v>2.4106252817967812E-3</v>
      </c>
      <c r="N4685">
        <f>ABS(H4685-J4685)^2</f>
        <v>9.9652021390195399E-7</v>
      </c>
      <c r="O4685">
        <f>AVERAGE(Tabela3[[#This Row],[APE Log(Theta)]:[APE Gamma]])</f>
        <v>0.83110827672574783</v>
      </c>
      <c r="P4685">
        <f>AVERAGE(Tabela3[[#This Row],[ASE Log(Theta)]:[ASE Gamma]])</f>
        <v>1.2058109010053416E-3</v>
      </c>
    </row>
    <row r="4686" spans="1:16" x14ac:dyDescent="0.35">
      <c r="A4686" s="1">
        <v>1963</v>
      </c>
      <c r="B4686">
        <v>368.13831731167892</v>
      </c>
      <c r="C4686">
        <v>376.83007408468751</v>
      </c>
      <c r="D4686">
        <v>1779.7412972932771</v>
      </c>
      <c r="E4686">
        <v>2066.321881399514</v>
      </c>
      <c r="F4686">
        <v>2222.3114415391792</v>
      </c>
      <c r="G4686">
        <v>3.2477854314127499</v>
      </c>
      <c r="H4686">
        <v>2</v>
      </c>
      <c r="I4686">
        <v>3.301730632781982</v>
      </c>
      <c r="J4686">
        <v>1.999920606613159</v>
      </c>
      <c r="K4686">
        <v>1.660984153924447</v>
      </c>
      <c r="L4686">
        <v>3.9696693420410156E-3</v>
      </c>
      <c r="M4686">
        <f>ABS(G4686-I4686)^2</f>
        <v>2.9100847507669996E-3</v>
      </c>
      <c r="N4686">
        <f>ABS(H4686-J4686)^2</f>
        <v>6.3033098740913977E-9</v>
      </c>
      <c r="O4686">
        <f>AVERAGE(Tabela3[[#This Row],[APE Log(Theta)]:[APE Gamma]])</f>
        <v>0.832476911633244</v>
      </c>
      <c r="P4686">
        <f>AVERAGE(Tabela3[[#This Row],[ASE Log(Theta)]:[ASE Gamma]])</f>
        <v>1.4550455270384368E-3</v>
      </c>
    </row>
    <row r="4687" spans="1:16" x14ac:dyDescent="0.35">
      <c r="A4687" s="1">
        <v>2587</v>
      </c>
      <c r="B4687">
        <v>124.24157955169871</v>
      </c>
      <c r="C4687">
        <v>172.3661062621168</v>
      </c>
      <c r="D4687">
        <v>998.24895459100208</v>
      </c>
      <c r="E4687">
        <v>1062.657930261199</v>
      </c>
      <c r="F4687">
        <v>1870.6361062657661</v>
      </c>
      <c r="G4687">
        <v>3.0871321568403629</v>
      </c>
      <c r="H4687">
        <v>1</v>
      </c>
      <c r="I4687">
        <v>3.1348400115966801</v>
      </c>
      <c r="J4687">
        <v>1.0012402534484861</v>
      </c>
      <c r="K4687">
        <v>1.545377791832051</v>
      </c>
      <c r="L4687">
        <v>0.1240253448486328</v>
      </c>
      <c r="M4687">
        <f>ABS(G4687-I4687)^2</f>
        <v>2.27603940544986E-3</v>
      </c>
      <c r="N4687">
        <f>ABS(H4687-J4687)^2</f>
        <v>1.5382286164816782E-6</v>
      </c>
      <c r="O4687">
        <f>AVERAGE(Tabela3[[#This Row],[APE Log(Theta)]:[APE Gamma]])</f>
        <v>0.83470156834034193</v>
      </c>
      <c r="P4687">
        <f>AVERAGE(Tabela3[[#This Row],[ASE Log(Theta)]:[ASE Gamma]])</f>
        <v>1.1387888170331709E-3</v>
      </c>
    </row>
    <row r="4688" spans="1:16" x14ac:dyDescent="0.35">
      <c r="A4688" s="1">
        <v>182</v>
      </c>
      <c r="B4688">
        <v>403.06340886614521</v>
      </c>
      <c r="C4688">
        <v>2020.873946403394</v>
      </c>
      <c r="D4688">
        <v>2168.980378308011</v>
      </c>
      <c r="E4688">
        <v>2986.827235778183</v>
      </c>
      <c r="F4688">
        <v>3210.9980364441171</v>
      </c>
      <c r="G4688">
        <v>3.3596431975068031</v>
      </c>
      <c r="H4688">
        <v>2</v>
      </c>
      <c r="I4688">
        <v>3.415244340896606</v>
      </c>
      <c r="J4688">
        <v>1.9996509552001951</v>
      </c>
      <c r="K4688">
        <v>1.6549716776789001</v>
      </c>
      <c r="L4688">
        <v>1.7452239990234378E-2</v>
      </c>
      <c r="M4688">
        <f>ABS(G4688-I4688)^2</f>
        <v>3.0914871462534264E-3</v>
      </c>
      <c r="N4688">
        <f>ABS(H4688-J4688)^2</f>
        <v>1.2183227227084938E-7</v>
      </c>
      <c r="O4688">
        <f>AVERAGE(Tabela3[[#This Row],[APE Log(Theta)]:[APE Gamma]])</f>
        <v>0.83621195883456723</v>
      </c>
      <c r="P4688">
        <f>AVERAGE(Tabela3[[#This Row],[ASE Log(Theta)]:[ASE Gamma]])</f>
        <v>1.5458044892628486E-3</v>
      </c>
    </row>
    <row r="4689" spans="1:16" x14ac:dyDescent="0.35">
      <c r="A4689" s="1">
        <v>799</v>
      </c>
      <c r="B4689">
        <v>147.9917912963115</v>
      </c>
      <c r="C4689">
        <v>149.978424995365</v>
      </c>
      <c r="D4689">
        <v>364.16013488761189</v>
      </c>
      <c r="E4689">
        <v>396.59246306857023</v>
      </c>
      <c r="F4689">
        <v>413.43340988437461</v>
      </c>
      <c r="G4689">
        <v>2.5598230032122218</v>
      </c>
      <c r="H4689">
        <v>3.5</v>
      </c>
      <c r="I4689">
        <v>2.5988495349884029</v>
      </c>
      <c r="J4689">
        <v>3.505195140838623</v>
      </c>
      <c r="K4689">
        <v>1.5245793059601651</v>
      </c>
      <c r="L4689">
        <v>0.1484325953892299</v>
      </c>
      <c r="M4689">
        <f>ABS(G4689-I4689)^2</f>
        <v>1.5230701824772727E-3</v>
      </c>
      <c r="N4689">
        <f>ABS(H4689-J4689)^2</f>
        <v>2.6989488333128975E-5</v>
      </c>
      <c r="O4689">
        <f>AVERAGE(Tabela3[[#This Row],[APE Log(Theta)]:[APE Gamma]])</f>
        <v>0.83650595067469746</v>
      </c>
      <c r="P4689">
        <f>AVERAGE(Tabela3[[#This Row],[ASE Log(Theta)]:[ASE Gamma]])</f>
        <v>7.7502983540520085E-4</v>
      </c>
    </row>
    <row r="4690" spans="1:16" x14ac:dyDescent="0.35">
      <c r="A4690" s="1">
        <v>1408</v>
      </c>
      <c r="B4690">
        <v>1162.031899504505</v>
      </c>
      <c r="C4690">
        <v>1177.6309520648499</v>
      </c>
      <c r="D4690">
        <v>2859.3862508225161</v>
      </c>
      <c r="E4690">
        <v>3114.044969332208</v>
      </c>
      <c r="F4690">
        <v>3246.2801240418412</v>
      </c>
      <c r="G4690">
        <v>3.4548034265350491</v>
      </c>
      <c r="H4690">
        <v>3.5</v>
      </c>
      <c r="I4690">
        <v>3.3988616466522221</v>
      </c>
      <c r="J4690">
        <v>3.5018916130065918</v>
      </c>
      <c r="K4690">
        <v>1.619246393388394</v>
      </c>
      <c r="L4690">
        <v>5.4046085902622769E-2</v>
      </c>
      <c r="M4690">
        <f>ABS(G4690-I4690)^2</f>
        <v>3.1294827364586678E-3</v>
      </c>
      <c r="N4690">
        <f>ABS(H4690-J4690)^2</f>
        <v>3.5781997667072574E-6</v>
      </c>
      <c r="O4690">
        <f>AVERAGE(Tabela3[[#This Row],[APE Log(Theta)]:[APE Gamma]])</f>
        <v>0.83664623964550844</v>
      </c>
      <c r="P4690">
        <f>AVERAGE(Tabela3[[#This Row],[ASE Log(Theta)]:[ASE Gamma]])</f>
        <v>1.5665304681126875E-3</v>
      </c>
    </row>
    <row r="4691" spans="1:16" x14ac:dyDescent="0.35">
      <c r="A4691" s="1">
        <v>517</v>
      </c>
      <c r="B4691">
        <v>119.06354412059341</v>
      </c>
      <c r="C4691">
        <v>122.826341537202</v>
      </c>
      <c r="D4691">
        <v>973.28481123858626</v>
      </c>
      <c r="E4691">
        <v>1187.667142449324</v>
      </c>
      <c r="F4691">
        <v>1308.6916707262139</v>
      </c>
      <c r="G4691">
        <v>2.9848113505624281</v>
      </c>
      <c r="H4691">
        <v>1.5</v>
      </c>
      <c r="I4691">
        <v>3.0343303680419922</v>
      </c>
      <c r="J4691">
        <v>1.4997620582580571</v>
      </c>
      <c r="K4691">
        <v>1.659033408266597</v>
      </c>
      <c r="L4691">
        <v>1.5862782796223961E-2</v>
      </c>
      <c r="M4691">
        <f>ABS(G4691-I4691)^2</f>
        <v>2.4521330921413757E-3</v>
      </c>
      <c r="N4691">
        <f>ABS(H4691-J4691)^2</f>
        <v>5.6616272558828891E-8</v>
      </c>
      <c r="O4691">
        <f>AVERAGE(Tabela3[[#This Row],[APE Log(Theta)]:[APE Gamma]])</f>
        <v>0.83744809553141042</v>
      </c>
      <c r="P4691">
        <f>AVERAGE(Tabela3[[#This Row],[ASE Log(Theta)]:[ASE Gamma]])</f>
        <v>1.2260948542069674E-3</v>
      </c>
    </row>
    <row r="4692" spans="1:16" x14ac:dyDescent="0.35">
      <c r="A4692" s="1">
        <v>242</v>
      </c>
      <c r="B4692">
        <v>37.0799012619091</v>
      </c>
      <c r="C4692">
        <v>38.851486015826531</v>
      </c>
      <c r="D4692">
        <v>866.6231360817917</v>
      </c>
      <c r="E4692">
        <v>1168.1872787918701</v>
      </c>
      <c r="F4692">
        <v>1351.220942294017</v>
      </c>
      <c r="G4692">
        <v>2.9326873860203841</v>
      </c>
      <c r="H4692">
        <v>1</v>
      </c>
      <c r="I4692">
        <v>2.9801137447357182</v>
      </c>
      <c r="J4692">
        <v>1.000580310821533</v>
      </c>
      <c r="K4692">
        <v>1.6171637980033911</v>
      </c>
      <c r="L4692">
        <v>5.8031082153320313E-2</v>
      </c>
      <c r="M4692">
        <f>ABS(G4692-I4692)^2</f>
        <v>2.2492595009955441E-3</v>
      </c>
      <c r="N4692">
        <f>ABS(H4692-J4692)^2</f>
        <v>3.3676064958828342E-7</v>
      </c>
      <c r="O4692">
        <f>AVERAGE(Tabela3[[#This Row],[APE Log(Theta)]:[APE Gamma]])</f>
        <v>0.83759744007835568</v>
      </c>
      <c r="P4692">
        <f>AVERAGE(Tabela3[[#This Row],[ASE Log(Theta)]:[ASE Gamma]])</f>
        <v>1.1247981308225661E-3</v>
      </c>
    </row>
    <row r="4693" spans="1:16" x14ac:dyDescent="0.35">
      <c r="A4693" s="1">
        <v>2791</v>
      </c>
      <c r="B4693">
        <v>476.25504025572911</v>
      </c>
      <c r="C4693">
        <v>1645.2370121262859</v>
      </c>
      <c r="D4693">
        <v>1924.6903495761071</v>
      </c>
      <c r="E4693">
        <v>1989.0509971876279</v>
      </c>
      <c r="F4693">
        <v>2386.0087222901639</v>
      </c>
      <c r="G4693">
        <v>3.268672947436543</v>
      </c>
      <c r="H4693">
        <v>3.5</v>
      </c>
      <c r="I4693">
        <v>3.3219058513641362</v>
      </c>
      <c r="J4693">
        <v>3.5016744136810298</v>
      </c>
      <c r="K4693">
        <v>1.628578471558026</v>
      </c>
      <c r="L4693">
        <v>4.7840390886579237E-2</v>
      </c>
      <c r="M4693">
        <f>ABS(G4693-I4693)^2</f>
        <v>2.8337420605643641E-3</v>
      </c>
      <c r="N4693">
        <f>ABS(H4693-J4693)^2</f>
        <v>2.8036611752198629E-6</v>
      </c>
      <c r="O4693">
        <f>AVERAGE(Tabela3[[#This Row],[APE Log(Theta)]:[APE Gamma]])</f>
        <v>0.83820943122230263</v>
      </c>
      <c r="P4693">
        <f>AVERAGE(Tabela3[[#This Row],[ASE Log(Theta)]:[ASE Gamma]])</f>
        <v>1.4182728608697921E-3</v>
      </c>
    </row>
    <row r="4694" spans="1:16" x14ac:dyDescent="0.35">
      <c r="A4694" s="1">
        <v>3370</v>
      </c>
      <c r="B4694">
        <v>0.17201088268144929</v>
      </c>
      <c r="C4694">
        <v>13.180049037012081</v>
      </c>
      <c r="D4694">
        <v>22.8234040091276</v>
      </c>
      <c r="E4694">
        <v>25.608143263043289</v>
      </c>
      <c r="F4694">
        <v>48.41383343015297</v>
      </c>
      <c r="G4694">
        <v>1.30347269336973</v>
      </c>
      <c r="H4694">
        <v>1</v>
      </c>
      <c r="I4694">
        <v>1.322614431381226</v>
      </c>
      <c r="J4694">
        <v>1.0020911693573</v>
      </c>
      <c r="K4694">
        <v>1.468518528148866</v>
      </c>
      <c r="L4694">
        <v>0.2091169357299805</v>
      </c>
      <c r="M4694">
        <f>ABS(G4694-I4694)^2</f>
        <v>3.6640613410075047E-4</v>
      </c>
      <c r="N4694">
        <f>ABS(H4694-J4694)^2</f>
        <v>4.3729892809106065E-6</v>
      </c>
      <c r="O4694">
        <f>AVERAGE(Tabela3[[#This Row],[APE Log(Theta)]:[APE Gamma]])</f>
        <v>0.83881773193942322</v>
      </c>
      <c r="P4694">
        <f>AVERAGE(Tabela3[[#This Row],[ASE Log(Theta)]:[ASE Gamma]])</f>
        <v>1.8538956169083054E-4</v>
      </c>
    </row>
    <row r="4695" spans="1:16" x14ac:dyDescent="0.35">
      <c r="A4695" s="1">
        <v>4032</v>
      </c>
      <c r="B4695">
        <v>234.90634230110581</v>
      </c>
      <c r="C4695">
        <v>564.54178599968782</v>
      </c>
      <c r="D4695">
        <v>604.14533652926286</v>
      </c>
      <c r="E4695">
        <v>718.54312264350847</v>
      </c>
      <c r="F4695">
        <v>1909.137704098694</v>
      </c>
      <c r="G4695">
        <v>2.8298492187816979</v>
      </c>
      <c r="H4695">
        <v>1</v>
      </c>
      <c r="I4695">
        <v>2.8739926815032959</v>
      </c>
      <c r="J4695">
        <v>1.0011880397796631</v>
      </c>
      <c r="K4695">
        <v>1.559922784175849</v>
      </c>
      <c r="L4695">
        <v>0.11880397796630859</v>
      </c>
      <c r="M4695">
        <f>ABS(G4695-I4695)^2</f>
        <v>1.9486453010531097E-3</v>
      </c>
      <c r="N4695">
        <f>ABS(H4695-J4695)^2</f>
        <v>1.4114385180619138E-6</v>
      </c>
      <c r="O4695">
        <f>AVERAGE(Tabela3[[#This Row],[APE Log(Theta)]:[APE Gamma]])</f>
        <v>0.83936338107107877</v>
      </c>
      <c r="P4695">
        <f>AVERAGE(Tabela3[[#This Row],[ASE Log(Theta)]:[ASE Gamma]])</f>
        <v>9.7502836978558579E-4</v>
      </c>
    </row>
    <row r="4696" spans="1:16" x14ac:dyDescent="0.35">
      <c r="A4696" s="1">
        <v>4366</v>
      </c>
      <c r="B4696">
        <v>319.31114417166128</v>
      </c>
      <c r="C4696">
        <v>767.38874674234341</v>
      </c>
      <c r="D4696">
        <v>821.22235084592785</v>
      </c>
      <c r="E4696">
        <v>976.72469964169636</v>
      </c>
      <c r="F4696">
        <v>2595.11488155398</v>
      </c>
      <c r="G4696">
        <v>2.9631685521800351</v>
      </c>
      <c r="H4696">
        <v>1</v>
      </c>
      <c r="I4696">
        <v>3.0090258121490479</v>
      </c>
      <c r="J4696">
        <v>1.001335620880127</v>
      </c>
      <c r="K4696">
        <v>1.54757514334698</v>
      </c>
      <c r="L4696">
        <v>0.13356208801269531</v>
      </c>
      <c r="M4696">
        <f>ABS(G4696-I4696)^2</f>
        <v>2.1028882918656235E-3</v>
      </c>
      <c r="N4696">
        <f>ABS(H4696-J4696)^2</f>
        <v>1.7838831354310969E-6</v>
      </c>
      <c r="O4696">
        <f>AVERAGE(Tabela3[[#This Row],[APE Log(Theta)]:[APE Gamma]])</f>
        <v>0.84056861567983765</v>
      </c>
      <c r="P4696">
        <f>AVERAGE(Tabela3[[#This Row],[ASE Log(Theta)]:[ASE Gamma]])</f>
        <v>1.0523360875005273E-3</v>
      </c>
    </row>
    <row r="4697" spans="1:16" x14ac:dyDescent="0.35">
      <c r="A4697" s="1">
        <v>4269</v>
      </c>
      <c r="B4697">
        <v>320.69837754011871</v>
      </c>
      <c r="C4697">
        <v>1607.913250294303</v>
      </c>
      <c r="D4697">
        <v>1725.7544915736389</v>
      </c>
      <c r="E4697">
        <v>2376.4763246588918</v>
      </c>
      <c r="F4697">
        <v>2554.8383651816748</v>
      </c>
      <c r="G4697">
        <v>3.2603665867101612</v>
      </c>
      <c r="H4697">
        <v>2</v>
      </c>
      <c r="I4697">
        <v>3.3147163391113281</v>
      </c>
      <c r="J4697">
        <v>1.999660968780518</v>
      </c>
      <c r="K4697">
        <v>1.666982866979015</v>
      </c>
      <c r="L4697">
        <v>1.695156097412109E-2</v>
      </c>
      <c r="M4697">
        <f>ABS(G4697-I4697)^2</f>
        <v>2.9538955860681478E-3</v>
      </c>
      <c r="N4697">
        <f>ABS(H4697-J4697)^2</f>
        <v>1.1494216778343699E-7</v>
      </c>
      <c r="O4697">
        <f>AVERAGE(Tabela3[[#This Row],[APE Log(Theta)]:[APE Gamma]])</f>
        <v>0.84196721397656804</v>
      </c>
      <c r="P4697">
        <f>AVERAGE(Tabela3[[#This Row],[ASE Log(Theta)]:[ASE Gamma]])</f>
        <v>1.4770052641179655E-3</v>
      </c>
    </row>
    <row r="4698" spans="1:16" x14ac:dyDescent="0.35">
      <c r="A4698" s="1">
        <v>1977</v>
      </c>
      <c r="B4698">
        <v>952.40379113239237</v>
      </c>
      <c r="C4698">
        <v>1476.460356975371</v>
      </c>
      <c r="D4698">
        <v>1527.3707097871199</v>
      </c>
      <c r="E4698">
        <v>1665.7129520941021</v>
      </c>
      <c r="F4698">
        <v>2715.1408981258028</v>
      </c>
      <c r="G4698">
        <v>3.2082983535907661</v>
      </c>
      <c r="H4698">
        <v>2</v>
      </c>
      <c r="I4698">
        <v>3.2611932754516602</v>
      </c>
      <c r="J4698">
        <v>2.0007448196411128</v>
      </c>
      <c r="K4698">
        <v>1.6486908644794029</v>
      </c>
      <c r="L4698">
        <v>3.7240982055664063E-2</v>
      </c>
      <c r="M4698">
        <f>ABS(G4698-I4698)^2</f>
        <v>2.7978727586700884E-3</v>
      </c>
      <c r="N4698">
        <f>ABS(H4698-J4698)^2</f>
        <v>5.5475629778745555E-7</v>
      </c>
      <c r="O4698">
        <f>AVERAGE(Tabela3[[#This Row],[APE Log(Theta)]:[APE Gamma]])</f>
        <v>0.8429659232675335</v>
      </c>
      <c r="P4698">
        <f>AVERAGE(Tabela3[[#This Row],[ASE Log(Theta)]:[ASE Gamma]])</f>
        <v>1.3992137574839378E-3</v>
      </c>
    </row>
    <row r="4699" spans="1:16" x14ac:dyDescent="0.35">
      <c r="A4699" s="1">
        <v>862</v>
      </c>
      <c r="B4699">
        <v>1079.2520789888461</v>
      </c>
      <c r="C4699">
        <v>1532.6515686495441</v>
      </c>
      <c r="D4699">
        <v>1574.786082172021</v>
      </c>
      <c r="E4699">
        <v>1687.897740022056</v>
      </c>
      <c r="F4699">
        <v>2495.168613217626</v>
      </c>
      <c r="G4699">
        <v>3.216704684404593</v>
      </c>
      <c r="H4699">
        <v>2.5</v>
      </c>
      <c r="I4699">
        <v>3.270388126373291</v>
      </c>
      <c r="J4699">
        <v>2.5004315376281738</v>
      </c>
      <c r="K4699">
        <v>1.668895569710489</v>
      </c>
      <c r="L4699">
        <v>1.7261505126953122E-2</v>
      </c>
      <c r="M4699">
        <f>ABS(G4699-I4699)^2</f>
        <v>2.8819119416065666E-3</v>
      </c>
      <c r="N4699">
        <f>ABS(H4699-J4699)^2</f>
        <v>1.8622472452989314E-7</v>
      </c>
      <c r="O4699">
        <f>AVERAGE(Tabela3[[#This Row],[APE Log(Theta)]:[APE Gamma]])</f>
        <v>0.84307853741872107</v>
      </c>
      <c r="P4699">
        <f>AVERAGE(Tabela3[[#This Row],[ASE Log(Theta)]:[ASE Gamma]])</f>
        <v>1.4410490831655483E-3</v>
      </c>
    </row>
    <row r="4700" spans="1:16" x14ac:dyDescent="0.35">
      <c r="A4700" s="1">
        <v>2200</v>
      </c>
      <c r="B4700">
        <v>698.520666619395</v>
      </c>
      <c r="C4700">
        <v>1754.987518007845</v>
      </c>
      <c r="D4700">
        <v>1827.369027043351</v>
      </c>
      <c r="E4700">
        <v>2193.9605762531801</v>
      </c>
      <c r="F4700">
        <v>2286.592546252994</v>
      </c>
      <c r="G4700">
        <v>3.2751905877560938</v>
      </c>
      <c r="H4700">
        <v>3.5</v>
      </c>
      <c r="I4700">
        <v>3.32874608039856</v>
      </c>
      <c r="J4700">
        <v>3.5018472671508789</v>
      </c>
      <c r="K4700">
        <v>1.635187058813508</v>
      </c>
      <c r="L4700">
        <v>5.2779061453683038E-2</v>
      </c>
      <c r="M4700">
        <f>ABS(G4700-I4700)^2</f>
        <v>2.8681907921772483E-3</v>
      </c>
      <c r="N4700">
        <f>ABS(H4700-J4700)^2</f>
        <v>3.4123959267162718E-6</v>
      </c>
      <c r="O4700">
        <f>AVERAGE(Tabela3[[#This Row],[APE Log(Theta)]:[APE Gamma]])</f>
        <v>0.84398306013359548</v>
      </c>
      <c r="P4700">
        <f>AVERAGE(Tabela3[[#This Row],[ASE Log(Theta)]:[ASE Gamma]])</f>
        <v>1.4358015940519823E-3</v>
      </c>
    </row>
    <row r="4701" spans="1:16" x14ac:dyDescent="0.35">
      <c r="A4701" s="1">
        <v>1842</v>
      </c>
      <c r="B4701">
        <v>96.81337970730884</v>
      </c>
      <c r="C4701">
        <v>134.31369235997849</v>
      </c>
      <c r="D4701">
        <v>777.87046359168255</v>
      </c>
      <c r="E4701">
        <v>828.06018784195169</v>
      </c>
      <c r="F4701">
        <v>1457.665012820848</v>
      </c>
      <c r="G4701">
        <v>2.9788005740538219</v>
      </c>
      <c r="H4701">
        <v>1</v>
      </c>
      <c r="I4701">
        <v>3.0249156951904301</v>
      </c>
      <c r="J4701">
        <v>1.001406788825989</v>
      </c>
      <c r="K4701">
        <v>1.5481103883987151</v>
      </c>
      <c r="L4701">
        <v>0.14067888259887701</v>
      </c>
      <c r="M4701">
        <f>ABS(G4701-I4701)^2</f>
        <v>2.1266043974440488E-3</v>
      </c>
      <c r="N4701">
        <f>ABS(H4701-J4701)^2</f>
        <v>1.9790548009274852E-6</v>
      </c>
      <c r="O4701">
        <f>AVERAGE(Tabela3[[#This Row],[APE Log(Theta)]:[APE Gamma]])</f>
        <v>0.84439463549879601</v>
      </c>
      <c r="P4701">
        <f>AVERAGE(Tabela3[[#This Row],[ASE Log(Theta)]:[ASE Gamma]])</f>
        <v>1.0642917261224881E-3</v>
      </c>
    </row>
    <row r="4702" spans="1:16" x14ac:dyDescent="0.35">
      <c r="A4702" s="1">
        <v>3426</v>
      </c>
      <c r="B4702">
        <v>37.514719332171637</v>
      </c>
      <c r="C4702">
        <v>39.307078603760083</v>
      </c>
      <c r="D4702">
        <v>876.7856064997768</v>
      </c>
      <c r="E4702">
        <v>1181.8860460750329</v>
      </c>
      <c r="F4702">
        <v>1367.0660568340111</v>
      </c>
      <c r="G4702">
        <v>2.9377505186133122</v>
      </c>
      <c r="H4702">
        <v>1</v>
      </c>
      <c r="I4702">
        <v>2.9856679439544682</v>
      </c>
      <c r="J4702">
        <v>1.0005853176116939</v>
      </c>
      <c r="K4702">
        <v>1.63109239663325</v>
      </c>
      <c r="L4702">
        <v>5.8531761169433587E-2</v>
      </c>
      <c r="M4702">
        <f>ABS(G4702-I4702)^2</f>
        <v>2.2960796513252649E-3</v>
      </c>
      <c r="N4702">
        <f>ABS(H4702-J4702)^2</f>
        <v>3.4259670655904156E-7</v>
      </c>
      <c r="O4702">
        <f>AVERAGE(Tabela3[[#This Row],[APE Log(Theta)]:[APE Gamma]])</f>
        <v>0.8448120789013418</v>
      </c>
      <c r="P4702">
        <f>AVERAGE(Tabela3[[#This Row],[ASE Log(Theta)]:[ASE Gamma]])</f>
        <v>1.148211124015912E-3</v>
      </c>
    </row>
    <row r="4703" spans="1:16" x14ac:dyDescent="0.35">
      <c r="A4703" s="1">
        <v>3249</v>
      </c>
      <c r="B4703">
        <v>151.24006323640691</v>
      </c>
      <c r="C4703">
        <v>153.2703015600369</v>
      </c>
      <c r="D4703">
        <v>372.1530859661508</v>
      </c>
      <c r="E4703">
        <v>405.29727134310201</v>
      </c>
      <c r="F4703">
        <v>422.50786011341779</v>
      </c>
      <c r="G4703">
        <v>2.5692522265649171</v>
      </c>
      <c r="H4703">
        <v>3.5</v>
      </c>
      <c r="I4703">
        <v>2.60903000831604</v>
      </c>
      <c r="J4703">
        <v>3.505134105682373</v>
      </c>
      <c r="K4703">
        <v>1.548224084028748</v>
      </c>
      <c r="L4703">
        <v>0.14668873378208699</v>
      </c>
      <c r="M4703">
        <f>ABS(G4703-I4703)^2</f>
        <v>1.5822719210399658E-3</v>
      </c>
      <c r="N4703">
        <f>ABS(H4703-J4703)^2</f>
        <v>2.6359041157775209E-5</v>
      </c>
      <c r="O4703">
        <f>AVERAGE(Tabela3[[#This Row],[APE Log(Theta)]:[APE Gamma]])</f>
        <v>0.84745640890541751</v>
      </c>
      <c r="P4703">
        <f>AVERAGE(Tabela3[[#This Row],[ASE Log(Theta)]:[ASE Gamma]])</f>
        <v>8.0431548109887049E-4</v>
      </c>
    </row>
    <row r="4704" spans="1:16" x14ac:dyDescent="0.35">
      <c r="A4704" s="1">
        <v>3664</v>
      </c>
      <c r="B4704">
        <v>512.3506751460028</v>
      </c>
      <c r="C4704">
        <v>794.26968662442493</v>
      </c>
      <c r="D4704">
        <v>821.65718117020731</v>
      </c>
      <c r="E4704">
        <v>896.07912479027573</v>
      </c>
      <c r="F4704">
        <v>1460.624459103926</v>
      </c>
      <c r="G4704">
        <v>2.9390445509356669</v>
      </c>
      <c r="H4704">
        <v>2</v>
      </c>
      <c r="I4704">
        <v>2.9877784252166748</v>
      </c>
      <c r="J4704">
        <v>2.0007743835449219</v>
      </c>
      <c r="K4704">
        <v>1.658153642669117</v>
      </c>
      <c r="L4704">
        <v>3.871917724609375E-2</v>
      </c>
      <c r="M4704">
        <f>ABS(G4704-I4704)^2</f>
        <v>2.374990502437088E-3</v>
      </c>
      <c r="N4704">
        <f>ABS(H4704-J4704)^2</f>
        <v>5.996698746457696E-7</v>
      </c>
      <c r="O4704">
        <f>AVERAGE(Tabela3[[#This Row],[APE Log(Theta)]:[APE Gamma]])</f>
        <v>0.84843640995760539</v>
      </c>
      <c r="P4704">
        <f>AVERAGE(Tabela3[[#This Row],[ASE Log(Theta)]:[ASE Gamma]])</f>
        <v>1.1877950861558669E-3</v>
      </c>
    </row>
    <row r="4705" spans="1:16" x14ac:dyDescent="0.35">
      <c r="A4705" s="1">
        <v>4964</v>
      </c>
      <c r="B4705">
        <v>378.11758007547212</v>
      </c>
      <c r="C4705">
        <v>387.04494754326038</v>
      </c>
      <c r="D4705">
        <v>1827.985408873292</v>
      </c>
      <c r="E4705">
        <v>2122.3344398303798</v>
      </c>
      <c r="F4705">
        <v>2282.552467195108</v>
      </c>
      <c r="G4705">
        <v>3.259401278280972</v>
      </c>
      <c r="H4705">
        <v>2</v>
      </c>
      <c r="I4705">
        <v>3.3145830631256099</v>
      </c>
      <c r="J4705">
        <v>1.99991774559021</v>
      </c>
      <c r="K4705">
        <v>1.6930037185768521</v>
      </c>
      <c r="L4705">
        <v>4.1127204895019531E-3</v>
      </c>
      <c r="M4705">
        <f>ABS(G4705-I4705)^2</f>
        <v>3.0450293786399058E-3</v>
      </c>
      <c r="N4705">
        <f>ABS(H4705-J4705)^2</f>
        <v>6.765787929907674E-9</v>
      </c>
      <c r="O4705">
        <f>AVERAGE(Tabela3[[#This Row],[APE Log(Theta)]:[APE Gamma]])</f>
        <v>0.84855821953317701</v>
      </c>
      <c r="P4705">
        <f>AVERAGE(Tabela3[[#This Row],[ASE Log(Theta)]:[ASE Gamma]])</f>
        <v>1.5225180722139178E-3</v>
      </c>
    </row>
    <row r="4706" spans="1:16" x14ac:dyDescent="0.35">
      <c r="A4706" s="1">
        <v>738</v>
      </c>
      <c r="B4706">
        <v>869.54547638625502</v>
      </c>
      <c r="C4706">
        <v>881.21820722569521</v>
      </c>
      <c r="D4706">
        <v>2139.6713641888559</v>
      </c>
      <c r="E4706">
        <v>2330.2318271131908</v>
      </c>
      <c r="F4706">
        <v>2429.1830526742351</v>
      </c>
      <c r="G4706">
        <v>3.328877676400904</v>
      </c>
      <c r="H4706">
        <v>3.5</v>
      </c>
      <c r="I4706">
        <v>3.3836109638214111</v>
      </c>
      <c r="J4706">
        <v>3.50190281867981</v>
      </c>
      <c r="K4706">
        <v>1.64419641516186</v>
      </c>
      <c r="L4706">
        <v>5.436624799455915E-2</v>
      </c>
      <c r="M4706">
        <f>ABS(G4706-I4706)^2</f>
        <v>2.9957327518558398E-3</v>
      </c>
      <c r="N4706">
        <f>ABS(H4706-J4706)^2</f>
        <v>3.6207189282339259E-6</v>
      </c>
      <c r="O4706">
        <f>AVERAGE(Tabela3[[#This Row],[APE Log(Theta)]:[APE Gamma]])</f>
        <v>0.84928133157820962</v>
      </c>
      <c r="P4706">
        <f>AVERAGE(Tabela3[[#This Row],[ASE Log(Theta)]:[ASE Gamma]])</f>
        <v>1.4996767353920369E-3</v>
      </c>
    </row>
    <row r="4707" spans="1:16" x14ac:dyDescent="0.35">
      <c r="A4707" s="1">
        <v>896</v>
      </c>
      <c r="B4707">
        <v>1176.7973022558381</v>
      </c>
      <c r="C4707">
        <v>1341.4535121783949</v>
      </c>
      <c r="D4707">
        <v>2708.260428162926</v>
      </c>
      <c r="E4707">
        <v>2776.8490590107649</v>
      </c>
      <c r="F4707">
        <v>3481.6940356203299</v>
      </c>
      <c r="G4707">
        <v>3.4678477411878359</v>
      </c>
      <c r="H4707">
        <v>2.5</v>
      </c>
      <c r="I4707">
        <v>3.4121816158294682</v>
      </c>
      <c r="J4707">
        <v>2.5023376941680908</v>
      </c>
      <c r="K4707">
        <v>1.605206730884353</v>
      </c>
      <c r="L4707">
        <v>9.3507766723632813E-2</v>
      </c>
      <c r="M4707">
        <f>ABS(G4707-I4707)^2</f>
        <v>3.0987175124135053E-3</v>
      </c>
      <c r="N4707">
        <f>ABS(H4707-J4707)^2</f>
        <v>5.4648140235258325E-6</v>
      </c>
      <c r="O4707">
        <f>AVERAGE(Tabela3[[#This Row],[APE Log(Theta)]:[APE Gamma]])</f>
        <v>0.84935724880399288</v>
      </c>
      <c r="P4707">
        <f>AVERAGE(Tabela3[[#This Row],[ASE Log(Theta)]:[ASE Gamma]])</f>
        <v>1.5520911632185155E-3</v>
      </c>
    </row>
    <row r="4708" spans="1:16" x14ac:dyDescent="0.35">
      <c r="A4708" s="1">
        <v>4245</v>
      </c>
      <c r="B4708">
        <v>159.81015391737529</v>
      </c>
      <c r="C4708">
        <v>1398.894364458228</v>
      </c>
      <c r="D4708">
        <v>1840.84243265793</v>
      </c>
      <c r="E4708">
        <v>1949.913979806857</v>
      </c>
      <c r="F4708">
        <v>2681.0884601162688</v>
      </c>
      <c r="G4708">
        <v>3.2375627542401268</v>
      </c>
      <c r="H4708">
        <v>2</v>
      </c>
      <c r="I4708">
        <v>3.2917158603668208</v>
      </c>
      <c r="J4708">
        <v>1.9994757175445561</v>
      </c>
      <c r="K4708">
        <v>1.67265039282318</v>
      </c>
      <c r="L4708">
        <v>2.62141227722168E-2</v>
      </c>
      <c r="M4708">
        <f>ABS(G4708-I4708)^2</f>
        <v>2.9325589031689828E-3</v>
      </c>
      <c r="N4708">
        <f>ABS(H4708-J4708)^2</f>
        <v>2.7487209308627644E-7</v>
      </c>
      <c r="O4708">
        <f>AVERAGE(Tabela3[[#This Row],[APE Log(Theta)]:[APE Gamma]])</f>
        <v>0.84943225779769838</v>
      </c>
      <c r="P4708">
        <f>AVERAGE(Tabela3[[#This Row],[ASE Log(Theta)]:[ASE Gamma]])</f>
        <v>1.4664168876310345E-3</v>
      </c>
    </row>
    <row r="4709" spans="1:16" x14ac:dyDescent="0.35">
      <c r="A4709" s="1">
        <v>3360</v>
      </c>
      <c r="B4709">
        <v>114.24574252145629</v>
      </c>
      <c r="C4709">
        <v>117.8562816498973</v>
      </c>
      <c r="D4709">
        <v>933.90169733386506</v>
      </c>
      <c r="E4709">
        <v>1139.609236056587</v>
      </c>
      <c r="F4709">
        <v>1255.7366132350969</v>
      </c>
      <c r="G4709">
        <v>2.9668725693084759</v>
      </c>
      <c r="H4709">
        <v>1.5</v>
      </c>
      <c r="I4709">
        <v>3.0169844627380371</v>
      </c>
      <c r="J4709">
        <v>1.4998002052307129</v>
      </c>
      <c r="K4709">
        <v>1.6890477180569099</v>
      </c>
      <c r="L4709">
        <v>1.3319651285807289E-2</v>
      </c>
      <c r="M4709">
        <f>ABS(G4709-I4709)^2</f>
        <v>2.5112018630957028E-3</v>
      </c>
      <c r="N4709">
        <f>ABS(H4709-J4709)^2</f>
        <v>3.9917949834489264E-8</v>
      </c>
      <c r="O4709">
        <f>AVERAGE(Tabela3[[#This Row],[APE Log(Theta)]:[APE Gamma]])</f>
        <v>0.85118368467135863</v>
      </c>
      <c r="P4709">
        <f>AVERAGE(Tabela3[[#This Row],[ASE Log(Theta)]:[ASE Gamma]])</f>
        <v>1.2556208905227686E-3</v>
      </c>
    </row>
    <row r="4710" spans="1:16" x14ac:dyDescent="0.35">
      <c r="A4710" s="1">
        <v>2267</v>
      </c>
      <c r="B4710">
        <v>152.70387199145321</v>
      </c>
      <c r="C4710">
        <v>154.75376040362039</v>
      </c>
      <c r="D4710">
        <v>375.75504786564579</v>
      </c>
      <c r="E4710">
        <v>409.22002621038251</v>
      </c>
      <c r="F4710">
        <v>426.59719128318312</v>
      </c>
      <c r="G4710">
        <v>2.5734354255455671</v>
      </c>
      <c r="H4710">
        <v>3.5</v>
      </c>
      <c r="I4710">
        <v>2.613494873046875</v>
      </c>
      <c r="J4710">
        <v>3.505107164382935</v>
      </c>
      <c r="K4710">
        <v>1.556652523846223</v>
      </c>
      <c r="L4710">
        <v>0.14591898236955919</v>
      </c>
      <c r="M4710">
        <f>ABS(G4710-I4710)^2</f>
        <v>1.6047593341100401E-3</v>
      </c>
      <c r="N4710">
        <f>ABS(H4710-J4710)^2</f>
        <v>2.6083128034319987E-5</v>
      </c>
      <c r="O4710">
        <f>AVERAGE(Tabela3[[#This Row],[APE Log(Theta)]:[APE Gamma]])</f>
        <v>0.85128575310789112</v>
      </c>
      <c r="P4710">
        <f>AVERAGE(Tabela3[[#This Row],[ASE Log(Theta)]:[ASE Gamma]])</f>
        <v>8.1542123107218004E-4</v>
      </c>
    </row>
    <row r="4711" spans="1:16" x14ac:dyDescent="0.35">
      <c r="A4711" s="1">
        <v>141</v>
      </c>
      <c r="B4711">
        <v>154.3699621721409</v>
      </c>
      <c r="C4711">
        <v>156.4422160876216</v>
      </c>
      <c r="D4711">
        <v>379.85475920517109</v>
      </c>
      <c r="E4711">
        <v>413.68486039250479</v>
      </c>
      <c r="F4711">
        <v>431.2516206845911</v>
      </c>
      <c r="G4711">
        <v>2.5781481740228891</v>
      </c>
      <c r="H4711">
        <v>3.5</v>
      </c>
      <c r="I4711">
        <v>2.6184854507446289</v>
      </c>
      <c r="J4711">
        <v>3.5050761699676509</v>
      </c>
      <c r="K4711">
        <v>1.5645833365271</v>
      </c>
      <c r="L4711">
        <v>0.14503342764718191</v>
      </c>
      <c r="M4711">
        <f>ABS(G4711-I4711)^2</f>
        <v>1.6270958933262125E-3</v>
      </c>
      <c r="N4711">
        <f>ABS(H4711-J4711)^2</f>
        <v>2.5767501540481173E-5</v>
      </c>
      <c r="O4711">
        <f>AVERAGE(Tabela3[[#This Row],[APE Log(Theta)]:[APE Gamma]])</f>
        <v>0.85480838208714094</v>
      </c>
      <c r="P4711">
        <f>AVERAGE(Tabela3[[#This Row],[ASE Log(Theta)]:[ASE Gamma]])</f>
        <v>8.2643169743334684E-4</v>
      </c>
    </row>
    <row r="4712" spans="1:16" x14ac:dyDescent="0.35">
      <c r="A4712" s="1">
        <v>3678</v>
      </c>
      <c r="B4712">
        <v>0.44594487393675042</v>
      </c>
      <c r="C4712">
        <v>8.0449233490520378</v>
      </c>
      <c r="D4712">
        <v>11.601055518443779</v>
      </c>
      <c r="E4712">
        <v>12.526486855565169</v>
      </c>
      <c r="F4712">
        <v>19.152414883301809</v>
      </c>
      <c r="G4712">
        <v>1.027892355418689</v>
      </c>
      <c r="H4712">
        <v>1.5</v>
      </c>
      <c r="I4712">
        <v>1.0434204339981079</v>
      </c>
      <c r="J4712">
        <v>1.5029985904693599</v>
      </c>
      <c r="K4712">
        <v>1.5106716668881091</v>
      </c>
      <c r="L4712">
        <v>0.19990603129069009</v>
      </c>
      <c r="M4712">
        <f>ABS(G4712-I4712)^2</f>
        <v>2.4112122436860988E-4</v>
      </c>
      <c r="N4712">
        <f>ABS(H4712-J4712)^2</f>
        <v>8.9915448029360704E-6</v>
      </c>
      <c r="O4712">
        <f>AVERAGE(Tabela3[[#This Row],[APE Log(Theta)]:[APE Gamma]])</f>
        <v>0.85528884908939962</v>
      </c>
      <c r="P4712">
        <f>AVERAGE(Tabela3[[#This Row],[ASE Log(Theta)]:[ASE Gamma]])</f>
        <v>1.2505638458577297E-4</v>
      </c>
    </row>
    <row r="4713" spans="1:16" x14ac:dyDescent="0.35">
      <c r="A4713" s="1">
        <v>4525</v>
      </c>
      <c r="B4713">
        <v>257.93395320702427</v>
      </c>
      <c r="C4713">
        <v>1463.029068293426</v>
      </c>
      <c r="D4713">
        <v>1822.377361711724</v>
      </c>
      <c r="E4713">
        <v>1908.2592704958961</v>
      </c>
      <c r="F4713">
        <v>2461.9199819007049</v>
      </c>
      <c r="G4713">
        <v>3.23867522193876</v>
      </c>
      <c r="H4713">
        <v>2.5</v>
      </c>
      <c r="I4713">
        <v>3.2939357757568359</v>
      </c>
      <c r="J4713">
        <v>2.5001621246337891</v>
      </c>
      <c r="K4713">
        <v>1.706270312124581</v>
      </c>
      <c r="L4713">
        <v>6.4849853515625E-3</v>
      </c>
      <c r="M4713">
        <f>ABS(G4713-I4713)^2</f>
        <v>3.0537288082804663E-3</v>
      </c>
      <c r="N4713">
        <f>ABS(H4713-J4713)^2</f>
        <v>2.6284396881237626E-8</v>
      </c>
      <c r="O4713">
        <f>AVERAGE(Tabela3[[#This Row],[APE Log(Theta)]:[APE Gamma]])</f>
        <v>0.85637764873807176</v>
      </c>
      <c r="P4713">
        <f>AVERAGE(Tabela3[[#This Row],[ASE Log(Theta)]:[ASE Gamma]])</f>
        <v>1.5268775463386738E-3</v>
      </c>
    </row>
    <row r="4714" spans="1:16" x14ac:dyDescent="0.35">
      <c r="A4714" s="1">
        <v>670</v>
      </c>
      <c r="B4714">
        <v>155.33900307024791</v>
      </c>
      <c r="C4714">
        <v>157.42426533765871</v>
      </c>
      <c r="D4714">
        <v>382.23925675787461</v>
      </c>
      <c r="E4714">
        <v>416.2817227808041</v>
      </c>
      <c r="F4714">
        <v>433.95875652849497</v>
      </c>
      <c r="G4714">
        <v>2.580865889913464</v>
      </c>
      <c r="H4714">
        <v>3.5</v>
      </c>
      <c r="I4714">
        <v>2.6213440895080571</v>
      </c>
      <c r="J4714">
        <v>3.5050582885742192</v>
      </c>
      <c r="K4714">
        <v>1.5683960857009069</v>
      </c>
      <c r="L4714">
        <v>0.1445225306919643</v>
      </c>
      <c r="M4714">
        <f>ABS(G4714-I4714)^2</f>
        <v>1.6384846424197161E-3</v>
      </c>
      <c r="N4714">
        <f>ABS(H4714-J4714)^2</f>
        <v>2.5586283300076447E-5</v>
      </c>
      <c r="O4714">
        <f>AVERAGE(Tabela3[[#This Row],[APE Log(Theta)]:[APE Gamma]])</f>
        <v>0.85645930819643556</v>
      </c>
      <c r="P4714">
        <f>AVERAGE(Tabela3[[#This Row],[ASE Log(Theta)]:[ASE Gamma]])</f>
        <v>8.3203546285989631E-4</v>
      </c>
    </row>
    <row r="4715" spans="1:16" x14ac:dyDescent="0.35">
      <c r="A4715" s="1">
        <v>4258</v>
      </c>
      <c r="B4715">
        <v>155.43568612260941</v>
      </c>
      <c r="C4715">
        <v>157.52224625801861</v>
      </c>
      <c r="D4715">
        <v>382.47716261117182</v>
      </c>
      <c r="E4715">
        <v>416.54081667741269</v>
      </c>
      <c r="F4715">
        <v>434.22885261737758</v>
      </c>
      <c r="G4715">
        <v>2.5811361108738509</v>
      </c>
      <c r="H4715">
        <v>3.5</v>
      </c>
      <c r="I4715">
        <v>2.621627569198608</v>
      </c>
      <c r="J4715">
        <v>3.5050568580627441</v>
      </c>
      <c r="K4715">
        <v>1.568745567278474</v>
      </c>
      <c r="L4715">
        <v>0.1444816589355469</v>
      </c>
      <c r="M4715">
        <f>ABS(G4715-I4715)^2</f>
        <v>1.6395581972655402E-3</v>
      </c>
      <c r="N4715">
        <f>ABS(H4715-J4715)^2</f>
        <v>2.5571813466740423E-5</v>
      </c>
      <c r="O4715">
        <f>AVERAGE(Tabela3[[#This Row],[APE Log(Theta)]:[APE Gamma]])</f>
        <v>0.85661361310701045</v>
      </c>
      <c r="P4715">
        <f>AVERAGE(Tabela3[[#This Row],[ASE Log(Theta)]:[ASE Gamma]])</f>
        <v>8.3256500536614032E-4</v>
      </c>
    </row>
    <row r="4716" spans="1:16" x14ac:dyDescent="0.35">
      <c r="A4716" s="1">
        <v>4121</v>
      </c>
      <c r="B4716">
        <v>763.59416537334585</v>
      </c>
      <c r="C4716">
        <v>775.56634766216871</v>
      </c>
      <c r="D4716">
        <v>2183.1982338451958</v>
      </c>
      <c r="E4716">
        <v>2411.6849275119212</v>
      </c>
      <c r="F4716">
        <v>2531.5812328774318</v>
      </c>
      <c r="G4716">
        <v>3.3373788736234329</v>
      </c>
      <c r="H4716">
        <v>3</v>
      </c>
      <c r="I4716">
        <v>3.3923144340515141</v>
      </c>
      <c r="J4716">
        <v>3.0020205974578862</v>
      </c>
      <c r="K4716">
        <v>1.646069041254419</v>
      </c>
      <c r="L4716">
        <v>6.7353248596191406E-2</v>
      </c>
      <c r="M4716">
        <f>ABS(G4716-I4716)^2</f>
        <v>3.0179157995473644E-3</v>
      </c>
      <c r="N4716">
        <f>ABS(H4716-J4716)^2</f>
        <v>4.0828140868161185E-6</v>
      </c>
      <c r="O4716">
        <f>AVERAGE(Tabela3[[#This Row],[APE Log(Theta)]:[APE Gamma]])</f>
        <v>0.8567111449253052</v>
      </c>
      <c r="P4716">
        <f>AVERAGE(Tabela3[[#This Row],[ASE Log(Theta)]:[ASE Gamma]])</f>
        <v>1.5109993068170902E-3</v>
      </c>
    </row>
    <row r="4717" spans="1:16" x14ac:dyDescent="0.35">
      <c r="A4717" s="1">
        <v>3594</v>
      </c>
      <c r="B4717">
        <v>1409.764877204781</v>
      </c>
      <c r="C4717">
        <v>1888.3412047584141</v>
      </c>
      <c r="D4717">
        <v>1931.503864223117</v>
      </c>
      <c r="E4717">
        <v>2046.4417365296781</v>
      </c>
      <c r="F4717">
        <v>2834.398158069554</v>
      </c>
      <c r="G4717">
        <v>3.302131511783807</v>
      </c>
      <c r="H4717">
        <v>3</v>
      </c>
      <c r="I4717">
        <v>3.3585023880004878</v>
      </c>
      <c r="J4717">
        <v>3.000249862670898</v>
      </c>
      <c r="K4717">
        <v>1.7071057289971401</v>
      </c>
      <c r="L4717">
        <v>8.3287556966145839E-3</v>
      </c>
      <c r="M4717">
        <f>ABS(G4717-I4717)^2</f>
        <v>3.1776756854363488E-3</v>
      </c>
      <c r="N4717">
        <f>ABS(H4717-J4717)^2</f>
        <v>6.2431354308278963E-8</v>
      </c>
      <c r="O4717">
        <f>AVERAGE(Tabela3[[#This Row],[APE Log(Theta)]:[APE Gamma]])</f>
        <v>0.8577172423468773</v>
      </c>
      <c r="P4717">
        <f>AVERAGE(Tabela3[[#This Row],[ASE Log(Theta)]:[ASE Gamma]])</f>
        <v>1.5888690583953284E-3</v>
      </c>
    </row>
    <row r="4718" spans="1:16" x14ac:dyDescent="0.35">
      <c r="A4718" s="1">
        <v>4988</v>
      </c>
      <c r="B4718">
        <v>160.93025941912421</v>
      </c>
      <c r="C4718">
        <v>163.0905784054612</v>
      </c>
      <c r="D4718">
        <v>395.99753786497507</v>
      </c>
      <c r="E4718">
        <v>431.26532496323068</v>
      </c>
      <c r="F4718">
        <v>449.57862407388637</v>
      </c>
      <c r="G4718">
        <v>2.5962230876530059</v>
      </c>
      <c r="H4718">
        <v>3.5</v>
      </c>
      <c r="I4718">
        <v>2.6372215747833252</v>
      </c>
      <c r="J4718">
        <v>3.5049552917480469</v>
      </c>
      <c r="K4718">
        <v>1.5791588683306119</v>
      </c>
      <c r="L4718">
        <v>0.1415797642299107</v>
      </c>
      <c r="M4718">
        <f>ABS(G4718-I4718)^2</f>
        <v>1.680875946974956E-3</v>
      </c>
      <c r="N4718">
        <f>ABS(H4718-J4718)^2</f>
        <v>2.4554916308261454E-5</v>
      </c>
      <c r="O4718">
        <f>AVERAGE(Tabela3[[#This Row],[APE Log(Theta)]:[APE Gamma]])</f>
        <v>0.86036931628026125</v>
      </c>
      <c r="P4718">
        <f>AVERAGE(Tabela3[[#This Row],[ASE Log(Theta)]:[ASE Gamma]])</f>
        <v>8.5271543164160872E-4</v>
      </c>
    </row>
    <row r="4719" spans="1:16" x14ac:dyDescent="0.35">
      <c r="A4719" s="1">
        <v>537</v>
      </c>
      <c r="B4719">
        <v>596.95940716953658</v>
      </c>
      <c r="C4719">
        <v>847.74520209930301</v>
      </c>
      <c r="D4719">
        <v>871.05078075273502</v>
      </c>
      <c r="E4719">
        <v>933.61546747298939</v>
      </c>
      <c r="F4719">
        <v>1380.135748758491</v>
      </c>
      <c r="G4719">
        <v>2.959526590890071</v>
      </c>
      <c r="H4719">
        <v>2.5</v>
      </c>
      <c r="I4719">
        <v>3.009003877639771</v>
      </c>
      <c r="J4719">
        <v>2.5013563632965088</v>
      </c>
      <c r="K4719">
        <v>1.6717973375200981</v>
      </c>
      <c r="L4719">
        <v>5.4254531860351563E-2</v>
      </c>
      <c r="M4719">
        <f>ABS(G4719-I4719)^2</f>
        <v>2.448001904112037E-3</v>
      </c>
      <c r="N4719">
        <f>ABS(H4719-J4719)^2</f>
        <v>1.8397213921161892E-6</v>
      </c>
      <c r="O4719">
        <f>AVERAGE(Tabela3[[#This Row],[APE Log(Theta)]:[APE Gamma]])</f>
        <v>0.86302593469022482</v>
      </c>
      <c r="P4719">
        <f>AVERAGE(Tabela3[[#This Row],[ASE Log(Theta)]:[ASE Gamma]])</f>
        <v>1.2249208127520766E-3</v>
      </c>
    </row>
    <row r="4720" spans="1:16" x14ac:dyDescent="0.35">
      <c r="A4720" s="1">
        <v>1752</v>
      </c>
      <c r="B4720">
        <v>601.95724314746849</v>
      </c>
      <c r="C4720">
        <v>1763.3676890334491</v>
      </c>
      <c r="D4720">
        <v>1848.5043529762449</v>
      </c>
      <c r="E4720">
        <v>2288.0040948950568</v>
      </c>
      <c r="F4720">
        <v>2401.0991213295511</v>
      </c>
      <c r="G4720">
        <v>3.282412193829459</v>
      </c>
      <c r="H4720">
        <v>3</v>
      </c>
      <c r="I4720">
        <v>3.3378109931945801</v>
      </c>
      <c r="J4720">
        <v>3.0012412071228032</v>
      </c>
      <c r="K4720">
        <v>1.6877465745851219</v>
      </c>
      <c r="L4720">
        <v>4.1373570760091148E-2</v>
      </c>
      <c r="M4720">
        <f>ABS(G4720-I4720)^2</f>
        <v>3.0690269710969358E-3</v>
      </c>
      <c r="N4720">
        <f>ABS(H4720-J4720)^2</f>
        <v>1.5405951216973445E-6</v>
      </c>
      <c r="O4720">
        <f>AVERAGE(Tabela3[[#This Row],[APE Log(Theta)]:[APE Gamma]])</f>
        <v>0.86456007267260648</v>
      </c>
      <c r="P4720">
        <f>AVERAGE(Tabela3[[#This Row],[ASE Log(Theta)]:[ASE Gamma]])</f>
        <v>1.5352837831093167E-3</v>
      </c>
    </row>
    <row r="4721" spans="1:16" x14ac:dyDescent="0.35">
      <c r="A4721" s="1">
        <v>4919</v>
      </c>
      <c r="B4721">
        <v>541.3670714424253</v>
      </c>
      <c r="C4721">
        <v>2714.2990061943919</v>
      </c>
      <c r="D4721">
        <v>2913.2253873500108</v>
      </c>
      <c r="E4721">
        <v>4011.7010821855438</v>
      </c>
      <c r="F4721">
        <v>4312.7918961614732</v>
      </c>
      <c r="G4721">
        <v>3.48776166028712</v>
      </c>
      <c r="H4721">
        <v>2</v>
      </c>
      <c r="I4721">
        <v>3.4280376434326172</v>
      </c>
      <c r="J4721">
        <v>1.999649286270142</v>
      </c>
      <c r="K4721">
        <v>1.7123881351911581</v>
      </c>
      <c r="L4721">
        <v>1.7535686492919918E-2</v>
      </c>
      <c r="M4721">
        <f>ABS(G4721-I4721)^2</f>
        <v>3.5669581892369337E-3</v>
      </c>
      <c r="N4721">
        <f>ABS(H4721-J4721)^2</f>
        <v>1.2300012031087818E-7</v>
      </c>
      <c r="O4721">
        <f>AVERAGE(Tabela3[[#This Row],[APE Log(Theta)]:[APE Gamma]])</f>
        <v>0.86496191084203899</v>
      </c>
      <c r="P4721">
        <f>AVERAGE(Tabela3[[#This Row],[ASE Log(Theta)]:[ASE Gamma]])</f>
        <v>1.7835405946786222E-3</v>
      </c>
    </row>
    <row r="4722" spans="1:16" x14ac:dyDescent="0.35">
      <c r="A4722" s="1">
        <v>891</v>
      </c>
      <c r="B4722">
        <v>59.431013701105087</v>
      </c>
      <c r="C4722">
        <v>1493.980196253134</v>
      </c>
      <c r="D4722">
        <v>1720.9871880095679</v>
      </c>
      <c r="E4722">
        <v>3263.5223894809192</v>
      </c>
      <c r="F4722">
        <v>3771.7810204897892</v>
      </c>
      <c r="G4722">
        <v>3.2825527858529</v>
      </c>
      <c r="H4722">
        <v>1</v>
      </c>
      <c r="I4722">
        <v>3.337833166122437</v>
      </c>
      <c r="J4722">
        <v>0.99950766563415527</v>
      </c>
      <c r="K4722">
        <v>1.6840667576705279</v>
      </c>
      <c r="L4722">
        <v>4.9233436584472663E-2</v>
      </c>
      <c r="M4722">
        <f>ABS(G4722-I4722)^2</f>
        <v>3.055920442744612E-3</v>
      </c>
      <c r="N4722">
        <f>ABS(H4722-J4722)^2</f>
        <v>2.4239312779172906E-7</v>
      </c>
      <c r="O4722">
        <f>AVERAGE(Tabela3[[#This Row],[APE Log(Theta)]:[APE Gamma]])</f>
        <v>0.8666500971275003</v>
      </c>
      <c r="P4722">
        <f>AVERAGE(Tabela3[[#This Row],[ASE Log(Theta)]:[ASE Gamma]])</f>
        <v>1.5280814179362018E-3</v>
      </c>
    </row>
    <row r="4723" spans="1:16" x14ac:dyDescent="0.35">
      <c r="A4723" s="1">
        <v>1191</v>
      </c>
      <c r="B4723">
        <v>1612.128232212395</v>
      </c>
      <c r="C4723">
        <v>2499.1956640495059</v>
      </c>
      <c r="D4723">
        <v>2585.3713154317102</v>
      </c>
      <c r="E4723">
        <v>2819.5424061047961</v>
      </c>
      <c r="F4723">
        <v>4595.9028482013491</v>
      </c>
      <c r="G4723">
        <v>3.4368768216824939</v>
      </c>
      <c r="H4723">
        <v>2</v>
      </c>
      <c r="I4723">
        <v>3.3785371780395508</v>
      </c>
      <c r="J4723">
        <v>2.0007269382476811</v>
      </c>
      <c r="K4723">
        <v>1.697460999326226</v>
      </c>
      <c r="L4723">
        <v>3.6346912384033203E-2</v>
      </c>
      <c r="M4723">
        <f>ABS(G4723-I4723)^2</f>
        <v>3.4035140203855893E-3</v>
      </c>
      <c r="N4723">
        <f>ABS(H4723-J4723)^2</f>
        <v>5.2843921594168014E-7</v>
      </c>
      <c r="O4723">
        <f>AVERAGE(Tabela3[[#This Row],[APE Log(Theta)]:[APE Gamma]])</f>
        <v>0.86690395585512958</v>
      </c>
      <c r="P4723">
        <f>AVERAGE(Tabela3[[#This Row],[ASE Log(Theta)]:[ASE Gamma]])</f>
        <v>1.7020212298007654E-3</v>
      </c>
    </row>
    <row r="4724" spans="1:16" x14ac:dyDescent="0.35">
      <c r="A4724" s="1">
        <v>1915</v>
      </c>
      <c r="B4724">
        <v>480.86070839025541</v>
      </c>
      <c r="C4724">
        <v>1661.147427848972</v>
      </c>
      <c r="D4724">
        <v>1943.3032444803021</v>
      </c>
      <c r="E4724">
        <v>2008.28629764928</v>
      </c>
      <c r="F4724">
        <v>2409.0828389127469</v>
      </c>
      <c r="G4724">
        <v>3.2728526544324712</v>
      </c>
      <c r="H4724">
        <v>3.5</v>
      </c>
      <c r="I4724">
        <v>3.3280611038208008</v>
      </c>
      <c r="J4724">
        <v>3.5016739368438721</v>
      </c>
      <c r="K4724">
        <v>1.6868602169902149</v>
      </c>
      <c r="L4724">
        <v>4.7826766967773438E-2</v>
      </c>
      <c r="M4724">
        <f>ABS(G4724-I4724)^2</f>
        <v>3.047972883863749E-3</v>
      </c>
      <c r="N4724">
        <f>ABS(H4724-J4724)^2</f>
        <v>2.8020645572723879E-6</v>
      </c>
      <c r="O4724">
        <f>AVERAGE(Tabela3[[#This Row],[APE Log(Theta)]:[APE Gamma]])</f>
        <v>0.86734349197899419</v>
      </c>
      <c r="P4724">
        <f>AVERAGE(Tabela3[[#This Row],[ASE Log(Theta)]:[ASE Gamma]])</f>
        <v>1.5253874742105107E-3</v>
      </c>
    </row>
    <row r="4725" spans="1:16" x14ac:dyDescent="0.35">
      <c r="A4725" s="1">
        <v>3188</v>
      </c>
      <c r="B4725">
        <v>89.489166941993773</v>
      </c>
      <c r="C4725">
        <v>93.764735063801794</v>
      </c>
      <c r="D4725">
        <v>2091.5207393037358</v>
      </c>
      <c r="E4725">
        <v>2819.3199780364448</v>
      </c>
      <c r="F4725">
        <v>3261.0560536924618</v>
      </c>
      <c r="G4725">
        <v>3.3153192822429389</v>
      </c>
      <c r="H4725">
        <v>1</v>
      </c>
      <c r="I4725">
        <v>3.3690717220306401</v>
      </c>
      <c r="J4725">
        <v>1.00114917755127</v>
      </c>
      <c r="K4725">
        <v>1.6213352383766539</v>
      </c>
      <c r="L4725">
        <v>0.1149177551269531</v>
      </c>
      <c r="M4725">
        <f>ABS(G4725-I4725)^2</f>
        <v>2.8893247831304394E-3</v>
      </c>
      <c r="N4725">
        <f>ABS(H4725-J4725)^2</f>
        <v>1.3206090443428568E-6</v>
      </c>
      <c r="O4725">
        <f>AVERAGE(Tabela3[[#This Row],[APE Log(Theta)]:[APE Gamma]])</f>
        <v>0.86812649675180353</v>
      </c>
      <c r="P4725">
        <f>AVERAGE(Tabela3[[#This Row],[ASE Log(Theta)]:[ASE Gamma]])</f>
        <v>1.445322696087391E-3</v>
      </c>
    </row>
    <row r="4726" spans="1:16" x14ac:dyDescent="0.35">
      <c r="A4726" s="1">
        <v>1283</v>
      </c>
      <c r="B4726">
        <v>185.5568950627395</v>
      </c>
      <c r="C4726">
        <v>257.43168758365408</v>
      </c>
      <c r="D4726">
        <v>1490.901654517796</v>
      </c>
      <c r="E4726">
        <v>1587.0975462849331</v>
      </c>
      <c r="F4726">
        <v>2793.8265830441351</v>
      </c>
      <c r="G4726">
        <v>3.2613422894853832</v>
      </c>
      <c r="H4726">
        <v>1</v>
      </c>
      <c r="I4726">
        <v>3.3144245147705078</v>
      </c>
      <c r="J4726">
        <v>1.0011000633239751</v>
      </c>
      <c r="K4726">
        <v>1.6276189548169331</v>
      </c>
      <c r="L4726">
        <v>0.1100063323974609</v>
      </c>
      <c r="M4726">
        <f>ABS(G4726-I4726)^2</f>
        <v>2.8177226412207245E-3</v>
      </c>
      <c r="N4726">
        <f>ABS(H4726-J4726)^2</f>
        <v>1.2101393167550434E-6</v>
      </c>
      <c r="O4726">
        <f>AVERAGE(Tabela3[[#This Row],[APE Log(Theta)]:[APE Gamma]])</f>
        <v>0.86881264360719701</v>
      </c>
      <c r="P4726">
        <f>AVERAGE(Tabela3[[#This Row],[ASE Log(Theta)]:[ASE Gamma]])</f>
        <v>1.4094663902687397E-3</v>
      </c>
    </row>
    <row r="4727" spans="1:16" x14ac:dyDescent="0.35">
      <c r="A4727" s="1">
        <v>1626</v>
      </c>
      <c r="B4727">
        <v>9.1305507495278864</v>
      </c>
      <c r="C4727">
        <v>11.3683467656102</v>
      </c>
      <c r="D4727">
        <v>11.562683709664899</v>
      </c>
      <c r="E4727">
        <v>12.07498217502275</v>
      </c>
      <c r="F4727">
        <v>15.41638695767119</v>
      </c>
      <c r="G4727">
        <v>1.0752355937681111</v>
      </c>
      <c r="H4727">
        <v>4</v>
      </c>
      <c r="I4727">
        <v>1.083965659141541</v>
      </c>
      <c r="J4727">
        <v>3.9627971649169922</v>
      </c>
      <c r="K4727">
        <v>0.81192116630322586</v>
      </c>
      <c r="L4727">
        <v>0.93007087707519531</v>
      </c>
      <c r="M4727">
        <f>ABS(G4727-I4727)^2</f>
        <v>7.6214041424359859E-5</v>
      </c>
      <c r="N4727">
        <f>ABS(H4727-J4727)^2</f>
        <v>1.3840509382134769E-3</v>
      </c>
      <c r="O4727">
        <f>AVERAGE(Tabela3[[#This Row],[APE Log(Theta)]:[APE Gamma]])</f>
        <v>0.87099602168921053</v>
      </c>
      <c r="P4727">
        <f>AVERAGE(Tabela3[[#This Row],[ASE Log(Theta)]:[ASE Gamma]])</f>
        <v>7.3013248981891837E-4</v>
      </c>
    </row>
    <row r="4728" spans="1:16" x14ac:dyDescent="0.35">
      <c r="A4728" s="1">
        <v>924</v>
      </c>
      <c r="B4728">
        <v>1184.6053602731729</v>
      </c>
      <c r="C4728">
        <v>1285.6416105692119</v>
      </c>
      <c r="D4728">
        <v>1994.420219619089</v>
      </c>
      <c r="E4728">
        <v>2025.8408505191901</v>
      </c>
      <c r="F4728">
        <v>2333.481061940241</v>
      </c>
      <c r="G4728">
        <v>3.3217899916325679</v>
      </c>
      <c r="H4728">
        <v>4</v>
      </c>
      <c r="I4728">
        <v>3.3778126239776611</v>
      </c>
      <c r="J4728">
        <v>4.002230167388916</v>
      </c>
      <c r="K4728">
        <v>1.686519391238205</v>
      </c>
      <c r="L4728">
        <v>5.5754184722900391E-2</v>
      </c>
      <c r="M4728">
        <f>ABS(G4728-I4728)^2</f>
        <v>3.1385353348734818E-3</v>
      </c>
      <c r="N4728">
        <f>ABS(H4728-J4728)^2</f>
        <v>4.9736465825844789E-6</v>
      </c>
      <c r="O4728">
        <f>AVERAGE(Tabela3[[#This Row],[APE Log(Theta)]:[APE Gamma]])</f>
        <v>0.87113678798055272</v>
      </c>
      <c r="P4728">
        <f>AVERAGE(Tabela3[[#This Row],[ASE Log(Theta)]:[ASE Gamma]])</f>
        <v>1.5717544907280332E-3</v>
      </c>
    </row>
    <row r="4729" spans="1:16" x14ac:dyDescent="0.35">
      <c r="A4729" s="1">
        <v>4339</v>
      </c>
      <c r="B4729">
        <v>160.86928164636379</v>
      </c>
      <c r="C4729">
        <v>1408.165413731414</v>
      </c>
      <c r="D4729">
        <v>1853.0424538539221</v>
      </c>
      <c r="E4729">
        <v>1962.836863081367</v>
      </c>
      <c r="F4729">
        <v>2698.8571379028399</v>
      </c>
      <c r="G4729">
        <v>3.2404315069559462</v>
      </c>
      <c r="H4729">
        <v>2</v>
      </c>
      <c r="I4729">
        <v>3.296096563339233</v>
      </c>
      <c r="J4729">
        <v>1.9994685649871831</v>
      </c>
      <c r="K4729">
        <v>1.7178285133876769</v>
      </c>
      <c r="L4729">
        <v>2.6571750640869141E-2</v>
      </c>
      <c r="M4729">
        <f>ABS(G4729-I4729)^2</f>
        <v>3.0985985021544965E-3</v>
      </c>
      <c r="N4729">
        <f>ABS(H4729-J4729)^2</f>
        <v>2.8242317284773983E-7</v>
      </c>
      <c r="O4729">
        <f>AVERAGE(Tabela3[[#This Row],[APE Log(Theta)]:[APE Gamma]])</f>
        <v>0.87220013201427304</v>
      </c>
      <c r="P4729">
        <f>AVERAGE(Tabela3[[#This Row],[ASE Log(Theta)]:[ASE Gamma]])</f>
        <v>1.5494404626636721E-3</v>
      </c>
    </row>
    <row r="4730" spans="1:16" x14ac:dyDescent="0.35">
      <c r="A4730" s="1">
        <v>260</v>
      </c>
      <c r="B4730">
        <v>1402.0271699483601</v>
      </c>
      <c r="C4730">
        <v>1877.976759112961</v>
      </c>
      <c r="D4730">
        <v>1920.902513808119</v>
      </c>
      <c r="E4730">
        <v>2035.2095322588609</v>
      </c>
      <c r="F4730">
        <v>2818.8411360796431</v>
      </c>
      <c r="G4730">
        <v>3.2997412553278389</v>
      </c>
      <c r="H4730">
        <v>3</v>
      </c>
      <c r="I4730">
        <v>3.357110738754272</v>
      </c>
      <c r="J4730">
        <v>3.000251293182373</v>
      </c>
      <c r="K4730">
        <v>1.738605514411272</v>
      </c>
      <c r="L4730">
        <v>8.3764394124348964E-3</v>
      </c>
      <c r="M4730">
        <f>ABS(G4730-I4730)^2</f>
        <v>3.2912576286157832E-3</v>
      </c>
      <c r="N4730">
        <f>ABS(H4730-J4730)^2</f>
        <v>6.3148263507173397E-8</v>
      </c>
      <c r="O4730">
        <f>AVERAGE(Tabela3[[#This Row],[APE Log(Theta)]:[APE Gamma]])</f>
        <v>0.8734909769118534</v>
      </c>
      <c r="P4730">
        <f>AVERAGE(Tabela3[[#This Row],[ASE Log(Theta)]:[ASE Gamma]])</f>
        <v>1.6456603884396452E-3</v>
      </c>
    </row>
    <row r="4731" spans="1:16" x14ac:dyDescent="0.35">
      <c r="A4731" s="1">
        <v>3458</v>
      </c>
      <c r="B4731">
        <v>713.22375158811906</v>
      </c>
      <c r="C4731">
        <v>840.07536814010405</v>
      </c>
      <c r="D4731">
        <v>2021.6768936620649</v>
      </c>
      <c r="E4731">
        <v>2085.8787474322862</v>
      </c>
      <c r="F4731">
        <v>2767.495808212992</v>
      </c>
      <c r="G4731">
        <v>3.349658393833522</v>
      </c>
      <c r="H4731">
        <v>2</v>
      </c>
      <c r="I4731">
        <v>3.406084299087524</v>
      </c>
      <c r="J4731">
        <v>2.0013504028320308</v>
      </c>
      <c r="K4731">
        <v>1.684527155302713</v>
      </c>
      <c r="L4731">
        <v>6.75201416015625E-2</v>
      </c>
      <c r="M4731">
        <f>ABS(G4731-I4731)^2</f>
        <v>3.1838827837336026E-3</v>
      </c>
      <c r="N4731">
        <f>ABS(H4731-J4731)^2</f>
        <v>1.823587808756821E-6</v>
      </c>
      <c r="O4731">
        <f>AVERAGE(Tabela3[[#This Row],[APE Log(Theta)]:[APE Gamma]])</f>
        <v>0.87602364845213776</v>
      </c>
      <c r="P4731">
        <f>AVERAGE(Tabela3[[#This Row],[ASE Log(Theta)]:[ASE Gamma]])</f>
        <v>1.5928531857711797E-3</v>
      </c>
    </row>
    <row r="4732" spans="1:16" x14ac:dyDescent="0.35">
      <c r="A4732" s="1">
        <v>1474</v>
      </c>
      <c r="B4732">
        <v>759.06190194401768</v>
      </c>
      <c r="C4732">
        <v>865.26902498136928</v>
      </c>
      <c r="D4732">
        <v>1746.8915909480461</v>
      </c>
      <c r="E4732">
        <v>1791.132868934744</v>
      </c>
      <c r="F4732">
        <v>2245.7744350696639</v>
      </c>
      <c r="G4732">
        <v>3.277423271373654</v>
      </c>
      <c r="H4732">
        <v>2.5</v>
      </c>
      <c r="I4732">
        <v>3.3318195343017578</v>
      </c>
      <c r="J4732">
        <v>2.502355575561523</v>
      </c>
      <c r="K4732">
        <v>1.659726511470853</v>
      </c>
      <c r="L4732">
        <v>9.42230224609375E-2</v>
      </c>
      <c r="M4732">
        <f>ABS(G4732-I4732)^2</f>
        <v>2.9589534205434046E-3</v>
      </c>
      <c r="N4732">
        <f>ABS(H4732-J4732)^2</f>
        <v>5.5487362260443657E-6</v>
      </c>
      <c r="O4732">
        <f>AVERAGE(Tabela3[[#This Row],[APE Log(Theta)]:[APE Gamma]])</f>
        <v>0.87697476696589527</v>
      </c>
      <c r="P4732">
        <f>AVERAGE(Tabela3[[#This Row],[ASE Log(Theta)]:[ASE Gamma]])</f>
        <v>1.4822510783847245E-3</v>
      </c>
    </row>
    <row r="4733" spans="1:16" x14ac:dyDescent="0.35">
      <c r="A4733" s="1">
        <v>509</v>
      </c>
      <c r="B4733">
        <v>1400.118714658016</v>
      </c>
      <c r="C4733">
        <v>1875.4204358419911</v>
      </c>
      <c r="D4733">
        <v>1918.2877595128459</v>
      </c>
      <c r="E4733">
        <v>2032.43918195321</v>
      </c>
      <c r="F4733">
        <v>2815.004097544228</v>
      </c>
      <c r="G4733">
        <v>3.29914968603499</v>
      </c>
      <c r="H4733">
        <v>3</v>
      </c>
      <c r="I4733">
        <v>3.3567559719085689</v>
      </c>
      <c r="J4733">
        <v>3.0002515316009521</v>
      </c>
      <c r="K4733">
        <v>1.7460949443252489</v>
      </c>
      <c r="L4733">
        <v>8.3843866984049473E-3</v>
      </c>
      <c r="M4733">
        <f>ABS(G4733-I4733)^2</f>
        <v>3.3184841721484908E-3</v>
      </c>
      <c r="N4733">
        <f>ABS(H4733-J4733)^2</f>
        <v>6.3268146277550841E-8</v>
      </c>
      <c r="O4733">
        <f>AVERAGE(Tabela3[[#This Row],[APE Log(Theta)]:[APE Gamma]])</f>
        <v>0.87723966551182697</v>
      </c>
      <c r="P4733">
        <f>AVERAGE(Tabela3[[#This Row],[ASE Log(Theta)]:[ASE Gamma]])</f>
        <v>1.6592737201473842E-3</v>
      </c>
    </row>
    <row r="4734" spans="1:16" x14ac:dyDescent="0.35">
      <c r="A4734" s="1">
        <v>4830</v>
      </c>
      <c r="B4734">
        <v>1057.4114901394651</v>
      </c>
      <c r="C4734">
        <v>1179.3399059006199</v>
      </c>
      <c r="D4734">
        <v>2117.879883291429</v>
      </c>
      <c r="E4734">
        <v>2162.4838184751129</v>
      </c>
      <c r="F4734">
        <v>2611.0677542964181</v>
      </c>
      <c r="G4734">
        <v>3.3551990894841981</v>
      </c>
      <c r="H4734">
        <v>3</v>
      </c>
      <c r="I4734">
        <v>3.41273021697998</v>
      </c>
      <c r="J4734">
        <v>3.0016109943389888</v>
      </c>
      <c r="K4734">
        <v>1.714685953393805</v>
      </c>
      <c r="L4734">
        <v>5.3699811299641929E-2</v>
      </c>
      <c r="M4734">
        <f>ABS(G4734-I4734)^2</f>
        <v>3.3098306309359156E-3</v>
      </c>
      <c r="N4734">
        <f>ABS(H4734-J4734)^2</f>
        <v>2.5953027602540051E-6</v>
      </c>
      <c r="O4734">
        <f>AVERAGE(Tabela3[[#This Row],[APE Log(Theta)]:[APE Gamma]])</f>
        <v>0.88419288234672344</v>
      </c>
      <c r="P4734">
        <f>AVERAGE(Tabela3[[#This Row],[ASE Log(Theta)]:[ASE Gamma]])</f>
        <v>1.6562129668480849E-3</v>
      </c>
    </row>
    <row r="4735" spans="1:16" x14ac:dyDescent="0.35">
      <c r="A4735" s="1">
        <v>3465</v>
      </c>
      <c r="B4735">
        <v>238.46203289453831</v>
      </c>
      <c r="C4735">
        <v>573.08704662745595</v>
      </c>
      <c r="D4735">
        <v>613.29006148270696</v>
      </c>
      <c r="E4735">
        <v>729.41944465819552</v>
      </c>
      <c r="F4735">
        <v>1938.035616813753</v>
      </c>
      <c r="G4735">
        <v>2.836373718214483</v>
      </c>
      <c r="H4735">
        <v>1</v>
      </c>
      <c r="I4735">
        <v>2.8831441402435298</v>
      </c>
      <c r="J4735">
        <v>1.0012049674987791</v>
      </c>
      <c r="K4735">
        <v>1.648951325726201</v>
      </c>
      <c r="L4735">
        <v>0.1204967498779297</v>
      </c>
      <c r="M4735">
        <f>ABS(G4735-I4735)^2</f>
        <v>2.187472376775146E-3</v>
      </c>
      <c r="N4735">
        <f>ABS(H4735-J4735)^2</f>
        <v>1.4519466731138997E-6</v>
      </c>
      <c r="O4735">
        <f>AVERAGE(Tabela3[[#This Row],[APE Log(Theta)]:[APE Gamma]])</f>
        <v>0.88472403780206532</v>
      </c>
      <c r="P4735">
        <f>AVERAGE(Tabela3[[#This Row],[ASE Log(Theta)]:[ASE Gamma]])</f>
        <v>1.09446216172413E-3</v>
      </c>
    </row>
    <row r="4736" spans="1:16" x14ac:dyDescent="0.35">
      <c r="A4736" s="1">
        <v>4593</v>
      </c>
      <c r="B4736">
        <v>121.25076498754269</v>
      </c>
      <c r="C4736">
        <v>168.21681048822421</v>
      </c>
      <c r="D4736">
        <v>974.21853319087882</v>
      </c>
      <c r="E4736">
        <v>1037.0770190557159</v>
      </c>
      <c r="F4736">
        <v>1825.6050809758181</v>
      </c>
      <c r="G4736">
        <v>3.0765496799653849</v>
      </c>
      <c r="H4736">
        <v>1</v>
      </c>
      <c r="I4736">
        <v>3.1273031234741211</v>
      </c>
      <c r="J4736">
        <v>1.0012567043304439</v>
      </c>
      <c r="K4736">
        <v>1.6496871101820549</v>
      </c>
      <c r="L4736">
        <v>0.12567043304443359</v>
      </c>
      <c r="M4736">
        <f>ABS(G4736-I4736)^2</f>
        <v>2.5759120279944796E-3</v>
      </c>
      <c r="N4736">
        <f>ABS(H4736-J4736)^2</f>
        <v>1.5793057741564305E-6</v>
      </c>
      <c r="O4736">
        <f>AVERAGE(Tabela3[[#This Row],[APE Log(Theta)]:[APE Gamma]])</f>
        <v>0.88767877161324427</v>
      </c>
      <c r="P4736">
        <f>AVERAGE(Tabela3[[#This Row],[ASE Log(Theta)]:[ASE Gamma]])</f>
        <v>1.2887456668843179E-3</v>
      </c>
    </row>
    <row r="4737" spans="1:16" x14ac:dyDescent="0.35">
      <c r="A4737" s="1">
        <v>2652</v>
      </c>
      <c r="B4737">
        <v>510.55669224692588</v>
      </c>
      <c r="C4737">
        <v>1854.285721973969</v>
      </c>
      <c r="D4737">
        <v>1962.2293748598699</v>
      </c>
      <c r="E4737">
        <v>2534.622913184257</v>
      </c>
      <c r="F4737">
        <v>2685.698807446011</v>
      </c>
      <c r="G4737">
        <v>3.3114598323351139</v>
      </c>
      <c r="H4737">
        <v>2.5</v>
      </c>
      <c r="I4737">
        <v>3.3700492382049561</v>
      </c>
      <c r="J4737">
        <v>2.5001590251922612</v>
      </c>
      <c r="K4737">
        <v>1.7692923615663241</v>
      </c>
      <c r="L4737">
        <v>6.3610076904296884E-3</v>
      </c>
      <c r="M4737">
        <f>ABS(G4737-I4737)^2</f>
        <v>3.4327184801810975E-3</v>
      </c>
      <c r="N4737">
        <f>ABS(H4737-J4737)^2</f>
        <v>2.528901177370726E-8</v>
      </c>
      <c r="O4737">
        <f>AVERAGE(Tabela3[[#This Row],[APE Log(Theta)]:[APE Gamma]])</f>
        <v>0.88782668462837688</v>
      </c>
      <c r="P4737">
        <f>AVERAGE(Tabela3[[#This Row],[ASE Log(Theta)]:[ASE Gamma]])</f>
        <v>1.7163718845964356E-3</v>
      </c>
    </row>
    <row r="4738" spans="1:16" x14ac:dyDescent="0.35">
      <c r="A4738" s="1">
        <v>3831</v>
      </c>
      <c r="B4738">
        <v>121.23432330500469</v>
      </c>
      <c r="C4738">
        <v>168.19400017939131</v>
      </c>
      <c r="D4738">
        <v>974.08642852459479</v>
      </c>
      <c r="E4738">
        <v>1036.936390737894</v>
      </c>
      <c r="F4738">
        <v>1825.357527740304</v>
      </c>
      <c r="G4738">
        <v>3.0764907853582102</v>
      </c>
      <c r="H4738">
        <v>1</v>
      </c>
      <c r="I4738">
        <v>3.127259492874146</v>
      </c>
      <c r="J4738">
        <v>1.0012568235397341</v>
      </c>
      <c r="K4738">
        <v>1.650214840803564</v>
      </c>
      <c r="L4738">
        <v>0.1256823539733887</v>
      </c>
      <c r="M4738">
        <f>ABS(G4738-I4738)^2</f>
        <v>2.5774616628386326E-3</v>
      </c>
      <c r="N4738">
        <f>ABS(H4738-J4738)^2</f>
        <v>1.5796054100297749E-6</v>
      </c>
      <c r="O4738">
        <f>AVERAGE(Tabela3[[#This Row],[APE Log(Theta)]:[APE Gamma]])</f>
        <v>0.88794859738847631</v>
      </c>
      <c r="P4738">
        <f>AVERAGE(Tabela3[[#This Row],[ASE Log(Theta)]:[ASE Gamma]])</f>
        <v>1.2895206341243311E-3</v>
      </c>
    </row>
    <row r="4739" spans="1:16" x14ac:dyDescent="0.35">
      <c r="A4739" s="1">
        <v>430</v>
      </c>
      <c r="B4739">
        <v>613.93078883569501</v>
      </c>
      <c r="C4739">
        <v>871.84635069950582</v>
      </c>
      <c r="D4739">
        <v>895.81450015009375</v>
      </c>
      <c r="E4739">
        <v>960.15788264832008</v>
      </c>
      <c r="F4739">
        <v>1419.372605171138</v>
      </c>
      <c r="G4739">
        <v>2.9717012044246278</v>
      </c>
      <c r="H4739">
        <v>2.5</v>
      </c>
      <c r="I4739">
        <v>3.0229365825653081</v>
      </c>
      <c r="J4739">
        <v>2.5012962818145752</v>
      </c>
      <c r="K4739">
        <v>1.7241093439809621</v>
      </c>
      <c r="L4739">
        <v>5.1851272583007813E-2</v>
      </c>
      <c r="M4739">
        <f>ABS(G4739-I4739)^2</f>
        <v>2.6250639732184949E-3</v>
      </c>
      <c r="N4739">
        <f>ABS(H4739-J4739)^2</f>
        <v>1.680346542798361E-6</v>
      </c>
      <c r="O4739">
        <f>AVERAGE(Tabela3[[#This Row],[APE Log(Theta)]:[APE Gamma]])</f>
        <v>0.88798030828198493</v>
      </c>
      <c r="P4739">
        <f>AVERAGE(Tabela3[[#This Row],[ASE Log(Theta)]:[ASE Gamma]])</f>
        <v>1.3133721598806466E-3</v>
      </c>
    </row>
    <row r="4740" spans="1:16" x14ac:dyDescent="0.35">
      <c r="A4740" s="1">
        <v>4632</v>
      </c>
      <c r="B4740">
        <v>524.65159903981441</v>
      </c>
      <c r="C4740">
        <v>813.33914713317608</v>
      </c>
      <c r="D4740">
        <v>841.38418250478799</v>
      </c>
      <c r="E4740">
        <v>917.59290754022027</v>
      </c>
      <c r="F4740">
        <v>1495.692296779278</v>
      </c>
      <c r="G4740">
        <v>2.9493482389534829</v>
      </c>
      <c r="H4740">
        <v>2</v>
      </c>
      <c r="I4740">
        <v>3.000625848770142</v>
      </c>
      <c r="J4740">
        <v>2.0007643699646001</v>
      </c>
      <c r="K4740">
        <v>1.738608182628633</v>
      </c>
      <c r="L4740">
        <v>3.8218498229980469E-2</v>
      </c>
      <c r="M4740">
        <f>ABS(G4740-I4740)^2</f>
        <v>2.6293932685095426E-3</v>
      </c>
      <c r="N4740">
        <f>ABS(H4740-J4740)^2</f>
        <v>5.8426144278268699E-7</v>
      </c>
      <c r="O4740">
        <f>AVERAGE(Tabela3[[#This Row],[APE Log(Theta)]:[APE Gamma]])</f>
        <v>0.88841334042930675</v>
      </c>
      <c r="P4740">
        <f>AVERAGE(Tabela3[[#This Row],[ASE Log(Theta)]:[ASE Gamma]])</f>
        <v>1.3149887649761627E-3</v>
      </c>
    </row>
    <row r="4741" spans="1:16" x14ac:dyDescent="0.35">
      <c r="A4741" s="1">
        <v>2311</v>
      </c>
      <c r="B4741">
        <v>615.01865772582244</v>
      </c>
      <c r="C4741">
        <v>873.39123904709254</v>
      </c>
      <c r="D4741">
        <v>897.4018594156006</v>
      </c>
      <c r="E4741">
        <v>961.85925666170772</v>
      </c>
      <c r="F4741">
        <v>1421.8876953551519</v>
      </c>
      <c r="G4741">
        <v>2.972470081583475</v>
      </c>
      <c r="H4741">
        <v>2.5</v>
      </c>
      <c r="I4741">
        <v>3.0237894058227539</v>
      </c>
      <c r="J4741">
        <v>2.5012927055358891</v>
      </c>
      <c r="K4741">
        <v>1.7264874946004629</v>
      </c>
      <c r="L4741">
        <v>5.1708221435546882E-2</v>
      </c>
      <c r="M4741">
        <f>ABS(G4741-I4741)^2</f>
        <v>2.6336730403762362E-3</v>
      </c>
      <c r="N4741">
        <f>ABS(H4741-J4741)^2</f>
        <v>1.6710876025183665E-6</v>
      </c>
      <c r="O4741">
        <f>AVERAGE(Tabela3[[#This Row],[APE Log(Theta)]:[APE Gamma]])</f>
        <v>0.88909785801800489</v>
      </c>
      <c r="P4741">
        <f>AVERAGE(Tabela3[[#This Row],[ASE Log(Theta)]:[ASE Gamma]])</f>
        <v>1.3176720639893774E-3</v>
      </c>
    </row>
    <row r="4742" spans="1:16" x14ac:dyDescent="0.35">
      <c r="A4742" s="1">
        <v>1280</v>
      </c>
      <c r="B4742">
        <v>832.55519512327828</v>
      </c>
      <c r="C4742">
        <v>2091.7405100772289</v>
      </c>
      <c r="D4742">
        <v>2178.0108299949188</v>
      </c>
      <c r="E4742">
        <v>2614.9452162887942</v>
      </c>
      <c r="F4742">
        <v>2725.3517247047712</v>
      </c>
      <c r="G4742">
        <v>3.3514243631057892</v>
      </c>
      <c r="H4742">
        <v>3.5</v>
      </c>
      <c r="I4742">
        <v>3.4093515872955318</v>
      </c>
      <c r="J4742">
        <v>3.5018026828765869</v>
      </c>
      <c r="K4742">
        <v>1.7284359697159171</v>
      </c>
      <c r="L4742">
        <v>5.15052250453404E-2</v>
      </c>
      <c r="M4742">
        <f>ABS(G4742-I4742)^2</f>
        <v>3.3555633023287013E-3</v>
      </c>
      <c r="N4742">
        <f>ABS(H4742-J4742)^2</f>
        <v>3.2496655535396712E-6</v>
      </c>
      <c r="O4742">
        <f>AVERAGE(Tabela3[[#This Row],[APE Log(Theta)]:[APE Gamma]])</f>
        <v>0.88997059738062878</v>
      </c>
      <c r="P4742">
        <f>AVERAGE(Tabela3[[#This Row],[ASE Log(Theta)]:[ASE Gamma]])</f>
        <v>1.6794064839411205E-3</v>
      </c>
    </row>
    <row r="4743" spans="1:16" x14ac:dyDescent="0.35">
      <c r="A4743" s="1">
        <v>4091</v>
      </c>
      <c r="B4743">
        <v>1100.3858503707791</v>
      </c>
      <c r="C4743">
        <v>1194.2389291502341</v>
      </c>
      <c r="D4743">
        <v>1852.626927887731</v>
      </c>
      <c r="E4743">
        <v>1881.813709251122</v>
      </c>
      <c r="F4743">
        <v>2167.5822419671449</v>
      </c>
      <c r="G4743">
        <v>3.2897612954174349</v>
      </c>
      <c r="H4743">
        <v>4</v>
      </c>
      <c r="I4743">
        <v>3.346549272537231</v>
      </c>
      <c r="J4743">
        <v>4.0022401809692383</v>
      </c>
      <c r="K4743">
        <v>1.72620357589169</v>
      </c>
      <c r="L4743">
        <v>5.6004524230957031E-2</v>
      </c>
      <c r="M4743">
        <f>ABS(G4743-I4743)^2</f>
        <v>3.2248743453584861E-3</v>
      </c>
      <c r="N4743">
        <f>ABS(H4743-J4743)^2</f>
        <v>5.0184107749373652E-6</v>
      </c>
      <c r="O4743">
        <f>AVERAGE(Tabela3[[#This Row],[APE Log(Theta)]:[APE Gamma]])</f>
        <v>0.89110405006132354</v>
      </c>
      <c r="P4743">
        <f>AVERAGE(Tabela3[[#This Row],[ASE Log(Theta)]:[ASE Gamma]])</f>
        <v>1.6149463780667118E-3</v>
      </c>
    </row>
    <row r="4744" spans="1:16" x14ac:dyDescent="0.35">
      <c r="A4744" s="1">
        <v>2257</v>
      </c>
      <c r="B4744">
        <v>447.61560466831202</v>
      </c>
      <c r="C4744">
        <v>2538.9237551283541</v>
      </c>
      <c r="D4744">
        <v>3162.532635018064</v>
      </c>
      <c r="E4744">
        <v>3311.5711080555438</v>
      </c>
      <c r="F4744">
        <v>4272.3875148728321</v>
      </c>
      <c r="G4744">
        <v>3.478071925954707</v>
      </c>
      <c r="H4744">
        <v>2.5</v>
      </c>
      <c r="I4744">
        <v>3.416251420974731</v>
      </c>
      <c r="J4744">
        <v>2.5001542568206792</v>
      </c>
      <c r="K4744">
        <v>1.7774360707910399</v>
      </c>
      <c r="L4744">
        <v>6.1702728271484384E-3</v>
      </c>
      <c r="M4744">
        <f>ABS(G4744-I4744)^2</f>
        <v>3.8217748359792429E-3</v>
      </c>
      <c r="N4744">
        <f>ABS(H4744-J4744)^2</f>
        <v>2.379516672604099E-8</v>
      </c>
      <c r="O4744">
        <f>AVERAGE(Tabela3[[#This Row],[APE Log(Theta)]:[APE Gamma]])</f>
        <v>0.89180317180909419</v>
      </c>
      <c r="P4744">
        <f>AVERAGE(Tabela3[[#This Row],[ASE Log(Theta)]:[ASE Gamma]])</f>
        <v>1.9108993155729844E-3</v>
      </c>
    </row>
    <row r="4745" spans="1:16" x14ac:dyDescent="0.35">
      <c r="A4745" s="1">
        <v>1036</v>
      </c>
      <c r="B4745">
        <v>183.8507107282685</v>
      </c>
      <c r="C4745">
        <v>1609.3328041745419</v>
      </c>
      <c r="D4745">
        <v>2117.7639923799511</v>
      </c>
      <c r="E4745">
        <v>2243.2433875999182</v>
      </c>
      <c r="F4745">
        <v>3084.4098878259219</v>
      </c>
      <c r="G4745">
        <v>3.2984236975544219</v>
      </c>
      <c r="H4745">
        <v>2</v>
      </c>
      <c r="I4745">
        <v>3.356422901153564</v>
      </c>
      <c r="J4745">
        <v>1.999366283416748</v>
      </c>
      <c r="K4745">
        <v>1.7583915505502039</v>
      </c>
      <c r="L4745">
        <v>3.1685829162597663E-2</v>
      </c>
      <c r="M4745">
        <f>ABS(G4745-I4745)^2</f>
        <v>3.3639076181347406E-3</v>
      </c>
      <c r="N4745">
        <f>ABS(H4745-J4745)^2</f>
        <v>4.0159670788852964E-7</v>
      </c>
      <c r="O4745">
        <f>AVERAGE(Tabela3[[#This Row],[APE Log(Theta)]:[APE Gamma]])</f>
        <v>0.89503868985640078</v>
      </c>
      <c r="P4745">
        <f>AVERAGE(Tabela3[[#This Row],[ASE Log(Theta)]:[ASE Gamma]])</f>
        <v>1.6821546074213146E-3</v>
      </c>
    </row>
    <row r="4746" spans="1:16" x14ac:dyDescent="0.35">
      <c r="A4746" s="1">
        <v>3819</v>
      </c>
      <c r="B4746">
        <v>208.74753448776531</v>
      </c>
      <c r="C4746">
        <v>215.3446393303559</v>
      </c>
      <c r="D4746">
        <v>1706.4064924412421</v>
      </c>
      <c r="E4746">
        <v>2082.2711906452032</v>
      </c>
      <c r="F4746">
        <v>2294.456810323697</v>
      </c>
      <c r="G4746">
        <v>3.2286538994146512</v>
      </c>
      <c r="H4746">
        <v>1.5</v>
      </c>
      <c r="I4746">
        <v>3.2858095169067378</v>
      </c>
      <c r="J4746">
        <v>1.4996950626373291</v>
      </c>
      <c r="K4746">
        <v>1.7702615168026929</v>
      </c>
      <c r="L4746">
        <v>2.032915751139323E-2</v>
      </c>
      <c r="M4746">
        <f>ABS(G4746-I4746)^2</f>
        <v>3.2667646109017204E-3</v>
      </c>
      <c r="N4746">
        <f>ABS(H4746-J4746)^2</f>
        <v>9.2986795152683044E-8</v>
      </c>
      <c r="O4746">
        <f>AVERAGE(Tabela3[[#This Row],[APE Log(Theta)]:[APE Gamma]])</f>
        <v>0.89529533715704313</v>
      </c>
      <c r="P4746">
        <f>AVERAGE(Tabela3[[#This Row],[ASE Log(Theta)]:[ASE Gamma]])</f>
        <v>1.6334287988484365E-3</v>
      </c>
    </row>
    <row r="4747" spans="1:16" x14ac:dyDescent="0.35">
      <c r="A4747" s="1">
        <v>4385</v>
      </c>
      <c r="B4747">
        <v>648.40657660060435</v>
      </c>
      <c r="C4747">
        <v>920.80559870746185</v>
      </c>
      <c r="D4747">
        <v>946.11969927925554</v>
      </c>
      <c r="E4747">
        <v>1014.076337277002</v>
      </c>
      <c r="F4747">
        <v>1499.0786397683089</v>
      </c>
      <c r="G4747">
        <v>2.995429201606028</v>
      </c>
      <c r="H4747">
        <v>2.5</v>
      </c>
      <c r="I4747">
        <v>3.0477311611175542</v>
      </c>
      <c r="J4747">
        <v>2.50117039680481</v>
      </c>
      <c r="K4747">
        <v>1.7460589448578361</v>
      </c>
      <c r="L4747">
        <v>4.6815872192382813E-2</v>
      </c>
      <c r="M4747">
        <f>ABS(G4747-I4747)^2</f>
        <v>2.735494968745322E-3</v>
      </c>
      <c r="N4747">
        <f>ABS(H4747-J4747)^2</f>
        <v>1.369828680709491E-6</v>
      </c>
      <c r="O4747">
        <f>AVERAGE(Tabela3[[#This Row],[APE Log(Theta)]:[APE Gamma]])</f>
        <v>0.89643740852510945</v>
      </c>
      <c r="P4747">
        <f>AVERAGE(Tabela3[[#This Row],[ASE Log(Theta)]:[ASE Gamma]])</f>
        <v>1.3684323987130157E-3</v>
      </c>
    </row>
    <row r="4748" spans="1:16" x14ac:dyDescent="0.35">
      <c r="A4748" s="1">
        <v>1438</v>
      </c>
      <c r="B4748">
        <v>5.9143730366260563</v>
      </c>
      <c r="C4748">
        <v>453.1790397836279</v>
      </c>
      <c r="D4748">
        <v>784.75340147862062</v>
      </c>
      <c r="E4748">
        <v>880.50308022362333</v>
      </c>
      <c r="F4748">
        <v>1664.6474140201731</v>
      </c>
      <c r="G4748">
        <v>2.8398254821739108</v>
      </c>
      <c r="H4748">
        <v>1</v>
      </c>
      <c r="I4748">
        <v>2.8869292736053471</v>
      </c>
      <c r="J4748">
        <v>1.001367330551147</v>
      </c>
      <c r="K4748">
        <v>1.658686131493456</v>
      </c>
      <c r="L4748">
        <v>0.13673305511474609</v>
      </c>
      <c r="M4748">
        <f>ABS(G4748-I4748)^2</f>
        <v>2.2187671672162499E-3</v>
      </c>
      <c r="N4748">
        <f>ABS(H4748-J4748)^2</f>
        <v>1.8695928361000049E-6</v>
      </c>
      <c r="O4748">
        <f>AVERAGE(Tabela3[[#This Row],[APE Log(Theta)]:[APE Gamma]])</f>
        <v>0.89770959330410105</v>
      </c>
      <c r="P4748">
        <f>AVERAGE(Tabela3[[#This Row],[ASE Log(Theta)]:[ASE Gamma]])</f>
        <v>1.1103183800261749E-3</v>
      </c>
    </row>
    <row r="4749" spans="1:16" x14ac:dyDescent="0.35">
      <c r="A4749" s="1">
        <v>4943</v>
      </c>
      <c r="B4749">
        <v>14.716027824284399</v>
      </c>
      <c r="C4749">
        <v>1127.591262427841</v>
      </c>
      <c r="D4749">
        <v>1952.608132737802</v>
      </c>
      <c r="E4749">
        <v>2190.8506189407981</v>
      </c>
      <c r="F4749">
        <v>4141.9432813319154</v>
      </c>
      <c r="G4749">
        <v>3.2357073692107452</v>
      </c>
      <c r="H4749">
        <v>1</v>
      </c>
      <c r="I4749">
        <v>3.2905502319335942</v>
      </c>
      <c r="J4749">
        <v>1.0010228157043459</v>
      </c>
      <c r="K4749">
        <v>1.694926532748412</v>
      </c>
      <c r="L4749">
        <v>0.1022815704345703</v>
      </c>
      <c r="M4749">
        <f>ABS(G4749-I4749)^2</f>
        <v>3.0077395916372597E-3</v>
      </c>
      <c r="N4749">
        <f>ABS(H4749-J4749)^2</f>
        <v>1.046151965056651E-6</v>
      </c>
      <c r="O4749">
        <f>AVERAGE(Tabela3[[#This Row],[APE Log(Theta)]:[APE Gamma]])</f>
        <v>0.89860405159149115</v>
      </c>
      <c r="P4749">
        <f>AVERAGE(Tabela3[[#This Row],[ASE Log(Theta)]:[ASE Gamma]])</f>
        <v>1.5043928718011582E-3</v>
      </c>
    </row>
    <row r="4750" spans="1:16" x14ac:dyDescent="0.35">
      <c r="A4750" s="1">
        <v>1980</v>
      </c>
      <c r="B4750">
        <v>597.40910461687497</v>
      </c>
      <c r="C4750">
        <v>608.66658930974211</v>
      </c>
      <c r="D4750">
        <v>2107.4074988899679</v>
      </c>
      <c r="E4750">
        <v>2374.7691499269722</v>
      </c>
      <c r="F4750">
        <v>2517.137596962114</v>
      </c>
      <c r="G4750">
        <v>3.3216913638430841</v>
      </c>
      <c r="H4750">
        <v>2.5</v>
      </c>
      <c r="I4750">
        <v>3.3797745704650879</v>
      </c>
      <c r="J4750">
        <v>2.5013773441314702</v>
      </c>
      <c r="K4750">
        <v>1.7486033547320159</v>
      </c>
      <c r="L4750">
        <v>5.5093765258789063E-2</v>
      </c>
      <c r="M4750">
        <f>ABS(G4750-I4750)^2</f>
        <v>3.3736588914943903E-3</v>
      </c>
      <c r="N4750">
        <f>ABS(H4750-J4750)^2</f>
        <v>1.8970768564953187E-6</v>
      </c>
      <c r="O4750">
        <f>AVERAGE(Tabela3[[#This Row],[APE Log(Theta)]:[APE Gamma]])</f>
        <v>0.90184855999540248</v>
      </c>
      <c r="P4750">
        <f>AVERAGE(Tabela3[[#This Row],[ASE Log(Theta)]:[ASE Gamma]])</f>
        <v>1.6877779841754429E-3</v>
      </c>
    </row>
    <row r="4751" spans="1:16" x14ac:dyDescent="0.35">
      <c r="A4751" s="1">
        <v>4726</v>
      </c>
      <c r="B4751">
        <v>1597.4810687093909</v>
      </c>
      <c r="C4751">
        <v>1754.1227423928181</v>
      </c>
      <c r="D4751">
        <v>2897.3377177295611</v>
      </c>
      <c r="E4751">
        <v>2949.5623700314641</v>
      </c>
      <c r="F4751">
        <v>3466.7922715510258</v>
      </c>
      <c r="G4751">
        <v>3.487111489492722</v>
      </c>
      <c r="H4751">
        <v>3.5</v>
      </c>
      <c r="I4751">
        <v>3.4279603958129878</v>
      </c>
      <c r="J4751">
        <v>3.503799200057983</v>
      </c>
      <c r="K4751">
        <v>1.6962776744582531</v>
      </c>
      <c r="L4751">
        <v>0.10854857308523989</v>
      </c>
      <c r="M4751">
        <f>ABS(G4751-I4751)^2</f>
        <v>3.4988518835086849E-3</v>
      </c>
      <c r="N4751">
        <f>ABS(H4751-J4751)^2</f>
        <v>1.4433921080577683E-5</v>
      </c>
      <c r="O4751">
        <f>AVERAGE(Tabela3[[#This Row],[APE Log(Theta)]:[APE Gamma]])</f>
        <v>0.90241312377174643</v>
      </c>
      <c r="P4751">
        <f>AVERAGE(Tabela3[[#This Row],[ASE Log(Theta)]:[ASE Gamma]])</f>
        <v>1.7566429022946313E-3</v>
      </c>
    </row>
    <row r="4752" spans="1:16" x14ac:dyDescent="0.35">
      <c r="A4752" s="1">
        <v>1424</v>
      </c>
      <c r="B4752">
        <v>1954.2845491071571</v>
      </c>
      <c r="C4752">
        <v>2617.7103001876721</v>
      </c>
      <c r="D4752">
        <v>2677.5444752718831</v>
      </c>
      <c r="E4752">
        <v>2836.87693672555</v>
      </c>
      <c r="F4752">
        <v>3929.1804015688331</v>
      </c>
      <c r="G4752">
        <v>3.4439726238390791</v>
      </c>
      <c r="H4752">
        <v>3</v>
      </c>
      <c r="I4752">
        <v>3.382074117660522</v>
      </c>
      <c r="J4752">
        <v>3.0002295970916748</v>
      </c>
      <c r="K4752">
        <v>1.7972995995989329</v>
      </c>
      <c r="L4752">
        <v>7.6532363891601563E-3</v>
      </c>
      <c r="M4752">
        <f>ABS(G4752-I4752)^2</f>
        <v>3.8314250671368688E-3</v>
      </c>
      <c r="N4752">
        <f>ABS(H4752-J4752)^2</f>
        <v>5.2714824505528668E-8</v>
      </c>
      <c r="O4752">
        <f>AVERAGE(Tabela3[[#This Row],[APE Log(Theta)]:[APE Gamma]])</f>
        <v>0.90247641799404654</v>
      </c>
      <c r="P4752">
        <f>AVERAGE(Tabela3[[#This Row],[ASE Log(Theta)]:[ASE Gamma]])</f>
        <v>1.9157388909806872E-3</v>
      </c>
    </row>
    <row r="4753" spans="1:16" x14ac:dyDescent="0.35">
      <c r="A4753" s="1">
        <v>491</v>
      </c>
      <c r="B4753">
        <v>8.797113479501964E-2</v>
      </c>
      <c r="C4753">
        <v>6.7406425242709487</v>
      </c>
      <c r="D4753">
        <v>11.67252164089202</v>
      </c>
      <c r="E4753">
        <v>13.09671450855422</v>
      </c>
      <c r="F4753">
        <v>24.76017679948184</v>
      </c>
      <c r="G4753">
        <v>1.0122569631546201</v>
      </c>
      <c r="H4753">
        <v>1</v>
      </c>
      <c r="I4753">
        <v>1.0256998538970949</v>
      </c>
      <c r="J4753">
        <v>1.0047755241394041</v>
      </c>
      <c r="K4753">
        <v>1.3280116839681591</v>
      </c>
      <c r="L4753">
        <v>0.47755241394042969</v>
      </c>
      <c r="M4753">
        <f>ABS(G4753-I4753)^2</f>
        <v>1.8071131151411587E-4</v>
      </c>
      <c r="N4753">
        <f>ABS(H4753-J4753)^2</f>
        <v>2.2805630806031029E-5</v>
      </c>
      <c r="O4753">
        <f>AVERAGE(Tabela3[[#This Row],[APE Log(Theta)]:[APE Gamma]])</f>
        <v>0.90278204895429437</v>
      </c>
      <c r="P4753">
        <f>AVERAGE(Tabela3[[#This Row],[ASE Log(Theta)]:[ASE Gamma]])</f>
        <v>1.0175847116007345E-4</v>
      </c>
    </row>
    <row r="4754" spans="1:16" x14ac:dyDescent="0.35">
      <c r="A4754" s="1">
        <v>267</v>
      </c>
      <c r="B4754">
        <v>596.50518408633081</v>
      </c>
      <c r="C4754">
        <v>607.74563544064063</v>
      </c>
      <c r="D4754">
        <v>2104.2188482822899</v>
      </c>
      <c r="E4754">
        <v>2371.1759629913649</v>
      </c>
      <c r="F4754">
        <v>2513.3289969014272</v>
      </c>
      <c r="G4754">
        <v>3.3210337491764079</v>
      </c>
      <c r="H4754">
        <v>2.5</v>
      </c>
      <c r="I4754">
        <v>3.379525899887085</v>
      </c>
      <c r="J4754">
        <v>2.5013775825500488</v>
      </c>
      <c r="K4754">
        <v>1.7612633634085371</v>
      </c>
      <c r="L4754">
        <v>5.5103302001953118E-2</v>
      </c>
      <c r="M4754">
        <f>ABS(G4754-I4754)^2</f>
        <v>3.4213316947605565E-3</v>
      </c>
      <c r="N4754">
        <f>ABS(H4754-J4754)^2</f>
        <v>1.897733682199032E-6</v>
      </c>
      <c r="O4754">
        <f>AVERAGE(Tabela3[[#This Row],[APE Log(Theta)]:[APE Gamma]])</f>
        <v>0.90818333270524509</v>
      </c>
      <c r="P4754">
        <f>AVERAGE(Tabela3[[#This Row],[ASE Log(Theta)]:[ASE Gamma]])</f>
        <v>1.7116147142213778E-3</v>
      </c>
    </row>
    <row r="4755" spans="1:16" x14ac:dyDescent="0.35">
      <c r="A4755" s="1">
        <v>4528</v>
      </c>
      <c r="B4755">
        <v>596.81563190074485</v>
      </c>
      <c r="C4755">
        <v>925.21116476967541</v>
      </c>
      <c r="D4755">
        <v>957.11369882774306</v>
      </c>
      <c r="E4755">
        <v>1043.804673317502</v>
      </c>
      <c r="F4755">
        <v>1701.41965613958</v>
      </c>
      <c r="G4755">
        <v>3.005317427836248</v>
      </c>
      <c r="H4755">
        <v>2</v>
      </c>
      <c r="I4755">
        <v>3.0588898658752441</v>
      </c>
      <c r="J4755">
        <v>2.000710010528564</v>
      </c>
      <c r="K4755">
        <v>1.782588339680542</v>
      </c>
      <c r="L4755">
        <v>3.5500526428222663E-2</v>
      </c>
      <c r="M4755">
        <f>ABS(G4755-I4755)^2</f>
        <v>2.8700061174420804E-3</v>
      </c>
      <c r="N4755">
        <f>ABS(H4755-J4755)^2</f>
        <v>5.0411495067174349E-7</v>
      </c>
      <c r="O4755">
        <f>AVERAGE(Tabela3[[#This Row],[APE Log(Theta)]:[APE Gamma]])</f>
        <v>0.90904443305438232</v>
      </c>
      <c r="P4755">
        <f>AVERAGE(Tabela3[[#This Row],[ASE Log(Theta)]:[ASE Gamma]])</f>
        <v>1.4352551161963762E-3</v>
      </c>
    </row>
    <row r="4756" spans="1:16" x14ac:dyDescent="0.35">
      <c r="A4756" s="1">
        <v>2716</v>
      </c>
      <c r="B4756">
        <v>1022.9191618728059</v>
      </c>
      <c r="C4756">
        <v>1038.9572292494511</v>
      </c>
      <c r="D4756">
        <v>2924.6364218553408</v>
      </c>
      <c r="E4756">
        <v>3230.719715551515</v>
      </c>
      <c r="F4756">
        <v>3391.3341279680499</v>
      </c>
      <c r="G4756">
        <v>3.4643575864582909</v>
      </c>
      <c r="H4756">
        <v>3</v>
      </c>
      <c r="I4756">
        <v>3.4036355018615718</v>
      </c>
      <c r="J4756">
        <v>3.002015352249146</v>
      </c>
      <c r="K4756">
        <v>1.752766078019</v>
      </c>
      <c r="L4756">
        <v>6.7178408304850265E-2</v>
      </c>
      <c r="M4756">
        <f>ABS(G4756-I4756)^2</f>
        <v>3.6871715577711144E-3</v>
      </c>
      <c r="N4756">
        <f>ABS(H4756-J4756)^2</f>
        <v>4.0616446881376468E-6</v>
      </c>
      <c r="O4756">
        <f>AVERAGE(Tabela3[[#This Row],[APE Log(Theta)]:[APE Gamma]])</f>
        <v>0.90997224316192515</v>
      </c>
      <c r="P4756">
        <f>AVERAGE(Tabela3[[#This Row],[ASE Log(Theta)]:[ASE Gamma]])</f>
        <v>1.845616601229626E-3</v>
      </c>
    </row>
    <row r="4757" spans="1:16" x14ac:dyDescent="0.35">
      <c r="A4757" s="1">
        <v>3684</v>
      </c>
      <c r="B4757">
        <v>1667.68329319247</v>
      </c>
      <c r="C4757">
        <v>1809.9217738512621</v>
      </c>
      <c r="D4757">
        <v>2807.7378267957629</v>
      </c>
      <c r="E4757">
        <v>2851.9716813526788</v>
      </c>
      <c r="F4757">
        <v>3285.0664976573912</v>
      </c>
      <c r="G4757">
        <v>3.4703298761941701</v>
      </c>
      <c r="H4757">
        <v>4</v>
      </c>
      <c r="I4757">
        <v>3.4090912342071529</v>
      </c>
      <c r="J4757">
        <v>4.0022192001342773</v>
      </c>
      <c r="K4757">
        <v>1.764634607421695</v>
      </c>
      <c r="L4757">
        <v>5.5480003356933587E-2</v>
      </c>
      <c r="M4757">
        <f>ABS(G4757-I4757)^2</f>
        <v>3.7501712724140692E-3</v>
      </c>
      <c r="N4757">
        <f>ABS(H4757-J4757)^2</f>
        <v>4.9248492359765805E-6</v>
      </c>
      <c r="O4757">
        <f>AVERAGE(Tabela3[[#This Row],[APE Log(Theta)]:[APE Gamma]])</f>
        <v>0.91005730538931429</v>
      </c>
      <c r="P4757">
        <f>AVERAGE(Tabela3[[#This Row],[ASE Log(Theta)]:[ASE Gamma]])</f>
        <v>1.8775480608250229E-3</v>
      </c>
    </row>
    <row r="4758" spans="1:16" x14ac:dyDescent="0.35">
      <c r="A4758" s="1">
        <v>2439</v>
      </c>
      <c r="B4758">
        <v>1023.235788027651</v>
      </c>
      <c r="C4758">
        <v>1039.27881969844</v>
      </c>
      <c r="D4758">
        <v>2925.5416902471052</v>
      </c>
      <c r="E4758">
        <v>3231.7197264996389</v>
      </c>
      <c r="F4758">
        <v>3392.3838542071881</v>
      </c>
      <c r="G4758">
        <v>3.4644919936721532</v>
      </c>
      <c r="H4758">
        <v>3</v>
      </c>
      <c r="I4758">
        <v>3.40363621711731</v>
      </c>
      <c r="J4758">
        <v>3.002015352249146</v>
      </c>
      <c r="K4758">
        <v>1.756556997851225</v>
      </c>
      <c r="L4758">
        <v>6.7178408304850265E-2</v>
      </c>
      <c r="M4758">
        <f>ABS(G4758-I4758)^2</f>
        <v>3.7034255400930031E-3</v>
      </c>
      <c r="N4758">
        <f>ABS(H4758-J4758)^2</f>
        <v>4.0616446881376468E-6</v>
      </c>
      <c r="O4758">
        <f>AVERAGE(Tabela3[[#This Row],[APE Log(Theta)]:[APE Gamma]])</f>
        <v>0.91186770307803766</v>
      </c>
      <c r="P4758">
        <f>AVERAGE(Tabela3[[#This Row],[ASE Log(Theta)]:[ASE Gamma]])</f>
        <v>1.8537435923905703E-3</v>
      </c>
    </row>
    <row r="4759" spans="1:16" x14ac:dyDescent="0.35">
      <c r="A4759" s="1">
        <v>464</v>
      </c>
      <c r="B4759">
        <v>119.66276074658801</v>
      </c>
      <c r="C4759">
        <v>166.01369854511509</v>
      </c>
      <c r="D4759">
        <v>961.45932987795345</v>
      </c>
      <c r="E4759">
        <v>1023.494566981072</v>
      </c>
      <c r="F4759">
        <v>1801.695387612679</v>
      </c>
      <c r="G4759">
        <v>3.0708242109147101</v>
      </c>
      <c r="H4759">
        <v>1</v>
      </c>
      <c r="I4759">
        <v>3.122984886169434</v>
      </c>
      <c r="J4759">
        <v>1.0012660026550291</v>
      </c>
      <c r="K4759">
        <v>1.698588772008746</v>
      </c>
      <c r="L4759">
        <v>0.12660026550292969</v>
      </c>
      <c r="M4759">
        <f>ABS(G4759-I4759)^2</f>
        <v>2.720736043028766E-3</v>
      </c>
      <c r="N4759">
        <f>ABS(H4759-J4759)^2</f>
        <v>1.6027627225406666E-6</v>
      </c>
      <c r="O4759">
        <f>AVERAGE(Tabela3[[#This Row],[APE Log(Theta)]:[APE Gamma]])</f>
        <v>0.91259451875583786</v>
      </c>
      <c r="P4759">
        <f>AVERAGE(Tabela3[[#This Row],[ASE Log(Theta)]:[ASE Gamma]])</f>
        <v>1.3611694028756534E-3</v>
      </c>
    </row>
    <row r="4760" spans="1:16" x14ac:dyDescent="0.35">
      <c r="A4760" s="1">
        <v>2201</v>
      </c>
      <c r="B4760">
        <v>1240.950998551024</v>
      </c>
      <c r="C4760">
        <v>1662.219666229922</v>
      </c>
      <c r="D4760">
        <v>1700.213764557185</v>
      </c>
      <c r="E4760">
        <v>1801.388272247405</v>
      </c>
      <c r="F4760">
        <v>2494.9899670657419</v>
      </c>
      <c r="G4760">
        <v>3.2467394582482929</v>
      </c>
      <c r="H4760">
        <v>3</v>
      </c>
      <c r="I4760">
        <v>3.3056900501251221</v>
      </c>
      <c r="J4760">
        <v>3.0002999305725102</v>
      </c>
      <c r="K4760">
        <v>1.8156859407694721</v>
      </c>
      <c r="L4760">
        <v>9.9976857503255214E-3</v>
      </c>
      <c r="M4760">
        <f>ABS(G4760-I4760)^2</f>
        <v>3.4751722826284765E-3</v>
      </c>
      <c r="N4760">
        <f>ABS(H4760-J4760)^2</f>
        <v>8.9958348326302167E-8</v>
      </c>
      <c r="O4760">
        <f>AVERAGE(Tabela3[[#This Row],[APE Log(Theta)]:[APE Gamma]])</f>
        <v>0.91284181325989877</v>
      </c>
      <c r="P4760">
        <f>AVERAGE(Tabela3[[#This Row],[ASE Log(Theta)]:[ASE Gamma]])</f>
        <v>1.7376311204884015E-3</v>
      </c>
    </row>
    <row r="4761" spans="1:16" x14ac:dyDescent="0.35">
      <c r="A4761" s="1">
        <v>37</v>
      </c>
      <c r="B4761">
        <v>1345.659877147664</v>
      </c>
      <c r="C4761">
        <v>1910.978687677316</v>
      </c>
      <c r="D4761">
        <v>1963.5138881130231</v>
      </c>
      <c r="E4761">
        <v>2104.546574145978</v>
      </c>
      <c r="F4761">
        <v>3111.0880904403052</v>
      </c>
      <c r="G4761">
        <v>3.3125170939496571</v>
      </c>
      <c r="H4761">
        <v>2.5</v>
      </c>
      <c r="I4761">
        <v>3.3725142478942871</v>
      </c>
      <c r="J4761">
        <v>2.5003757476806641</v>
      </c>
      <c r="K4761">
        <v>1.8112254893481261</v>
      </c>
      <c r="L4761">
        <v>1.50299072265625E-2</v>
      </c>
      <c r="M4761">
        <f>ABS(G4761-I4761)^2</f>
        <v>3.5996584814556322E-3</v>
      </c>
      <c r="N4761">
        <f>ABS(H4761-J4761)^2</f>
        <v>1.4118631952442229E-7</v>
      </c>
      <c r="O4761">
        <f>AVERAGE(Tabela3[[#This Row],[APE Log(Theta)]:[APE Gamma]])</f>
        <v>0.9131276982873443</v>
      </c>
      <c r="P4761">
        <f>AVERAGE(Tabela3[[#This Row],[ASE Log(Theta)]:[ASE Gamma]])</f>
        <v>1.7998998338875783E-3</v>
      </c>
    </row>
    <row r="4762" spans="1:16" x14ac:dyDescent="0.35">
      <c r="A4762" s="1">
        <v>2121</v>
      </c>
      <c r="B4762">
        <v>786.70202796357546</v>
      </c>
      <c r="C4762">
        <v>1761.5427826143091</v>
      </c>
      <c r="D4762">
        <v>1824.9517831743631</v>
      </c>
      <c r="E4762">
        <v>2141.5520501538331</v>
      </c>
      <c r="F4762">
        <v>2220.4633173448128</v>
      </c>
      <c r="G4762">
        <v>3.272945181664249</v>
      </c>
      <c r="H4762">
        <v>4</v>
      </c>
      <c r="I4762">
        <v>3.3290600776672359</v>
      </c>
      <c r="J4762">
        <v>4.0046420097351074</v>
      </c>
      <c r="K4762">
        <v>1.7145076647587989</v>
      </c>
      <c r="L4762">
        <v>0.11605024337768551</v>
      </c>
      <c r="M4762">
        <f>ABS(G4762-I4762)^2</f>
        <v>3.1488815534260368E-3</v>
      </c>
      <c r="N4762">
        <f>ABS(H4762-J4762)^2</f>
        <v>2.1548254380832077E-5</v>
      </c>
      <c r="O4762">
        <f>AVERAGE(Tabela3[[#This Row],[APE Log(Theta)]:[APE Gamma]])</f>
        <v>0.91527895406824222</v>
      </c>
      <c r="P4762">
        <f>AVERAGE(Tabela3[[#This Row],[ASE Log(Theta)]:[ASE Gamma]])</f>
        <v>1.5852149039034345E-3</v>
      </c>
    </row>
    <row r="4763" spans="1:16" x14ac:dyDescent="0.35">
      <c r="A4763" s="1">
        <v>4954</v>
      </c>
      <c r="B4763">
        <v>457.83140205350952</v>
      </c>
      <c r="C4763">
        <v>1100.2893956380531</v>
      </c>
      <c r="D4763">
        <v>1177.4765370648729</v>
      </c>
      <c r="E4763">
        <v>1400.4373064312781</v>
      </c>
      <c r="F4763">
        <v>3720.9007778101559</v>
      </c>
      <c r="G4763">
        <v>3.119660053256577</v>
      </c>
      <c r="H4763">
        <v>1</v>
      </c>
      <c r="I4763">
        <v>3.1734249591827388</v>
      </c>
      <c r="J4763">
        <v>1.0010912418365481</v>
      </c>
      <c r="K4763">
        <v>1.723421943683821</v>
      </c>
      <c r="L4763">
        <v>0.1091241836547852</v>
      </c>
      <c r="M4763">
        <f>ABS(G4763-I4763)^2</f>
        <v>2.8906651092490271E-3</v>
      </c>
      <c r="N4763">
        <f>ABS(H4763-J4763)^2</f>
        <v>1.1908087458328125E-6</v>
      </c>
      <c r="O4763">
        <f>AVERAGE(Tabela3[[#This Row],[APE Log(Theta)]:[APE Gamma]])</f>
        <v>0.91627306366930306</v>
      </c>
      <c r="P4763">
        <f>AVERAGE(Tabela3[[#This Row],[ASE Log(Theta)]:[ASE Gamma]])</f>
        <v>1.4459279589974299E-3</v>
      </c>
    </row>
    <row r="4764" spans="1:16" x14ac:dyDescent="0.35">
      <c r="A4764" s="1">
        <v>4368</v>
      </c>
      <c r="B4764">
        <v>954.28151915207002</v>
      </c>
      <c r="C4764">
        <v>2795.4629938762482</v>
      </c>
      <c r="D4764">
        <v>2930.4299635866992</v>
      </c>
      <c r="E4764">
        <v>3627.1679564585279</v>
      </c>
      <c r="F4764">
        <v>3806.4572579214432</v>
      </c>
      <c r="G4764">
        <v>3.482523062546139</v>
      </c>
      <c r="H4764">
        <v>3</v>
      </c>
      <c r="I4764">
        <v>3.4200584888458252</v>
      </c>
      <c r="J4764">
        <v>3.0012259483337398</v>
      </c>
      <c r="K4764">
        <v>1.793658579669096</v>
      </c>
      <c r="L4764">
        <v>4.0864944458007813E-2</v>
      </c>
      <c r="M4764">
        <f>ABS(G4764-I4764)^2</f>
        <v>3.9018229675619313E-3</v>
      </c>
      <c r="N4764">
        <f>ABS(H4764-J4764)^2</f>
        <v>1.5029493169993682E-6</v>
      </c>
      <c r="O4764">
        <f>AVERAGE(Tabela3[[#This Row],[APE Log(Theta)]:[APE Gamma]])</f>
        <v>0.91726176206355192</v>
      </c>
      <c r="P4764">
        <f>AVERAGE(Tabela3[[#This Row],[ASE Log(Theta)]:[ASE Gamma]])</f>
        <v>1.9516629584394652E-3</v>
      </c>
    </row>
    <row r="4765" spans="1:16" x14ac:dyDescent="0.35">
      <c r="A4765" s="1">
        <v>1660</v>
      </c>
      <c r="B4765">
        <v>854.12991917270608</v>
      </c>
      <c r="C4765">
        <v>865.59571241660899</v>
      </c>
      <c r="D4765">
        <v>2101.7386427515312</v>
      </c>
      <c r="E4765">
        <v>2288.920793904228</v>
      </c>
      <c r="F4765">
        <v>2386.11778311949</v>
      </c>
      <c r="G4765">
        <v>3.3211093112485628</v>
      </c>
      <c r="H4765">
        <v>3.5</v>
      </c>
      <c r="I4765">
        <v>3.3802280426025391</v>
      </c>
      <c r="J4765">
        <v>3.5019056797027588</v>
      </c>
      <c r="K4765">
        <v>1.7800898980874169</v>
      </c>
      <c r="L4765">
        <v>5.4447991507393982E-2</v>
      </c>
      <c r="M4765">
        <f>ABS(G4765-I4765)^2</f>
        <v>3.4950243969036174E-3</v>
      </c>
      <c r="N4765">
        <f>ABS(H4765-J4765)^2</f>
        <v>3.6316151295068266E-6</v>
      </c>
      <c r="O4765">
        <f>AVERAGE(Tabela3[[#This Row],[APE Log(Theta)]:[APE Gamma]])</f>
        <v>0.91726894479740539</v>
      </c>
      <c r="P4765">
        <f>AVERAGE(Tabela3[[#This Row],[ASE Log(Theta)]:[ASE Gamma]])</f>
        <v>1.7493280060165621E-3</v>
      </c>
    </row>
    <row r="4766" spans="1:16" x14ac:dyDescent="0.35">
      <c r="A4766" s="1">
        <v>3207</v>
      </c>
      <c r="B4766">
        <v>753.2636049553704</v>
      </c>
      <c r="C4766">
        <v>765.07381723698495</v>
      </c>
      <c r="D4766">
        <v>2153.662045275541</v>
      </c>
      <c r="E4766">
        <v>2379.0575738958778</v>
      </c>
      <c r="F4766">
        <v>2497.3318186398751</v>
      </c>
      <c r="G4766">
        <v>3.3314632566949109</v>
      </c>
      <c r="H4766">
        <v>3</v>
      </c>
      <c r="I4766">
        <v>3.3903787136077881</v>
      </c>
      <c r="J4766">
        <v>3.0020210742950439</v>
      </c>
      <c r="K4766">
        <v>1.7684558517786619</v>
      </c>
      <c r="L4766">
        <v>6.7369143168131515E-2</v>
      </c>
      <c r="M4766">
        <f>ABS(G4766-I4766)^2</f>
        <v>3.4710310632530827E-3</v>
      </c>
      <c r="N4766">
        <f>ABS(H4766-J4766)^2</f>
        <v>4.0847413060873805E-6</v>
      </c>
      <c r="O4766">
        <f>AVERAGE(Tabela3[[#This Row],[APE Log(Theta)]:[APE Gamma]])</f>
        <v>0.91791249747339676</v>
      </c>
      <c r="P4766">
        <f>AVERAGE(Tabela3[[#This Row],[ASE Log(Theta)]:[ASE Gamma]])</f>
        <v>1.7375579022795851E-3</v>
      </c>
    </row>
    <row r="4767" spans="1:16" x14ac:dyDescent="0.35">
      <c r="A4767" s="1">
        <v>111</v>
      </c>
      <c r="B4767">
        <v>954.48082253210418</v>
      </c>
      <c r="C4767">
        <v>2796.0468312578359</v>
      </c>
      <c r="D4767">
        <v>2931.041989058192</v>
      </c>
      <c r="E4767">
        <v>3627.9254968899049</v>
      </c>
      <c r="F4767">
        <v>3807.252243239961</v>
      </c>
      <c r="G4767">
        <v>3.4826137562449802</v>
      </c>
      <c r="H4767">
        <v>3</v>
      </c>
      <c r="I4767">
        <v>3.4200596809387211</v>
      </c>
      <c r="J4767">
        <v>3.0012259483337398</v>
      </c>
      <c r="K4767">
        <v>1.796181824472733</v>
      </c>
      <c r="L4767">
        <v>4.0864944458007813E-2</v>
      </c>
      <c r="M4767">
        <f>ABS(G4767-I4767)^2</f>
        <v>3.9130123374211227E-3</v>
      </c>
      <c r="N4767">
        <f>ABS(H4767-J4767)^2</f>
        <v>1.5029493169993682E-6</v>
      </c>
      <c r="O4767">
        <f>AVERAGE(Tabela3[[#This Row],[APE Log(Theta)]:[APE Gamma]])</f>
        <v>0.91852338446537041</v>
      </c>
      <c r="P4767">
        <f>AVERAGE(Tabela3[[#This Row],[ASE Log(Theta)]:[ASE Gamma]])</f>
        <v>1.9572576433690612E-3</v>
      </c>
    </row>
    <row r="4768" spans="1:16" x14ac:dyDescent="0.35">
      <c r="A4768" s="1">
        <v>885</v>
      </c>
      <c r="B4768">
        <v>241.27151969271091</v>
      </c>
      <c r="C4768">
        <v>579.83898307687662</v>
      </c>
      <c r="D4768">
        <v>620.51565756721311</v>
      </c>
      <c r="E4768">
        <v>738.01324164643108</v>
      </c>
      <c r="F4768">
        <v>1960.868960192297</v>
      </c>
      <c r="G4768">
        <v>2.8414605359121752</v>
      </c>
      <c r="H4768">
        <v>1</v>
      </c>
      <c r="I4768">
        <v>2.8902041912078862</v>
      </c>
      <c r="J4768">
        <v>1.001217842102051</v>
      </c>
      <c r="K4768">
        <v>1.715443683966658</v>
      </c>
      <c r="L4768">
        <v>0.1217842102050781</v>
      </c>
      <c r="M4768">
        <f>ABS(G4768-I4768)^2</f>
        <v>2.3759439315870958E-3</v>
      </c>
      <c r="N4768">
        <f>ABS(H4768-J4768)^2</f>
        <v>1.4831393855280063E-6</v>
      </c>
      <c r="O4768">
        <f>AVERAGE(Tabela3[[#This Row],[APE Log(Theta)]:[APE Gamma]])</f>
        <v>0.91861394708586808</v>
      </c>
      <c r="P4768">
        <f>AVERAGE(Tabela3[[#This Row],[ASE Log(Theta)]:[ASE Gamma]])</f>
        <v>1.1887135354863119E-3</v>
      </c>
    </row>
    <row r="4769" spans="1:16" x14ac:dyDescent="0.35">
      <c r="A4769" s="1">
        <v>2299</v>
      </c>
      <c r="B4769">
        <v>232.29734033137541</v>
      </c>
      <c r="C4769">
        <v>239.63869606322419</v>
      </c>
      <c r="D4769">
        <v>1898.914354562231</v>
      </c>
      <c r="E4769">
        <v>2317.1821435997722</v>
      </c>
      <c r="F4769">
        <v>2553.3054359242979</v>
      </c>
      <c r="G4769">
        <v>3.2750767820816589</v>
      </c>
      <c r="H4769">
        <v>1.5</v>
      </c>
      <c r="I4769">
        <v>3.3345785140991211</v>
      </c>
      <c r="J4769">
        <v>1.499689102172852</v>
      </c>
      <c r="K4769">
        <v>1.8168041843477809</v>
      </c>
      <c r="L4769">
        <v>2.0726521809895829E-2</v>
      </c>
      <c r="M4769">
        <f>ABS(G4769-I4769)^2</f>
        <v>3.5404561130778895E-3</v>
      </c>
      <c r="N4769">
        <f>ABS(H4769-J4769)^2</f>
        <v>9.6657458925343589E-8</v>
      </c>
      <c r="O4769">
        <f>AVERAGE(Tabela3[[#This Row],[APE Log(Theta)]:[APE Gamma]])</f>
        <v>0.91876535307883833</v>
      </c>
      <c r="P4769">
        <f>AVERAGE(Tabela3[[#This Row],[ASE Log(Theta)]:[ASE Gamma]])</f>
        <v>1.7702763852684073E-3</v>
      </c>
    </row>
    <row r="4770" spans="1:16" x14ac:dyDescent="0.35">
      <c r="A4770" s="1">
        <v>1957</v>
      </c>
      <c r="B4770">
        <v>0.43120266511407929</v>
      </c>
      <c r="C4770">
        <v>7.7789713291821361</v>
      </c>
      <c r="D4770">
        <v>11.217543580058861</v>
      </c>
      <c r="E4770">
        <v>12.11238166940403</v>
      </c>
      <c r="F4770">
        <v>18.519267343841332</v>
      </c>
      <c r="G4770">
        <v>1.0132926156837849</v>
      </c>
      <c r="H4770">
        <v>1.5</v>
      </c>
      <c r="I4770">
        <v>1.029897928237915</v>
      </c>
      <c r="J4770">
        <v>1.5030467510223391</v>
      </c>
      <c r="K4770">
        <v>1.6387480079408849</v>
      </c>
      <c r="L4770">
        <v>0.20311673482259121</v>
      </c>
      <c r="M4770">
        <f>ABS(G4770-I4770)^2</f>
        <v>2.7573640502035119E-4</v>
      </c>
      <c r="N4770">
        <f>ABS(H4770-J4770)^2</f>
        <v>9.2826917921242859E-6</v>
      </c>
      <c r="O4770">
        <f>AVERAGE(Tabela3[[#This Row],[APE Log(Theta)]:[APE Gamma]])</f>
        <v>0.92093237138173811</v>
      </c>
      <c r="P4770">
        <f>AVERAGE(Tabela3[[#This Row],[ASE Log(Theta)]:[ASE Gamma]])</f>
        <v>1.4250954840623774E-4</v>
      </c>
    </row>
    <row r="4771" spans="1:16" x14ac:dyDescent="0.35">
      <c r="A4771" s="1">
        <v>4162</v>
      </c>
      <c r="B4771">
        <v>210.94064398878101</v>
      </c>
      <c r="C4771">
        <v>217.60705826463041</v>
      </c>
      <c r="D4771">
        <v>1724.334063659513</v>
      </c>
      <c r="E4771">
        <v>2104.147610613953</v>
      </c>
      <c r="F4771">
        <v>2318.5624604466511</v>
      </c>
      <c r="G4771">
        <v>3.2331928122214402</v>
      </c>
      <c r="H4771">
        <v>1.5</v>
      </c>
      <c r="I4771">
        <v>3.2921631336212158</v>
      </c>
      <c r="J4771">
        <v>1.499694347381592</v>
      </c>
      <c r="K4771">
        <v>1.8239036402922939</v>
      </c>
      <c r="L4771">
        <v>2.0376841227213539E-2</v>
      </c>
      <c r="M4771">
        <f>ABS(G4771-I4771)^2</f>
        <v>3.4774988059928379E-3</v>
      </c>
      <c r="N4771">
        <f>ABS(H4771-J4771)^2</f>
        <v>9.3423523139654895E-8</v>
      </c>
      <c r="O4771">
        <f>AVERAGE(Tabela3[[#This Row],[APE Log(Theta)]:[APE Gamma]])</f>
        <v>0.92214024075975376</v>
      </c>
      <c r="P4771">
        <f>AVERAGE(Tabela3[[#This Row],[ASE Log(Theta)]:[ASE Gamma]])</f>
        <v>1.7387961147579888E-3</v>
      </c>
    </row>
    <row r="4772" spans="1:16" x14ac:dyDescent="0.35">
      <c r="A4772" s="1">
        <v>2130</v>
      </c>
      <c r="B4772">
        <v>588.20038504799186</v>
      </c>
      <c r="C4772">
        <v>911.85541108402197</v>
      </c>
      <c r="D4772">
        <v>943.29742066610822</v>
      </c>
      <c r="E4772">
        <v>1028.7369799696451</v>
      </c>
      <c r="F4772">
        <v>1676.8590555884759</v>
      </c>
      <c r="G4772">
        <v>2.9990025425738529</v>
      </c>
      <c r="H4772">
        <v>2</v>
      </c>
      <c r="I4772">
        <v>3.053315162658691</v>
      </c>
      <c r="J4772">
        <v>2.0007154941558838</v>
      </c>
      <c r="K4772">
        <v>1.8110228088778291</v>
      </c>
      <c r="L4772">
        <v>3.5774707794189453E-2</v>
      </c>
      <c r="M4772">
        <f>ABS(G4772-I4772)^2</f>
        <v>2.9498607004799548E-3</v>
      </c>
      <c r="N4772">
        <f>ABS(H4772-J4772)^2</f>
        <v>5.1193188710385584E-7</v>
      </c>
      <c r="O4772">
        <f>AVERAGE(Tabela3[[#This Row],[APE Log(Theta)]:[APE Gamma]])</f>
        <v>0.92339875833600926</v>
      </c>
      <c r="P4772">
        <f>AVERAGE(Tabela3[[#This Row],[ASE Log(Theta)]:[ASE Gamma]])</f>
        <v>1.4751863161835293E-3</v>
      </c>
    </row>
    <row r="4773" spans="1:16" x14ac:dyDescent="0.35">
      <c r="A4773" s="1">
        <v>3790</v>
      </c>
      <c r="B4773">
        <v>1179.435938136598</v>
      </c>
      <c r="C4773">
        <v>1828.416079885885</v>
      </c>
      <c r="D4773">
        <v>1891.462342708923</v>
      </c>
      <c r="E4773">
        <v>2062.78233729363</v>
      </c>
      <c r="F4773">
        <v>3362.3708580018661</v>
      </c>
      <c r="G4773">
        <v>3.3011515949673669</v>
      </c>
      <c r="H4773">
        <v>2</v>
      </c>
      <c r="I4773">
        <v>3.361056804656982</v>
      </c>
      <c r="J4773">
        <v>2.000730037689209</v>
      </c>
      <c r="K4773">
        <v>1.8146761203254509</v>
      </c>
      <c r="L4773">
        <v>3.6501884460449219E-2</v>
      </c>
      <c r="M4773">
        <f>ABS(G4773-I4773)^2</f>
        <v>3.5886341479567552E-3</v>
      </c>
      <c r="N4773">
        <f>ABS(H4773-J4773)^2</f>
        <v>5.3295502766559366E-7</v>
      </c>
      <c r="O4773">
        <f>AVERAGE(Tabela3[[#This Row],[APE Log(Theta)]:[APE Gamma]])</f>
        <v>0.92558900239295006</v>
      </c>
      <c r="P4773">
        <f>AVERAGE(Tabela3[[#This Row],[ASE Log(Theta)]:[ASE Gamma]])</f>
        <v>1.7945835514922104E-3</v>
      </c>
    </row>
    <row r="4774" spans="1:16" x14ac:dyDescent="0.35">
      <c r="A4774" s="1">
        <v>309</v>
      </c>
      <c r="B4774">
        <v>8.1033239606959437</v>
      </c>
      <c r="C4774">
        <v>10.08935816320091</v>
      </c>
      <c r="D4774">
        <v>10.26183135330813</v>
      </c>
      <c r="E4774">
        <v>10.71649400655242</v>
      </c>
      <c r="F4774">
        <v>13.68197617519588</v>
      </c>
      <c r="G4774">
        <v>1.0234018208534581</v>
      </c>
      <c r="H4774">
        <v>4</v>
      </c>
      <c r="I4774">
        <v>1.0288969278335569</v>
      </c>
      <c r="J4774">
        <v>3.947291374206543</v>
      </c>
      <c r="K4774">
        <v>0.53694520257120781</v>
      </c>
      <c r="L4774">
        <v>1.317715644836426</v>
      </c>
      <c r="M4774">
        <f>ABS(G4774-I4774)^2</f>
        <v>3.0196200722730633E-5</v>
      </c>
      <c r="N4774">
        <f>ABS(H4774-J4774)^2</f>
        <v>2.7781992330346839E-3</v>
      </c>
      <c r="O4774">
        <f>AVERAGE(Tabela3[[#This Row],[APE Log(Theta)]:[APE Gamma]])</f>
        <v>0.92733042370381691</v>
      </c>
      <c r="P4774">
        <f>AVERAGE(Tabela3[[#This Row],[ASE Log(Theta)]:[ASE Gamma]])</f>
        <v>1.4041977168787073E-3</v>
      </c>
    </row>
    <row r="4775" spans="1:16" x14ac:dyDescent="0.35">
      <c r="A4775" s="1">
        <v>1038</v>
      </c>
      <c r="B4775">
        <v>542.98419075288268</v>
      </c>
      <c r="C4775">
        <v>841.75917775146866</v>
      </c>
      <c r="D4775">
        <v>870.78417427060651</v>
      </c>
      <c r="E4775">
        <v>949.65581588459281</v>
      </c>
      <c r="F4775">
        <v>1547.955391479491</v>
      </c>
      <c r="G4775">
        <v>2.9642644231838702</v>
      </c>
      <c r="H4775">
        <v>2</v>
      </c>
      <c r="I4775">
        <v>3.0181312561035161</v>
      </c>
      <c r="J4775">
        <v>2.0007491111755371</v>
      </c>
      <c r="K4775">
        <v>1.817207415719948</v>
      </c>
      <c r="L4775">
        <v>3.7455558776855469E-2</v>
      </c>
      <c r="M4775">
        <f>ABS(G4775-I4775)^2</f>
        <v>2.9016356887930461E-3</v>
      </c>
      <c r="N4775">
        <f>ABS(H4775-J4775)^2</f>
        <v>5.611675533145899E-7</v>
      </c>
      <c r="O4775">
        <f>AVERAGE(Tabela3[[#This Row],[APE Log(Theta)]:[APE Gamma]])</f>
        <v>0.92733148724840175</v>
      </c>
      <c r="P4775">
        <f>AVERAGE(Tabela3[[#This Row],[ASE Log(Theta)]:[ASE Gamma]])</f>
        <v>1.4510984281731803E-3</v>
      </c>
    </row>
    <row r="4776" spans="1:16" x14ac:dyDescent="0.35">
      <c r="A4776" s="1">
        <v>2806</v>
      </c>
      <c r="B4776">
        <v>702.29793139902358</v>
      </c>
      <c r="C4776">
        <v>827.20631772338788</v>
      </c>
      <c r="D4776">
        <v>1990.7069797025019</v>
      </c>
      <c r="E4776">
        <v>2053.9253301772451</v>
      </c>
      <c r="F4776">
        <v>2725.100751251859</v>
      </c>
      <c r="G4776">
        <v>3.3429539855444328</v>
      </c>
      <c r="H4776">
        <v>2</v>
      </c>
      <c r="I4776">
        <v>3.402713537216187</v>
      </c>
      <c r="J4776">
        <v>2.001350879669189</v>
      </c>
      <c r="K4776">
        <v>1.787627108544281</v>
      </c>
      <c r="L4776">
        <v>6.7543983459472656E-2</v>
      </c>
      <c r="M4776">
        <f>ABS(G4776-I4776)^2</f>
        <v>3.5712040160090571E-3</v>
      </c>
      <c r="N4776">
        <f>ABS(H4776-J4776)^2</f>
        <v>1.8248758806282065E-6</v>
      </c>
      <c r="O4776">
        <f>AVERAGE(Tabela3[[#This Row],[APE Log(Theta)]:[APE Gamma]])</f>
        <v>0.92758554600187682</v>
      </c>
      <c r="P4776">
        <f>AVERAGE(Tabela3[[#This Row],[ASE Log(Theta)]:[ASE Gamma]])</f>
        <v>1.7865144459448426E-3</v>
      </c>
    </row>
    <row r="4777" spans="1:16" x14ac:dyDescent="0.35">
      <c r="A4777" s="1">
        <v>4679</v>
      </c>
      <c r="B4777">
        <v>970.51363057852143</v>
      </c>
      <c r="C4777">
        <v>1504.5350667385551</v>
      </c>
      <c r="D4777">
        <v>1556.413473567047</v>
      </c>
      <c r="E4777">
        <v>1697.386276378013</v>
      </c>
      <c r="F4777">
        <v>2766.7689640748199</v>
      </c>
      <c r="G4777">
        <v>3.2164788774101578</v>
      </c>
      <c r="H4777">
        <v>2</v>
      </c>
      <c r="I4777">
        <v>3.2750604152679439</v>
      </c>
      <c r="J4777">
        <v>2.0007436275482182</v>
      </c>
      <c r="K4777">
        <v>1.8212940327142819</v>
      </c>
      <c r="L4777">
        <v>3.7181377410888672E-2</v>
      </c>
      <c r="M4777">
        <f>ABS(G4777-I4777)^2</f>
        <v>3.431796577783224E-3</v>
      </c>
      <c r="N4777">
        <f>ABS(H4777-J4777)^2</f>
        <v>5.5298193046903743E-7</v>
      </c>
      <c r="O4777">
        <f>AVERAGE(Tabela3[[#This Row],[APE Log(Theta)]:[APE Gamma]])</f>
        <v>0.9292377050625853</v>
      </c>
      <c r="P4777">
        <f>AVERAGE(Tabela3[[#This Row],[ASE Log(Theta)]:[ASE Gamma]])</f>
        <v>1.7161747798568466E-3</v>
      </c>
    </row>
    <row r="4778" spans="1:16" x14ac:dyDescent="0.35">
      <c r="A4778" s="1">
        <v>3222</v>
      </c>
      <c r="B4778">
        <v>1044.488244941605</v>
      </c>
      <c r="C4778">
        <v>1164.926502114394</v>
      </c>
      <c r="D4778">
        <v>2091.996032693417</v>
      </c>
      <c r="E4778">
        <v>2136.0548370585479</v>
      </c>
      <c r="F4778">
        <v>2579.1563658429518</v>
      </c>
      <c r="G4778">
        <v>3.3498586208523911</v>
      </c>
      <c r="H4778">
        <v>3</v>
      </c>
      <c r="I4778">
        <v>3.410552978515625</v>
      </c>
      <c r="J4778">
        <v>3.0016129016876221</v>
      </c>
      <c r="K4778">
        <v>1.8118483354915409</v>
      </c>
      <c r="L4778">
        <v>5.3763389587402337E-2</v>
      </c>
      <c r="M4778">
        <f>ABS(G4778-I4778)^2</f>
        <v>3.6838050521525649E-3</v>
      </c>
      <c r="N4778">
        <f>ABS(H4778-J4778)^2</f>
        <v>2.6014518539341225E-6</v>
      </c>
      <c r="O4778">
        <f>AVERAGE(Tabela3[[#This Row],[APE Log(Theta)]:[APE Gamma]])</f>
        <v>0.93280586253947162</v>
      </c>
      <c r="P4778">
        <f>AVERAGE(Tabela3[[#This Row],[ASE Log(Theta)]:[ASE Gamma]])</f>
        <v>1.8432032520032495E-3</v>
      </c>
    </row>
    <row r="4779" spans="1:16" x14ac:dyDescent="0.35">
      <c r="A4779" s="1">
        <v>4096</v>
      </c>
      <c r="B4779">
        <v>329.83625540091168</v>
      </c>
      <c r="C4779">
        <v>340.26015987052278</v>
      </c>
      <c r="D4779">
        <v>2696.246109156375</v>
      </c>
      <c r="E4779">
        <v>3290.139612603979</v>
      </c>
      <c r="F4779">
        <v>3625.4082921426989</v>
      </c>
      <c r="G4779">
        <v>3.4273309359887261</v>
      </c>
      <c r="H4779">
        <v>1.5</v>
      </c>
      <c r="I4779">
        <v>3.364063024520874</v>
      </c>
      <c r="J4779">
        <v>1.4996845722198491</v>
      </c>
      <c r="K4779">
        <v>1.845981979840541</v>
      </c>
      <c r="L4779">
        <v>2.1028518676757809E-2</v>
      </c>
      <c r="M4779">
        <f>ABS(G4779-I4779)^2</f>
        <v>4.0028286215039646E-3</v>
      </c>
      <c r="N4779">
        <f>ABS(H4779-J4779)^2</f>
        <v>9.9494684490939076E-8</v>
      </c>
      <c r="O4779">
        <f>AVERAGE(Tabela3[[#This Row],[APE Log(Theta)]:[APE Gamma]])</f>
        <v>0.93350524925864942</v>
      </c>
      <c r="P4779">
        <f>AVERAGE(Tabela3[[#This Row],[ASE Log(Theta)]:[ASE Gamma]])</f>
        <v>2.0014640580942279E-3</v>
      </c>
    </row>
    <row r="4780" spans="1:16" x14ac:dyDescent="0.35">
      <c r="A4780" s="1">
        <v>3057</v>
      </c>
      <c r="B4780">
        <v>1630.0967889032161</v>
      </c>
      <c r="C4780">
        <v>2527.0513507583109</v>
      </c>
      <c r="D4780">
        <v>2614.1875039457</v>
      </c>
      <c r="E4780">
        <v>2850.9686329730771</v>
      </c>
      <c r="F4780">
        <v>4647.1281410926476</v>
      </c>
      <c r="G4780">
        <v>3.4416906300169789</v>
      </c>
      <c r="H4780">
        <v>2</v>
      </c>
      <c r="I4780">
        <v>3.3785839080810551</v>
      </c>
      <c r="J4780">
        <v>2.0007269382476811</v>
      </c>
      <c r="K4780">
        <v>1.83359658725668</v>
      </c>
      <c r="L4780">
        <v>3.6346912384033203E-2</v>
      </c>
      <c r="M4780">
        <f>ABS(G4780-I4780)^2</f>
        <v>3.9824583534980081E-3</v>
      </c>
      <c r="N4780">
        <f>ABS(H4780-J4780)^2</f>
        <v>5.2843921594168014E-7</v>
      </c>
      <c r="O4780">
        <f>AVERAGE(Tabela3[[#This Row],[APE Log(Theta)]:[APE Gamma]])</f>
        <v>0.93497174982035658</v>
      </c>
      <c r="P4780">
        <f>AVERAGE(Tabela3[[#This Row],[ASE Log(Theta)]:[ASE Gamma]])</f>
        <v>1.991493396356975E-3</v>
      </c>
    </row>
    <row r="4781" spans="1:16" x14ac:dyDescent="0.35">
      <c r="A4781" s="1">
        <v>832</v>
      </c>
      <c r="B4781">
        <v>7.5713396885083597</v>
      </c>
      <c r="C4781">
        <v>580.14136556243579</v>
      </c>
      <c r="D4781">
        <v>1004.609370682596</v>
      </c>
      <c r="E4781">
        <v>1127.184213080011</v>
      </c>
      <c r="F4781">
        <v>2131.0138801007488</v>
      </c>
      <c r="G4781">
        <v>2.9470895001734632</v>
      </c>
      <c r="H4781">
        <v>1</v>
      </c>
      <c r="I4781">
        <v>2.9981944561004639</v>
      </c>
      <c r="J4781">
        <v>1.00141429901123</v>
      </c>
      <c r="K4781">
        <v>1.7340822504370059</v>
      </c>
      <c r="L4781">
        <v>0.1414299011230469</v>
      </c>
      <c r="M4781">
        <f>ABS(G4781-I4781)^2</f>
        <v>2.6117165203006845E-3</v>
      </c>
      <c r="N4781">
        <f>ABS(H4781-J4781)^2</f>
        <v>2.0002416931662254E-6</v>
      </c>
      <c r="O4781">
        <f>AVERAGE(Tabela3[[#This Row],[APE Log(Theta)]:[APE Gamma]])</f>
        <v>0.9377560757800264</v>
      </c>
      <c r="P4781">
        <f>AVERAGE(Tabela3[[#This Row],[ASE Log(Theta)]:[ASE Gamma]])</f>
        <v>1.3068583809969253E-3</v>
      </c>
    </row>
    <row r="4782" spans="1:16" x14ac:dyDescent="0.35">
      <c r="A4782" s="1">
        <v>3802</v>
      </c>
      <c r="B4782">
        <v>574.93941322639591</v>
      </c>
      <c r="C4782">
        <v>891.29763992450739</v>
      </c>
      <c r="D4782">
        <v>922.03078971377261</v>
      </c>
      <c r="E4782">
        <v>1005.544115003911</v>
      </c>
      <c r="F4782">
        <v>1639.054284884131</v>
      </c>
      <c r="G4782">
        <v>2.9890993195111641</v>
      </c>
      <c r="H4782">
        <v>2</v>
      </c>
      <c r="I4782">
        <v>3.0440819263458252</v>
      </c>
      <c r="J4782">
        <v>2.000724315643311</v>
      </c>
      <c r="K4782">
        <v>1.8394372671314541</v>
      </c>
      <c r="L4782">
        <v>3.6215782165527337E-2</v>
      </c>
      <c r="M4782">
        <f>ABS(G4782-I4782)^2</f>
        <v>3.0230870543349162E-3</v>
      </c>
      <c r="N4782">
        <f>ABS(H4782-J4782)^2</f>
        <v>5.2463315114501469E-7</v>
      </c>
      <c r="O4782">
        <f>AVERAGE(Tabela3[[#This Row],[APE Log(Theta)]:[APE Gamma]])</f>
        <v>0.9378265246484907</v>
      </c>
      <c r="P4782">
        <f>AVERAGE(Tabela3[[#This Row],[ASE Log(Theta)]:[ASE Gamma]])</f>
        <v>1.5118058437430305E-3</v>
      </c>
    </row>
    <row r="4783" spans="1:16" x14ac:dyDescent="0.35">
      <c r="A4783" s="1">
        <v>1019</v>
      </c>
      <c r="B4783">
        <v>459.10637707113528</v>
      </c>
      <c r="C4783">
        <v>1103.3534962770771</v>
      </c>
      <c r="D4783">
        <v>1180.75558948868</v>
      </c>
      <c r="E4783">
        <v>1404.3372629904879</v>
      </c>
      <c r="F4783">
        <v>3731.2627921095132</v>
      </c>
      <c r="G4783">
        <v>3.1208678014466469</v>
      </c>
      <c r="H4783">
        <v>1</v>
      </c>
      <c r="I4783">
        <v>3.1760518550872798</v>
      </c>
      <c r="J4783">
        <v>1.0010896921157839</v>
      </c>
      <c r="K4783">
        <v>1.7682278504412581</v>
      </c>
      <c r="L4783">
        <v>0.1089692115783691</v>
      </c>
      <c r="M4783">
        <f>ABS(G4783-I4783)^2</f>
        <v>3.0452797762122543E-3</v>
      </c>
      <c r="N4783">
        <f>ABS(H4783-J4783)^2</f>
        <v>1.1874289072016218E-6</v>
      </c>
      <c r="O4783">
        <f>AVERAGE(Tabela3[[#This Row],[APE Log(Theta)]:[APE Gamma]])</f>
        <v>0.93859853100981361</v>
      </c>
      <c r="P4783">
        <f>AVERAGE(Tabela3[[#This Row],[ASE Log(Theta)]:[ASE Gamma]])</f>
        <v>1.5232336025597279E-3</v>
      </c>
    </row>
    <row r="4784" spans="1:16" x14ac:dyDescent="0.35">
      <c r="A4784" s="1">
        <v>3723</v>
      </c>
      <c r="B4784">
        <v>572.32342464987028</v>
      </c>
      <c r="C4784">
        <v>887.24221357750798</v>
      </c>
      <c r="D4784">
        <v>917.83552677369948</v>
      </c>
      <c r="E4784">
        <v>1000.968864364402</v>
      </c>
      <c r="F4784">
        <v>1631.5965472740049</v>
      </c>
      <c r="G4784">
        <v>2.9871187596342108</v>
      </c>
      <c r="H4784">
        <v>2</v>
      </c>
      <c r="I4784">
        <v>3.0421609878540039</v>
      </c>
      <c r="J4784">
        <v>2.0007259845733638</v>
      </c>
      <c r="K4784">
        <v>1.8426528253109471</v>
      </c>
      <c r="L4784">
        <v>3.6299228668212891E-2</v>
      </c>
      <c r="M4784">
        <f>ABS(G4784-I4784)^2</f>
        <v>3.0296468873997878E-3</v>
      </c>
      <c r="N4784">
        <f>ABS(H4784-J4784)^2</f>
        <v>5.2705360076223863E-7</v>
      </c>
      <c r="O4784">
        <f>AVERAGE(Tabela3[[#This Row],[APE Log(Theta)]:[APE Gamma]])</f>
        <v>0.93947602698957999</v>
      </c>
      <c r="P4784">
        <f>AVERAGE(Tabela3[[#This Row],[ASE Log(Theta)]:[ASE Gamma]])</f>
        <v>1.5150869705002751E-3</v>
      </c>
    </row>
    <row r="4785" spans="1:16" x14ac:dyDescent="0.35">
      <c r="A4785" s="1">
        <v>476</v>
      </c>
      <c r="B4785">
        <v>1257.5043355219041</v>
      </c>
      <c r="C4785">
        <v>1684.3924049495461</v>
      </c>
      <c r="D4785">
        <v>1722.8933154823269</v>
      </c>
      <c r="E4785">
        <v>1825.417413704821</v>
      </c>
      <c r="F4785">
        <v>2528.271224514287</v>
      </c>
      <c r="G4785">
        <v>3.2524943164591029</v>
      </c>
      <c r="H4785">
        <v>3</v>
      </c>
      <c r="I4785">
        <v>3.3133714199066162</v>
      </c>
      <c r="J4785">
        <v>3.000292301177979</v>
      </c>
      <c r="K4785">
        <v>1.87170514455467</v>
      </c>
      <c r="L4785">
        <v>9.7433725992838536E-3</v>
      </c>
      <c r="M4785">
        <f>ABS(G4785-I4785)^2</f>
        <v>3.7060217241592346E-3</v>
      </c>
      <c r="N4785">
        <f>ABS(H4785-J4785)^2</f>
        <v>8.5439978647887483E-8</v>
      </c>
      <c r="O4785">
        <f>AVERAGE(Tabela3[[#This Row],[APE Log(Theta)]:[APE Gamma]])</f>
        <v>0.94072425857697695</v>
      </c>
      <c r="P4785">
        <f>AVERAGE(Tabela3[[#This Row],[ASE Log(Theta)]:[ASE Gamma]])</f>
        <v>1.8530535820689413E-3</v>
      </c>
    </row>
    <row r="4786" spans="1:16" x14ac:dyDescent="0.35">
      <c r="A4786" s="1">
        <v>3400</v>
      </c>
      <c r="B4786">
        <v>748.18686223969462</v>
      </c>
      <c r="C4786">
        <v>1342.3867129105349</v>
      </c>
      <c r="D4786">
        <v>1404.4551270983929</v>
      </c>
      <c r="E4786">
        <v>1576.578044397779</v>
      </c>
      <c r="F4786">
        <v>3024.394359201915</v>
      </c>
      <c r="G4786">
        <v>3.1799797287570231</v>
      </c>
      <c r="H4786">
        <v>1.5</v>
      </c>
      <c r="I4786">
        <v>3.237760066986084</v>
      </c>
      <c r="J4786">
        <v>1.5009768009185791</v>
      </c>
      <c r="K4786">
        <v>1.8170033508875809</v>
      </c>
      <c r="L4786">
        <v>6.5120061238606766E-2</v>
      </c>
      <c r="M4786">
        <f>ABS(G4786-I4786)^2</f>
        <v>3.3385674858646794E-3</v>
      </c>
      <c r="N4786">
        <f>ABS(H4786-J4786)^2</f>
        <v>9.541400345369766E-7</v>
      </c>
      <c r="O4786">
        <f>AVERAGE(Tabela3[[#This Row],[APE Log(Theta)]:[APE Gamma]])</f>
        <v>0.94106170606309381</v>
      </c>
      <c r="P4786">
        <f>AVERAGE(Tabela3[[#This Row],[ASE Log(Theta)]:[ASE Gamma]])</f>
        <v>1.6697608129496082E-3</v>
      </c>
    </row>
    <row r="4787" spans="1:16" x14ac:dyDescent="0.35">
      <c r="A4787" s="1">
        <v>668</v>
      </c>
      <c r="B4787">
        <v>1359.928700119262</v>
      </c>
      <c r="C4787">
        <v>1821.587018865506</v>
      </c>
      <c r="D4787">
        <v>1863.2238480479059</v>
      </c>
      <c r="E4787">
        <v>1974.0985859618311</v>
      </c>
      <c r="F4787">
        <v>2734.2001954018392</v>
      </c>
      <c r="G4787">
        <v>3.2865009646876762</v>
      </c>
      <c r="H4787">
        <v>3</v>
      </c>
      <c r="I4787">
        <v>3.3481240272521968</v>
      </c>
      <c r="J4787">
        <v>3.0002589225769039</v>
      </c>
      <c r="K4787">
        <v>1.87503558424719</v>
      </c>
      <c r="L4787">
        <v>8.6307525634765625E-3</v>
      </c>
      <c r="M4787">
        <f>ABS(G4787-I4787)^2</f>
        <v>3.7974018398308274E-3</v>
      </c>
      <c r="N4787">
        <f>ABS(H4787-J4787)^2</f>
        <v>6.704090083053156E-8</v>
      </c>
      <c r="O4787">
        <f>AVERAGE(Tabela3[[#This Row],[APE Log(Theta)]:[APE Gamma]])</f>
        <v>0.94183316840533327</v>
      </c>
      <c r="P4787">
        <f>AVERAGE(Tabela3[[#This Row],[ASE Log(Theta)]:[ASE Gamma]])</f>
        <v>1.8987344403658289E-3</v>
      </c>
    </row>
    <row r="4788" spans="1:16" x14ac:dyDescent="0.35">
      <c r="A4788" s="1">
        <v>3117</v>
      </c>
      <c r="B4788">
        <v>981.02068360383703</v>
      </c>
      <c r="C4788">
        <v>1155.50177640113</v>
      </c>
      <c r="D4788">
        <v>2780.7638820640191</v>
      </c>
      <c r="E4788">
        <v>2869.071858816128</v>
      </c>
      <c r="F4788">
        <v>3806.6183628889248</v>
      </c>
      <c r="G4788">
        <v>3.4881107603665309</v>
      </c>
      <c r="H4788">
        <v>2</v>
      </c>
      <c r="I4788">
        <v>3.4246842861175542</v>
      </c>
      <c r="J4788">
        <v>2.001346349716187</v>
      </c>
      <c r="K4788">
        <v>1.8183618183704791</v>
      </c>
      <c r="L4788">
        <v>6.7317485809326172E-2</v>
      </c>
      <c r="M4788">
        <f>ABS(G4788-I4788)^2</f>
        <v>4.0229176356561093E-3</v>
      </c>
      <c r="N4788">
        <f>ABS(H4788-J4788)^2</f>
        <v>1.812657558276728E-6</v>
      </c>
      <c r="O4788">
        <f>AVERAGE(Tabela3[[#This Row],[APE Log(Theta)]:[APE Gamma]])</f>
        <v>0.94283965208990261</v>
      </c>
      <c r="P4788">
        <f>AVERAGE(Tabela3[[#This Row],[ASE Log(Theta)]:[ASE Gamma]])</f>
        <v>2.0123651466071929E-3</v>
      </c>
    </row>
    <row r="4789" spans="1:16" x14ac:dyDescent="0.35">
      <c r="A4789" s="1">
        <v>3589</v>
      </c>
      <c r="B4789">
        <v>716.94917295734558</v>
      </c>
      <c r="C4789">
        <v>1801.287935653547</v>
      </c>
      <c r="D4789">
        <v>1875.5790275571831</v>
      </c>
      <c r="E4789">
        <v>2251.8420654013389</v>
      </c>
      <c r="F4789">
        <v>2346.9178698183928</v>
      </c>
      <c r="G4789">
        <v>3.286499696062374</v>
      </c>
      <c r="H4789">
        <v>3.5</v>
      </c>
      <c r="I4789">
        <v>3.3469350337982182</v>
      </c>
      <c r="J4789">
        <v>3.501836776733398</v>
      </c>
      <c r="K4789">
        <v>1.8388967997852741</v>
      </c>
      <c r="L4789">
        <v>5.2479335239955363E-2</v>
      </c>
      <c r="M4789">
        <f>ABS(G4789-I4789)^2</f>
        <v>3.6524300472455537E-3</v>
      </c>
      <c r="N4789">
        <f>ABS(H4789-J4789)^2</f>
        <v>3.3737487683522034E-6</v>
      </c>
      <c r="O4789">
        <f>AVERAGE(Tabela3[[#This Row],[APE Log(Theta)]:[APE Gamma]])</f>
        <v>0.94568806751261469</v>
      </c>
      <c r="P4789">
        <f>AVERAGE(Tabela3[[#This Row],[ASE Log(Theta)]:[ASE Gamma]])</f>
        <v>1.8279018980069529E-3</v>
      </c>
    </row>
    <row r="4790" spans="1:16" x14ac:dyDescent="0.35">
      <c r="A4790" s="1">
        <v>355</v>
      </c>
      <c r="B4790">
        <v>1040.4008956278531</v>
      </c>
      <c r="C4790">
        <v>1160.367847134743</v>
      </c>
      <c r="D4790">
        <v>2083.8095178235631</v>
      </c>
      <c r="E4790">
        <v>2127.695908832527</v>
      </c>
      <c r="F4790">
        <v>2569.063468145881</v>
      </c>
      <c r="G4790">
        <v>3.3481557816057341</v>
      </c>
      <c r="H4790">
        <v>3</v>
      </c>
      <c r="I4790">
        <v>3.4098021984100342</v>
      </c>
      <c r="J4790">
        <v>3.0016133785247798</v>
      </c>
      <c r="K4790">
        <v>1.8412051536841929</v>
      </c>
      <c r="L4790">
        <v>5.3779284159342453E-2</v>
      </c>
      <c r="M4790">
        <f>ABS(G4790-I4790)^2</f>
        <v>3.8002807048094877E-3</v>
      </c>
      <c r="N4790">
        <f>ABS(H4790-J4790)^2</f>
        <v>2.6029902642207382E-6</v>
      </c>
      <c r="O4790">
        <f>AVERAGE(Tabela3[[#This Row],[APE Log(Theta)]:[APE Gamma]])</f>
        <v>0.94749221892176771</v>
      </c>
      <c r="P4790">
        <f>AVERAGE(Tabela3[[#This Row],[ASE Log(Theta)]:[ASE Gamma]])</f>
        <v>1.9014418475368543E-3</v>
      </c>
    </row>
    <row r="4791" spans="1:16" x14ac:dyDescent="0.35">
      <c r="A4791" s="1">
        <v>2051</v>
      </c>
      <c r="B4791">
        <v>1040.3678452441579</v>
      </c>
      <c r="C4791">
        <v>1160.330985764539</v>
      </c>
      <c r="D4791">
        <v>2083.7433215098149</v>
      </c>
      <c r="E4791">
        <v>2127.628318381127</v>
      </c>
      <c r="F4791">
        <v>2568.9818567846119</v>
      </c>
      <c r="G4791">
        <v>3.3481419851669632</v>
      </c>
      <c r="H4791">
        <v>3</v>
      </c>
      <c r="I4791">
        <v>3.409795999526978</v>
      </c>
      <c r="J4791">
        <v>3.0016133785247798</v>
      </c>
      <c r="K4791">
        <v>1.841439659164869</v>
      </c>
      <c r="L4791">
        <v>5.3779284159342453E-2</v>
      </c>
      <c r="M4791">
        <f>ABS(G4791-I4791)^2</f>
        <v>3.801217486704915E-3</v>
      </c>
      <c r="N4791">
        <f>ABS(H4791-J4791)^2</f>
        <v>2.6029902642207382E-6</v>
      </c>
      <c r="O4791">
        <f>AVERAGE(Tabela3[[#This Row],[APE Log(Theta)]:[APE Gamma]])</f>
        <v>0.94760947166210574</v>
      </c>
      <c r="P4791">
        <f>AVERAGE(Tabela3[[#This Row],[ASE Log(Theta)]:[ASE Gamma]])</f>
        <v>1.901910238484568E-3</v>
      </c>
    </row>
    <row r="4792" spans="1:16" x14ac:dyDescent="0.35">
      <c r="A4792" s="1">
        <v>3661</v>
      </c>
      <c r="B4792">
        <v>51.06307773490424</v>
      </c>
      <c r="C4792">
        <v>1283.6265468960489</v>
      </c>
      <c r="D4792">
        <v>1478.6707661436501</v>
      </c>
      <c r="E4792">
        <v>2804.0157332966019</v>
      </c>
      <c r="F4792">
        <v>3240.7111279800579</v>
      </c>
      <c r="G4792">
        <v>3.216646635444274</v>
      </c>
      <c r="H4792">
        <v>1</v>
      </c>
      <c r="I4792">
        <v>3.2761027812957759</v>
      </c>
      <c r="J4792">
        <v>0.99952667951583862</v>
      </c>
      <c r="K4792">
        <v>1.8483891017544261</v>
      </c>
      <c r="L4792">
        <v>4.7332048416137702E-2</v>
      </c>
      <c r="M4792">
        <f>ABS(G4792-I4792)^2</f>
        <v>3.5350332795150716E-3</v>
      </c>
      <c r="N4792">
        <f>ABS(H4792-J4792)^2</f>
        <v>2.2403228072676029E-7</v>
      </c>
      <c r="O4792">
        <f>AVERAGE(Tabela3[[#This Row],[APE Log(Theta)]:[APE Gamma]])</f>
        <v>0.94786057508528188</v>
      </c>
      <c r="P4792">
        <f>AVERAGE(Tabela3[[#This Row],[ASE Log(Theta)]:[ASE Gamma]])</f>
        <v>1.7676286558978992E-3</v>
      </c>
    </row>
    <row r="4793" spans="1:16" x14ac:dyDescent="0.35">
      <c r="A4793" s="1">
        <v>261</v>
      </c>
      <c r="B4793">
        <v>7.5440635579516178</v>
      </c>
      <c r="C4793">
        <v>578.0513772275491</v>
      </c>
      <c r="D4793">
        <v>1000.990215093149</v>
      </c>
      <c r="E4793">
        <v>1123.1234754797511</v>
      </c>
      <c r="F4793">
        <v>2123.3367958325471</v>
      </c>
      <c r="G4793">
        <v>2.945522107540492</v>
      </c>
      <c r="H4793">
        <v>1</v>
      </c>
      <c r="I4793">
        <v>2.9971990585327148</v>
      </c>
      <c r="J4793">
        <v>1.0014162063598631</v>
      </c>
      <c r="K4793">
        <v>1.754424143004413</v>
      </c>
      <c r="L4793">
        <v>0.1416206359863281</v>
      </c>
      <c r="M4793">
        <f>ABS(G4793-I4793)^2</f>
        <v>2.6705072638525972E-3</v>
      </c>
      <c r="N4793">
        <f>ABS(H4793-J4793)^2</f>
        <v>2.0056404537165768E-6</v>
      </c>
      <c r="O4793">
        <f>AVERAGE(Tabela3[[#This Row],[APE Log(Theta)]:[APE Gamma]])</f>
        <v>0.94802238949537054</v>
      </c>
      <c r="P4793">
        <f>AVERAGE(Tabela3[[#This Row],[ASE Log(Theta)]:[ASE Gamma]])</f>
        <v>1.336256452153157E-3</v>
      </c>
    </row>
    <row r="4794" spans="1:16" x14ac:dyDescent="0.35">
      <c r="A4794" s="1">
        <v>4095</v>
      </c>
      <c r="B4794">
        <v>821.6671176665476</v>
      </c>
      <c r="C4794">
        <v>936.6338949982246</v>
      </c>
      <c r="D4794">
        <v>1890.970123430159</v>
      </c>
      <c r="E4794">
        <v>1938.8602932201541</v>
      </c>
      <c r="F4794">
        <v>2430.9993720762491</v>
      </c>
      <c r="G4794">
        <v>3.311841984334746</v>
      </c>
      <c r="H4794">
        <v>2.5</v>
      </c>
      <c r="I4794">
        <v>3.3715605735778809</v>
      </c>
      <c r="J4794">
        <v>2.5023469924926758</v>
      </c>
      <c r="K4794">
        <v>1.8031835312677409</v>
      </c>
      <c r="L4794">
        <v>9.387969970703125E-2</v>
      </c>
      <c r="M4794">
        <f>ABS(G4794-I4794)^2</f>
        <v>3.5663099011902662E-3</v>
      </c>
      <c r="N4794">
        <f>ABS(H4794-J4794)^2</f>
        <v>5.5083737606764771E-6</v>
      </c>
      <c r="O4794">
        <f>AVERAGE(Tabela3[[#This Row],[APE Log(Theta)]:[APE Gamma]])</f>
        <v>0.94853161548738607</v>
      </c>
      <c r="P4794">
        <f>AVERAGE(Tabela3[[#This Row],[ASE Log(Theta)]:[ASE Gamma]])</f>
        <v>1.7859091374754713E-3</v>
      </c>
    </row>
    <row r="4795" spans="1:16" x14ac:dyDescent="0.35">
      <c r="A4795" s="1">
        <v>801</v>
      </c>
      <c r="B4795">
        <v>1183.5307992736291</v>
      </c>
      <c r="C4795">
        <v>1199.4184518867189</v>
      </c>
      <c r="D4795">
        <v>2912.2881190361659</v>
      </c>
      <c r="E4795">
        <v>3171.6583108426821</v>
      </c>
      <c r="F4795">
        <v>3306.33996494555</v>
      </c>
      <c r="G4795">
        <v>3.4627649404372249</v>
      </c>
      <c r="H4795">
        <v>3.5</v>
      </c>
      <c r="I4795">
        <v>3.398945569992065</v>
      </c>
      <c r="J4795">
        <v>3.5018918514251709</v>
      </c>
      <c r="K4795">
        <v>1.843017690860107</v>
      </c>
      <c r="L4795">
        <v>5.4052897862025669E-2</v>
      </c>
      <c r="M4795">
        <f>ABS(G4795-I4795)^2</f>
        <v>4.0729120440165557E-3</v>
      </c>
      <c r="N4795">
        <f>ABS(H4795-J4795)^2</f>
        <v>3.5791018149211595E-6</v>
      </c>
      <c r="O4795">
        <f>AVERAGE(Tabela3[[#This Row],[APE Log(Theta)]:[APE Gamma]])</f>
        <v>0.94853529436106632</v>
      </c>
      <c r="P4795">
        <f>AVERAGE(Tabela3[[#This Row],[ASE Log(Theta)]:[ASE Gamma]])</f>
        <v>2.0382455729157384E-3</v>
      </c>
    </row>
    <row r="4796" spans="1:16" x14ac:dyDescent="0.35">
      <c r="A4796" s="1">
        <v>1164</v>
      </c>
      <c r="B4796">
        <v>558.7000298499421</v>
      </c>
      <c r="C4796">
        <v>571.89095440240317</v>
      </c>
      <c r="D4796">
        <v>2700.9997850375462</v>
      </c>
      <c r="E4796">
        <v>3135.9248481599789</v>
      </c>
      <c r="F4796">
        <v>3372.6602484376008</v>
      </c>
      <c r="G4796">
        <v>3.428953103066426</v>
      </c>
      <c r="H4796">
        <v>2</v>
      </c>
      <c r="I4796">
        <v>3.3639628887176509</v>
      </c>
      <c r="J4796">
        <v>1.999906063079834</v>
      </c>
      <c r="K4796">
        <v>1.8953369263247</v>
      </c>
      <c r="L4796">
        <v>4.6968460083007813E-3</v>
      </c>
      <c r="M4796">
        <f>ABS(G4796-I4796)^2</f>
        <v>4.2237279610997268E-3</v>
      </c>
      <c r="N4796">
        <f>ABS(H4796-J4796)^2</f>
        <v>8.824144970276393E-9</v>
      </c>
      <c r="O4796">
        <f>AVERAGE(Tabela3[[#This Row],[APE Log(Theta)]:[APE Gamma]])</f>
        <v>0.95001688616650037</v>
      </c>
      <c r="P4796">
        <f>AVERAGE(Tabela3[[#This Row],[ASE Log(Theta)]:[ASE Gamma]])</f>
        <v>2.1118683926223485E-3</v>
      </c>
    </row>
    <row r="4797" spans="1:16" x14ac:dyDescent="0.35">
      <c r="A4797" s="1">
        <v>4332</v>
      </c>
      <c r="B4797">
        <v>116.7998006473946</v>
      </c>
      <c r="C4797">
        <v>162.041781200999</v>
      </c>
      <c r="D4797">
        <v>938.45618603216576</v>
      </c>
      <c r="E4797">
        <v>999.00721528764575</v>
      </c>
      <c r="F4797">
        <v>1758.589395627758</v>
      </c>
      <c r="G4797">
        <v>3.0603072941875791</v>
      </c>
      <c r="H4797">
        <v>1</v>
      </c>
      <c r="I4797">
        <v>3.1145753860473628</v>
      </c>
      <c r="J4797">
        <v>1.0012838840484619</v>
      </c>
      <c r="K4797">
        <v>1.7732889753540511</v>
      </c>
      <c r="L4797">
        <v>0.12838840484619141</v>
      </c>
      <c r="M4797">
        <f>ABS(G4797-I4797)^2</f>
        <v>2.9450257941019287E-3</v>
      </c>
      <c r="N4797">
        <f>ABS(H4797-J4797)^2</f>
        <v>1.6483582498949545E-6</v>
      </c>
      <c r="O4797">
        <f>AVERAGE(Tabela3[[#This Row],[APE Log(Theta)]:[APE Gamma]])</f>
        <v>0.95083869010012123</v>
      </c>
      <c r="P4797">
        <f>AVERAGE(Tabela3[[#This Row],[ASE Log(Theta)]:[ASE Gamma]])</f>
        <v>1.4733370761759118E-3</v>
      </c>
    </row>
    <row r="4798" spans="1:16" x14ac:dyDescent="0.35">
      <c r="A4798" s="1">
        <v>965</v>
      </c>
      <c r="B4798">
        <v>0.42460498410895792</v>
      </c>
      <c r="C4798">
        <v>7.6599480124678223</v>
      </c>
      <c r="D4798">
        <v>11.04590787325567</v>
      </c>
      <c r="E4798">
        <v>11.927054358298779</v>
      </c>
      <c r="F4798">
        <v>18.235910518226849</v>
      </c>
      <c r="G4798">
        <v>1.0065962669796471</v>
      </c>
      <c r="H4798">
        <v>1.5</v>
      </c>
      <c r="I4798">
        <v>1.023691654205322</v>
      </c>
      <c r="J4798">
        <v>1.5030937194824221</v>
      </c>
      <c r="K4798">
        <v>1.6983360445962019</v>
      </c>
      <c r="L4798">
        <v>0.20624796549479171</v>
      </c>
      <c r="M4798">
        <f>ABS(G4798-I4798)^2</f>
        <v>2.9225226439576993E-4</v>
      </c>
      <c r="N4798">
        <f>ABS(H4798-J4798)^2</f>
        <v>9.571100235918048E-6</v>
      </c>
      <c r="O4798">
        <f>AVERAGE(Tabela3[[#This Row],[APE Log(Theta)]:[APE Gamma]])</f>
        <v>0.95229200504549683</v>
      </c>
      <c r="P4798">
        <f>AVERAGE(Tabela3[[#This Row],[ASE Log(Theta)]:[ASE Gamma]])</f>
        <v>1.5091168231584398E-4</v>
      </c>
    </row>
    <row r="4799" spans="1:16" x14ac:dyDescent="0.35">
      <c r="A4799" s="1">
        <v>4962</v>
      </c>
      <c r="B4799">
        <v>696.45186651928782</v>
      </c>
      <c r="C4799">
        <v>820.32049108752574</v>
      </c>
      <c r="D4799">
        <v>1974.1359467554159</v>
      </c>
      <c r="E4799">
        <v>2036.828055357669</v>
      </c>
      <c r="F4799">
        <v>2702.416481395192</v>
      </c>
      <c r="G4799">
        <v>3.3393237029800522</v>
      </c>
      <c r="H4799">
        <v>2</v>
      </c>
      <c r="I4799">
        <v>3.4006822109222412</v>
      </c>
      <c r="J4799">
        <v>2.001351118087769</v>
      </c>
      <c r="K4799">
        <v>1.8374531312263001</v>
      </c>
      <c r="L4799">
        <v>6.7555904388427734E-2</v>
      </c>
      <c r="M4799">
        <f>ABS(G4799-I4799)^2</f>
        <v>3.7648664968916706E-3</v>
      </c>
      <c r="N4799">
        <f>ABS(H4799-J4799)^2</f>
        <v>1.8255200870965559E-6</v>
      </c>
      <c r="O4799">
        <f>AVERAGE(Tabela3[[#This Row],[APE Log(Theta)]:[APE Gamma]])</f>
        <v>0.95250451780736389</v>
      </c>
      <c r="P4799">
        <f>AVERAGE(Tabela3[[#This Row],[ASE Log(Theta)]:[ASE Gamma]])</f>
        <v>1.8833460084893836E-3</v>
      </c>
    </row>
    <row r="4800" spans="1:16" x14ac:dyDescent="0.35">
      <c r="A4800" s="1">
        <v>3760</v>
      </c>
      <c r="B4800">
        <v>719.79191550894677</v>
      </c>
      <c r="C4800">
        <v>1808.4301405064321</v>
      </c>
      <c r="D4800">
        <v>1883.0158006390659</v>
      </c>
      <c r="E4800">
        <v>2260.7707419383341</v>
      </c>
      <c r="F4800">
        <v>2356.2235271024738</v>
      </c>
      <c r="G4800">
        <v>3.288218292439455</v>
      </c>
      <c r="H4800">
        <v>3.5</v>
      </c>
      <c r="I4800">
        <v>3.3495080471038818</v>
      </c>
      <c r="J4800">
        <v>3.5018351078033452</v>
      </c>
      <c r="K4800">
        <v>1.8639198865035631</v>
      </c>
      <c r="L4800">
        <v>5.2431651524135037E-2</v>
      </c>
      <c r="M4800">
        <f>ABS(G4800-I4800)^2</f>
        <v>3.7564340268256362E-3</v>
      </c>
      <c r="N4800">
        <f>ABS(H4800-J4800)^2</f>
        <v>3.3676206498983373E-6</v>
      </c>
      <c r="O4800">
        <f>AVERAGE(Tabela3[[#This Row],[APE Log(Theta)]:[APE Gamma]])</f>
        <v>0.95817576901384904</v>
      </c>
      <c r="P4800">
        <f>AVERAGE(Tabela3[[#This Row],[ASE Log(Theta)]:[ASE Gamma]])</f>
        <v>1.8799008237377673E-3</v>
      </c>
    </row>
    <row r="4801" spans="1:16" x14ac:dyDescent="0.35">
      <c r="A4801" s="1">
        <v>3145</v>
      </c>
      <c r="B4801">
        <v>719.88343372867803</v>
      </c>
      <c r="C4801">
        <v>1808.660074051671</v>
      </c>
      <c r="D4801">
        <v>1883.255217406728</v>
      </c>
      <c r="E4801">
        <v>2261.058188503187</v>
      </c>
      <c r="F4801">
        <v>2356.523110048382</v>
      </c>
      <c r="G4801">
        <v>3.288273507468173</v>
      </c>
      <c r="H4801">
        <v>3.5</v>
      </c>
      <c r="I4801">
        <v>3.3495898246765141</v>
      </c>
      <c r="J4801">
        <v>3.5018353462219238</v>
      </c>
      <c r="K4801">
        <v>1.864696384564176</v>
      </c>
      <c r="L4801">
        <v>5.2438463483537943E-2</v>
      </c>
      <c r="M4801">
        <f>ABS(G4801-I4801)^2</f>
        <v>3.7596907559939038E-3</v>
      </c>
      <c r="N4801">
        <f>ABS(H4801-J4801)^2</f>
        <v>3.3684957543300698E-6</v>
      </c>
      <c r="O4801">
        <f>AVERAGE(Tabela3[[#This Row],[APE Log(Theta)]:[APE Gamma]])</f>
        <v>0.95856742402385697</v>
      </c>
      <c r="P4801">
        <f>AVERAGE(Tabela3[[#This Row],[ASE Log(Theta)]:[ASE Gamma]])</f>
        <v>1.8815296258741169E-3</v>
      </c>
    </row>
    <row r="4802" spans="1:16" x14ac:dyDescent="0.35">
      <c r="A4802" s="1">
        <v>3859</v>
      </c>
      <c r="B4802">
        <v>843.44404178832201</v>
      </c>
      <c r="C4802">
        <v>854.7663883996122</v>
      </c>
      <c r="D4802">
        <v>2075.444140092945</v>
      </c>
      <c r="E4802">
        <v>2260.284486479336</v>
      </c>
      <c r="F4802">
        <v>2356.265460325541</v>
      </c>
      <c r="G4802">
        <v>3.3156416509438098</v>
      </c>
      <c r="H4802">
        <v>3.5</v>
      </c>
      <c r="I4802">
        <v>3.3774793148040771</v>
      </c>
      <c r="J4802">
        <v>3.5019078254699711</v>
      </c>
      <c r="K4802">
        <v>1.8650285637069679</v>
      </c>
      <c r="L4802">
        <v>5.4509299142020087E-2</v>
      </c>
      <c r="M4802">
        <f>ABS(G4802-I4802)^2</f>
        <v>3.8238966716954139E-3</v>
      </c>
      <c r="N4802">
        <f>ABS(H4802-J4802)^2</f>
        <v>3.6397980238706287E-6</v>
      </c>
      <c r="O4802">
        <f>AVERAGE(Tabela3[[#This Row],[APE Log(Theta)]:[APE Gamma]])</f>
        <v>0.95976893142449404</v>
      </c>
      <c r="P4802">
        <f>AVERAGE(Tabela3[[#This Row],[ASE Log(Theta)]:[ASE Gamma]])</f>
        <v>1.9137682348596423E-3</v>
      </c>
    </row>
    <row r="4803" spans="1:16" x14ac:dyDescent="0.35">
      <c r="A4803" s="1">
        <v>3182</v>
      </c>
      <c r="B4803">
        <v>813.47963705045458</v>
      </c>
      <c r="C4803">
        <v>2043.8144172404079</v>
      </c>
      <c r="D4803">
        <v>2128.1081060504061</v>
      </c>
      <c r="E4803">
        <v>2555.0314236384661</v>
      </c>
      <c r="F4803">
        <v>2662.908291046564</v>
      </c>
      <c r="G4803">
        <v>3.3413580141513299</v>
      </c>
      <c r="H4803">
        <v>3.5</v>
      </c>
      <c r="I4803">
        <v>3.4037799835205078</v>
      </c>
      <c r="J4803">
        <v>3.501805305480957</v>
      </c>
      <c r="K4803">
        <v>1.8681616607621261</v>
      </c>
      <c r="L4803">
        <v>5.1580156598772318E-2</v>
      </c>
      <c r="M4803">
        <f>ABS(G4803-I4803)^2</f>
        <v>3.8965022599265812E-3</v>
      </c>
      <c r="N4803">
        <f>ABS(H4803-J4803)^2</f>
        <v>3.2591278795734979E-6</v>
      </c>
      <c r="O4803">
        <f>AVERAGE(Tabela3[[#This Row],[APE Log(Theta)]:[APE Gamma]])</f>
        <v>0.95987090868044922</v>
      </c>
      <c r="P4803">
        <f>AVERAGE(Tabela3[[#This Row],[ASE Log(Theta)]:[ASE Gamma]])</f>
        <v>1.9498806939030773E-3</v>
      </c>
    </row>
    <row r="4804" spans="1:16" x14ac:dyDescent="0.35">
      <c r="A4804" s="1">
        <v>4455</v>
      </c>
      <c r="B4804">
        <v>224.1155918460841</v>
      </c>
      <c r="C4804">
        <v>310.925956177697</v>
      </c>
      <c r="D4804">
        <v>1800.710809337407</v>
      </c>
      <c r="E4804">
        <v>1916.896193929364</v>
      </c>
      <c r="F4804">
        <v>3374.383355372227</v>
      </c>
      <c r="G4804">
        <v>3.343337264353782</v>
      </c>
      <c r="H4804">
        <v>1</v>
      </c>
      <c r="I4804">
        <v>3.4039568901062012</v>
      </c>
      <c r="J4804">
        <v>1.0010695457458501</v>
      </c>
      <c r="K4804">
        <v>1.8131471927387519</v>
      </c>
      <c r="L4804">
        <v>0.1069545745849609</v>
      </c>
      <c r="M4804">
        <f>ABS(G4804-I4804)^2</f>
        <v>3.6747390263633644E-3</v>
      </c>
      <c r="N4804">
        <f>ABS(H4804-J4804)^2</f>
        <v>1.1439281024659472E-6</v>
      </c>
      <c r="O4804">
        <f>AVERAGE(Tabela3[[#This Row],[APE Log(Theta)]:[APE Gamma]])</f>
        <v>0.96005088366185642</v>
      </c>
      <c r="P4804">
        <f>AVERAGE(Tabela3[[#This Row],[ASE Log(Theta)]:[ASE Gamma]])</f>
        <v>1.8379414772329151E-3</v>
      </c>
    </row>
    <row r="4805" spans="1:16" x14ac:dyDescent="0.35">
      <c r="A4805" s="1">
        <v>4572</v>
      </c>
      <c r="B4805">
        <v>1637.0978661911511</v>
      </c>
      <c r="C4805">
        <v>2537.9047442118022</v>
      </c>
      <c r="D4805">
        <v>2625.4151371051962</v>
      </c>
      <c r="E4805">
        <v>2863.2132137125759</v>
      </c>
      <c r="F4805">
        <v>4667.0870193041792</v>
      </c>
      <c r="G4805">
        <v>3.4435518805443071</v>
      </c>
      <c r="H4805">
        <v>2</v>
      </c>
      <c r="I4805">
        <v>3.3786003589630131</v>
      </c>
      <c r="J4805">
        <v>2.0007269382476811</v>
      </c>
      <c r="K4805">
        <v>1.8861781043074559</v>
      </c>
      <c r="L4805">
        <v>3.6346912384033203E-2</v>
      </c>
      <c r="M4805">
        <f>ABS(G4805-I4805)^2</f>
        <v>4.2187001557252891E-3</v>
      </c>
      <c r="N4805">
        <f>ABS(H4805-J4805)^2</f>
        <v>5.2843921594168014E-7</v>
      </c>
      <c r="O4805">
        <f>AVERAGE(Tabela3[[#This Row],[APE Log(Theta)]:[APE Gamma]])</f>
        <v>0.96126250834574456</v>
      </c>
      <c r="P4805">
        <f>AVERAGE(Tabela3[[#This Row],[ASE Log(Theta)]:[ASE Gamma]])</f>
        <v>2.1096142974706155E-3</v>
      </c>
    </row>
    <row r="4806" spans="1:16" x14ac:dyDescent="0.35">
      <c r="A4806" s="1">
        <v>4818</v>
      </c>
      <c r="B4806">
        <v>693.71466559312944</v>
      </c>
      <c r="C4806">
        <v>817.09646066145581</v>
      </c>
      <c r="D4806">
        <v>1966.377181215986</v>
      </c>
      <c r="E4806">
        <v>2028.8228967708831</v>
      </c>
      <c r="F4806">
        <v>2691.7954216330731</v>
      </c>
      <c r="G4806">
        <v>3.337613472202889</v>
      </c>
      <c r="H4806">
        <v>2</v>
      </c>
      <c r="I4806">
        <v>3.399672269821167</v>
      </c>
      <c r="J4806">
        <v>2.0013518333435059</v>
      </c>
      <c r="K4806">
        <v>1.859376411772393</v>
      </c>
      <c r="L4806">
        <v>6.7591667175292969E-2</v>
      </c>
      <c r="M4806">
        <f>ABS(G4806-I4806)^2</f>
        <v>3.8512943618263921E-3</v>
      </c>
      <c r="N4806">
        <f>ABS(H4806-J4806)^2</f>
        <v>1.8274533886142308E-6</v>
      </c>
      <c r="O4806">
        <f>AVERAGE(Tabela3[[#This Row],[APE Log(Theta)]:[APE Gamma]])</f>
        <v>0.96348403947384298</v>
      </c>
      <c r="P4806">
        <f>AVERAGE(Tabela3[[#This Row],[ASE Log(Theta)]:[ASE Gamma]])</f>
        <v>1.9265609076075032E-3</v>
      </c>
    </row>
    <row r="4807" spans="1:16" x14ac:dyDescent="0.35">
      <c r="A4807" s="1">
        <v>1442</v>
      </c>
      <c r="B4807">
        <v>245.5965620338591</v>
      </c>
      <c r="C4807">
        <v>590.23319850706855</v>
      </c>
      <c r="D4807">
        <v>631.63904459499713</v>
      </c>
      <c r="E4807">
        <v>751.24289478789683</v>
      </c>
      <c r="F4807">
        <v>1996.01957096093</v>
      </c>
      <c r="G4807">
        <v>2.8491767592803598</v>
      </c>
      <c r="H4807">
        <v>1</v>
      </c>
      <c r="I4807">
        <v>2.9007415771484379</v>
      </c>
      <c r="J4807">
        <v>1.0012369155883789</v>
      </c>
      <c r="K4807">
        <v>1.8098146315464749</v>
      </c>
      <c r="L4807">
        <v>0.1236915588378906</v>
      </c>
      <c r="M4807">
        <f>ABS(G4807-I4807)^2</f>
        <v>2.658930441768066E-3</v>
      </c>
      <c r="N4807">
        <f>ABS(H4807-J4807)^2</f>
        <v>1.5299601727747358E-6</v>
      </c>
      <c r="O4807">
        <f>AVERAGE(Tabela3[[#This Row],[APE Log(Theta)]:[APE Gamma]])</f>
        <v>0.96675309519218278</v>
      </c>
      <c r="P4807">
        <f>AVERAGE(Tabela3[[#This Row],[ASE Log(Theta)]:[ASE Gamma]])</f>
        <v>1.3302302009704204E-3</v>
      </c>
    </row>
    <row r="4808" spans="1:16" x14ac:dyDescent="0.35">
      <c r="A4808" s="1">
        <v>2418</v>
      </c>
      <c r="B4808">
        <v>1258.917746133591</v>
      </c>
      <c r="C4808">
        <v>1617.3266444870001</v>
      </c>
      <c r="D4808">
        <v>1648.9621767846641</v>
      </c>
      <c r="E4808">
        <v>1732.71940706384</v>
      </c>
      <c r="F4808">
        <v>2290.7670646830911</v>
      </c>
      <c r="G4808">
        <v>3.2311272058963829</v>
      </c>
      <c r="H4808">
        <v>3.5</v>
      </c>
      <c r="I4808">
        <v>3.2925043106079102</v>
      </c>
      <c r="J4808">
        <v>3.5014021396636958</v>
      </c>
      <c r="K4808">
        <v>1.899557052397135</v>
      </c>
      <c r="L4808">
        <v>4.00611332484654E-2</v>
      </c>
      <c r="M4808">
        <f>ABS(G4808-I4808)^2</f>
        <v>3.7671489827697797E-3</v>
      </c>
      <c r="N4808">
        <f>ABS(H4808-J4808)^2</f>
        <v>1.9659956365090975E-6</v>
      </c>
      <c r="O4808">
        <f>AVERAGE(Tabela3[[#This Row],[APE Log(Theta)]:[APE Gamma]])</f>
        <v>0.96980909282280026</v>
      </c>
      <c r="P4808">
        <f>AVERAGE(Tabela3[[#This Row],[ASE Log(Theta)]:[ASE Gamma]])</f>
        <v>1.8845574892031444E-3</v>
      </c>
    </row>
    <row r="4809" spans="1:16" x14ac:dyDescent="0.35">
      <c r="A4809" s="1">
        <v>435</v>
      </c>
      <c r="B4809">
        <v>980.34994482812681</v>
      </c>
      <c r="C4809">
        <v>1519.7837755147209</v>
      </c>
      <c r="D4809">
        <v>1572.1879784745149</v>
      </c>
      <c r="E4809">
        <v>1714.5895636800869</v>
      </c>
      <c r="F4809">
        <v>2794.810619677814</v>
      </c>
      <c r="G4809">
        <v>3.220858366837402</v>
      </c>
      <c r="H4809">
        <v>2</v>
      </c>
      <c r="I4809">
        <v>3.2821757793426509</v>
      </c>
      <c r="J4809">
        <v>2.0007424354553218</v>
      </c>
      <c r="K4809">
        <v>1.9037599770479079</v>
      </c>
      <c r="L4809">
        <v>3.7121772766113281E-2</v>
      </c>
      <c r="M4809">
        <f>ABS(G4809-I4809)^2</f>
        <v>3.7598250763388559E-3</v>
      </c>
      <c r="N4809">
        <f>ABS(H4809-J4809)^2</f>
        <v>5.5121040531892046E-7</v>
      </c>
      <c r="O4809">
        <f>AVERAGE(Tabela3[[#This Row],[APE Log(Theta)]:[APE Gamma]])</f>
        <v>0.97044087490701059</v>
      </c>
      <c r="P4809">
        <f>AVERAGE(Tabela3[[#This Row],[ASE Log(Theta)]:[ASE Gamma]])</f>
        <v>1.8801881433720873E-3</v>
      </c>
    </row>
    <row r="4810" spans="1:16" x14ac:dyDescent="0.35">
      <c r="A4810" s="1">
        <v>1320</v>
      </c>
      <c r="B4810">
        <v>1454.7020225144081</v>
      </c>
      <c r="C4810">
        <v>1622.441369650059</v>
      </c>
      <c r="D4810">
        <v>2913.609487315362</v>
      </c>
      <c r="E4810">
        <v>2974.9720082723161</v>
      </c>
      <c r="F4810">
        <v>3592.097852649757</v>
      </c>
      <c r="G4810">
        <v>3.493729106867677</v>
      </c>
      <c r="H4810">
        <v>3</v>
      </c>
      <c r="I4810">
        <v>3.4275646209716801</v>
      </c>
      <c r="J4810">
        <v>3.0015990734100342</v>
      </c>
      <c r="K4810">
        <v>1.8938069859491049</v>
      </c>
      <c r="L4810">
        <v>5.3302447001139321E-2</v>
      </c>
      <c r="M4810">
        <f>ABS(G4810-I4810)^2</f>
        <v>4.3777391938815708E-3</v>
      </c>
      <c r="N4810">
        <f>ABS(H4810-J4810)^2</f>
        <v>2.5570357706783398E-6</v>
      </c>
      <c r="O4810">
        <f>AVERAGE(Tabela3[[#This Row],[APE Log(Theta)]:[APE Gamma]])</f>
        <v>0.97355471647512215</v>
      </c>
      <c r="P4810">
        <f>AVERAGE(Tabela3[[#This Row],[ASE Log(Theta)]:[ASE Gamma]])</f>
        <v>2.1901481148261246E-3</v>
      </c>
    </row>
    <row r="4811" spans="1:16" x14ac:dyDescent="0.35">
      <c r="A4811" s="1">
        <v>4911</v>
      </c>
      <c r="B4811">
        <v>1033.747470838752</v>
      </c>
      <c r="C4811">
        <v>1049.9553122847899</v>
      </c>
      <c r="D4811">
        <v>2955.5957273110421</v>
      </c>
      <c r="E4811">
        <v>3264.91912501249</v>
      </c>
      <c r="F4811">
        <v>3427.233752408717</v>
      </c>
      <c r="G4811">
        <v>3.468930732354587</v>
      </c>
      <c r="H4811">
        <v>3</v>
      </c>
      <c r="I4811">
        <v>3.4036686420440669</v>
      </c>
      <c r="J4811">
        <v>3.002015352249146</v>
      </c>
      <c r="K4811">
        <v>1.881331607513018</v>
      </c>
      <c r="L4811">
        <v>6.7178408304850265E-2</v>
      </c>
      <c r="M4811">
        <f>ABS(G4811-I4811)^2</f>
        <v>4.2591404316984823E-3</v>
      </c>
      <c r="N4811">
        <f>ABS(H4811-J4811)^2</f>
        <v>4.0616446881376468E-6</v>
      </c>
      <c r="O4811">
        <f>AVERAGE(Tabela3[[#This Row],[APE Log(Theta)]:[APE Gamma]])</f>
        <v>0.97425500790893416</v>
      </c>
      <c r="P4811">
        <f>AVERAGE(Tabela3[[#This Row],[ASE Log(Theta)]:[ASE Gamma]])</f>
        <v>2.13160103819331E-3</v>
      </c>
    </row>
    <row r="4812" spans="1:16" x14ac:dyDescent="0.35">
      <c r="A4812" s="1">
        <v>2591</v>
      </c>
      <c r="B4812">
        <v>259.47645833276272</v>
      </c>
      <c r="C4812">
        <v>2271.3209791347131</v>
      </c>
      <c r="D4812">
        <v>2988.8919012098768</v>
      </c>
      <c r="E4812">
        <v>3165.986397806827</v>
      </c>
      <c r="F4812">
        <v>4353.1610542562184</v>
      </c>
      <c r="G4812">
        <v>3.4480563459459419</v>
      </c>
      <c r="H4812">
        <v>2</v>
      </c>
      <c r="I4812">
        <v>3.3820607662200932</v>
      </c>
      <c r="J4812">
        <v>1.9993050098419189</v>
      </c>
      <c r="K4812">
        <v>1.9139936562650299</v>
      </c>
      <c r="L4812">
        <v>3.4749507904052727E-2</v>
      </c>
      <c r="M4812">
        <f>ABS(G4812-I4812)^2</f>
        <v>4.3554165433508504E-3</v>
      </c>
      <c r="N4812">
        <f>ABS(H4812-J4812)^2</f>
        <v>4.8301131982952938E-7</v>
      </c>
      <c r="O4812">
        <f>AVERAGE(Tabela3[[#This Row],[APE Log(Theta)]:[APE Gamma]])</f>
        <v>0.97437158208454133</v>
      </c>
      <c r="P4812">
        <f>AVERAGE(Tabela3[[#This Row],[ASE Log(Theta)]:[ASE Gamma]])</f>
        <v>2.17794977733534E-3</v>
      </c>
    </row>
    <row r="4813" spans="1:16" x14ac:dyDescent="0.35">
      <c r="A4813" s="1">
        <v>2470</v>
      </c>
      <c r="B4813">
        <v>1307.9748570727249</v>
      </c>
      <c r="C4813">
        <v>1751.996277773382</v>
      </c>
      <c r="D4813">
        <v>1792.042440262662</v>
      </c>
      <c r="E4813">
        <v>1898.6813908658989</v>
      </c>
      <c r="F4813">
        <v>2629.7445663697731</v>
      </c>
      <c r="G4813">
        <v>3.269584221119552</v>
      </c>
      <c r="H4813">
        <v>3</v>
      </c>
      <c r="I4813">
        <v>3.3330857753753662</v>
      </c>
      <c r="J4813">
        <v>3.0002727508544922</v>
      </c>
      <c r="K4813">
        <v>1.942190503784311</v>
      </c>
      <c r="L4813">
        <v>9.0916951497395839E-3</v>
      </c>
      <c r="M4813">
        <f>ABS(G4813-I4813)^2</f>
        <v>4.0324473929041101E-3</v>
      </c>
      <c r="N4813">
        <f>ABS(H4813-J4813)^2</f>
        <v>7.4393028626218438E-8</v>
      </c>
      <c r="O4813">
        <f>AVERAGE(Tabela3[[#This Row],[APE Log(Theta)]:[APE Gamma]])</f>
        <v>0.97564109946702526</v>
      </c>
      <c r="P4813">
        <f>AVERAGE(Tabela3[[#This Row],[ASE Log(Theta)]:[ASE Gamma]])</f>
        <v>2.0162608929663681E-3</v>
      </c>
    </row>
    <row r="4814" spans="1:16" x14ac:dyDescent="0.35">
      <c r="A4814" s="1">
        <v>2008</v>
      </c>
      <c r="B4814">
        <v>223.00733603220641</v>
      </c>
      <c r="C4814">
        <v>309.38842148061951</v>
      </c>
      <c r="D4814">
        <v>1791.8062605413049</v>
      </c>
      <c r="E4814">
        <v>1907.4171062227781</v>
      </c>
      <c r="F4814">
        <v>3357.6969662591841</v>
      </c>
      <c r="G4814">
        <v>3.3411843424606622</v>
      </c>
      <c r="H4814">
        <v>1</v>
      </c>
      <c r="I4814">
        <v>3.402827262878418</v>
      </c>
      <c r="J4814">
        <v>1.0010697841644289</v>
      </c>
      <c r="K4814">
        <v>1.844942215081673</v>
      </c>
      <c r="L4814">
        <v>0.10697841644287109</v>
      </c>
      <c r="M4814">
        <f>ABS(G4814-I4814)^2</f>
        <v>3.7998496376297707E-3</v>
      </c>
      <c r="N4814">
        <f>ABS(H4814-J4814)^2</f>
        <v>1.1444381584629104E-6</v>
      </c>
      <c r="O4814">
        <f>AVERAGE(Tabela3[[#This Row],[APE Log(Theta)]:[APE Gamma]])</f>
        <v>0.97596031576227205</v>
      </c>
      <c r="P4814">
        <f>AVERAGE(Tabela3[[#This Row],[ASE Log(Theta)]:[ASE Gamma]])</f>
        <v>1.9004970378941168E-3</v>
      </c>
    </row>
    <row r="4815" spans="1:16" x14ac:dyDescent="0.35">
      <c r="A4815" s="1">
        <v>0</v>
      </c>
      <c r="B4815">
        <v>552.16825904680729</v>
      </c>
      <c r="C4815">
        <v>2768.4538566218098</v>
      </c>
      <c r="D4815">
        <v>2971.3491551269781</v>
      </c>
      <c r="E4815">
        <v>4091.741295724828</v>
      </c>
      <c r="F4815">
        <v>4398.8393800710164</v>
      </c>
      <c r="G4815">
        <v>3.4963412618832082</v>
      </c>
      <c r="H4815">
        <v>2</v>
      </c>
      <c r="I4815">
        <v>3.428102970123291</v>
      </c>
      <c r="J4815">
        <v>1.9996490478515621</v>
      </c>
      <c r="K4815">
        <v>1.951705701724392</v>
      </c>
      <c r="L4815">
        <v>1.7547607421875E-2</v>
      </c>
      <c r="M4815">
        <f>ABS(G4815-I4815)^2</f>
        <v>4.6564644623115752E-3</v>
      </c>
      <c r="N4815">
        <f>ABS(H4815-J4815)^2</f>
        <v>1.2316741049320874E-7</v>
      </c>
      <c r="O4815">
        <f>AVERAGE(Tabela3[[#This Row],[APE Log(Theta)]:[APE Gamma]])</f>
        <v>0.98462665457313348</v>
      </c>
      <c r="P4815">
        <f>AVERAGE(Tabela3[[#This Row],[ASE Log(Theta)]:[ASE Gamma]])</f>
        <v>2.3282938148610341E-3</v>
      </c>
    </row>
    <row r="4816" spans="1:16" x14ac:dyDescent="0.35">
      <c r="A4816" s="1">
        <v>4854</v>
      </c>
      <c r="B4816">
        <v>171.2448800990733</v>
      </c>
      <c r="C4816">
        <v>1498.9879669146189</v>
      </c>
      <c r="D4816">
        <v>1972.5582757699849</v>
      </c>
      <c r="E4816">
        <v>2089.4341034686131</v>
      </c>
      <c r="F4816">
        <v>2872.9255346627979</v>
      </c>
      <c r="G4816">
        <v>3.2675759802225781</v>
      </c>
      <c r="H4816">
        <v>2</v>
      </c>
      <c r="I4816">
        <v>3.3309862613677979</v>
      </c>
      <c r="J4816">
        <v>1.9994106292724609</v>
      </c>
      <c r="K4816">
        <v>1.940590870082856</v>
      </c>
      <c r="L4816">
        <v>2.9468536376953122E-2</v>
      </c>
      <c r="M4816">
        <f>ABS(G4816-I4816)^2</f>
        <v>4.0208637549158099E-3</v>
      </c>
      <c r="N4816">
        <f>ABS(H4816-J4816)^2</f>
        <v>3.4735785447992384E-7</v>
      </c>
      <c r="O4816">
        <f>AVERAGE(Tabela3[[#This Row],[APE Log(Theta)]:[APE Gamma]])</f>
        <v>0.98502970322990457</v>
      </c>
      <c r="P4816">
        <f>AVERAGE(Tabela3[[#This Row],[ASE Log(Theta)]:[ASE Gamma]])</f>
        <v>2.0106055563851449E-3</v>
      </c>
    </row>
    <row r="4817" spans="1:16" x14ac:dyDescent="0.35">
      <c r="A4817" s="1">
        <v>500</v>
      </c>
      <c r="B4817">
        <v>687.78697577565674</v>
      </c>
      <c r="C4817">
        <v>810.11449154651029</v>
      </c>
      <c r="D4817">
        <v>1949.5747773278711</v>
      </c>
      <c r="E4817">
        <v>2011.486903425028</v>
      </c>
      <c r="F4817">
        <v>2668.7944255421348</v>
      </c>
      <c r="G4817">
        <v>3.333886543910114</v>
      </c>
      <c r="H4817">
        <v>2</v>
      </c>
      <c r="I4817">
        <v>3.3973474502563481</v>
      </c>
      <c r="J4817">
        <v>2.0013518333435059</v>
      </c>
      <c r="K4817">
        <v>1.903511277615471</v>
      </c>
      <c r="L4817">
        <v>6.7591667175292969E-2</v>
      </c>
      <c r="M4817">
        <f>ABS(G4817-I4817)^2</f>
        <v>4.0272866342854997E-3</v>
      </c>
      <c r="N4817">
        <f>ABS(H4817-J4817)^2</f>
        <v>1.8274533886142308E-6</v>
      </c>
      <c r="O4817">
        <f>AVERAGE(Tabela3[[#This Row],[APE Log(Theta)]:[APE Gamma]])</f>
        <v>0.98555147239538199</v>
      </c>
      <c r="P4817">
        <f>AVERAGE(Tabela3[[#This Row],[ASE Log(Theta)]:[ASE Gamma]])</f>
        <v>2.014557043837057E-3</v>
      </c>
    </row>
    <row r="4818" spans="1:16" x14ac:dyDescent="0.35">
      <c r="A4818" s="1">
        <v>520</v>
      </c>
      <c r="B4818">
        <v>650.37950165305915</v>
      </c>
      <c r="C4818">
        <v>1563.0331724724849</v>
      </c>
      <c r="D4818">
        <v>1672.6825638205521</v>
      </c>
      <c r="E4818">
        <v>1989.412944083452</v>
      </c>
      <c r="F4818">
        <v>5285.7833314146728</v>
      </c>
      <c r="G4818">
        <v>3.272121321127369</v>
      </c>
      <c r="H4818">
        <v>1</v>
      </c>
      <c r="I4818">
        <v>3.3333315849304199</v>
      </c>
      <c r="J4818">
        <v>1.0010067224502559</v>
      </c>
      <c r="K4818">
        <v>1.870659972410855</v>
      </c>
      <c r="L4818">
        <v>0.10067224502563479</v>
      </c>
      <c r="M4818">
        <f>ABS(G4818-I4818)^2</f>
        <v>3.7466963948390888E-3</v>
      </c>
      <c r="N4818">
        <f>ABS(H4818-J4818)^2</f>
        <v>1.0134900918492503E-6</v>
      </c>
      <c r="O4818">
        <f>AVERAGE(Tabela3[[#This Row],[APE Log(Theta)]:[APE Gamma]])</f>
        <v>0.98566610871824489</v>
      </c>
      <c r="P4818">
        <f>AVERAGE(Tabela3[[#This Row],[ASE Log(Theta)]:[ASE Gamma]])</f>
        <v>1.873854942465469E-3</v>
      </c>
    </row>
    <row r="4819" spans="1:16" x14ac:dyDescent="0.35">
      <c r="A4819" s="1">
        <v>3375</v>
      </c>
      <c r="B4819">
        <v>6.097928104323727</v>
      </c>
      <c r="C4819">
        <v>467.24364288044279</v>
      </c>
      <c r="D4819">
        <v>809.10855507518158</v>
      </c>
      <c r="E4819">
        <v>907.82986558152732</v>
      </c>
      <c r="F4819">
        <v>1716.31045030162</v>
      </c>
      <c r="G4819">
        <v>2.853099068558905</v>
      </c>
      <c r="H4819">
        <v>1</v>
      </c>
      <c r="I4819">
        <v>2.9054358005523682</v>
      </c>
      <c r="J4819">
        <v>1.001390933990479</v>
      </c>
      <c r="K4819">
        <v>1.8343818681311439</v>
      </c>
      <c r="L4819">
        <v>0.13909339904785159</v>
      </c>
      <c r="M4819">
        <f>ABS(G4819-I4819)^2</f>
        <v>2.7391335157555857E-3</v>
      </c>
      <c r="N4819">
        <f>ABS(H4819-J4819)^2</f>
        <v>1.9346973658697228E-6</v>
      </c>
      <c r="O4819">
        <f>AVERAGE(Tabela3[[#This Row],[APE Log(Theta)]:[APE Gamma]])</f>
        <v>0.98673763358949773</v>
      </c>
      <c r="P4819">
        <f>AVERAGE(Tabela3[[#This Row],[ASE Log(Theta)]:[ASE Gamma]])</f>
        <v>1.3705341065607278E-3</v>
      </c>
    </row>
    <row r="4820" spans="1:16" x14ac:dyDescent="0.35">
      <c r="A4820" s="1">
        <v>1780</v>
      </c>
      <c r="B4820">
        <v>803.7816428032279</v>
      </c>
      <c r="C4820">
        <v>2019.44884057685</v>
      </c>
      <c r="D4820">
        <v>2102.737612149926</v>
      </c>
      <c r="E4820">
        <v>2524.5713126296978</v>
      </c>
      <c r="F4820">
        <v>2631.1621131322672</v>
      </c>
      <c r="G4820">
        <v>3.3361494112817272</v>
      </c>
      <c r="H4820">
        <v>3.5</v>
      </c>
      <c r="I4820">
        <v>3.400413036346436</v>
      </c>
      <c r="J4820">
        <v>3.5018072128295898</v>
      </c>
      <c r="K4820">
        <v>1.926281384382563</v>
      </c>
      <c r="L4820">
        <v>5.1634652273995538E-2</v>
      </c>
      <c r="M4820">
        <f>ABS(G4820-I4820)^2</f>
        <v>4.1298135064574745E-3</v>
      </c>
      <c r="N4820">
        <f>ABS(H4820-J4820)^2</f>
        <v>3.2660182114341296E-6</v>
      </c>
      <c r="O4820">
        <f>AVERAGE(Tabela3[[#This Row],[APE Log(Theta)]:[APE Gamma]])</f>
        <v>0.98895801832827923</v>
      </c>
      <c r="P4820">
        <f>AVERAGE(Tabela3[[#This Row],[ASE Log(Theta)]:[ASE Gamma]])</f>
        <v>2.0665397623344543E-3</v>
      </c>
    </row>
    <row r="4821" spans="1:16" x14ac:dyDescent="0.35">
      <c r="A4821" s="1">
        <v>2097</v>
      </c>
      <c r="B4821">
        <v>303.51380942881792</v>
      </c>
      <c r="C4821">
        <v>729.42359227951408</v>
      </c>
      <c r="D4821">
        <v>780.5938772977463</v>
      </c>
      <c r="E4821">
        <v>928.40303184688833</v>
      </c>
      <c r="F4821">
        <v>2466.7263200260322</v>
      </c>
      <c r="G4821">
        <v>2.9411329318258699</v>
      </c>
      <c r="H4821">
        <v>1</v>
      </c>
      <c r="I4821">
        <v>2.995453834533691</v>
      </c>
      <c r="J4821">
        <v>1.0013489723205571</v>
      </c>
      <c r="K4821">
        <v>1.846938032620608</v>
      </c>
      <c r="L4821">
        <v>0.13489723205566409</v>
      </c>
      <c r="M4821">
        <f>ABS(G4821-I4821)^2</f>
        <v>2.9507604709925641E-3</v>
      </c>
      <c r="N4821">
        <f>ABS(H4821-J4821)^2</f>
        <v>1.8197263216291661E-6</v>
      </c>
      <c r="O4821">
        <f>AVERAGE(Tabela3[[#This Row],[APE Log(Theta)]:[APE Gamma]])</f>
        <v>0.99091763233813601</v>
      </c>
      <c r="P4821">
        <f>AVERAGE(Tabela3[[#This Row],[ASE Log(Theta)]:[ASE Gamma]])</f>
        <v>1.4762900986570967E-3</v>
      </c>
    </row>
    <row r="4822" spans="1:16" x14ac:dyDescent="0.35">
      <c r="A4822" s="1">
        <v>1635</v>
      </c>
      <c r="B4822">
        <v>869.78941587029976</v>
      </c>
      <c r="C4822">
        <v>970.08343244931211</v>
      </c>
      <c r="D4822">
        <v>1742.0933323965951</v>
      </c>
      <c r="E4822">
        <v>1778.7829570987219</v>
      </c>
      <c r="F4822">
        <v>2147.772289203815</v>
      </c>
      <c r="G4822">
        <v>3.2703691828203971</v>
      </c>
      <c r="H4822">
        <v>3</v>
      </c>
      <c r="I4822">
        <v>3.3335273265838619</v>
      </c>
      <c r="J4822">
        <v>3.0016851425170898</v>
      </c>
      <c r="K4822">
        <v>1.9312236702584451</v>
      </c>
      <c r="L4822">
        <v>5.6171417236328118E-2</v>
      </c>
      <c r="M4822">
        <f>ABS(G4822-I4822)^2</f>
        <v>3.9889511236464795E-3</v>
      </c>
      <c r="N4822">
        <f>ABS(H4822-J4822)^2</f>
        <v>2.8397053029038943E-6</v>
      </c>
      <c r="O4822">
        <f>AVERAGE(Tabela3[[#This Row],[APE Log(Theta)]:[APE Gamma]])</f>
        <v>0.99369754374738661</v>
      </c>
      <c r="P4822">
        <f>AVERAGE(Tabela3[[#This Row],[ASE Log(Theta)]:[ASE Gamma]])</f>
        <v>1.9958954144746917E-3</v>
      </c>
    </row>
    <row r="4823" spans="1:16" x14ac:dyDescent="0.35">
      <c r="A4823" s="1">
        <v>3854</v>
      </c>
      <c r="B4823">
        <v>331.14999581674209</v>
      </c>
      <c r="C4823">
        <v>1660.3154346860799</v>
      </c>
      <c r="D4823">
        <v>1781.9971433869921</v>
      </c>
      <c r="E4823">
        <v>2453.9261190086008</v>
      </c>
      <c r="F4823">
        <v>2638.1010107746069</v>
      </c>
      <c r="G4823">
        <v>3.2742945778319839</v>
      </c>
      <c r="H4823">
        <v>2</v>
      </c>
      <c r="I4823">
        <v>3.3389801979064941</v>
      </c>
      <c r="J4823">
        <v>1.9996588230133061</v>
      </c>
      <c r="K4823">
        <v>1.9755589650501371</v>
      </c>
      <c r="L4823">
        <v>1.70588493347168E-2</v>
      </c>
      <c r="M4823">
        <f>ABS(G4823-I4823)^2</f>
        <v>4.1842294444238877E-3</v>
      </c>
      <c r="N4823">
        <f>ABS(H4823-J4823)^2</f>
        <v>1.1640173624952406E-7</v>
      </c>
      <c r="O4823">
        <f>AVERAGE(Tabela3[[#This Row],[APE Log(Theta)]:[APE Gamma]])</f>
        <v>0.99630890719242693</v>
      </c>
      <c r="P4823">
        <f>AVERAGE(Tabela3[[#This Row],[ASE Log(Theta)]:[ASE Gamma]])</f>
        <v>2.0921729230800688E-3</v>
      </c>
    </row>
    <row r="4824" spans="1:16" x14ac:dyDescent="0.35">
      <c r="A4824" s="1">
        <v>3476</v>
      </c>
      <c r="B4824">
        <v>606.24495183986903</v>
      </c>
      <c r="C4824">
        <v>615.7500992129593</v>
      </c>
      <c r="D4824">
        <v>1733.3198289791021</v>
      </c>
      <c r="E4824">
        <v>1914.7236569278241</v>
      </c>
      <c r="F4824">
        <v>2009.9136585912779</v>
      </c>
      <c r="G4824">
        <v>3.237164407620345</v>
      </c>
      <c r="H4824">
        <v>3</v>
      </c>
      <c r="I4824">
        <v>3.299497127532959</v>
      </c>
      <c r="J4824">
        <v>3.0020642280578609</v>
      </c>
      <c r="K4824">
        <v>1.9255345748236219</v>
      </c>
      <c r="L4824">
        <v>6.8807601928710938E-2</v>
      </c>
      <c r="M4824">
        <f>ABS(G4824-I4824)^2</f>
        <v>3.8853679717043886E-3</v>
      </c>
      <c r="N4824">
        <f>ABS(H4824-J4824)^2</f>
        <v>4.2610374748601176E-6</v>
      </c>
      <c r="O4824">
        <f>AVERAGE(Tabela3[[#This Row],[APE Log(Theta)]:[APE Gamma]])</f>
        <v>0.99717108837616641</v>
      </c>
      <c r="P4824">
        <f>AVERAGE(Tabela3[[#This Row],[ASE Log(Theta)]:[ASE Gamma]])</f>
        <v>1.9448145045896244E-3</v>
      </c>
    </row>
    <row r="4825" spans="1:16" x14ac:dyDescent="0.35">
      <c r="A4825" s="1">
        <v>1976</v>
      </c>
      <c r="B4825">
        <v>248.63771305177039</v>
      </c>
      <c r="C4825">
        <v>597.54188506839489</v>
      </c>
      <c r="D4825">
        <v>639.46044774296854</v>
      </c>
      <c r="E4825">
        <v>760.5453177341426</v>
      </c>
      <c r="F4825">
        <v>2020.735702570141</v>
      </c>
      <c r="G4825">
        <v>2.8545214787453559</v>
      </c>
      <c r="H4825">
        <v>1</v>
      </c>
      <c r="I4825">
        <v>2.907889604568481</v>
      </c>
      <c r="J4825">
        <v>1.0012495517730711</v>
      </c>
      <c r="K4825">
        <v>1.869599728728697</v>
      </c>
      <c r="L4825">
        <v>0.12495517730712891</v>
      </c>
      <c r="M4825">
        <f>ABS(G4825-I4825)^2</f>
        <v>2.8481568538729135E-3</v>
      </c>
      <c r="N4825">
        <f>ABS(H4825-J4825)^2</f>
        <v>1.5613796335850475E-6</v>
      </c>
      <c r="O4825">
        <f>AVERAGE(Tabela3[[#This Row],[APE Log(Theta)]:[APE Gamma]])</f>
        <v>0.99727745301791293</v>
      </c>
      <c r="P4825">
        <f>AVERAGE(Tabela3[[#This Row],[ASE Log(Theta)]:[ASE Gamma]])</f>
        <v>1.4248591167532493E-3</v>
      </c>
    </row>
    <row r="4826" spans="1:16" x14ac:dyDescent="0.35">
      <c r="A4826" s="1">
        <v>1253</v>
      </c>
      <c r="B4826">
        <v>1023.783383806322</v>
      </c>
      <c r="C4826">
        <v>1141.8341967908059</v>
      </c>
      <c r="D4826">
        <v>2050.5264541105571</v>
      </c>
      <c r="E4826">
        <v>2093.711882034559</v>
      </c>
      <c r="F4826">
        <v>2528.0298216625101</v>
      </c>
      <c r="G4826">
        <v>3.341163140811517</v>
      </c>
      <c r="H4826">
        <v>3</v>
      </c>
      <c r="I4826">
        <v>3.4064171314239502</v>
      </c>
      <c r="J4826">
        <v>3.001616477966309</v>
      </c>
      <c r="K4826">
        <v>1.953032158632757</v>
      </c>
      <c r="L4826">
        <v>5.3882598876953118E-2</v>
      </c>
      <c r="M4826">
        <f>ABS(G4826-I4826)^2</f>
        <v>4.2580832908475199E-3</v>
      </c>
      <c r="N4826">
        <f>ABS(H4826-J4826)^2</f>
        <v>2.6130010155626029E-6</v>
      </c>
      <c r="O4826">
        <f>AVERAGE(Tabela3[[#This Row],[APE Log(Theta)]:[APE Gamma]])</f>
        <v>1.0034573787548551</v>
      </c>
      <c r="P4826">
        <f>AVERAGE(Tabela3[[#This Row],[ASE Log(Theta)]:[ASE Gamma]])</f>
        <v>2.1303481459315414E-3</v>
      </c>
    </row>
    <row r="4827" spans="1:16" x14ac:dyDescent="0.35">
      <c r="A4827" s="1">
        <v>999</v>
      </c>
      <c r="B4827">
        <v>881.83628486890848</v>
      </c>
      <c r="C4827">
        <v>2119.2847598005428</v>
      </c>
      <c r="D4827">
        <v>2267.956130375343</v>
      </c>
      <c r="E4827">
        <v>2697.4043850116741</v>
      </c>
      <c r="F4827">
        <v>7166.8856778994896</v>
      </c>
      <c r="G4827">
        <v>3.404342440958354</v>
      </c>
      <c r="H4827">
        <v>1</v>
      </c>
      <c r="I4827">
        <v>3.3390507698059082</v>
      </c>
      <c r="J4827">
        <v>1.0010039806365969</v>
      </c>
      <c r="K4827">
        <v>1.9178937573056141</v>
      </c>
      <c r="L4827">
        <v>0.100398063659668</v>
      </c>
      <c r="M4827">
        <f>ABS(G4827-I4827)^2</f>
        <v>4.2630023218791268E-3</v>
      </c>
      <c r="N4827">
        <f>ABS(H4827-J4827)^2</f>
        <v>1.0079771186615202E-6</v>
      </c>
      <c r="O4827">
        <f>AVERAGE(Tabela3[[#This Row],[APE Log(Theta)]:[APE Gamma]])</f>
        <v>1.009145910482641</v>
      </c>
      <c r="P4827">
        <f>AVERAGE(Tabela3[[#This Row],[ASE Log(Theta)]:[ASE Gamma]])</f>
        <v>2.1320051494988944E-3</v>
      </c>
    </row>
    <row r="4828" spans="1:16" x14ac:dyDescent="0.35">
      <c r="A4828" s="1">
        <v>4401</v>
      </c>
      <c r="B4828">
        <v>404.26017613371278</v>
      </c>
      <c r="C4828">
        <v>725.31812089867185</v>
      </c>
      <c r="D4828">
        <v>758.85491406931328</v>
      </c>
      <c r="E4828">
        <v>851.85633440407207</v>
      </c>
      <c r="F4828">
        <v>1634.14015676351</v>
      </c>
      <c r="G4828">
        <v>2.9126306116866889</v>
      </c>
      <c r="H4828">
        <v>1.5</v>
      </c>
      <c r="I4828">
        <v>2.9688131809234619</v>
      </c>
      <c r="J4828">
        <v>1.5013711452484131</v>
      </c>
      <c r="K4828">
        <v>1.928928749541569</v>
      </c>
      <c r="L4828">
        <v>9.1409683227539063E-2</v>
      </c>
      <c r="M4828">
        <f>ABS(G4828-I4828)^2</f>
        <v>3.1564810860447924E-3</v>
      </c>
      <c r="N4828">
        <f>ABS(H4828-J4828)^2</f>
        <v>1.8800392922457831E-6</v>
      </c>
      <c r="O4828">
        <f>AVERAGE(Tabela3[[#This Row],[APE Log(Theta)]:[APE Gamma]])</f>
        <v>1.0101692163845541</v>
      </c>
      <c r="P4828">
        <f>AVERAGE(Tabela3[[#This Row],[ASE Log(Theta)]:[ASE Gamma]])</f>
        <v>1.5791805626685191E-3</v>
      </c>
    </row>
    <row r="4829" spans="1:16" x14ac:dyDescent="0.35">
      <c r="A4829" s="1">
        <v>2989</v>
      </c>
      <c r="B4829">
        <v>938.08341242000722</v>
      </c>
      <c r="C4829">
        <v>2100.508205014029</v>
      </c>
      <c r="D4829">
        <v>2176.1187023931861</v>
      </c>
      <c r="E4829">
        <v>2553.6408750383762</v>
      </c>
      <c r="F4829">
        <v>2647.7366675667372</v>
      </c>
      <c r="G4829">
        <v>3.34937636862298</v>
      </c>
      <c r="H4829">
        <v>4</v>
      </c>
      <c r="I4829">
        <v>3.4132037162780762</v>
      </c>
      <c r="J4829">
        <v>4.0046696662902832</v>
      </c>
      <c r="K4829">
        <v>1.905648712788204</v>
      </c>
      <c r="L4829">
        <v>0.11674165725708011</v>
      </c>
      <c r="M4829">
        <f>ABS(G4829-I4829)^2</f>
        <v>4.0739303086845041E-3</v>
      </c>
      <c r="N4829">
        <f>ABS(H4829-J4829)^2</f>
        <v>2.1805783262607292E-5</v>
      </c>
      <c r="O4829">
        <f>AVERAGE(Tabela3[[#This Row],[APE Log(Theta)]:[APE Gamma]])</f>
        <v>1.0111951850226422</v>
      </c>
      <c r="P4829">
        <f>AVERAGE(Tabela3[[#This Row],[ASE Log(Theta)]:[ASE Gamma]])</f>
        <v>2.0478680459735557E-3</v>
      </c>
    </row>
    <row r="4830" spans="1:16" x14ac:dyDescent="0.35">
      <c r="A4830" s="1">
        <v>850</v>
      </c>
      <c r="B4830">
        <v>52.368823108838257</v>
      </c>
      <c r="C4830">
        <v>1316.4504482317629</v>
      </c>
      <c r="D4830">
        <v>1516.4821868043321</v>
      </c>
      <c r="E4830">
        <v>2875.7178463419259</v>
      </c>
      <c r="F4830">
        <v>3323.580076569187</v>
      </c>
      <c r="G4830">
        <v>3.2276124619271451</v>
      </c>
      <c r="H4830">
        <v>1</v>
      </c>
      <c r="I4830">
        <v>3.2915878295898442</v>
      </c>
      <c r="J4830">
        <v>0.99952179193496704</v>
      </c>
      <c r="K4830">
        <v>1.9821266777641631</v>
      </c>
      <c r="L4830">
        <v>4.7820806503295898E-2</v>
      </c>
      <c r="M4830">
        <f>ABS(G4830-I4830)^2</f>
        <v>4.0928476675775212E-3</v>
      </c>
      <c r="N4830">
        <f>ABS(H4830-J4830)^2</f>
        <v>2.2868295346256673E-7</v>
      </c>
      <c r="O4830">
        <f>AVERAGE(Tabela3[[#This Row],[APE Log(Theta)]:[APE Gamma]])</f>
        <v>1.0149737421337295</v>
      </c>
      <c r="P4830">
        <f>AVERAGE(Tabela3[[#This Row],[ASE Log(Theta)]:[ASE Gamma]])</f>
        <v>2.0465381752654919E-3</v>
      </c>
    </row>
    <row r="4831" spans="1:16" x14ac:dyDescent="0.35">
      <c r="A4831" s="1">
        <v>3384</v>
      </c>
      <c r="B4831">
        <v>646.64445005400853</v>
      </c>
      <c r="C4831">
        <v>1554.0568601265791</v>
      </c>
      <c r="D4831">
        <v>1663.0765481499741</v>
      </c>
      <c r="E4831">
        <v>1977.987983765538</v>
      </c>
      <c r="F4831">
        <v>5255.4277106823838</v>
      </c>
      <c r="G4831">
        <v>3.269620030721915</v>
      </c>
      <c r="H4831">
        <v>1</v>
      </c>
      <c r="I4831">
        <v>3.3329029083251949</v>
      </c>
      <c r="J4831">
        <v>1.001007080078125</v>
      </c>
      <c r="K4831">
        <v>1.935481095927462</v>
      </c>
      <c r="L4831">
        <v>0.1007080078125</v>
      </c>
      <c r="M4831">
        <f>ABS(G4831-I4831)^2</f>
        <v>4.0047225977517028E-3</v>
      </c>
      <c r="N4831">
        <f>ABS(H4831-J4831)^2</f>
        <v>1.0142102837562561E-6</v>
      </c>
      <c r="O4831">
        <f>AVERAGE(Tabela3[[#This Row],[APE Log(Theta)]:[APE Gamma]])</f>
        <v>1.0180945518699809</v>
      </c>
      <c r="P4831">
        <f>AVERAGE(Tabela3[[#This Row],[ASE Log(Theta)]:[ASE Gamma]])</f>
        <v>2.0028684040177295E-3</v>
      </c>
    </row>
    <row r="4832" spans="1:16" x14ac:dyDescent="0.35">
      <c r="A4832" s="1">
        <v>699</v>
      </c>
      <c r="B4832">
        <v>935.4995715660765</v>
      </c>
      <c r="C4832">
        <v>2094.7226012582491</v>
      </c>
      <c r="D4832">
        <v>2170.1248383808802</v>
      </c>
      <c r="E4832">
        <v>2546.6071704319061</v>
      </c>
      <c r="F4832">
        <v>2640.4437871239838</v>
      </c>
      <c r="G4832">
        <v>3.348178504908407</v>
      </c>
      <c r="H4832">
        <v>4</v>
      </c>
      <c r="I4832">
        <v>3.412569522857666</v>
      </c>
      <c r="J4832">
        <v>4.004669189453125</v>
      </c>
      <c r="K4832">
        <v>1.923165621392714</v>
      </c>
      <c r="L4832">
        <v>0.116729736328125</v>
      </c>
      <c r="M4832">
        <f>ABS(G4832-I4832)^2</f>
        <v>4.1462031925418022E-3</v>
      </c>
      <c r="N4832">
        <f>ABS(H4832-J4832)^2</f>
        <v>2.1801330149173737E-5</v>
      </c>
      <c r="O4832">
        <f>AVERAGE(Tabela3[[#This Row],[APE Log(Theta)]:[APE Gamma]])</f>
        <v>1.0199476788604196</v>
      </c>
      <c r="P4832">
        <f>AVERAGE(Tabela3[[#This Row],[ASE Log(Theta)]:[ASE Gamma]])</f>
        <v>2.0840022613454879E-3</v>
      </c>
    </row>
    <row r="4833" spans="1:16" x14ac:dyDescent="0.35">
      <c r="A4833" s="1">
        <v>4776</v>
      </c>
      <c r="B4833">
        <v>675.84080211717435</v>
      </c>
      <c r="C4833">
        <v>796.04361096847435</v>
      </c>
      <c r="D4833">
        <v>1915.7126082690711</v>
      </c>
      <c r="E4833">
        <v>1976.5493824971579</v>
      </c>
      <c r="F4833">
        <v>2622.4401286606608</v>
      </c>
      <c r="G4833">
        <v>3.3262770039512999</v>
      </c>
      <c r="H4833">
        <v>2</v>
      </c>
      <c r="I4833">
        <v>3.3920435905456539</v>
      </c>
      <c r="J4833">
        <v>2.00135326385498</v>
      </c>
      <c r="K4833">
        <v>1.9771830943793911</v>
      </c>
      <c r="L4833">
        <v>6.7663192749023438E-2</v>
      </c>
      <c r="M4833">
        <f>ABS(G4833-I4833)^2</f>
        <v>4.3252439122726596E-3</v>
      </c>
      <c r="N4833">
        <f>ABS(H4833-J4833)^2</f>
        <v>1.8313230611953972E-6</v>
      </c>
      <c r="O4833">
        <f>AVERAGE(Tabela3[[#This Row],[APE Log(Theta)]:[APE Gamma]])</f>
        <v>1.0224231435642073</v>
      </c>
      <c r="P4833">
        <f>AVERAGE(Tabela3[[#This Row],[ASE Log(Theta)]:[ASE Gamma]])</f>
        <v>2.1635376176669277E-3</v>
      </c>
    </row>
    <row r="4834" spans="1:16" x14ac:dyDescent="0.35">
      <c r="A4834" s="1">
        <v>4469</v>
      </c>
      <c r="B4834">
        <v>56.006421375630062</v>
      </c>
      <c r="C4834">
        <v>1407.892599964918</v>
      </c>
      <c r="D4834">
        <v>1621.8187715672821</v>
      </c>
      <c r="E4834">
        <v>3075.468492482953</v>
      </c>
      <c r="F4834">
        <v>3554.4397447527831</v>
      </c>
      <c r="G4834">
        <v>3.256777471450464</v>
      </c>
      <c r="H4834">
        <v>1</v>
      </c>
      <c r="I4834">
        <v>3.321895837783813</v>
      </c>
      <c r="J4834">
        <v>0.9995124340057373</v>
      </c>
      <c r="K4834">
        <v>1.999472389630226</v>
      </c>
      <c r="L4834">
        <v>4.8756599426269531E-2</v>
      </c>
      <c r="M4834">
        <f>ABS(G4834-I4834)^2</f>
        <v>4.2404016339242399E-3</v>
      </c>
      <c r="N4834">
        <f>ABS(H4834-J4834)^2</f>
        <v>2.3772059876137064E-7</v>
      </c>
      <c r="O4834">
        <f>AVERAGE(Tabela3[[#This Row],[APE Log(Theta)]:[APE Gamma]])</f>
        <v>1.0241144945282477</v>
      </c>
      <c r="P4834">
        <f>AVERAGE(Tabela3[[#This Row],[ASE Log(Theta)]:[ASE Gamma]])</f>
        <v>2.1203196772615006E-3</v>
      </c>
    </row>
    <row r="4835" spans="1:16" x14ac:dyDescent="0.35">
      <c r="A4835" s="1">
        <v>4986</v>
      </c>
      <c r="B4835">
        <v>1654.4191534600759</v>
      </c>
      <c r="C4835">
        <v>2564.757003959679</v>
      </c>
      <c r="D4835">
        <v>2653.1932991376129</v>
      </c>
      <c r="E4835">
        <v>2893.5073944155802</v>
      </c>
      <c r="F4835">
        <v>4716.4670573824887</v>
      </c>
      <c r="G4835">
        <v>3.448122787440342</v>
      </c>
      <c r="H4835">
        <v>2</v>
      </c>
      <c r="I4835">
        <v>3.3786361217498779</v>
      </c>
      <c r="J4835">
        <v>2.0007269382476811</v>
      </c>
      <c r="K4835">
        <v>2.0152027631836842</v>
      </c>
      <c r="L4835">
        <v>3.6346912384033203E-2</v>
      </c>
      <c r="M4835">
        <f>ABS(G4835-I4835)^2</f>
        <v>4.8283967087783099E-3</v>
      </c>
      <c r="N4835">
        <f>ABS(H4835-J4835)^2</f>
        <v>5.2843921594168014E-7</v>
      </c>
      <c r="O4835">
        <f>AVERAGE(Tabela3[[#This Row],[APE Log(Theta)]:[APE Gamma]])</f>
        <v>1.0257748377838587</v>
      </c>
      <c r="P4835">
        <f>AVERAGE(Tabela3[[#This Row],[ASE Log(Theta)]:[ASE Gamma]])</f>
        <v>2.4144625739971259E-3</v>
      </c>
    </row>
    <row r="4836" spans="1:16" x14ac:dyDescent="0.35">
      <c r="A4836" s="1">
        <v>972</v>
      </c>
      <c r="B4836">
        <v>2179.9263232857452</v>
      </c>
      <c r="C4836">
        <v>2800.5427173432572</v>
      </c>
      <c r="D4836">
        <v>2855.3224119012489</v>
      </c>
      <c r="E4836">
        <v>3000.3553909118632</v>
      </c>
      <c r="F4836">
        <v>3966.6637793894251</v>
      </c>
      <c r="G4836">
        <v>3.4695716660000548</v>
      </c>
      <c r="H4836">
        <v>3.5</v>
      </c>
      <c r="I4836">
        <v>3.3996963500976558</v>
      </c>
      <c r="J4836">
        <v>3.50135326385498</v>
      </c>
      <c r="K4836">
        <v>2.013946464548904</v>
      </c>
      <c r="L4836">
        <v>3.8664681570870538E-2</v>
      </c>
      <c r="M4836">
        <f>ABS(G4836-I4836)^2</f>
        <v>4.8825597724600602E-3</v>
      </c>
      <c r="N4836">
        <f>ABS(H4836-J4836)^2</f>
        <v>1.8313230611953972E-6</v>
      </c>
      <c r="O4836">
        <f>AVERAGE(Tabela3[[#This Row],[APE Log(Theta)]:[APE Gamma]])</f>
        <v>1.0263055730598873</v>
      </c>
      <c r="P4836">
        <f>AVERAGE(Tabela3[[#This Row],[ASE Log(Theta)]:[ASE Gamma]])</f>
        <v>2.442195547760628E-3</v>
      </c>
    </row>
    <row r="4837" spans="1:16" x14ac:dyDescent="0.35">
      <c r="A4837" s="1">
        <v>2312</v>
      </c>
      <c r="B4837">
        <v>1888.958081714879</v>
      </c>
      <c r="C4837">
        <v>2682.5193329865838</v>
      </c>
      <c r="D4837">
        <v>2756.2651532512768</v>
      </c>
      <c r="E4837">
        <v>2954.2385316599371</v>
      </c>
      <c r="F4837">
        <v>4367.1622310837856</v>
      </c>
      <c r="G4837">
        <v>3.4598041109879332</v>
      </c>
      <c r="H4837">
        <v>2.5</v>
      </c>
      <c r="I4837">
        <v>3.3892431259155269</v>
      </c>
      <c r="J4837">
        <v>2.5003676414489751</v>
      </c>
      <c r="K4837">
        <v>2.03945029281607</v>
      </c>
      <c r="L4837">
        <v>1.470565795898438E-2</v>
      </c>
      <c r="M4837">
        <f>ABS(G4837-I4837)^2</f>
        <v>4.9788526143883403E-3</v>
      </c>
      <c r="N4837">
        <f>ABS(H4837-J4837)^2</f>
        <v>1.3516023500447684E-7</v>
      </c>
      <c r="O4837">
        <f>AVERAGE(Tabela3[[#This Row],[APE Log(Theta)]:[APE Gamma]])</f>
        <v>1.0270779753875272</v>
      </c>
      <c r="P4837">
        <f>AVERAGE(Tabela3[[#This Row],[ASE Log(Theta)]:[ASE Gamma]])</f>
        <v>2.4894938873116722E-3</v>
      </c>
    </row>
    <row r="4838" spans="1:16" x14ac:dyDescent="0.35">
      <c r="A4838" s="1">
        <v>2332</v>
      </c>
      <c r="B4838">
        <v>877.82837801742028</v>
      </c>
      <c r="C4838">
        <v>979.04935437330539</v>
      </c>
      <c r="D4838">
        <v>1758.1944967708189</v>
      </c>
      <c r="E4838">
        <v>1795.2232225229129</v>
      </c>
      <c r="F4838">
        <v>2167.6229103064738</v>
      </c>
      <c r="G4838">
        <v>3.274364680620772</v>
      </c>
      <c r="H4838">
        <v>3</v>
      </c>
      <c r="I4838">
        <v>3.3397953510284419</v>
      </c>
      <c r="J4838">
        <v>3.001678466796875</v>
      </c>
      <c r="K4838">
        <v>1.998270711717598</v>
      </c>
      <c r="L4838">
        <v>5.5948893229166657E-2</v>
      </c>
      <c r="M4838">
        <f>ABS(G4838-I4838)^2</f>
        <v>4.2811726299971323E-3</v>
      </c>
      <c r="N4838">
        <f>ABS(H4838-J4838)^2</f>
        <v>2.8172507882118225E-6</v>
      </c>
      <c r="O4838">
        <f>AVERAGE(Tabela3[[#This Row],[APE Log(Theta)]:[APE Gamma]])</f>
        <v>1.0271098024733822</v>
      </c>
      <c r="P4838">
        <f>AVERAGE(Tabela3[[#This Row],[ASE Log(Theta)]:[ASE Gamma]])</f>
        <v>2.1419949403926721E-3</v>
      </c>
    </row>
    <row r="4839" spans="1:16" x14ac:dyDescent="0.35">
      <c r="A4839" s="1">
        <v>108</v>
      </c>
      <c r="B4839">
        <v>766.08444702112001</v>
      </c>
      <c r="C4839">
        <v>2782.3344077342081</v>
      </c>
      <c r="D4839">
        <v>2944.3026178983018</v>
      </c>
      <c r="E4839">
        <v>3803.1725415416172</v>
      </c>
      <c r="F4839">
        <v>4029.8601840135739</v>
      </c>
      <c r="G4839">
        <v>3.4876925045691531</v>
      </c>
      <c r="H4839">
        <v>2.5</v>
      </c>
      <c r="I4839">
        <v>3.4161562919616699</v>
      </c>
      <c r="J4839">
        <v>2.5001544952392578</v>
      </c>
      <c r="K4839">
        <v>2.051104348040004</v>
      </c>
      <c r="L4839">
        <v>6.1798095703125E-3</v>
      </c>
      <c r="M4839">
        <f>ABS(G4839-I4839)^2</f>
        <v>5.1174297142230407E-3</v>
      </c>
      <c r="N4839">
        <f>ABS(H4839-J4839)^2</f>
        <v>2.3868778953328729E-8</v>
      </c>
      <c r="O4839">
        <f>AVERAGE(Tabela3[[#This Row],[APE Log(Theta)]:[APE Gamma]])</f>
        <v>1.0286420788051582</v>
      </c>
      <c r="P4839">
        <f>AVERAGE(Tabela3[[#This Row],[ASE Log(Theta)]:[ASE Gamma]])</f>
        <v>2.558726791500997E-3</v>
      </c>
    </row>
    <row r="4840" spans="1:16" x14ac:dyDescent="0.35">
      <c r="A4840" s="1">
        <v>4883</v>
      </c>
      <c r="B4840">
        <v>577.3018364408972</v>
      </c>
      <c r="C4840">
        <v>588.18042288471338</v>
      </c>
      <c r="D4840">
        <v>2036.477532458636</v>
      </c>
      <c r="E4840">
        <v>2294.8404715981692</v>
      </c>
      <c r="F4840">
        <v>2432.4171594816512</v>
      </c>
      <c r="G4840">
        <v>3.306822465826889</v>
      </c>
      <c r="H4840">
        <v>2.5</v>
      </c>
      <c r="I4840">
        <v>3.37317943572998</v>
      </c>
      <c r="J4840">
        <v>2.5013787746429439</v>
      </c>
      <c r="K4840">
        <v>2.0066686551465218</v>
      </c>
      <c r="L4840">
        <v>5.5150985717773438E-2</v>
      </c>
      <c r="M4840">
        <f>ABS(G4840-I4840)^2</f>
        <v>4.4032474547197296E-3</v>
      </c>
      <c r="N4840">
        <f>ABS(H4840-J4840)^2</f>
        <v>1.9010195160250565E-6</v>
      </c>
      <c r="O4840">
        <f>AVERAGE(Tabela3[[#This Row],[APE Log(Theta)]:[APE Gamma]])</f>
        <v>1.0309098204321476</v>
      </c>
      <c r="P4840">
        <f>AVERAGE(Tabela3[[#This Row],[ASE Log(Theta)]:[ASE Gamma]])</f>
        <v>2.2025742371178775E-3</v>
      </c>
    </row>
    <row r="4841" spans="1:16" x14ac:dyDescent="0.35">
      <c r="A4841" s="1">
        <v>4050</v>
      </c>
      <c r="B4841">
        <v>372.19197969938392</v>
      </c>
      <c r="C4841">
        <v>1580.838038855572</v>
      </c>
      <c r="D4841">
        <v>1898.3451404168959</v>
      </c>
      <c r="E4841">
        <v>1972.6092522802389</v>
      </c>
      <c r="F4841">
        <v>2439.148224579591</v>
      </c>
      <c r="G4841">
        <v>3.2600725999955218</v>
      </c>
      <c r="H4841">
        <v>3</v>
      </c>
      <c r="I4841">
        <v>3.326020479202271</v>
      </c>
      <c r="J4841">
        <v>3.0012433528900151</v>
      </c>
      <c r="K4841">
        <v>2.0228960301939081</v>
      </c>
      <c r="L4841">
        <v>4.1445096333821617E-2</v>
      </c>
      <c r="M4841">
        <f>ABS(G4841-I4841)^2</f>
        <v>4.3491227718679779E-3</v>
      </c>
      <c r="N4841">
        <f>ABS(H4841-J4841)^2</f>
        <v>1.5459264091088828E-6</v>
      </c>
      <c r="O4841">
        <f>AVERAGE(Tabela3[[#This Row],[APE Log(Theta)]:[APE Gamma]])</f>
        <v>1.0321705632638649</v>
      </c>
      <c r="P4841">
        <f>AVERAGE(Tabela3[[#This Row],[ASE Log(Theta)]:[ASE Gamma]])</f>
        <v>2.1753343491385433E-3</v>
      </c>
    </row>
    <row r="4842" spans="1:16" x14ac:dyDescent="0.35">
      <c r="A4842" s="1">
        <v>3900</v>
      </c>
      <c r="B4842">
        <v>627.13961758265134</v>
      </c>
      <c r="C4842">
        <v>738.6805948944874</v>
      </c>
      <c r="D4842">
        <v>1777.6660846526279</v>
      </c>
      <c r="E4842">
        <v>1834.1189522581999</v>
      </c>
      <c r="F4842">
        <v>2433.466719188265</v>
      </c>
      <c r="G4842">
        <v>3.2937968331664709</v>
      </c>
      <c r="H4842">
        <v>2</v>
      </c>
      <c r="I4842">
        <v>3.3595831394195561</v>
      </c>
      <c r="J4842">
        <v>2.0013594627380371</v>
      </c>
      <c r="K4842">
        <v>1.997278811815528</v>
      </c>
      <c r="L4842">
        <v>6.7973136901855469E-2</v>
      </c>
      <c r="M4842">
        <f>ABS(G4842-I4842)^2</f>
        <v>4.327838090424722E-3</v>
      </c>
      <c r="N4842">
        <f>ABS(H4842-J4842)^2</f>
        <v>1.8481389361113543E-6</v>
      </c>
      <c r="O4842">
        <f>AVERAGE(Tabela3[[#This Row],[APE Log(Theta)]:[APE Gamma]])</f>
        <v>1.0326259743586919</v>
      </c>
      <c r="P4842">
        <f>AVERAGE(Tabela3[[#This Row],[ASE Log(Theta)]:[ASE Gamma]])</f>
        <v>2.1648431146804167E-3</v>
      </c>
    </row>
    <row r="4843" spans="1:16" x14ac:dyDescent="0.35">
      <c r="A4843" s="1">
        <v>3761</v>
      </c>
      <c r="B4843">
        <v>1014.017825246171</v>
      </c>
      <c r="C4843">
        <v>1130.9425874024159</v>
      </c>
      <c r="D4843">
        <v>2030.9671054402299</v>
      </c>
      <c r="E4843">
        <v>2073.7406006917481</v>
      </c>
      <c r="F4843">
        <v>2503.9157134871389</v>
      </c>
      <c r="G4843">
        <v>3.337000653672805</v>
      </c>
      <c r="H4843">
        <v>3</v>
      </c>
      <c r="I4843">
        <v>3.404152393341064</v>
      </c>
      <c r="J4843">
        <v>3.001618385314941</v>
      </c>
      <c r="K4843">
        <v>2.0123382233788361</v>
      </c>
      <c r="L4843">
        <v>5.3946177164713539E-2</v>
      </c>
      <c r="M4843">
        <f>ABS(G4843-I4843)^2</f>
        <v>4.5093561404736353E-3</v>
      </c>
      <c r="N4843">
        <f>ABS(H4843-J4843)^2</f>
        <v>2.6191710276165573E-6</v>
      </c>
      <c r="O4843">
        <f>AVERAGE(Tabela3[[#This Row],[APE Log(Theta)]:[APE Gamma]])</f>
        <v>1.0331422002717747</v>
      </c>
      <c r="P4843">
        <f>AVERAGE(Tabela3[[#This Row],[ASE Log(Theta)]:[ASE Gamma]])</f>
        <v>2.2559876557506258E-3</v>
      </c>
    </row>
    <row r="4844" spans="1:16" x14ac:dyDescent="0.35">
      <c r="A4844" s="1">
        <v>4406</v>
      </c>
      <c r="B4844">
        <v>731.5524117605521</v>
      </c>
      <c r="C4844">
        <v>743.02222023288778</v>
      </c>
      <c r="D4844">
        <v>2091.5873977899569</v>
      </c>
      <c r="E4844">
        <v>2310.4863881002898</v>
      </c>
      <c r="F4844">
        <v>2425.3516337094352</v>
      </c>
      <c r="G4844">
        <v>3.3187617187542591</v>
      </c>
      <c r="H4844">
        <v>3</v>
      </c>
      <c r="I4844">
        <v>3.3852276802062988</v>
      </c>
      <c r="J4844">
        <v>3.002023458480835</v>
      </c>
      <c r="K4844">
        <v>2.002733762910482</v>
      </c>
      <c r="L4844">
        <v>6.7448616027832031E-2</v>
      </c>
      <c r="M4844">
        <f>ABS(G4844-I4844)^2</f>
        <v>4.417724031744035E-3</v>
      </c>
      <c r="N4844">
        <f>ABS(H4844-J4844)^2</f>
        <v>4.094384223662928E-6</v>
      </c>
      <c r="O4844">
        <f>AVERAGE(Tabela3[[#This Row],[APE Log(Theta)]:[APE Gamma]])</f>
        <v>1.035091189469157</v>
      </c>
      <c r="P4844">
        <f>AVERAGE(Tabela3[[#This Row],[ASE Log(Theta)]:[ASE Gamma]])</f>
        <v>2.2109092079838489E-3</v>
      </c>
    </row>
    <row r="4845" spans="1:16" x14ac:dyDescent="0.35">
      <c r="A4845" s="1">
        <v>566</v>
      </c>
      <c r="B4845">
        <v>53.133367410108967</v>
      </c>
      <c r="C4845">
        <v>1335.669606279464</v>
      </c>
      <c r="D4845">
        <v>1538.621653476901</v>
      </c>
      <c r="E4845">
        <v>2917.701102045683</v>
      </c>
      <c r="F4845">
        <v>3372.1017743372809</v>
      </c>
      <c r="G4845">
        <v>3.233906988743374</v>
      </c>
      <c r="H4845">
        <v>1</v>
      </c>
      <c r="I4845">
        <v>3.29942774772644</v>
      </c>
      <c r="J4845">
        <v>0.99951940774917603</v>
      </c>
      <c r="K4845">
        <v>2.0260557650894699</v>
      </c>
      <c r="L4845">
        <v>4.8059225082397461E-2</v>
      </c>
      <c r="M4845">
        <f>ABS(G4845-I4845)^2</f>
        <v>4.2929698577170205E-3</v>
      </c>
      <c r="N4845">
        <f>ABS(H4845-J4845)^2</f>
        <v>2.3096891155205412E-7</v>
      </c>
      <c r="O4845">
        <f>AVERAGE(Tabela3[[#This Row],[APE Log(Theta)]:[APE Gamma]])</f>
        <v>1.0370574950859337</v>
      </c>
      <c r="P4845">
        <f>AVERAGE(Tabela3[[#This Row],[ASE Log(Theta)]:[ASE Gamma]])</f>
        <v>2.1466004133142863E-3</v>
      </c>
    </row>
    <row r="4846" spans="1:16" x14ac:dyDescent="0.35">
      <c r="A4846" s="1">
        <v>4987</v>
      </c>
      <c r="B4846">
        <v>669.08220507848068</v>
      </c>
      <c r="C4846">
        <v>788.08295222323659</v>
      </c>
      <c r="D4846">
        <v>1896.5549464045091</v>
      </c>
      <c r="E4846">
        <v>1956.7833358756329</v>
      </c>
      <c r="F4846">
        <v>2596.214993936338</v>
      </c>
      <c r="G4846">
        <v>3.3219120758595082</v>
      </c>
      <c r="H4846">
        <v>2</v>
      </c>
      <c r="I4846">
        <v>3.3886406421661381</v>
      </c>
      <c r="J4846">
        <v>2.0013537406921391</v>
      </c>
      <c r="K4846">
        <v>2.0087396891552052</v>
      </c>
      <c r="L4846">
        <v>6.7687034606933594E-2</v>
      </c>
      <c r="M4846">
        <f>ABS(G4846-I4846)^2</f>
        <v>4.4527015613383073E-3</v>
      </c>
      <c r="N4846">
        <f>ABS(H4846-J4846)^2</f>
        <v>1.8326138615532927E-6</v>
      </c>
      <c r="O4846">
        <f>AVERAGE(Tabela3[[#This Row],[APE Log(Theta)]:[APE Gamma]])</f>
        <v>1.0382133618810694</v>
      </c>
      <c r="P4846">
        <f>AVERAGE(Tabela3[[#This Row],[ASE Log(Theta)]:[ASE Gamma]])</f>
        <v>2.2272670875999301E-3</v>
      </c>
    </row>
    <row r="4847" spans="1:16" x14ac:dyDescent="0.35">
      <c r="A4847" s="1">
        <v>4786</v>
      </c>
      <c r="B4847">
        <v>297.19032735859111</v>
      </c>
      <c r="C4847">
        <v>714.22660003701878</v>
      </c>
      <c r="D4847">
        <v>764.3307906312441</v>
      </c>
      <c r="E4847">
        <v>909.06045255246966</v>
      </c>
      <c r="F4847">
        <v>2415.3339313693332</v>
      </c>
      <c r="G4847">
        <v>2.9319891465631822</v>
      </c>
      <c r="H4847">
        <v>1</v>
      </c>
      <c r="I4847">
        <v>2.9889311790466309</v>
      </c>
      <c r="J4847">
        <v>1.001349925994873</v>
      </c>
      <c r="K4847">
        <v>1.942095609398655</v>
      </c>
      <c r="L4847">
        <v>0.13499259948730469</v>
      </c>
      <c r="M4847">
        <f>ABS(G4847-I4847)^2</f>
        <v>3.2423950633461208E-3</v>
      </c>
      <c r="N4847">
        <f>ABS(H4847-J4847)^2</f>
        <v>1.8223001916339854E-6</v>
      </c>
      <c r="O4847">
        <f>AVERAGE(Tabela3[[#This Row],[APE Log(Theta)]:[APE Gamma]])</f>
        <v>1.03854410444298</v>
      </c>
      <c r="P4847">
        <f>AVERAGE(Tabela3[[#This Row],[ASE Log(Theta)]:[ASE Gamma]])</f>
        <v>1.6221086817688774E-3</v>
      </c>
    </row>
    <row r="4848" spans="1:16" x14ac:dyDescent="0.35">
      <c r="A4848" s="1">
        <v>1946</v>
      </c>
      <c r="B4848">
        <v>1281.8040935762019</v>
      </c>
      <c r="C4848">
        <v>1646.728644441009</v>
      </c>
      <c r="D4848">
        <v>1678.939291185919</v>
      </c>
      <c r="E4848">
        <v>1764.2191762047621</v>
      </c>
      <c r="F4848">
        <v>2332.4117957335829</v>
      </c>
      <c r="G4848">
        <v>3.2389515045608972</v>
      </c>
      <c r="H4848">
        <v>3.5</v>
      </c>
      <c r="I4848">
        <v>3.3051426410675049</v>
      </c>
      <c r="J4848">
        <v>3.5013961791992192</v>
      </c>
      <c r="K4848">
        <v>2.0435976399585272</v>
      </c>
      <c r="L4848">
        <v>3.9890834263392863E-2</v>
      </c>
      <c r="M4848">
        <f>ABS(G4848-I4848)^2</f>
        <v>4.3812665520363723E-3</v>
      </c>
      <c r="N4848">
        <f>ABS(H4848-J4848)^2</f>
        <v>1.9493163563323501E-6</v>
      </c>
      <c r="O4848">
        <f>AVERAGE(Tabela3[[#This Row],[APE Log(Theta)]:[APE Gamma]])</f>
        <v>1.04174423711096</v>
      </c>
      <c r="P4848">
        <f>AVERAGE(Tabela3[[#This Row],[ASE Log(Theta)]:[ASE Gamma]])</f>
        <v>2.1916079341963522E-3</v>
      </c>
    </row>
    <row r="4849" spans="1:16" x14ac:dyDescent="0.35">
      <c r="A4849" s="1">
        <v>3579</v>
      </c>
      <c r="B4849">
        <v>753.3747173299688</v>
      </c>
      <c r="C4849">
        <v>1892.8047350346969</v>
      </c>
      <c r="D4849">
        <v>1970.8702834363639</v>
      </c>
      <c r="E4849">
        <v>2366.2498591017938</v>
      </c>
      <c r="F4849">
        <v>2466.1561146347499</v>
      </c>
      <c r="G4849">
        <v>3.3080223694895312</v>
      </c>
      <c r="H4849">
        <v>3.5</v>
      </c>
      <c r="I4849">
        <v>3.3753120899200439</v>
      </c>
      <c r="J4849">
        <v>3.50182056427002</v>
      </c>
      <c r="K4849">
        <v>2.034137406419545</v>
      </c>
      <c r="L4849">
        <v>5.2016122000558038E-2</v>
      </c>
      <c r="M4849">
        <f>ABS(G4849-I4849)^2</f>
        <v>4.5279064756165626E-3</v>
      </c>
      <c r="N4849">
        <f>ABS(H4849-J4849)^2</f>
        <v>3.3144542612733657E-6</v>
      </c>
      <c r="O4849">
        <f>AVERAGE(Tabela3[[#This Row],[APE Log(Theta)]:[APE Gamma]])</f>
        <v>1.0430767642100516</v>
      </c>
      <c r="P4849">
        <f>AVERAGE(Tabela3[[#This Row],[ASE Log(Theta)]:[ASE Gamma]])</f>
        <v>2.265610464938918E-3</v>
      </c>
    </row>
    <row r="4850" spans="1:16" x14ac:dyDescent="0.35">
      <c r="A4850" s="1">
        <v>4155</v>
      </c>
      <c r="B4850">
        <v>1414.828302660298</v>
      </c>
      <c r="C4850">
        <v>2538.4657368288472</v>
      </c>
      <c r="D4850">
        <v>2655.837684301096</v>
      </c>
      <c r="E4850">
        <v>2981.323718902986</v>
      </c>
      <c r="F4850">
        <v>5719.1578117208019</v>
      </c>
      <c r="G4850">
        <v>3.456673389796157</v>
      </c>
      <c r="H4850">
        <v>1.5</v>
      </c>
      <c r="I4850">
        <v>3.3865962028503418</v>
      </c>
      <c r="J4850">
        <v>1.50089955329895</v>
      </c>
      <c r="K4850">
        <v>2.027301368786472</v>
      </c>
      <c r="L4850">
        <v>5.9970219930013023E-2</v>
      </c>
      <c r="M4850">
        <f>ABS(G4850-I4850)^2</f>
        <v>4.9108121302387344E-3</v>
      </c>
      <c r="N4850">
        <f>ABS(H4850-J4850)^2</f>
        <v>8.0919613765177998E-7</v>
      </c>
      <c r="O4850">
        <f>AVERAGE(Tabela3[[#This Row],[APE Log(Theta)]:[APE Gamma]])</f>
        <v>1.0436357943582426</v>
      </c>
      <c r="P4850">
        <f>AVERAGE(Tabela3[[#This Row],[ASE Log(Theta)]:[ASE Gamma]])</f>
        <v>2.4558106631881933E-3</v>
      </c>
    </row>
    <row r="4851" spans="1:16" x14ac:dyDescent="0.35">
      <c r="A4851" s="1">
        <v>3359</v>
      </c>
      <c r="B4851">
        <v>1471.8601547942999</v>
      </c>
      <c r="C4851">
        <v>1641.5779785266359</v>
      </c>
      <c r="D4851">
        <v>2947.975354841205</v>
      </c>
      <c r="E4851">
        <v>3010.0616434394428</v>
      </c>
      <c r="F4851">
        <v>3634.4664540294052</v>
      </c>
      <c r="G4851">
        <v>3.498821612749659</v>
      </c>
      <c r="H4851">
        <v>3</v>
      </c>
      <c r="I4851">
        <v>3.4276001453399658</v>
      </c>
      <c r="J4851">
        <v>3.0015990734100342</v>
      </c>
      <c r="K4851">
        <v>2.035584413625521</v>
      </c>
      <c r="L4851">
        <v>5.3302447001139321E-2</v>
      </c>
      <c r="M4851">
        <f>ABS(G4851-I4851)^2</f>
        <v>5.0724974199899834E-3</v>
      </c>
      <c r="N4851">
        <f>ABS(H4851-J4851)^2</f>
        <v>2.5570357706783398E-6</v>
      </c>
      <c r="O4851">
        <f>AVERAGE(Tabela3[[#This Row],[APE Log(Theta)]:[APE Gamma]])</f>
        <v>1.0444434303133301</v>
      </c>
      <c r="P4851">
        <f>AVERAGE(Tabela3[[#This Row],[ASE Log(Theta)]:[ASE Gamma]])</f>
        <v>2.5375272278803308E-3</v>
      </c>
    </row>
    <row r="4852" spans="1:16" x14ac:dyDescent="0.35">
      <c r="A4852" s="1">
        <v>1434</v>
      </c>
      <c r="B4852">
        <v>54.914730945827458</v>
      </c>
      <c r="C4852">
        <v>1380.4496239664479</v>
      </c>
      <c r="D4852">
        <v>1590.2058959664739</v>
      </c>
      <c r="E4852">
        <v>3015.5207322451611</v>
      </c>
      <c r="F4852">
        <v>3485.155763428008</v>
      </c>
      <c r="G4852">
        <v>3.248228507991592</v>
      </c>
      <c r="H4852">
        <v>1</v>
      </c>
      <c r="I4852">
        <v>3.3145418167114258</v>
      </c>
      <c r="J4852">
        <v>0.99951469898223877</v>
      </c>
      <c r="K4852">
        <v>2.0415222807349802</v>
      </c>
      <c r="L4852">
        <v>4.8530101776123047E-2</v>
      </c>
      <c r="M4852">
        <f>ABS(G4852-I4852)^2</f>
        <v>4.3974549133719808E-3</v>
      </c>
      <c r="N4852">
        <f>ABS(H4852-J4852)^2</f>
        <v>2.3551707784008613E-7</v>
      </c>
      <c r="O4852">
        <f>AVERAGE(Tabela3[[#This Row],[APE Log(Theta)]:[APE Gamma]])</f>
        <v>1.0450261912555516</v>
      </c>
      <c r="P4852">
        <f>AVERAGE(Tabela3[[#This Row],[ASE Log(Theta)]:[ASE Gamma]])</f>
        <v>2.1988452152249104E-3</v>
      </c>
    </row>
    <row r="4853" spans="1:16" x14ac:dyDescent="0.35">
      <c r="A4853" s="1">
        <v>2720</v>
      </c>
      <c r="B4853">
        <v>254.28012625529331</v>
      </c>
      <c r="C4853">
        <v>611.10208951439483</v>
      </c>
      <c r="D4853">
        <v>653.97192321139175</v>
      </c>
      <c r="E4853">
        <v>777.80460993880956</v>
      </c>
      <c r="F4853">
        <v>2066.5928883890829</v>
      </c>
      <c r="G4853">
        <v>2.8642668946039169</v>
      </c>
      <c r="H4853">
        <v>1</v>
      </c>
      <c r="I4853">
        <v>2.9205307960510249</v>
      </c>
      <c r="J4853">
        <v>1.0012713670730591</v>
      </c>
      <c r="K4853">
        <v>1.9643386429213641</v>
      </c>
      <c r="L4853">
        <v>0.1271367073059082</v>
      </c>
      <c r="M4853">
        <f>ABS(G4853-I4853)^2</f>
        <v>3.1656266060498843E-3</v>
      </c>
      <c r="N4853">
        <f>ABS(H4853-J4853)^2</f>
        <v>1.6163742344588172E-6</v>
      </c>
      <c r="O4853">
        <f>AVERAGE(Tabela3[[#This Row],[APE Log(Theta)]:[APE Gamma]])</f>
        <v>1.045737675113636</v>
      </c>
      <c r="P4853">
        <f>AVERAGE(Tabela3[[#This Row],[ASE Log(Theta)]:[ASE Gamma]])</f>
        <v>1.5836214901421715E-3</v>
      </c>
    </row>
    <row r="4854" spans="1:16" x14ac:dyDescent="0.35">
      <c r="A4854" s="1">
        <v>1383</v>
      </c>
      <c r="B4854">
        <v>410.04365410504931</v>
      </c>
      <c r="C4854">
        <v>735.69475857430848</v>
      </c>
      <c r="D4854">
        <v>769.71134004956775</v>
      </c>
      <c r="E4854">
        <v>864.04326904573668</v>
      </c>
      <c r="F4854">
        <v>1657.518698991207</v>
      </c>
      <c r="G4854">
        <v>2.9187997458862172</v>
      </c>
      <c r="H4854">
        <v>1.5</v>
      </c>
      <c r="I4854">
        <v>2.9771842956542969</v>
      </c>
      <c r="J4854">
        <v>1.501378059387207</v>
      </c>
      <c r="K4854">
        <v>2.000293094802664</v>
      </c>
      <c r="L4854">
        <v>9.1870625813802079E-2</v>
      </c>
      <c r="M4854">
        <f>ABS(G4854-I4854)^2</f>
        <v>3.4087556516213774E-3</v>
      </c>
      <c r="N4854">
        <f>ABS(H4854-J4854)^2</f>
        <v>1.8990476746694185E-6</v>
      </c>
      <c r="O4854">
        <f>AVERAGE(Tabela3[[#This Row],[APE Log(Theta)]:[APE Gamma]])</f>
        <v>1.0460818603082331</v>
      </c>
      <c r="P4854">
        <f>AVERAGE(Tabela3[[#This Row],[ASE Log(Theta)]:[ASE Gamma]])</f>
        <v>1.7053273496480234E-3</v>
      </c>
    </row>
    <row r="4855" spans="1:16" x14ac:dyDescent="0.35">
      <c r="A4855" s="1">
        <v>4279</v>
      </c>
      <c r="B4855">
        <v>1202.691345513573</v>
      </c>
      <c r="C4855">
        <v>1218.836208249731</v>
      </c>
      <c r="D4855">
        <v>2959.43605232449</v>
      </c>
      <c r="E4855">
        <v>3223.0052684034799</v>
      </c>
      <c r="F4855">
        <v>3359.867325468987</v>
      </c>
      <c r="G4855">
        <v>3.469739562114829</v>
      </c>
      <c r="H4855">
        <v>3.5</v>
      </c>
      <c r="I4855">
        <v>3.3990027904510498</v>
      </c>
      <c r="J4855">
        <v>3.5018918514251709</v>
      </c>
      <c r="K4855">
        <v>2.03867669020855</v>
      </c>
      <c r="L4855">
        <v>5.4052897862025669E-2</v>
      </c>
      <c r="M4855">
        <f>ABS(G4855-I4855)^2</f>
        <v>5.0036908654136399E-3</v>
      </c>
      <c r="N4855">
        <f>ABS(H4855-J4855)^2</f>
        <v>3.5791018149211595E-6</v>
      </c>
      <c r="O4855">
        <f>AVERAGE(Tabela3[[#This Row],[APE Log(Theta)]:[APE Gamma]])</f>
        <v>1.0463647940352878</v>
      </c>
      <c r="P4855">
        <f>AVERAGE(Tabela3[[#This Row],[ASE Log(Theta)]:[ASE Gamma]])</f>
        <v>2.5036349836142805E-3</v>
      </c>
    </row>
    <row r="4856" spans="1:16" x14ac:dyDescent="0.35">
      <c r="A4856" s="1">
        <v>1956</v>
      </c>
      <c r="B4856">
        <v>970.9134635779958</v>
      </c>
      <c r="C4856">
        <v>1066.1167889353981</v>
      </c>
      <c r="D4856">
        <v>1760.9374244094511</v>
      </c>
      <c r="E4856">
        <v>1792.6784065367469</v>
      </c>
      <c r="F4856">
        <v>2107.03923683828</v>
      </c>
      <c r="G4856">
        <v>3.270856292786847</v>
      </c>
      <c r="H4856">
        <v>3.5</v>
      </c>
      <c r="I4856">
        <v>3.335776805877686</v>
      </c>
      <c r="J4856">
        <v>3.5038340091705318</v>
      </c>
      <c r="K4856">
        <v>1.984817041152388</v>
      </c>
      <c r="L4856">
        <v>0.1095431191580636</v>
      </c>
      <c r="M4856">
        <f>ABS(G4856-I4856)^2</f>
        <v>4.2146730199778002E-3</v>
      </c>
      <c r="N4856">
        <f>ABS(H4856-J4856)^2</f>
        <v>1.4699626319721807E-5</v>
      </c>
      <c r="O4856">
        <f>AVERAGE(Tabela3[[#This Row],[APE Log(Theta)]:[APE Gamma]])</f>
        <v>1.0471800801552258</v>
      </c>
      <c r="P4856">
        <f>AVERAGE(Tabela3[[#This Row],[ASE Log(Theta)]:[ASE Gamma]])</f>
        <v>2.114686323148761E-3</v>
      </c>
    </row>
    <row r="4857" spans="1:16" x14ac:dyDescent="0.35">
      <c r="A4857" s="1">
        <v>2463</v>
      </c>
      <c r="B4857">
        <v>1135.8942727395361</v>
      </c>
      <c r="C4857">
        <v>1760.915778612396</v>
      </c>
      <c r="D4857">
        <v>1821.6345396257859</v>
      </c>
      <c r="E4857">
        <v>1986.6298516746881</v>
      </c>
      <c r="F4857">
        <v>3238.24099040494</v>
      </c>
      <c r="G4857">
        <v>3.2848151479104151</v>
      </c>
      <c r="H4857">
        <v>2</v>
      </c>
      <c r="I4857">
        <v>3.3524239063262939</v>
      </c>
      <c r="J4857">
        <v>2.0007317066192631</v>
      </c>
      <c r="K4857">
        <v>2.0582210983436058</v>
      </c>
      <c r="L4857">
        <v>3.6585330963134773E-2</v>
      </c>
      <c r="M4857">
        <f>ABS(G4857-I4857)^2</f>
        <v>4.5709442145366727E-3</v>
      </c>
      <c r="N4857">
        <f>ABS(H4857-J4857)^2</f>
        <v>5.3539457667349284E-7</v>
      </c>
      <c r="O4857">
        <f>AVERAGE(Tabela3[[#This Row],[APE Log(Theta)]:[APE Gamma]])</f>
        <v>1.0474032146533703</v>
      </c>
      <c r="P4857">
        <f>AVERAGE(Tabela3[[#This Row],[ASE Log(Theta)]:[ASE Gamma]])</f>
        <v>2.2857398045566732E-3</v>
      </c>
    </row>
    <row r="4858" spans="1:16" x14ac:dyDescent="0.35">
      <c r="A4858" s="1">
        <v>4968</v>
      </c>
      <c r="B4858">
        <v>1415.733519192213</v>
      </c>
      <c r="C4858">
        <v>2540.0898640436872</v>
      </c>
      <c r="D4858">
        <v>2657.5369068663999</v>
      </c>
      <c r="E4858">
        <v>2983.2311895920202</v>
      </c>
      <c r="F4858">
        <v>5722.8169668211513</v>
      </c>
      <c r="G4858">
        <v>3.4569511654342691</v>
      </c>
      <c r="H4858">
        <v>1.5</v>
      </c>
      <c r="I4858">
        <v>3.3865969181060791</v>
      </c>
      <c r="J4858">
        <v>1.50089955329895</v>
      </c>
      <c r="K4858">
        <v>2.0351530571694361</v>
      </c>
      <c r="L4858">
        <v>5.9970219930013023E-2</v>
      </c>
      <c r="M4858">
        <f>ABS(G4858-I4858)^2</f>
        <v>4.9497201171161236E-3</v>
      </c>
      <c r="N4858">
        <f>ABS(H4858-J4858)^2</f>
        <v>8.0919613765177998E-7</v>
      </c>
      <c r="O4858">
        <f>AVERAGE(Tabela3[[#This Row],[APE Log(Theta)]:[APE Gamma]])</f>
        <v>1.0475616385497246</v>
      </c>
      <c r="P4858">
        <f>AVERAGE(Tabela3[[#This Row],[ASE Log(Theta)]:[ASE Gamma]])</f>
        <v>2.4752646566268879E-3</v>
      </c>
    </row>
    <row r="4859" spans="1:16" x14ac:dyDescent="0.35">
      <c r="A4859" s="1">
        <v>3927</v>
      </c>
      <c r="B4859">
        <v>1330.2114159044199</v>
      </c>
      <c r="C4859">
        <v>1656.2313777574379</v>
      </c>
      <c r="D4859">
        <v>1684.543932892944</v>
      </c>
      <c r="E4859">
        <v>1759.179657030895</v>
      </c>
      <c r="F4859">
        <v>2245.9821412366159</v>
      </c>
      <c r="G4859">
        <v>3.2386592896915132</v>
      </c>
      <c r="H4859">
        <v>4</v>
      </c>
      <c r="I4859">
        <v>3.3050193786621089</v>
      </c>
      <c r="J4859">
        <v>4.0022544860839844</v>
      </c>
      <c r="K4859">
        <v>2.048998768774998</v>
      </c>
      <c r="L4859">
        <v>5.6362152099609382E-2</v>
      </c>
      <c r="M4859">
        <f>ABS(G4859-I4859)^2</f>
        <v>4.4036614081853845E-3</v>
      </c>
      <c r="N4859">
        <f>ABS(H4859-J4859)^2</f>
        <v>5.0827075028792024E-6</v>
      </c>
      <c r="O4859">
        <f>AVERAGE(Tabela3[[#This Row],[APE Log(Theta)]:[APE Gamma]])</f>
        <v>1.0526804604373037</v>
      </c>
      <c r="P4859">
        <f>AVERAGE(Tabela3[[#This Row],[ASE Log(Theta)]:[ASE Gamma]])</f>
        <v>2.2043720578441318E-3</v>
      </c>
    </row>
    <row r="4860" spans="1:16" x14ac:dyDescent="0.35">
      <c r="A4860" s="1">
        <v>1563</v>
      </c>
      <c r="B4860">
        <v>336.3200139740045</v>
      </c>
      <c r="C4860">
        <v>346.94882642102351</v>
      </c>
      <c r="D4860">
        <v>2749.2475865232641</v>
      </c>
      <c r="E4860">
        <v>3354.8155558048379</v>
      </c>
      <c r="F4860">
        <v>3696.6747818333802</v>
      </c>
      <c r="G4860">
        <v>3.435785257063626</v>
      </c>
      <c r="H4860">
        <v>1.5</v>
      </c>
      <c r="I4860">
        <v>3.3641538619995122</v>
      </c>
      <c r="J4860">
        <v>1.4996845722198491</v>
      </c>
      <c r="K4860">
        <v>2.0848624027606908</v>
      </c>
      <c r="L4860">
        <v>2.1028518676757809E-2</v>
      </c>
      <c r="M4860">
        <f>ABS(G4860-I4860)^2</f>
        <v>5.1310567588311569E-3</v>
      </c>
      <c r="N4860">
        <f>ABS(H4860-J4860)^2</f>
        <v>9.9494684490939076E-8</v>
      </c>
      <c r="O4860">
        <f>AVERAGE(Tabela3[[#This Row],[APE Log(Theta)]:[APE Gamma]])</f>
        <v>1.0529454607187243</v>
      </c>
      <c r="P4860">
        <f>AVERAGE(Tabela3[[#This Row],[ASE Log(Theta)]:[ASE Gamma]])</f>
        <v>2.5655781267578241E-3</v>
      </c>
    </row>
    <row r="4861" spans="1:16" x14ac:dyDescent="0.35">
      <c r="A4861" s="1">
        <v>2793</v>
      </c>
      <c r="B4861">
        <v>436.37882119310967</v>
      </c>
      <c r="C4861">
        <v>1853.463474549352</v>
      </c>
      <c r="D4861">
        <v>2225.726667355601</v>
      </c>
      <c r="E4861">
        <v>2312.7980911354848</v>
      </c>
      <c r="F4861">
        <v>2859.794635599103</v>
      </c>
      <c r="G4861">
        <v>3.329169254416918</v>
      </c>
      <c r="H4861">
        <v>3</v>
      </c>
      <c r="I4861">
        <v>3.3980669975280762</v>
      </c>
      <c r="J4861">
        <v>3.0012302398681641</v>
      </c>
      <c r="K4861">
        <v>2.0695175836959701</v>
      </c>
      <c r="L4861">
        <v>4.100799560546875E-2</v>
      </c>
      <c r="M4861">
        <f>ABS(G4861-I4861)^2</f>
        <v>4.7468990058111404E-3</v>
      </c>
      <c r="N4861">
        <f>ABS(H4861-J4861)^2</f>
        <v>1.5134901332203299E-6</v>
      </c>
      <c r="O4861">
        <f>AVERAGE(Tabela3[[#This Row],[APE Log(Theta)]:[APE Gamma]])</f>
        <v>1.0552627896507194</v>
      </c>
      <c r="P4861">
        <f>AVERAGE(Tabela3[[#This Row],[ASE Log(Theta)]:[ASE Gamma]])</f>
        <v>2.3742062479721803E-3</v>
      </c>
    </row>
    <row r="4862" spans="1:16" x14ac:dyDescent="0.35">
      <c r="A4862" s="1">
        <v>257</v>
      </c>
      <c r="B4862">
        <v>774.64380830586504</v>
      </c>
      <c r="C4862">
        <v>2676.0297674853582</v>
      </c>
      <c r="D4862">
        <v>3130.5694138262661</v>
      </c>
      <c r="E4862">
        <v>3235.2540322694631</v>
      </c>
      <c r="F4862">
        <v>3880.9182623944512</v>
      </c>
      <c r="G4862">
        <v>3.4799354164757839</v>
      </c>
      <c r="H4862">
        <v>3.5</v>
      </c>
      <c r="I4862">
        <v>3.408133983612061</v>
      </c>
      <c r="J4862">
        <v>3.5016663074493408</v>
      </c>
      <c r="K4862">
        <v>2.06329785672972</v>
      </c>
      <c r="L4862">
        <v>4.7608784266880581E-2</v>
      </c>
      <c r="M4862">
        <f>ABS(G4862-I4862)^2</f>
        <v>5.1554457612837026E-3</v>
      </c>
      <c r="N4862">
        <f>ABS(H4862-J4862)^2</f>
        <v>2.7765805157287105E-6</v>
      </c>
      <c r="O4862">
        <f>AVERAGE(Tabela3[[#This Row],[APE Log(Theta)]:[APE Gamma]])</f>
        <v>1.0554533204983003</v>
      </c>
      <c r="P4862">
        <f>AVERAGE(Tabela3[[#This Row],[ASE Log(Theta)]:[ASE Gamma]])</f>
        <v>2.5791111708997156E-3</v>
      </c>
    </row>
    <row r="4863" spans="1:16" x14ac:dyDescent="0.35">
      <c r="A4863" s="1">
        <v>128</v>
      </c>
      <c r="B4863">
        <v>640.73479639555285</v>
      </c>
      <c r="C4863">
        <v>754.69376722750064</v>
      </c>
      <c r="D4863">
        <v>1816.2024609441451</v>
      </c>
      <c r="E4863">
        <v>1873.879117970894</v>
      </c>
      <c r="F4863">
        <v>2486.2195899288049</v>
      </c>
      <c r="G4863">
        <v>3.303110906199954</v>
      </c>
      <c r="H4863">
        <v>2</v>
      </c>
      <c r="I4863">
        <v>3.3706498146057129</v>
      </c>
      <c r="J4863">
        <v>2.0013570785522461</v>
      </c>
      <c r="K4863">
        <v>2.0447060460182578</v>
      </c>
      <c r="L4863">
        <v>6.7853927612304688E-2</v>
      </c>
      <c r="M4863">
        <f>ABS(G4863-I4863)^2</f>
        <v>4.561504148641495E-3</v>
      </c>
      <c r="N4863">
        <f>ABS(H4863-J4863)^2</f>
        <v>1.8416621969663538E-6</v>
      </c>
      <c r="O4863">
        <f>AVERAGE(Tabela3[[#This Row],[APE Log(Theta)]:[APE Gamma]])</f>
        <v>1.0562799868152812</v>
      </c>
      <c r="P4863">
        <f>AVERAGE(Tabela3[[#This Row],[ASE Log(Theta)]:[ASE Gamma]])</f>
        <v>2.2816729054192307E-3</v>
      </c>
    </row>
    <row r="4864" spans="1:16" x14ac:dyDescent="0.35">
      <c r="A4864" s="1">
        <v>4378</v>
      </c>
      <c r="B4864">
        <v>641.52136556130813</v>
      </c>
      <c r="C4864">
        <v>755.62023298248744</v>
      </c>
      <c r="D4864">
        <v>1818.432039956529</v>
      </c>
      <c r="E4864">
        <v>1876.179501129169</v>
      </c>
      <c r="F4864">
        <v>2489.2716852414619</v>
      </c>
      <c r="G4864">
        <v>3.3036437212509639</v>
      </c>
      <c r="H4864">
        <v>2</v>
      </c>
      <c r="I4864">
        <v>3.3712389469146729</v>
      </c>
      <c r="J4864">
        <v>2.0013570785522461</v>
      </c>
      <c r="K4864">
        <v>2.0460809750427069</v>
      </c>
      <c r="L4864">
        <v>6.7853927612304688E-2</v>
      </c>
      <c r="M4864">
        <f>ABS(G4864-I4864)^2</f>
        <v>4.5691145325277302E-3</v>
      </c>
      <c r="N4864">
        <f>ABS(H4864-J4864)^2</f>
        <v>1.8416621969663538E-6</v>
      </c>
      <c r="O4864">
        <f>AVERAGE(Tabela3[[#This Row],[APE Log(Theta)]:[APE Gamma]])</f>
        <v>1.0569674513275058</v>
      </c>
      <c r="P4864">
        <f>AVERAGE(Tabela3[[#This Row],[ASE Log(Theta)]:[ASE Gamma]])</f>
        <v>2.2854780973623483E-3</v>
      </c>
    </row>
    <row r="4865" spans="1:16" x14ac:dyDescent="0.35">
      <c r="A4865" s="1">
        <v>2862</v>
      </c>
      <c r="B4865">
        <v>654.03261905216959</v>
      </c>
      <c r="C4865">
        <v>770.35669662216048</v>
      </c>
      <c r="D4865">
        <v>1853.895962795473</v>
      </c>
      <c r="E4865">
        <v>1912.7696423046641</v>
      </c>
      <c r="F4865">
        <v>2537.8186405473539</v>
      </c>
      <c r="G4865">
        <v>3.3120320050838621</v>
      </c>
      <c r="H4865">
        <v>2</v>
      </c>
      <c r="I4865">
        <v>3.3798878192901611</v>
      </c>
      <c r="J4865">
        <v>2.0013554096221919</v>
      </c>
      <c r="K4865">
        <v>2.0487668628244711</v>
      </c>
      <c r="L4865">
        <v>6.7770481109619141E-2</v>
      </c>
      <c r="M4865">
        <f>ABS(G4865-I4865)^2</f>
        <v>4.6044115215997756E-3</v>
      </c>
      <c r="N4865">
        <f>ABS(H4865-J4865)^2</f>
        <v>1.8371352439304941E-6</v>
      </c>
      <c r="O4865">
        <f>AVERAGE(Tabela3[[#This Row],[APE Log(Theta)]:[APE Gamma]])</f>
        <v>1.0582686719670451</v>
      </c>
      <c r="P4865">
        <f>AVERAGE(Tabela3[[#This Row],[ASE Log(Theta)]:[ASE Gamma]])</f>
        <v>2.3031243284218532E-3</v>
      </c>
    </row>
    <row r="4866" spans="1:16" x14ac:dyDescent="0.35">
      <c r="A4866" s="1">
        <v>4591</v>
      </c>
      <c r="B4866">
        <v>6.3037254609668896</v>
      </c>
      <c r="C4866">
        <v>483.01252453467822</v>
      </c>
      <c r="D4866">
        <v>836.41494488876037</v>
      </c>
      <c r="E4866">
        <v>938.46797469369039</v>
      </c>
      <c r="F4866">
        <v>1774.233756022569</v>
      </c>
      <c r="G4866">
        <v>2.8675140594663771</v>
      </c>
      <c r="H4866">
        <v>1</v>
      </c>
      <c r="I4866">
        <v>2.9243021011352539</v>
      </c>
      <c r="J4866">
        <v>1.0014123916625981</v>
      </c>
      <c r="K4866">
        <v>1.98039278940605</v>
      </c>
      <c r="L4866">
        <v>0.1412391662597656</v>
      </c>
      <c r="M4866">
        <f>ABS(G4866-I4866)^2</f>
        <v>3.2248816765860938E-3</v>
      </c>
      <c r="N4866">
        <f>ABS(H4866-J4866)^2</f>
        <v>1.9948502085766261E-6</v>
      </c>
      <c r="O4866">
        <f>AVERAGE(Tabela3[[#This Row],[APE Log(Theta)]:[APE Gamma]])</f>
        <v>1.0608159778329078</v>
      </c>
      <c r="P4866">
        <f>AVERAGE(Tabela3[[#This Row],[ASE Log(Theta)]:[ASE Gamma]])</f>
        <v>1.6134382633973352E-3</v>
      </c>
    </row>
    <row r="4867" spans="1:16" x14ac:dyDescent="0.35">
      <c r="A4867" s="1">
        <v>3983</v>
      </c>
      <c r="B4867">
        <v>889.49461677045338</v>
      </c>
      <c r="C4867">
        <v>2137.6897476230288</v>
      </c>
      <c r="D4867">
        <v>2287.6522588774042</v>
      </c>
      <c r="E4867">
        <v>2720.8300689028429</v>
      </c>
      <c r="F4867">
        <v>7229.1266971947462</v>
      </c>
      <c r="G4867">
        <v>3.40809780028306</v>
      </c>
      <c r="H4867">
        <v>1</v>
      </c>
      <c r="I4867">
        <v>3.3390600681304932</v>
      </c>
      <c r="J4867">
        <v>1.0010039806365969</v>
      </c>
      <c r="K4867">
        <v>2.0256969194614332</v>
      </c>
      <c r="L4867">
        <v>0.100398063659668</v>
      </c>
      <c r="M4867">
        <f>ABS(G4867-I4867)^2</f>
        <v>4.7662084607695571E-3</v>
      </c>
      <c r="N4867">
        <f>ABS(H4867-J4867)^2</f>
        <v>1.0079771186615202E-6</v>
      </c>
      <c r="O4867">
        <f>AVERAGE(Tabela3[[#This Row],[APE Log(Theta)]:[APE Gamma]])</f>
        <v>1.0630474915605506</v>
      </c>
      <c r="P4867">
        <f>AVERAGE(Tabela3[[#This Row],[ASE Log(Theta)]:[ASE Gamma]])</f>
        <v>2.3836082189441095E-3</v>
      </c>
    </row>
    <row r="4868" spans="1:16" x14ac:dyDescent="0.35">
      <c r="A4868" s="1">
        <v>1426</v>
      </c>
      <c r="B4868">
        <v>571.21056656992505</v>
      </c>
      <c r="C4868">
        <v>581.97437006717632</v>
      </c>
      <c r="D4868">
        <v>2014.9900999695019</v>
      </c>
      <c r="E4868">
        <v>2270.6269809404712</v>
      </c>
      <c r="F4868">
        <v>2406.7520594907501</v>
      </c>
      <c r="G4868">
        <v>3.3022157594650632</v>
      </c>
      <c r="H4868">
        <v>2.5</v>
      </c>
      <c r="I4868">
        <v>3.37067699432373</v>
      </c>
      <c r="J4868">
        <v>2.5013794898986821</v>
      </c>
      <c r="K4868">
        <v>2.073190846553211</v>
      </c>
      <c r="L4868">
        <v>5.5179595947265618E-2</v>
      </c>
      <c r="M4868">
        <f>ABS(G4868-I4868)^2</f>
        <v>4.6869406783735402E-3</v>
      </c>
      <c r="N4868">
        <f>ABS(H4868-J4868)^2</f>
        <v>1.9029923805659084E-6</v>
      </c>
      <c r="O4868">
        <f>AVERAGE(Tabela3[[#This Row],[APE Log(Theta)]:[APE Gamma]])</f>
        <v>1.0641852212502383</v>
      </c>
      <c r="P4868">
        <f>AVERAGE(Tabela3[[#This Row],[ASE Log(Theta)]:[ASE Gamma]])</f>
        <v>2.3444218353770529E-3</v>
      </c>
    </row>
    <row r="4869" spans="1:16" x14ac:dyDescent="0.35">
      <c r="A4869" s="1">
        <v>4462</v>
      </c>
      <c r="B4869">
        <v>6.3456958936441206</v>
      </c>
      <c r="C4869">
        <v>486.2284394359171</v>
      </c>
      <c r="D4869">
        <v>841.98382591824907</v>
      </c>
      <c r="E4869">
        <v>944.7163284958209</v>
      </c>
      <c r="F4869">
        <v>1786.046668699669</v>
      </c>
      <c r="G4869">
        <v>2.8703960243709949</v>
      </c>
      <c r="H4869">
        <v>1</v>
      </c>
      <c r="I4869">
        <v>2.9278910160064702</v>
      </c>
      <c r="J4869">
        <v>1.001415967941284</v>
      </c>
      <c r="K4869">
        <v>2.0030334193371089</v>
      </c>
      <c r="L4869">
        <v>0.141596794128418</v>
      </c>
      <c r="M4869">
        <f>ABS(G4869-I4869)^2</f>
        <v>3.3056740631633658E-3</v>
      </c>
      <c r="N4869">
        <f>ABS(H4869-J4869)^2</f>
        <v>2.0049652107439292E-6</v>
      </c>
      <c r="O4869">
        <f>AVERAGE(Tabela3[[#This Row],[APE Log(Theta)]:[APE Gamma]])</f>
        <v>1.0723151067327634</v>
      </c>
      <c r="P4869">
        <f>AVERAGE(Tabela3[[#This Row],[ASE Log(Theta)]:[ASE Gamma]])</f>
        <v>1.653839514187055E-3</v>
      </c>
    </row>
    <row r="4870" spans="1:16" x14ac:dyDescent="0.35">
      <c r="A4870" s="1">
        <v>1000</v>
      </c>
      <c r="B4870">
        <v>803.18968793145154</v>
      </c>
      <c r="C4870">
        <v>813.97166230178709</v>
      </c>
      <c r="D4870">
        <v>1976.39113991011</v>
      </c>
      <c r="E4870">
        <v>2152.4097644728599</v>
      </c>
      <c r="F4870">
        <v>2243.8099340293811</v>
      </c>
      <c r="G4870">
        <v>3.2944035002626522</v>
      </c>
      <c r="H4870">
        <v>3.5</v>
      </c>
      <c r="I4870">
        <v>3.3633370399475102</v>
      </c>
      <c r="J4870">
        <v>3.5019185543060298</v>
      </c>
      <c r="K4870">
        <v>2.0924437361531991</v>
      </c>
      <c r="L4870">
        <v>5.4815837315150669E-2</v>
      </c>
      <c r="M4870">
        <f>ABS(G4870-I4870)^2</f>
        <v>4.751832893483899E-3</v>
      </c>
      <c r="N4870">
        <f>ABS(H4870-J4870)^2</f>
        <v>3.6808506251855999E-6</v>
      </c>
      <c r="O4870">
        <f>AVERAGE(Tabela3[[#This Row],[APE Log(Theta)]:[APE Gamma]])</f>
        <v>1.0736297867341749</v>
      </c>
      <c r="P4870">
        <f>AVERAGE(Tabela3[[#This Row],[ASE Log(Theta)]:[ASE Gamma]])</f>
        <v>2.3777568720545423E-3</v>
      </c>
    </row>
    <row r="4871" spans="1:16" x14ac:dyDescent="0.35">
      <c r="A4871" s="1">
        <v>3486</v>
      </c>
      <c r="B4871">
        <v>834.54275711788205</v>
      </c>
      <c r="C4871">
        <v>850.26875165193383</v>
      </c>
      <c r="D4871">
        <v>2943.9150674183679</v>
      </c>
      <c r="E4871">
        <v>3317.4023940755369</v>
      </c>
      <c r="F4871">
        <v>3516.2821155211859</v>
      </c>
      <c r="G4871">
        <v>3.466868119111445</v>
      </c>
      <c r="H4871">
        <v>2.5</v>
      </c>
      <c r="I4871">
        <v>3.3943214416503911</v>
      </c>
      <c r="J4871">
        <v>2.5013737678527832</v>
      </c>
      <c r="K4871">
        <v>2.0925710170840879</v>
      </c>
      <c r="L4871">
        <v>5.4950714111328118E-2</v>
      </c>
      <c r="M4871">
        <f>ABS(G4871-I4871)^2</f>
        <v>5.2630204106381886E-3</v>
      </c>
      <c r="N4871">
        <f>ABS(H4871-J4871)^2</f>
        <v>1.8872381133405725E-6</v>
      </c>
      <c r="O4871">
        <f>AVERAGE(Tabela3[[#This Row],[APE Log(Theta)]:[APE Gamma]])</f>
        <v>1.073760865597708</v>
      </c>
      <c r="P4871">
        <f>AVERAGE(Tabela3[[#This Row],[ASE Log(Theta)]:[ASE Gamma]])</f>
        <v>2.6324538243757646E-3</v>
      </c>
    </row>
    <row r="4872" spans="1:16" x14ac:dyDescent="0.35">
      <c r="A4872" s="1">
        <v>552</v>
      </c>
      <c r="B4872">
        <v>979.38718177482633</v>
      </c>
      <c r="C4872">
        <v>2869.007277601891</v>
      </c>
      <c r="D4872">
        <v>3007.5250183780731</v>
      </c>
      <c r="E4872">
        <v>3722.593104240741</v>
      </c>
      <c r="F4872">
        <v>3906.5992283854962</v>
      </c>
      <c r="G4872">
        <v>3.4938009649608781</v>
      </c>
      <c r="H4872">
        <v>3</v>
      </c>
      <c r="I4872">
        <v>3.4201803207397461</v>
      </c>
      <c r="J4872">
        <v>3.0012257099151611</v>
      </c>
      <c r="K4872">
        <v>2.107179114078594</v>
      </c>
      <c r="L4872">
        <v>4.0856997172037758E-2</v>
      </c>
      <c r="M4872">
        <f>ABS(G4872-I4872)^2</f>
        <v>5.4199992555344989E-3</v>
      </c>
      <c r="N4872">
        <f>ABS(H4872-J4872)^2</f>
        <v>1.5023647961243114E-6</v>
      </c>
      <c r="O4872">
        <f>AVERAGE(Tabela3[[#This Row],[APE Log(Theta)]:[APE Gamma]])</f>
        <v>1.0740180556253158</v>
      </c>
      <c r="P4872">
        <f>AVERAGE(Tabela3[[#This Row],[ASE Log(Theta)]:[ASE Gamma]])</f>
        <v>2.7107508101653116E-3</v>
      </c>
    </row>
    <row r="4873" spans="1:16" x14ac:dyDescent="0.35">
      <c r="A4873" s="1">
        <v>4497</v>
      </c>
      <c r="B4873">
        <v>291.25480707709329</v>
      </c>
      <c r="C4873">
        <v>699.96198211427668</v>
      </c>
      <c r="D4873">
        <v>749.0654859024969</v>
      </c>
      <c r="E4873">
        <v>890.90458994015034</v>
      </c>
      <c r="F4873">
        <v>2367.0945971229849</v>
      </c>
      <c r="G4873">
        <v>2.9232275782084818</v>
      </c>
      <c r="H4873">
        <v>1</v>
      </c>
      <c r="I4873">
        <v>2.9821245670318599</v>
      </c>
      <c r="J4873">
        <v>1.0013483762741091</v>
      </c>
      <c r="K4873">
        <v>2.014793143798745</v>
      </c>
      <c r="L4873">
        <v>0.1348376274108887</v>
      </c>
      <c r="M4873">
        <f>ABS(G4873-I4873)^2</f>
        <v>3.4688552924611281E-3</v>
      </c>
      <c r="N4873">
        <f>ABS(H4873-J4873)^2</f>
        <v>1.8181185765803625E-6</v>
      </c>
      <c r="O4873">
        <f>AVERAGE(Tabela3[[#This Row],[APE Log(Theta)]:[APE Gamma]])</f>
        <v>1.0748153856048168</v>
      </c>
      <c r="P4873">
        <f>AVERAGE(Tabela3[[#This Row],[ASE Log(Theta)]:[ASE Gamma]])</f>
        <v>1.7353367055188541E-3</v>
      </c>
    </row>
    <row r="4874" spans="1:16" x14ac:dyDescent="0.35">
      <c r="A4874" s="1">
        <v>1540</v>
      </c>
      <c r="B4874">
        <v>1295.1383468480369</v>
      </c>
      <c r="C4874">
        <v>1663.859106829922</v>
      </c>
      <c r="D4874">
        <v>1696.404832019268</v>
      </c>
      <c r="E4874">
        <v>1782.57186008246</v>
      </c>
      <c r="F4874">
        <v>2356.6752301963011</v>
      </c>
      <c r="G4874">
        <v>3.243446012634243</v>
      </c>
      <c r="H4874">
        <v>3.5</v>
      </c>
      <c r="I4874">
        <v>3.3120498657226558</v>
      </c>
      <c r="J4874">
        <v>3.5013928413391109</v>
      </c>
      <c r="K4874">
        <v>2.115153229656964</v>
      </c>
      <c r="L4874">
        <v>3.9795466831752231E-2</v>
      </c>
      <c r="M4874">
        <f>ABS(G4874-I4874)^2</f>
        <v>4.7064886585765223E-3</v>
      </c>
      <c r="N4874">
        <f>ABS(H4874-J4874)^2</f>
        <v>1.9400069959362007E-6</v>
      </c>
      <c r="O4874">
        <f>AVERAGE(Tabela3[[#This Row],[APE Log(Theta)]:[APE Gamma]])</f>
        <v>1.0774743482443581</v>
      </c>
      <c r="P4874">
        <f>AVERAGE(Tabela3[[#This Row],[ASE Log(Theta)]:[ASE Gamma]])</f>
        <v>2.3542143327862294E-3</v>
      </c>
    </row>
    <row r="4875" spans="1:16" x14ac:dyDescent="0.35">
      <c r="A4875" s="1">
        <v>1705</v>
      </c>
      <c r="B4875">
        <v>198.07952717355289</v>
      </c>
      <c r="C4875">
        <v>274.80491597371707</v>
      </c>
      <c r="D4875">
        <v>1591.5177643455479</v>
      </c>
      <c r="E4875">
        <v>1694.205604378818</v>
      </c>
      <c r="F4875">
        <v>2982.372864059686</v>
      </c>
      <c r="G4875">
        <v>3.289704783316632</v>
      </c>
      <c r="H4875">
        <v>1</v>
      </c>
      <c r="I4875">
        <v>3.35709547996521</v>
      </c>
      <c r="J4875">
        <v>1.0010852813720701</v>
      </c>
      <c r="K4875">
        <v>2.0485332601983721</v>
      </c>
      <c r="L4875">
        <v>0.10852813720703119</v>
      </c>
      <c r="M4875">
        <f>ABS(G4875-I4875)^2</f>
        <v>4.5415059947806619E-3</v>
      </c>
      <c r="N4875">
        <f>ABS(H4875-J4875)^2</f>
        <v>1.1778356565623381E-6</v>
      </c>
      <c r="O4875">
        <f>AVERAGE(Tabela3[[#This Row],[APE Log(Theta)]:[APE Gamma]])</f>
        <v>1.0785306987027017</v>
      </c>
      <c r="P4875">
        <f>AVERAGE(Tabela3[[#This Row],[ASE Log(Theta)]:[ASE Gamma]])</f>
        <v>2.2713419152186119E-3</v>
      </c>
    </row>
    <row r="4876" spans="1:16" x14ac:dyDescent="0.35">
      <c r="A4876" s="1">
        <v>2655</v>
      </c>
      <c r="B4876">
        <v>1129.233099459605</v>
      </c>
      <c r="C4876">
        <v>1239.960522865618</v>
      </c>
      <c r="D4876">
        <v>2048.0803905965781</v>
      </c>
      <c r="E4876">
        <v>2084.9971385582448</v>
      </c>
      <c r="F4876">
        <v>2450.6184509272211</v>
      </c>
      <c r="G4876">
        <v>3.336459368793776</v>
      </c>
      <c r="H4876">
        <v>3.5</v>
      </c>
      <c r="I4876">
        <v>3.4048337936401372</v>
      </c>
      <c r="J4876">
        <v>3.503807544708252</v>
      </c>
      <c r="K4876">
        <v>2.0493108798468591</v>
      </c>
      <c r="L4876">
        <v>0.1087869916643415</v>
      </c>
      <c r="M4876">
        <f>ABS(G4876-I4876)^2</f>
        <v>4.6750619730706868E-3</v>
      </c>
      <c r="N4876">
        <f>ABS(H4876-J4876)^2</f>
        <v>1.4497396705337451E-5</v>
      </c>
      <c r="O4876">
        <f>AVERAGE(Tabela3[[#This Row],[APE Log(Theta)]:[APE Gamma]])</f>
        <v>1.0790489357556003</v>
      </c>
      <c r="P4876">
        <f>AVERAGE(Tabela3[[#This Row],[ASE Log(Theta)]:[ASE Gamma]])</f>
        <v>2.3447796848880121E-3</v>
      </c>
    </row>
    <row r="4877" spans="1:16" x14ac:dyDescent="0.35">
      <c r="A4877" s="1">
        <v>3437</v>
      </c>
      <c r="B4877">
        <v>6.4108151106546396</v>
      </c>
      <c r="C4877">
        <v>491.21809160251809</v>
      </c>
      <c r="D4877">
        <v>850.62422224329737</v>
      </c>
      <c r="E4877">
        <v>954.41096067482545</v>
      </c>
      <c r="F4877">
        <v>1804.374991165683</v>
      </c>
      <c r="G4877">
        <v>2.8748300208240192</v>
      </c>
      <c r="H4877">
        <v>1</v>
      </c>
      <c r="I4877">
        <v>2.9332842826843262</v>
      </c>
      <c r="J4877">
        <v>1.001421213150024</v>
      </c>
      <c r="K4877">
        <v>2.0333119327713201</v>
      </c>
      <c r="L4877">
        <v>0.14212131500244141</v>
      </c>
      <c r="M4877">
        <f>ABS(G4877-I4877)^2</f>
        <v>3.4169007296333417E-3</v>
      </c>
      <c r="N4877">
        <f>ABS(H4877-J4877)^2</f>
        <v>2.0198468178010556E-6</v>
      </c>
      <c r="O4877">
        <f>AVERAGE(Tabela3[[#This Row],[APE Log(Theta)]:[APE Gamma]])</f>
        <v>1.0877166238868807</v>
      </c>
      <c r="P4877">
        <f>AVERAGE(Tabela3[[#This Row],[ASE Log(Theta)]:[ASE Gamma]])</f>
        <v>1.7094602882255713E-3</v>
      </c>
    </row>
    <row r="4878" spans="1:16" x14ac:dyDescent="0.35">
      <c r="A4878" s="1">
        <v>1693</v>
      </c>
      <c r="B4878">
        <v>14.099051614382301</v>
      </c>
      <c r="C4878">
        <v>1080.3164820510719</v>
      </c>
      <c r="D4878">
        <v>1870.744142023367</v>
      </c>
      <c r="E4878">
        <v>2098.9982028217419</v>
      </c>
      <c r="F4878">
        <v>3968.290411287147</v>
      </c>
      <c r="G4878">
        <v>3.217106669331764</v>
      </c>
      <c r="H4878">
        <v>1</v>
      </c>
      <c r="I4878">
        <v>3.2838208675384521</v>
      </c>
      <c r="J4878">
        <v>1.001026511192322</v>
      </c>
      <c r="K4878">
        <v>2.0737328619739408</v>
      </c>
      <c r="L4878">
        <v>0.10265111923217771</v>
      </c>
      <c r="M4878">
        <f>ABS(G4878-I4878)^2</f>
        <v>4.4507842423612675E-3</v>
      </c>
      <c r="N4878">
        <f>ABS(H4878-J4878)^2</f>
        <v>1.0537252279623329E-6</v>
      </c>
      <c r="O4878">
        <f>AVERAGE(Tabela3[[#This Row],[APE Log(Theta)]:[APE Gamma]])</f>
        <v>1.0881919906030593</v>
      </c>
      <c r="P4878">
        <f>AVERAGE(Tabela3[[#This Row],[ASE Log(Theta)]:[ASE Gamma]])</f>
        <v>2.2259189837946151E-3</v>
      </c>
    </row>
    <row r="4879" spans="1:16" x14ac:dyDescent="0.35">
      <c r="A4879" s="1">
        <v>4454</v>
      </c>
      <c r="B4879">
        <v>1269.8438447333201</v>
      </c>
      <c r="C4879">
        <v>1803.3119402409829</v>
      </c>
      <c r="D4879">
        <v>1852.8872467787089</v>
      </c>
      <c r="E4879">
        <v>1985.973988314588</v>
      </c>
      <c r="F4879">
        <v>2935.8057925028311</v>
      </c>
      <c r="G4879">
        <v>3.2873321086520622</v>
      </c>
      <c r="H4879">
        <v>2.5</v>
      </c>
      <c r="I4879">
        <v>3.3584787845611568</v>
      </c>
      <c r="J4879">
        <v>2.500382661819458</v>
      </c>
      <c r="K4879">
        <v>2.1642679704262688</v>
      </c>
      <c r="L4879">
        <v>1.5306472778320311E-2</v>
      </c>
      <c r="M4879">
        <f>ABS(G4879-I4879)^2</f>
        <v>5.0618494929137456E-3</v>
      </c>
      <c r="N4879">
        <f>ABS(H4879-J4879)^2</f>
        <v>1.4643006807091297E-7</v>
      </c>
      <c r="O4879">
        <f>AVERAGE(Tabela3[[#This Row],[APE Log(Theta)]:[APE Gamma]])</f>
        <v>1.0897872216022946</v>
      </c>
      <c r="P4879">
        <f>AVERAGE(Tabela3[[#This Row],[ASE Log(Theta)]:[ASE Gamma]])</f>
        <v>2.5309979614909083E-3</v>
      </c>
    </row>
    <row r="4880" spans="1:16" x14ac:dyDescent="0.35">
      <c r="A4880" s="1">
        <v>3122</v>
      </c>
      <c r="B4880">
        <v>341.3642878410879</v>
      </c>
      <c r="C4880">
        <v>1711.5277158778249</v>
      </c>
      <c r="D4880">
        <v>1836.9626860082799</v>
      </c>
      <c r="E4880">
        <v>2529.617250829102</v>
      </c>
      <c r="F4880">
        <v>2719.4730006709492</v>
      </c>
      <c r="G4880">
        <v>3.287487908948354</v>
      </c>
      <c r="H4880">
        <v>2</v>
      </c>
      <c r="I4880">
        <v>3.358734130859375</v>
      </c>
      <c r="J4880">
        <v>1.9996573925018311</v>
      </c>
      <c r="K4880">
        <v>2.1671934280607661</v>
      </c>
      <c r="L4880">
        <v>1.7130374908447269E-2</v>
      </c>
      <c r="M4880">
        <f>ABS(G4880-I4880)^2</f>
        <v>5.0760241365944538E-3</v>
      </c>
      <c r="N4880">
        <f>ABS(H4880-J4880)^2</f>
        <v>1.1737989780158387E-7</v>
      </c>
      <c r="O4880">
        <f>AVERAGE(Tabela3[[#This Row],[APE Log(Theta)]:[APE Gamma]])</f>
        <v>1.0921619014846067</v>
      </c>
      <c r="P4880">
        <f>AVERAGE(Tabela3[[#This Row],[ASE Log(Theta)]:[ASE Gamma]])</f>
        <v>2.5380707582461277E-3</v>
      </c>
    </row>
    <row r="4881" spans="1:16" x14ac:dyDescent="0.35">
      <c r="A4881" s="1">
        <v>708</v>
      </c>
      <c r="B4881">
        <v>774.33964077117832</v>
      </c>
      <c r="C4881">
        <v>2812.3163629907231</v>
      </c>
      <c r="D4881">
        <v>2976.0299146265752</v>
      </c>
      <c r="E4881">
        <v>3844.1548722982438</v>
      </c>
      <c r="F4881">
        <v>4073.2852616718342</v>
      </c>
      <c r="G4881">
        <v>3.4923473518193862</v>
      </c>
      <c r="H4881">
        <v>2.5</v>
      </c>
      <c r="I4881">
        <v>3.4162015914916992</v>
      </c>
      <c r="J4881">
        <v>2.5001544952392578</v>
      </c>
      <c r="K4881">
        <v>2.1803604469073719</v>
      </c>
      <c r="L4881">
        <v>6.1798095703125E-3</v>
      </c>
      <c r="M4881">
        <f>ABS(G4881-I4881)^2</f>
        <v>5.7981768158815424E-3</v>
      </c>
      <c r="N4881">
        <f>ABS(H4881-J4881)^2</f>
        <v>2.3868778953328729E-8</v>
      </c>
      <c r="O4881">
        <f>AVERAGE(Tabela3[[#This Row],[APE Log(Theta)]:[APE Gamma]])</f>
        <v>1.0932701282388422</v>
      </c>
      <c r="P4881">
        <f>AVERAGE(Tabela3[[#This Row],[ASE Log(Theta)]:[ASE Gamma]])</f>
        <v>2.8991003423302479E-3</v>
      </c>
    </row>
    <row r="4882" spans="1:16" x14ac:dyDescent="0.35">
      <c r="A4882" s="1">
        <v>2803</v>
      </c>
      <c r="B4882">
        <v>372.20627564696088</v>
      </c>
      <c r="C4882">
        <v>1866.162863204926</v>
      </c>
      <c r="D4882">
        <v>2002.9307816167041</v>
      </c>
      <c r="E4882">
        <v>2758.166127154198</v>
      </c>
      <c r="F4882">
        <v>2965.1751907141538</v>
      </c>
      <c r="G4882">
        <v>3.3250535152874692</v>
      </c>
      <c r="H4882">
        <v>2</v>
      </c>
      <c r="I4882">
        <v>3.3974521160125728</v>
      </c>
      <c r="J4882">
        <v>1.9996528625488279</v>
      </c>
      <c r="K4882">
        <v>2.1773664812382671</v>
      </c>
      <c r="L4882">
        <v>1.735687255859375E-2</v>
      </c>
      <c r="M4882">
        <f>ABS(G4882-I4882)^2</f>
        <v>5.2415573869529749E-3</v>
      </c>
      <c r="N4882">
        <f>ABS(H4882-J4882)^2</f>
        <v>1.2050441000626006E-7</v>
      </c>
      <c r="O4882">
        <f>AVERAGE(Tabela3[[#This Row],[APE Log(Theta)]:[APE Gamma]])</f>
        <v>1.0973616768984304</v>
      </c>
      <c r="P4882">
        <f>AVERAGE(Tabela3[[#This Row],[ASE Log(Theta)]:[ASE Gamma]])</f>
        <v>2.6208389456814905E-3</v>
      </c>
    </row>
    <row r="4883" spans="1:16" x14ac:dyDescent="0.35">
      <c r="A4883" s="1">
        <v>41</v>
      </c>
      <c r="B4883">
        <v>121.0129282178969</v>
      </c>
      <c r="C4883">
        <v>126.7946226496985</v>
      </c>
      <c r="D4883">
        <v>2828.2870177533769</v>
      </c>
      <c r="E4883">
        <v>3812.4633157726639</v>
      </c>
      <c r="F4883">
        <v>4409.8068584750636</v>
      </c>
      <c r="G4883">
        <v>3.4463805869403479</v>
      </c>
      <c r="H4883">
        <v>1</v>
      </c>
      <c r="I4883">
        <v>3.374602079391479</v>
      </c>
      <c r="J4883">
        <v>1.0011494159698491</v>
      </c>
      <c r="K4883">
        <v>2.0827214446618161</v>
      </c>
      <c r="L4883">
        <v>0.1149415969848633</v>
      </c>
      <c r="M4883">
        <f>ABS(G4883-I4883)^2</f>
        <v>5.1521541459430198E-3</v>
      </c>
      <c r="N4883">
        <f>ABS(H4883-J4883)^2</f>
        <v>1.3211570717440941E-6</v>
      </c>
      <c r="O4883">
        <f>AVERAGE(Tabela3[[#This Row],[APE Log(Theta)]:[APE Gamma]])</f>
        <v>1.0988315208233397</v>
      </c>
      <c r="P4883">
        <f>AVERAGE(Tabela3[[#This Row],[ASE Log(Theta)]:[ASE Gamma]])</f>
        <v>2.5767376515073818E-3</v>
      </c>
    </row>
    <row r="4884" spans="1:16" x14ac:dyDescent="0.35">
      <c r="A4884" s="1">
        <v>3805</v>
      </c>
      <c r="B4884">
        <v>775.0713954502412</v>
      </c>
      <c r="C4884">
        <v>2814.9740154590559</v>
      </c>
      <c r="D4884">
        <v>2978.8422771873888</v>
      </c>
      <c r="E4884">
        <v>3847.7876171129678</v>
      </c>
      <c r="F4884">
        <v>4077.1345358048461</v>
      </c>
      <c r="G4884">
        <v>3.4927575683925509</v>
      </c>
      <c r="H4884">
        <v>2.5</v>
      </c>
      <c r="I4884">
        <v>3.4162051677703862</v>
      </c>
      <c r="J4884">
        <v>2.5001544952392578</v>
      </c>
      <c r="K4884">
        <v>2.1917467537661479</v>
      </c>
      <c r="L4884">
        <v>6.1798095703125E-3</v>
      </c>
      <c r="M4884">
        <f>ABS(G4884-I4884)^2</f>
        <v>5.8602700410164072E-3</v>
      </c>
      <c r="N4884">
        <f>ABS(H4884-J4884)^2</f>
        <v>2.3868778953328729E-8</v>
      </c>
      <c r="O4884">
        <f>AVERAGE(Tabela3[[#This Row],[APE Log(Theta)]:[APE Gamma]])</f>
        <v>1.0989632816682302</v>
      </c>
      <c r="P4884">
        <f>AVERAGE(Tabela3[[#This Row],[ASE Log(Theta)]:[ASE Gamma]])</f>
        <v>2.9301469548976803E-3</v>
      </c>
    </row>
    <row r="4885" spans="1:16" x14ac:dyDescent="0.35">
      <c r="A4885" s="1">
        <v>4470</v>
      </c>
      <c r="B4885">
        <v>263.32594230803181</v>
      </c>
      <c r="C4885">
        <v>632.84156704494069</v>
      </c>
      <c r="D4885">
        <v>677.23646145173609</v>
      </c>
      <c r="E4885">
        <v>805.47439888414988</v>
      </c>
      <c r="F4885">
        <v>2140.110309508721</v>
      </c>
      <c r="G4885">
        <v>2.879448123185615</v>
      </c>
      <c r="H4885">
        <v>1</v>
      </c>
      <c r="I4885">
        <v>2.9389994144439702</v>
      </c>
      <c r="J4885">
        <v>1.001301050186157</v>
      </c>
      <c r="K4885">
        <v>2.068149475548509</v>
      </c>
      <c r="L4885">
        <v>0.13010501861572271</v>
      </c>
      <c r="M4885">
        <f>ABS(G4885-I4885)^2</f>
        <v>3.5463562905374431E-3</v>
      </c>
      <c r="N4885">
        <f>ABS(H4885-J4885)^2</f>
        <v>1.6927315868991762E-6</v>
      </c>
      <c r="O4885">
        <f>AVERAGE(Tabela3[[#This Row],[APE Log(Theta)]:[APE Gamma]])</f>
        <v>1.0991272470821158</v>
      </c>
      <c r="P4885">
        <f>AVERAGE(Tabela3[[#This Row],[ASE Log(Theta)]:[ASE Gamma]])</f>
        <v>1.7740245110621712E-3</v>
      </c>
    </row>
    <row r="4886" spans="1:16" x14ac:dyDescent="0.35">
      <c r="A4886" s="1">
        <v>705</v>
      </c>
      <c r="B4886">
        <v>1006.883786106176</v>
      </c>
      <c r="C4886">
        <v>1185.9648047390381</v>
      </c>
      <c r="D4886">
        <v>2854.0744478029842</v>
      </c>
      <c r="E4886">
        <v>2944.710528633515</v>
      </c>
      <c r="F4886">
        <v>3906.9740052847778</v>
      </c>
      <c r="G4886">
        <v>3.4994119437797662</v>
      </c>
      <c r="H4886">
        <v>2</v>
      </c>
      <c r="I4886">
        <v>3.424782514572144</v>
      </c>
      <c r="J4886">
        <v>2.001346349716187</v>
      </c>
      <c r="K4886">
        <v>2.132627721645548</v>
      </c>
      <c r="L4886">
        <v>6.7317485809326172E-2</v>
      </c>
      <c r="M4886">
        <f>ABS(G4886-I4886)^2</f>
        <v>5.5695517038554885E-3</v>
      </c>
      <c r="N4886">
        <f>ABS(H4886-J4886)^2</f>
        <v>1.812657558276728E-6</v>
      </c>
      <c r="O4886">
        <f>AVERAGE(Tabela3[[#This Row],[APE Log(Theta)]:[APE Gamma]])</f>
        <v>1.0999726037274371</v>
      </c>
      <c r="P4886">
        <f>AVERAGE(Tabela3[[#This Row],[ASE Log(Theta)]:[ASE Gamma]])</f>
        <v>2.7856821807068824E-3</v>
      </c>
    </row>
    <row r="4887" spans="1:16" x14ac:dyDescent="0.35">
      <c r="A4887" s="1">
        <v>3708</v>
      </c>
      <c r="B4887">
        <v>463.60620258040001</v>
      </c>
      <c r="C4887">
        <v>2629.6241428590051</v>
      </c>
      <c r="D4887">
        <v>3275.510795794884</v>
      </c>
      <c r="E4887">
        <v>3429.873511934969</v>
      </c>
      <c r="F4887">
        <v>4425.0140769552254</v>
      </c>
      <c r="G4887">
        <v>3.4933159453137268</v>
      </c>
      <c r="H4887">
        <v>2.5</v>
      </c>
      <c r="I4887">
        <v>3.416338205337524</v>
      </c>
      <c r="J4887">
        <v>2.5001542568206792</v>
      </c>
      <c r="K4887">
        <v>2.203572227111831</v>
      </c>
      <c r="L4887">
        <v>6.1702728271484384E-3</v>
      </c>
      <c r="M4887">
        <f>ABS(G4887-I4887)^2</f>
        <v>5.9255724518438952E-3</v>
      </c>
      <c r="N4887">
        <f>ABS(H4887-J4887)^2</f>
        <v>2.379516672604099E-8</v>
      </c>
      <c r="O4887">
        <f>AVERAGE(Tabela3[[#This Row],[APE Log(Theta)]:[APE Gamma]])</f>
        <v>1.1048712499694897</v>
      </c>
      <c r="P4887">
        <f>AVERAGE(Tabela3[[#This Row],[ASE Log(Theta)]:[ASE Gamma]])</f>
        <v>2.9627981235053106E-3</v>
      </c>
    </row>
    <row r="4888" spans="1:16" x14ac:dyDescent="0.35">
      <c r="A4888" s="1">
        <v>671</v>
      </c>
      <c r="B4888">
        <v>463.79519990795302</v>
      </c>
      <c r="C4888">
        <v>2630.6961559871788</v>
      </c>
      <c r="D4888">
        <v>3276.846116123495</v>
      </c>
      <c r="E4888">
        <v>3431.2717609747629</v>
      </c>
      <c r="F4888">
        <v>4426.8180127746209</v>
      </c>
      <c r="G4888">
        <v>3.493492957117605</v>
      </c>
      <c r="H4888">
        <v>2.5</v>
      </c>
      <c r="I4888">
        <v>3.4163389205932622</v>
      </c>
      <c r="J4888">
        <v>2.5001542568206792</v>
      </c>
      <c r="K4888">
        <v>2.2085070006267071</v>
      </c>
      <c r="L4888">
        <v>6.1702728271484384E-3</v>
      </c>
      <c r="M4888">
        <f>ABS(G4888-I4888)^2</f>
        <v>5.9527453519996271E-3</v>
      </c>
      <c r="N4888">
        <f>ABS(H4888-J4888)^2</f>
        <v>2.379516672604099E-8</v>
      </c>
      <c r="O4888">
        <f>AVERAGE(Tabela3[[#This Row],[APE Log(Theta)]:[APE Gamma]])</f>
        <v>1.1073386367269278</v>
      </c>
      <c r="P4888">
        <f>AVERAGE(Tabela3[[#This Row],[ASE Log(Theta)]:[ASE Gamma]])</f>
        <v>2.9763845735831765E-3</v>
      </c>
    </row>
    <row r="4889" spans="1:16" x14ac:dyDescent="0.35">
      <c r="A4889" s="1">
        <v>1265</v>
      </c>
      <c r="B4889">
        <v>202.89999383374499</v>
      </c>
      <c r="C4889">
        <v>281.49257296891761</v>
      </c>
      <c r="D4889">
        <v>1630.248967068025</v>
      </c>
      <c r="E4889">
        <v>1735.4358200803281</v>
      </c>
      <c r="F4889">
        <v>3054.9519395684079</v>
      </c>
      <c r="G4889">
        <v>3.3001472264944458</v>
      </c>
      <c r="H4889">
        <v>1</v>
      </c>
      <c r="I4889">
        <v>3.3696703910827641</v>
      </c>
      <c r="J4889">
        <v>1.001080989837646</v>
      </c>
      <c r="K4889">
        <v>2.1066685761825319</v>
      </c>
      <c r="L4889">
        <v>0.1080989837646484</v>
      </c>
      <c r="M4889">
        <f>ABS(G4889-I4889)^2</f>
        <v>4.8334704143743971E-3</v>
      </c>
      <c r="N4889">
        <f>ABS(H4889-J4889)^2</f>
        <v>1.1685390290940125E-6</v>
      </c>
      <c r="O4889">
        <f>AVERAGE(Tabela3[[#This Row],[APE Log(Theta)]:[APE Gamma]])</f>
        <v>1.1073837799735902</v>
      </c>
      <c r="P4889">
        <f>AVERAGE(Tabela3[[#This Row],[ASE Log(Theta)]:[ASE Gamma]])</f>
        <v>2.4173194767017456E-3</v>
      </c>
    </row>
    <row r="4890" spans="1:16" x14ac:dyDescent="0.35">
      <c r="A4890" s="1">
        <v>1464</v>
      </c>
      <c r="B4890">
        <v>266.13620849391168</v>
      </c>
      <c r="C4890">
        <v>639.59537656821681</v>
      </c>
      <c r="D4890">
        <v>684.46406200936133</v>
      </c>
      <c r="E4890">
        <v>814.07057990200087</v>
      </c>
      <c r="F4890">
        <v>2162.949987149862</v>
      </c>
      <c r="G4890">
        <v>2.8840584416263089</v>
      </c>
      <c r="H4890">
        <v>1</v>
      </c>
      <c r="I4890">
        <v>2.9442720413208008</v>
      </c>
      <c r="J4890">
        <v>1.001308917999268</v>
      </c>
      <c r="K4890">
        <v>2.0878078899308892</v>
      </c>
      <c r="L4890">
        <v>0.13089179992675781</v>
      </c>
      <c r="M4890">
        <f>ABS(G4890-I4890)^2</f>
        <v>3.6256775881685168E-3</v>
      </c>
      <c r="N4890">
        <f>ABS(H4890-J4890)^2</f>
        <v>1.7132663288078022E-6</v>
      </c>
      <c r="O4890">
        <f>AVERAGE(Tabela3[[#This Row],[APE Log(Theta)]:[APE Gamma]])</f>
        <v>1.1093498449288235</v>
      </c>
      <c r="P4890">
        <f>AVERAGE(Tabela3[[#This Row],[ASE Log(Theta)]:[ASE Gamma]])</f>
        <v>1.8136954272486624E-3</v>
      </c>
    </row>
    <row r="4891" spans="1:16" x14ac:dyDescent="0.35">
      <c r="A4891" s="1">
        <v>2414</v>
      </c>
      <c r="B4891">
        <v>206.95826394579589</v>
      </c>
      <c r="C4891">
        <v>287.12279933836811</v>
      </c>
      <c r="D4891">
        <v>1662.856117680732</v>
      </c>
      <c r="E4891">
        <v>1770.146847847956</v>
      </c>
      <c r="F4891">
        <v>3116.0550471429769</v>
      </c>
      <c r="G4891">
        <v>3.3087479653359622</v>
      </c>
      <c r="H4891">
        <v>1</v>
      </c>
      <c r="I4891">
        <v>3.3786826133728032</v>
      </c>
      <c r="J4891">
        <v>1.0010780096054079</v>
      </c>
      <c r="K4891">
        <v>2.11362874324396</v>
      </c>
      <c r="L4891">
        <v>0.1078009605407715</v>
      </c>
      <c r="M4891">
        <f>ABS(G4891-I4891)^2</f>
        <v>4.8908549960368312E-3</v>
      </c>
      <c r="N4891">
        <f>ABS(H4891-J4891)^2</f>
        <v>1.1621047093517758E-6</v>
      </c>
      <c r="O4891">
        <f>AVERAGE(Tabela3[[#This Row],[APE Log(Theta)]:[APE Gamma]])</f>
        <v>1.1107148518923657</v>
      </c>
      <c r="P4891">
        <f>AVERAGE(Tabela3[[#This Row],[ASE Log(Theta)]:[ASE Gamma]])</f>
        <v>2.4460085503730917E-3</v>
      </c>
    </row>
    <row r="4892" spans="1:16" x14ac:dyDescent="0.35">
      <c r="A4892" s="1">
        <v>546</v>
      </c>
      <c r="B4892">
        <v>1101.781239876871</v>
      </c>
      <c r="C4892">
        <v>1708.0321790857311</v>
      </c>
      <c r="D4892">
        <v>1766.9274419624201</v>
      </c>
      <c r="E4892">
        <v>1926.967635707455</v>
      </c>
      <c r="F4892">
        <v>3140.9905473188151</v>
      </c>
      <c r="G4892">
        <v>3.271572611435746</v>
      </c>
      <c r="H4892">
        <v>2</v>
      </c>
      <c r="I4892">
        <v>3.343054056167603</v>
      </c>
      <c r="J4892">
        <v>2.0007331371307369</v>
      </c>
      <c r="K4892">
        <v>2.1849261264137612</v>
      </c>
      <c r="L4892">
        <v>3.6656856536865227E-2</v>
      </c>
      <c r="M4892">
        <f>ABS(G4892-I4892)^2</f>
        <v>5.1095969409535305E-3</v>
      </c>
      <c r="N4892">
        <f>ABS(H4892-J4892)^2</f>
        <v>5.3749005246507663E-7</v>
      </c>
      <c r="O4892">
        <f>AVERAGE(Tabela3[[#This Row],[APE Log(Theta)]:[APE Gamma]])</f>
        <v>1.1107914914753132</v>
      </c>
      <c r="P4892">
        <f>AVERAGE(Tabela3[[#This Row],[ASE Log(Theta)]:[ASE Gamma]])</f>
        <v>2.5550672155029977E-3</v>
      </c>
    </row>
    <row r="4893" spans="1:16" x14ac:dyDescent="0.35">
      <c r="A4893" s="1">
        <v>691</v>
      </c>
      <c r="B4893">
        <v>1031.8478779685861</v>
      </c>
      <c r="C4893">
        <v>1599.6182506144601</v>
      </c>
      <c r="D4893">
        <v>1654.775254402713</v>
      </c>
      <c r="E4893">
        <v>1804.6572167457541</v>
      </c>
      <c r="F4893">
        <v>2941.6224506894901</v>
      </c>
      <c r="G4893">
        <v>3.243092913469007</v>
      </c>
      <c r="H4893">
        <v>2</v>
      </c>
      <c r="I4893">
        <v>3.314001321792603</v>
      </c>
      <c r="J4893">
        <v>2.0007379055023189</v>
      </c>
      <c r="K4893">
        <v>2.1864439353280098</v>
      </c>
      <c r="L4893">
        <v>3.6895275115966797E-2</v>
      </c>
      <c r="M4893">
        <f>ABS(G4893-I4893)^2</f>
        <v>5.0280023709858212E-3</v>
      </c>
      <c r="N4893">
        <f>ABS(H4893-J4893)^2</f>
        <v>5.445045303524961E-7</v>
      </c>
      <c r="O4893">
        <f>AVERAGE(Tabela3[[#This Row],[APE Log(Theta)]:[APE Gamma]])</f>
        <v>1.1116696052219883</v>
      </c>
      <c r="P4893">
        <f>AVERAGE(Tabela3[[#This Row],[ASE Log(Theta)]:[ASE Gamma]])</f>
        <v>2.5142734377580868E-3</v>
      </c>
    </row>
    <row r="4894" spans="1:16" x14ac:dyDescent="0.35">
      <c r="A4894" s="1">
        <v>408</v>
      </c>
      <c r="B4894">
        <v>281.783509959323</v>
      </c>
      <c r="C4894">
        <v>677.19996156505738</v>
      </c>
      <c r="D4894">
        <v>724.70667154043349</v>
      </c>
      <c r="E4894">
        <v>861.93331849715241</v>
      </c>
      <c r="F4894">
        <v>2290.1191938319198</v>
      </c>
      <c r="G4894">
        <v>2.9088700507058238</v>
      </c>
      <c r="H4894">
        <v>1</v>
      </c>
      <c r="I4894">
        <v>2.969698429107666</v>
      </c>
      <c r="J4894">
        <v>1.001339912414551</v>
      </c>
      <c r="K4894">
        <v>2.0911342666229609</v>
      </c>
      <c r="L4894">
        <v>0.1339912414550781</v>
      </c>
      <c r="M4894">
        <f>ABS(G4894-I4894)^2</f>
        <v>3.7000916189977012E-3</v>
      </c>
      <c r="N4894">
        <f>ABS(H4894-J4894)^2</f>
        <v>1.7953652786678997E-6</v>
      </c>
      <c r="O4894">
        <f>AVERAGE(Tabela3[[#This Row],[APE Log(Theta)]:[APE Gamma]])</f>
        <v>1.1125627540390195</v>
      </c>
      <c r="P4894">
        <f>AVERAGE(Tabela3[[#This Row],[ASE Log(Theta)]:[ASE Gamma]])</f>
        <v>1.8509434921381844E-3</v>
      </c>
    </row>
    <row r="4895" spans="1:16" x14ac:dyDescent="0.35">
      <c r="A4895" s="1">
        <v>4763</v>
      </c>
      <c r="B4895">
        <v>2211.442204788224</v>
      </c>
      <c r="C4895">
        <v>2841.0310455402332</v>
      </c>
      <c r="D4895">
        <v>2896.6027073972991</v>
      </c>
      <c r="E4895">
        <v>3043.732473868859</v>
      </c>
      <c r="F4895">
        <v>4024.01108709246</v>
      </c>
      <c r="G4895">
        <v>3.4758054440762232</v>
      </c>
      <c r="H4895">
        <v>3.5</v>
      </c>
      <c r="I4895">
        <v>3.3997318744659419</v>
      </c>
      <c r="J4895">
        <v>3.5013530254364009</v>
      </c>
      <c r="K4895">
        <v>2.1886601777418848</v>
      </c>
      <c r="L4895">
        <v>3.8657869611467631E-2</v>
      </c>
      <c r="M4895">
        <f>ABS(G4895-I4895)^2</f>
        <v>5.7871879932503024E-3</v>
      </c>
      <c r="N4895">
        <f>ABS(H4895-J4895)^2</f>
        <v>1.8306778315479084E-6</v>
      </c>
      <c r="O4895">
        <f>AVERAGE(Tabela3[[#This Row],[APE Log(Theta)]:[APE Gamma]])</f>
        <v>1.1136590236766761</v>
      </c>
      <c r="P4895">
        <f>AVERAGE(Tabela3[[#This Row],[ASE Log(Theta)]:[ASE Gamma]])</f>
        <v>2.8945093355409253E-3</v>
      </c>
    </row>
    <row r="4896" spans="1:16" x14ac:dyDescent="0.35">
      <c r="A4896" s="1">
        <v>4707</v>
      </c>
      <c r="B4896">
        <v>6.8699689214885744</v>
      </c>
      <c r="C4896">
        <v>526.39999200314253</v>
      </c>
      <c r="D4896">
        <v>911.54741944821251</v>
      </c>
      <c r="E4896">
        <v>1022.767545934508</v>
      </c>
      <c r="F4896">
        <v>1933.607489540226</v>
      </c>
      <c r="G4896">
        <v>2.9048715413033079</v>
      </c>
      <c r="H4896">
        <v>1</v>
      </c>
      <c r="I4896">
        <v>2.9654219150543208</v>
      </c>
      <c r="J4896">
        <v>1.001439571380615</v>
      </c>
      <c r="K4896">
        <v>2.0844423889342329</v>
      </c>
      <c r="L4896">
        <v>0.14395713806152341</v>
      </c>
      <c r="M4896">
        <f>ABS(G4896-I4896)^2</f>
        <v>3.6663477613873533E-3</v>
      </c>
      <c r="N4896">
        <f>ABS(H4896-J4896)^2</f>
        <v>2.0723657598858125E-6</v>
      </c>
      <c r="O4896">
        <f>AVERAGE(Tabela3[[#This Row],[APE Log(Theta)]:[APE Gamma]])</f>
        <v>1.1141997634978782</v>
      </c>
      <c r="P4896">
        <f>AVERAGE(Tabela3[[#This Row],[ASE Log(Theta)]:[ASE Gamma]])</f>
        <v>1.8342100635736196E-3</v>
      </c>
    </row>
    <row r="4897" spans="1:16" x14ac:dyDescent="0.35">
      <c r="A4897" s="1">
        <v>4148</v>
      </c>
      <c r="B4897">
        <v>6.8374756787830773</v>
      </c>
      <c r="C4897">
        <v>523.91025108934753</v>
      </c>
      <c r="D4897">
        <v>907.23602708586054</v>
      </c>
      <c r="E4897">
        <v>1017.9301100623589</v>
      </c>
      <c r="F4897">
        <v>1924.4620074903321</v>
      </c>
      <c r="G4897">
        <v>2.902812563448617</v>
      </c>
      <c r="H4897">
        <v>1</v>
      </c>
      <c r="I4897">
        <v>2.963468074798584</v>
      </c>
      <c r="J4897">
        <v>1.0014393329620359</v>
      </c>
      <c r="K4897">
        <v>2.0895428149141879</v>
      </c>
      <c r="L4897">
        <v>0.14393329620361331</v>
      </c>
      <c r="M4897">
        <f>ABS(G4897-I4897)^2</f>
        <v>3.6790910571259682E-3</v>
      </c>
      <c r="N4897">
        <f>ABS(H4897-J4897)^2</f>
        <v>2.0716793756030687E-6</v>
      </c>
      <c r="O4897">
        <f>AVERAGE(Tabela3[[#This Row],[APE Log(Theta)]:[APE Gamma]])</f>
        <v>1.1167380555589006</v>
      </c>
      <c r="P4897">
        <f>AVERAGE(Tabela3[[#This Row],[ASE Log(Theta)]:[ASE Gamma]])</f>
        <v>1.8405813682507858E-3</v>
      </c>
    </row>
    <row r="4898" spans="1:16" x14ac:dyDescent="0.35">
      <c r="A4898" s="1">
        <v>109</v>
      </c>
      <c r="B4898">
        <v>321.13536911385393</v>
      </c>
      <c r="C4898">
        <v>445.52599344706113</v>
      </c>
      <c r="D4898">
        <v>2580.2396239393051</v>
      </c>
      <c r="E4898">
        <v>2746.72173283335</v>
      </c>
      <c r="F4898">
        <v>4835.1559810408562</v>
      </c>
      <c r="G4898">
        <v>3.499553333059632</v>
      </c>
      <c r="H4898">
        <v>1</v>
      </c>
      <c r="I4898">
        <v>3.4248876571655269</v>
      </c>
      <c r="J4898">
        <v>1.001062393188477</v>
      </c>
      <c r="K4898">
        <v>2.1335773108171221</v>
      </c>
      <c r="L4898">
        <v>0.10623931884765619</v>
      </c>
      <c r="M4898">
        <f>ABS(G4898-I4898)^2</f>
        <v>5.5749631567235487E-3</v>
      </c>
      <c r="N4898">
        <f>ABS(H4898-J4898)^2</f>
        <v>1.1286792869223404E-6</v>
      </c>
      <c r="O4898">
        <f>AVERAGE(Tabela3[[#This Row],[APE Log(Theta)]:[APE Gamma]])</f>
        <v>1.1199083148323892</v>
      </c>
      <c r="P4898">
        <f>AVERAGE(Tabela3[[#This Row],[ASE Log(Theta)]:[ASE Gamma]])</f>
        <v>2.7880459180052355E-3</v>
      </c>
    </row>
    <row r="4899" spans="1:16" x14ac:dyDescent="0.35">
      <c r="A4899" s="1">
        <v>1239</v>
      </c>
      <c r="B4899">
        <v>277.34734196022202</v>
      </c>
      <c r="C4899">
        <v>666.53868192196887</v>
      </c>
      <c r="D4899">
        <v>713.2974852985318</v>
      </c>
      <c r="E4899">
        <v>848.36374870427153</v>
      </c>
      <c r="F4899">
        <v>2254.0654393617929</v>
      </c>
      <c r="G4899">
        <v>2.9019784842553049</v>
      </c>
      <c r="H4899">
        <v>1</v>
      </c>
      <c r="I4899">
        <v>2.9631443023681641</v>
      </c>
      <c r="J4899">
        <v>1.001333355903625</v>
      </c>
      <c r="K4899">
        <v>2.107728173889452</v>
      </c>
      <c r="L4899">
        <v>0.1333355903625488</v>
      </c>
      <c r="M4899">
        <f>ABS(G4899-I4899)^2</f>
        <v>3.7412573054153683E-3</v>
      </c>
      <c r="N4899">
        <f>ABS(H4899-J4899)^2</f>
        <v>1.7778379657317582E-6</v>
      </c>
      <c r="O4899">
        <f>AVERAGE(Tabela3[[#This Row],[APE Log(Theta)]:[APE Gamma]])</f>
        <v>1.1205318821260004</v>
      </c>
      <c r="P4899">
        <f>AVERAGE(Tabela3[[#This Row],[ASE Log(Theta)]:[ASE Gamma]])</f>
        <v>1.87151757169055E-3</v>
      </c>
    </row>
    <row r="4900" spans="1:16" x14ac:dyDescent="0.35">
      <c r="A4900" s="1">
        <v>259</v>
      </c>
      <c r="B4900">
        <v>777.87583463447345</v>
      </c>
      <c r="C4900">
        <v>2825.1594299613721</v>
      </c>
      <c r="D4900">
        <v>2989.6206158731302</v>
      </c>
      <c r="E4900">
        <v>3861.7100588768872</v>
      </c>
      <c r="F4900">
        <v>4091.886823037632</v>
      </c>
      <c r="G4900">
        <v>3.494326139124321</v>
      </c>
      <c r="H4900">
        <v>2.5</v>
      </c>
      <c r="I4900">
        <v>3.4162189960479741</v>
      </c>
      <c r="J4900">
        <v>2.5001544952392578</v>
      </c>
      <c r="K4900">
        <v>2.2352562401608291</v>
      </c>
      <c r="L4900">
        <v>6.1798095703125E-3</v>
      </c>
      <c r="M4900">
        <f>ABS(G4900-I4900)^2</f>
        <v>6.1007257995489284E-3</v>
      </c>
      <c r="N4900">
        <f>ABS(H4900-J4900)^2</f>
        <v>2.3868778953328729E-8</v>
      </c>
      <c r="O4900">
        <f>AVERAGE(Tabela3[[#This Row],[APE Log(Theta)]:[APE Gamma]])</f>
        <v>1.1207180248655708</v>
      </c>
      <c r="P4900">
        <f>AVERAGE(Tabela3[[#This Row],[ASE Log(Theta)]:[ASE Gamma]])</f>
        <v>3.0503748341639408E-3</v>
      </c>
    </row>
    <row r="4901" spans="1:16" x14ac:dyDescent="0.35">
      <c r="A4901" s="1">
        <v>3438</v>
      </c>
      <c r="B4901">
        <v>271.94840215339133</v>
      </c>
      <c r="C4901">
        <v>653.56360814917923</v>
      </c>
      <c r="D4901">
        <v>699.41218839872295</v>
      </c>
      <c r="E4901">
        <v>831.84920495137499</v>
      </c>
      <c r="F4901">
        <v>2210.187017662272</v>
      </c>
      <c r="G4901">
        <v>2.8934409876487992</v>
      </c>
      <c r="H4901">
        <v>1</v>
      </c>
      <c r="I4901">
        <v>2.9544804096221919</v>
      </c>
      <c r="J4901">
        <v>1.001322984695435</v>
      </c>
      <c r="K4901">
        <v>2.109578948869236</v>
      </c>
      <c r="L4901">
        <v>0.132298469543457</v>
      </c>
      <c r="M4901">
        <f>ABS(G4901-I4901)^2</f>
        <v>3.7258110348459004E-3</v>
      </c>
      <c r="N4901">
        <f>ABS(H4901-J4901)^2</f>
        <v>1.7502885043552778E-6</v>
      </c>
      <c r="O4901">
        <f>AVERAGE(Tabela3[[#This Row],[APE Log(Theta)]:[APE Gamma]])</f>
        <v>1.1209387092063465</v>
      </c>
      <c r="P4901">
        <f>AVERAGE(Tabela3[[#This Row],[ASE Log(Theta)]:[ASE Gamma]])</f>
        <v>1.8637806616751279E-3</v>
      </c>
    </row>
    <row r="4902" spans="1:16" x14ac:dyDescent="0.35">
      <c r="A4902" s="1">
        <v>2698</v>
      </c>
      <c r="B4902">
        <v>274.0000873297804</v>
      </c>
      <c r="C4902">
        <v>658.49434778967452</v>
      </c>
      <c r="D4902">
        <v>704.68882767205889</v>
      </c>
      <c r="E4902">
        <v>838.12500090853302</v>
      </c>
      <c r="F4902">
        <v>2226.8615335089498</v>
      </c>
      <c r="G4902">
        <v>2.896705177448831</v>
      </c>
      <c r="H4902">
        <v>1</v>
      </c>
      <c r="I4902">
        <v>2.9578638076782231</v>
      </c>
      <c r="J4902">
        <v>1.0013271570205691</v>
      </c>
      <c r="K4902">
        <v>2.1113170475724719</v>
      </c>
      <c r="L4902">
        <v>0.13271570205688479</v>
      </c>
      <c r="M4902">
        <f>ABS(G4902-I4902)^2</f>
        <v>3.7403780515355076E-3</v>
      </c>
      <c r="N4902">
        <f>ABS(H4902-J4902)^2</f>
        <v>1.76134575724577E-6</v>
      </c>
      <c r="O4902">
        <f>AVERAGE(Tabela3[[#This Row],[APE Log(Theta)]:[APE Gamma]])</f>
        <v>1.1220163748146783</v>
      </c>
      <c r="P4902">
        <f>AVERAGE(Tabela3[[#This Row],[ASE Log(Theta)]:[ASE Gamma]])</f>
        <v>1.8710696986463766E-3</v>
      </c>
    </row>
    <row r="4903" spans="1:16" x14ac:dyDescent="0.35">
      <c r="A4903" s="1">
        <v>2946</v>
      </c>
      <c r="B4903">
        <v>1315.253831790377</v>
      </c>
      <c r="C4903">
        <v>1689.701390699491</v>
      </c>
      <c r="D4903">
        <v>1722.7526009179669</v>
      </c>
      <c r="E4903">
        <v>1810.257935085483</v>
      </c>
      <c r="F4903">
        <v>2393.278011067061</v>
      </c>
      <c r="G4903">
        <v>3.2501394260669478</v>
      </c>
      <c r="H4903">
        <v>3.5</v>
      </c>
      <c r="I4903">
        <v>3.3217966556549068</v>
      </c>
      <c r="J4903">
        <v>3.5013878345489502</v>
      </c>
      <c r="K4903">
        <v>2.2047432492664809</v>
      </c>
      <c r="L4903">
        <v>3.9652415684291287E-2</v>
      </c>
      <c r="M4903">
        <f>ABS(G4903-I4903)^2</f>
        <v>5.1347585522214592E-3</v>
      </c>
      <c r="N4903">
        <f>ABS(H4903-J4903)^2</f>
        <v>1.9260847352597921E-6</v>
      </c>
      <c r="O4903">
        <f>AVERAGE(Tabela3[[#This Row],[APE Log(Theta)]:[APE Gamma]])</f>
        <v>1.1221978324753861</v>
      </c>
      <c r="P4903">
        <f>AVERAGE(Tabela3[[#This Row],[ASE Log(Theta)]:[ASE Gamma]])</f>
        <v>2.5683423184783595E-3</v>
      </c>
    </row>
    <row r="4904" spans="1:16" x14ac:dyDescent="0.35">
      <c r="A4904" s="1">
        <v>4774</v>
      </c>
      <c r="B4904">
        <v>366.17244835877909</v>
      </c>
      <c r="C4904">
        <v>1835.910540380371</v>
      </c>
      <c r="D4904">
        <v>1970.461317243886</v>
      </c>
      <c r="E4904">
        <v>2713.4535601389471</v>
      </c>
      <c r="F4904">
        <v>2917.1068045783418</v>
      </c>
      <c r="G4904">
        <v>3.3179554878335509</v>
      </c>
      <c r="H4904">
        <v>2</v>
      </c>
      <c r="I4904">
        <v>3.3919525146484379</v>
      </c>
      <c r="J4904">
        <v>1.999653816223145</v>
      </c>
      <c r="K4904">
        <v>2.2301995034659958</v>
      </c>
      <c r="L4904">
        <v>1.7309188842773441E-2</v>
      </c>
      <c r="M4904">
        <f>ABS(G4904-I4904)^2</f>
        <v>5.4755599774431157E-3</v>
      </c>
      <c r="N4904">
        <f>ABS(H4904-J4904)^2</f>
        <v>1.1984320735760951E-7</v>
      </c>
      <c r="O4904">
        <f>AVERAGE(Tabela3[[#This Row],[APE Log(Theta)]:[APE Gamma]])</f>
        <v>1.1237543461543846</v>
      </c>
      <c r="P4904">
        <f>AVERAGE(Tabela3[[#This Row],[ASE Log(Theta)]:[ASE Gamma]])</f>
        <v>2.7378399103252368E-3</v>
      </c>
    </row>
    <row r="4905" spans="1:16" x14ac:dyDescent="0.35">
      <c r="A4905" s="1">
        <v>1203</v>
      </c>
      <c r="B4905">
        <v>1059.9737846387991</v>
      </c>
      <c r="C4905">
        <v>1076.5928212246331</v>
      </c>
      <c r="D4905">
        <v>3030.5795925171578</v>
      </c>
      <c r="E4905">
        <v>3347.7505668489339</v>
      </c>
      <c r="F4905">
        <v>3514.183138397399</v>
      </c>
      <c r="G4905">
        <v>3.479811396725101</v>
      </c>
      <c r="H4905">
        <v>3</v>
      </c>
      <c r="I4905">
        <v>3.403729915618896</v>
      </c>
      <c r="J4905">
        <v>3.002015113830566</v>
      </c>
      <c r="K4905">
        <v>2.1863679502229871</v>
      </c>
      <c r="L4905">
        <v>6.7170461018880204E-2</v>
      </c>
      <c r="M4905">
        <f>ABS(G4905-I4905)^2</f>
        <v>5.7883917673138196E-3</v>
      </c>
      <c r="N4905">
        <f>ABS(H4905-J4905)^2</f>
        <v>4.0606837501382253E-6</v>
      </c>
      <c r="O4905">
        <f>AVERAGE(Tabela3[[#This Row],[APE Log(Theta)]:[APE Gamma]])</f>
        <v>1.1267692056209337</v>
      </c>
      <c r="P4905">
        <f>AVERAGE(Tabela3[[#This Row],[ASE Log(Theta)]:[ASE Gamma]])</f>
        <v>2.896226225531979E-3</v>
      </c>
    </row>
    <row r="4906" spans="1:16" x14ac:dyDescent="0.35">
      <c r="A4906" s="1">
        <v>243</v>
      </c>
      <c r="B4906">
        <v>428.52784013015531</v>
      </c>
      <c r="C4906">
        <v>768.85883425025861</v>
      </c>
      <c r="D4906">
        <v>804.40883494474508</v>
      </c>
      <c r="E4906">
        <v>902.99311343155046</v>
      </c>
      <c r="F4906">
        <v>1732.2372897205639</v>
      </c>
      <c r="G4906">
        <v>2.9379486927530518</v>
      </c>
      <c r="H4906">
        <v>1.5</v>
      </c>
      <c r="I4906">
        <v>3.0015912055969238</v>
      </c>
      <c r="J4906">
        <v>1.5013923645019529</v>
      </c>
      <c r="K4906">
        <v>2.1662227458517931</v>
      </c>
      <c r="L4906">
        <v>9.2824300130208329E-2</v>
      </c>
      <c r="M4906">
        <f>ABS(G4906-I4906)^2</f>
        <v>4.0503694410824144E-3</v>
      </c>
      <c r="N4906">
        <f>ABS(H4906-J4906)^2</f>
        <v>1.9386789062985555E-6</v>
      </c>
      <c r="O4906">
        <f>AVERAGE(Tabela3[[#This Row],[APE Log(Theta)]:[APE Gamma]])</f>
        <v>1.1295235229910008</v>
      </c>
      <c r="P4906">
        <f>AVERAGE(Tabela3[[#This Row],[ASE Log(Theta)]:[ASE Gamma]])</f>
        <v>2.0261540599943563E-3</v>
      </c>
    </row>
    <row r="4907" spans="1:16" x14ac:dyDescent="0.35">
      <c r="A4907" s="1">
        <v>4315</v>
      </c>
      <c r="B4907">
        <v>996.94606141619738</v>
      </c>
      <c r="C4907">
        <v>1094.702024032079</v>
      </c>
      <c r="D4907">
        <v>1808.1525239085911</v>
      </c>
      <c r="E4907">
        <v>1840.7445604848219</v>
      </c>
      <c r="F4907">
        <v>2163.5341842662228</v>
      </c>
      <c r="G4907">
        <v>3.2823474312909142</v>
      </c>
      <c r="H4907">
        <v>3.5</v>
      </c>
      <c r="I4907">
        <v>3.353040456771851</v>
      </c>
      <c r="J4907">
        <v>3.5038273334503169</v>
      </c>
      <c r="K4907">
        <v>2.1537337823233882</v>
      </c>
      <c r="L4907">
        <v>0.1093523842947824</v>
      </c>
      <c r="M4907">
        <f>ABS(G4907-I4907)^2</f>
        <v>4.9975038516483815E-3</v>
      </c>
      <c r="N4907">
        <f>ABS(H4907-J4907)^2</f>
        <v>1.4648481339914962E-5</v>
      </c>
      <c r="O4907">
        <f>AVERAGE(Tabela3[[#This Row],[APE Log(Theta)]:[APE Gamma]])</f>
        <v>1.1315430833090854</v>
      </c>
      <c r="P4907">
        <f>AVERAGE(Tabela3[[#This Row],[ASE Log(Theta)]:[ASE Gamma]])</f>
        <v>2.5060761664941482E-3</v>
      </c>
    </row>
    <row r="4908" spans="1:16" x14ac:dyDescent="0.35">
      <c r="A4908" s="1">
        <v>3054</v>
      </c>
      <c r="B4908">
        <v>1078.409511637931</v>
      </c>
      <c r="C4908">
        <v>1671.800246222708</v>
      </c>
      <c r="D4908">
        <v>1729.4461829821109</v>
      </c>
      <c r="E4908">
        <v>1886.091495983002</v>
      </c>
      <c r="F4908">
        <v>3074.3617331621858</v>
      </c>
      <c r="G4908">
        <v>3.262260947816729</v>
      </c>
      <c r="H4908">
        <v>2</v>
      </c>
      <c r="I4908">
        <v>3.3349747657775879</v>
      </c>
      <c r="J4908">
        <v>2.000734806060791</v>
      </c>
      <c r="K4908">
        <v>2.228939349855585</v>
      </c>
      <c r="L4908">
        <v>3.6740303039550781E-2</v>
      </c>
      <c r="M4908">
        <f>ABS(G4908-I4908)^2</f>
        <v>5.2872993224449194E-3</v>
      </c>
      <c r="N4908">
        <f>ABS(H4908-J4908)^2</f>
        <v>5.3993994697520975E-7</v>
      </c>
      <c r="O4908">
        <f>AVERAGE(Tabela3[[#This Row],[APE Log(Theta)]:[APE Gamma]])</f>
        <v>1.1328398264475679</v>
      </c>
      <c r="P4908">
        <f>AVERAGE(Tabela3[[#This Row],[ASE Log(Theta)]:[ASE Gamma]])</f>
        <v>2.6439196311959473E-3</v>
      </c>
    </row>
    <row r="4909" spans="1:16" x14ac:dyDescent="0.35">
      <c r="A4909" s="1">
        <v>3892</v>
      </c>
      <c r="B4909">
        <v>1065.805024100574</v>
      </c>
      <c r="C4909">
        <v>1652.260187329442</v>
      </c>
      <c r="D4909">
        <v>1709.232356393343</v>
      </c>
      <c r="E4909">
        <v>1864.046793577397</v>
      </c>
      <c r="F4909">
        <v>3038.428487272959</v>
      </c>
      <c r="G4909">
        <v>3.257155001236069</v>
      </c>
      <c r="H4909">
        <v>2</v>
      </c>
      <c r="I4909">
        <v>3.3299744129180908</v>
      </c>
      <c r="J4909">
        <v>2.0007355213165279</v>
      </c>
      <c r="K4909">
        <v>2.235675356388851</v>
      </c>
      <c r="L4909">
        <v>3.6776065826416023E-2</v>
      </c>
      <c r="M4909">
        <f>ABS(G4909-I4909)^2</f>
        <v>5.3026667177157689E-3</v>
      </c>
      <c r="N4909">
        <f>ABS(H4909-J4909)^2</f>
        <v>5.4099160706690029E-7</v>
      </c>
      <c r="O4909">
        <f>AVERAGE(Tabela3[[#This Row],[APE Log(Theta)]:[APE Gamma]])</f>
        <v>1.1362257111076335</v>
      </c>
      <c r="P4909">
        <f>AVERAGE(Tabela3[[#This Row],[ASE Log(Theta)]:[ASE Gamma]])</f>
        <v>2.6516038546614178E-3</v>
      </c>
    </row>
    <row r="4910" spans="1:16" x14ac:dyDescent="0.35">
      <c r="A4910" s="1">
        <v>1096</v>
      </c>
      <c r="B4910">
        <v>361.29779149658208</v>
      </c>
      <c r="C4910">
        <v>1811.47005078549</v>
      </c>
      <c r="D4910">
        <v>1944.2296255236361</v>
      </c>
      <c r="E4910">
        <v>2677.330812301228</v>
      </c>
      <c r="F4910">
        <v>2878.2729306306042</v>
      </c>
      <c r="G4910">
        <v>3.312135130801479</v>
      </c>
      <c r="H4910">
        <v>2</v>
      </c>
      <c r="I4910">
        <v>3.3868622779846191</v>
      </c>
      <c r="J4910">
        <v>1.999654293060303</v>
      </c>
      <c r="K4910">
        <v>2.2561623916913511</v>
      </c>
      <c r="L4910">
        <v>1.7285346984863281E-2</v>
      </c>
      <c r="M4910">
        <f>ABS(G4910-I4910)^2</f>
        <v>5.5841465261306849E-3</v>
      </c>
      <c r="N4910">
        <f>ABS(H4910-J4910)^2</f>
        <v>1.1951328815469533E-7</v>
      </c>
      <c r="O4910">
        <f>AVERAGE(Tabela3[[#This Row],[APE Log(Theta)]:[APE Gamma]])</f>
        <v>1.1367238693381072</v>
      </c>
      <c r="P4910">
        <f>AVERAGE(Tabela3[[#This Row],[ASE Log(Theta)]:[ASE Gamma]])</f>
        <v>2.7921330197094199E-3</v>
      </c>
    </row>
    <row r="4911" spans="1:16" x14ac:dyDescent="0.35">
      <c r="A4911" s="1">
        <v>1201</v>
      </c>
      <c r="B4911">
        <v>1224.828476183618</v>
      </c>
      <c r="C4911">
        <v>1739.3853779816111</v>
      </c>
      <c r="D4911">
        <v>1787.2032631607849</v>
      </c>
      <c r="E4911">
        <v>1915.572142146741</v>
      </c>
      <c r="F4911">
        <v>2831.7328544892448</v>
      </c>
      <c r="G4911">
        <v>3.2716570652556238</v>
      </c>
      <c r="H4911">
        <v>2.5</v>
      </c>
      <c r="I4911">
        <v>3.345633745193481</v>
      </c>
      <c r="J4911">
        <v>2.5003890991210942</v>
      </c>
      <c r="K4911">
        <v>2.261137963494888</v>
      </c>
      <c r="L4911">
        <v>1.556396484375E-2</v>
      </c>
      <c r="M4911">
        <f>ABS(G4911-I4911)^2</f>
        <v>5.4725491746281593E-3</v>
      </c>
      <c r="N4911">
        <f>ABS(H4911-J4911)^2</f>
        <v>1.5139812603627432E-7</v>
      </c>
      <c r="O4911">
        <f>AVERAGE(Tabela3[[#This Row],[APE Log(Theta)]:[APE Gamma]])</f>
        <v>1.138350964169319</v>
      </c>
      <c r="P4911">
        <f>AVERAGE(Tabela3[[#This Row],[ASE Log(Theta)]:[ASE Gamma]])</f>
        <v>2.7363502863770976E-3</v>
      </c>
    </row>
    <row r="4912" spans="1:16" x14ac:dyDescent="0.35">
      <c r="A4912" s="1">
        <v>414</v>
      </c>
      <c r="B4912">
        <v>707.45199686239607</v>
      </c>
      <c r="C4912">
        <v>718.5439415774099</v>
      </c>
      <c r="D4912">
        <v>2022.681707271925</v>
      </c>
      <c r="E4912">
        <v>2234.3692436898841</v>
      </c>
      <c r="F4912">
        <v>2345.450344742801</v>
      </c>
      <c r="G4912">
        <v>3.3042132491040288</v>
      </c>
      <c r="H4912">
        <v>3</v>
      </c>
      <c r="I4912">
        <v>3.3772985935211182</v>
      </c>
      <c r="J4912">
        <v>3.002027273178101</v>
      </c>
      <c r="K4912">
        <v>2.2118834018024471</v>
      </c>
      <c r="L4912">
        <v>6.757577260335286E-2</v>
      </c>
      <c r="M4912">
        <f>ABS(G4912-I4912)^2</f>
        <v>5.3414675685645747E-3</v>
      </c>
      <c r="N4912">
        <f>ABS(H4912-J4912)^2</f>
        <v>4.1098365386478508E-6</v>
      </c>
      <c r="O4912">
        <f>AVERAGE(Tabela3[[#This Row],[APE Log(Theta)]:[APE Gamma]])</f>
        <v>1.1397295872029001</v>
      </c>
      <c r="P4912">
        <f>AVERAGE(Tabela3[[#This Row],[ASE Log(Theta)]:[ASE Gamma]])</f>
        <v>2.6727887025516112E-3</v>
      </c>
    </row>
    <row r="4913" spans="1:16" x14ac:dyDescent="0.35">
      <c r="A4913" s="1">
        <v>1344</v>
      </c>
      <c r="B4913">
        <v>305.23549785397267</v>
      </c>
      <c r="C4913">
        <v>1731.3285067086561</v>
      </c>
      <c r="D4913">
        <v>2156.57634198094</v>
      </c>
      <c r="E4913">
        <v>2258.2078133651889</v>
      </c>
      <c r="F4913">
        <v>2913.4022954665452</v>
      </c>
      <c r="G4913">
        <v>3.311801746760378</v>
      </c>
      <c r="H4913">
        <v>2.5</v>
      </c>
      <c r="I4913">
        <v>3.3873553276062012</v>
      </c>
      <c r="J4913">
        <v>2.5001575946807861</v>
      </c>
      <c r="K4913">
        <v>2.281343710254701</v>
      </c>
      <c r="L4913">
        <v>6.3037872314453116E-3</v>
      </c>
      <c r="M4913">
        <f>ABS(G4913-I4913)^2</f>
        <v>5.7083435786263424E-3</v>
      </c>
      <c r="N4913">
        <f>ABS(H4913-J4913)^2</f>
        <v>2.4836083412083099E-8</v>
      </c>
      <c r="O4913">
        <f>AVERAGE(Tabela3[[#This Row],[APE Log(Theta)]:[APE Gamma]])</f>
        <v>1.1438237487430731</v>
      </c>
      <c r="P4913">
        <f>AVERAGE(Tabela3[[#This Row],[ASE Log(Theta)]:[ASE Gamma]])</f>
        <v>2.8541842073548773E-3</v>
      </c>
    </row>
    <row r="4914" spans="1:16" x14ac:dyDescent="0.35">
      <c r="A4914" s="1">
        <v>4015</v>
      </c>
      <c r="B4914">
        <v>550.64136867535967</v>
      </c>
      <c r="C4914">
        <v>561.01756939144627</v>
      </c>
      <c r="D4914">
        <v>1942.430640205396</v>
      </c>
      <c r="E4914">
        <v>2188.8620794328472</v>
      </c>
      <c r="F4914">
        <v>2320.0853164504529</v>
      </c>
      <c r="G4914">
        <v>3.2862883628327051</v>
      </c>
      <c r="H4914">
        <v>2.5</v>
      </c>
      <c r="I4914">
        <v>3.3600325584411621</v>
      </c>
      <c r="J4914">
        <v>2.5013823509216309</v>
      </c>
      <c r="K4914">
        <v>2.2439964928972702</v>
      </c>
      <c r="L4914">
        <v>5.5294036865234382E-2</v>
      </c>
      <c r="M4914">
        <f>ABS(G4914-I4914)^2</f>
        <v>5.4382063859383717E-3</v>
      </c>
      <c r="N4914">
        <f>ABS(H4914-J4914)^2</f>
        <v>1.9108940705336863E-6</v>
      </c>
      <c r="O4914">
        <f>AVERAGE(Tabela3[[#This Row],[APE Log(Theta)]:[APE Gamma]])</f>
        <v>1.1496452648812523</v>
      </c>
      <c r="P4914">
        <f>AVERAGE(Tabela3[[#This Row],[ASE Log(Theta)]:[ASE Gamma]])</f>
        <v>2.7200586400044527E-3</v>
      </c>
    </row>
    <row r="4915" spans="1:16" x14ac:dyDescent="0.35">
      <c r="A4915" s="1">
        <v>2234</v>
      </c>
      <c r="B4915">
        <v>703.96370551653081</v>
      </c>
      <c r="C4915">
        <v>715.00095827374435</v>
      </c>
      <c r="D4915">
        <v>2012.708305364504</v>
      </c>
      <c r="E4915">
        <v>2223.3520567559322</v>
      </c>
      <c r="F4915">
        <v>2333.8854411507418</v>
      </c>
      <c r="G4915">
        <v>3.3020665409941712</v>
      </c>
      <c r="H4915">
        <v>3</v>
      </c>
      <c r="I4915">
        <v>3.375914335250854</v>
      </c>
      <c r="J4915">
        <v>3.0020277500152588</v>
      </c>
      <c r="K4915">
        <v>2.236411451431549</v>
      </c>
      <c r="L4915">
        <v>6.7591667175292969E-2</v>
      </c>
      <c r="M4915">
        <f>ABS(G4915-I4915)^2</f>
        <v>5.4534967165773629E-3</v>
      </c>
      <c r="N4915">
        <f>ABS(H4915-J4915)^2</f>
        <v>4.1117701243820193E-6</v>
      </c>
      <c r="O4915">
        <f>AVERAGE(Tabela3[[#This Row],[APE Log(Theta)]:[APE Gamma]])</f>
        <v>1.152001559303421</v>
      </c>
      <c r="P4915">
        <f>AVERAGE(Tabela3[[#This Row],[ASE Log(Theta)]:[ASE Gamma]])</f>
        <v>2.7288042433508725E-3</v>
      </c>
    </row>
    <row r="4916" spans="1:16" x14ac:dyDescent="0.35">
      <c r="A4916" s="1">
        <v>3410</v>
      </c>
      <c r="B4916">
        <v>1336.505526748088</v>
      </c>
      <c r="C4916">
        <v>1717.0033590776311</v>
      </c>
      <c r="D4916">
        <v>1750.5886063166181</v>
      </c>
      <c r="E4916">
        <v>1839.507839933771</v>
      </c>
      <c r="F4916">
        <v>2431.948276084242</v>
      </c>
      <c r="G4916">
        <v>3.257100609346224</v>
      </c>
      <c r="H4916">
        <v>3.5</v>
      </c>
      <c r="I4916">
        <v>3.3311977386474609</v>
      </c>
      <c r="J4916">
        <v>3.5013833045959468</v>
      </c>
      <c r="K4916">
        <v>2.27494137235478</v>
      </c>
      <c r="L4916">
        <v>3.9522988455636163E-2</v>
      </c>
      <c r="M4916">
        <f>ABS(G4916-I4916)^2</f>
        <v>5.4903845706842213E-3</v>
      </c>
      <c r="N4916">
        <f>ABS(H4916-J4916)^2</f>
        <v>1.9135316051675992E-6</v>
      </c>
      <c r="O4916">
        <f>AVERAGE(Tabela3[[#This Row],[APE Log(Theta)]:[APE Gamma]])</f>
        <v>1.1572321804052081</v>
      </c>
      <c r="P4916">
        <f>AVERAGE(Tabela3[[#This Row],[ASE Log(Theta)]:[ASE Gamma]])</f>
        <v>2.7461490511446946E-3</v>
      </c>
    </row>
    <row r="4917" spans="1:16" x14ac:dyDescent="0.35">
      <c r="A4917" s="1">
        <v>4969</v>
      </c>
      <c r="B4917">
        <v>1442.432379066827</v>
      </c>
      <c r="C4917">
        <v>2587.9925960406831</v>
      </c>
      <c r="D4917">
        <v>2707.654534602249</v>
      </c>
      <c r="E4917">
        <v>3039.490980311632</v>
      </c>
      <c r="F4917">
        <v>5830.741718346706</v>
      </c>
      <c r="G4917">
        <v>3.4650651134752422</v>
      </c>
      <c r="H4917">
        <v>1.5</v>
      </c>
      <c r="I4917">
        <v>3.3866174221038818</v>
      </c>
      <c r="J4917">
        <v>1.50089955329895</v>
      </c>
      <c r="K4917">
        <v>2.263960093167837</v>
      </c>
      <c r="L4917">
        <v>5.9970219930013023E-2</v>
      </c>
      <c r="M4917">
        <f>ABS(G4917-I4917)^2</f>
        <v>6.1540402814962E-3</v>
      </c>
      <c r="N4917">
        <f>ABS(H4917-J4917)^2</f>
        <v>8.0919613765177998E-7</v>
      </c>
      <c r="O4917">
        <f>AVERAGE(Tabela3[[#This Row],[APE Log(Theta)]:[APE Gamma]])</f>
        <v>1.1619651565489251</v>
      </c>
      <c r="P4917">
        <f>AVERAGE(Tabela3[[#This Row],[ASE Log(Theta)]:[ASE Gamma]])</f>
        <v>3.0774247388169261E-3</v>
      </c>
    </row>
    <row r="4918" spans="1:16" x14ac:dyDescent="0.35">
      <c r="A4918" s="1">
        <v>2761</v>
      </c>
      <c r="B4918">
        <v>1368.6105960616289</v>
      </c>
      <c r="C4918">
        <v>1704.0417681180479</v>
      </c>
      <c r="D4918">
        <v>1733.1716210848319</v>
      </c>
      <c r="E4918">
        <v>1809.961852831927</v>
      </c>
      <c r="F4918">
        <v>2310.8168523510012</v>
      </c>
      <c r="G4918">
        <v>3.251018517121862</v>
      </c>
      <c r="H4918">
        <v>4</v>
      </c>
      <c r="I4918">
        <v>3.324882030487061</v>
      </c>
      <c r="J4918">
        <v>4.0022478103637704</v>
      </c>
      <c r="K4918">
        <v>2.2720114627519941</v>
      </c>
      <c r="L4918">
        <v>5.6195259094238281E-2</v>
      </c>
      <c r="M4918">
        <f>ABS(G4918-I4918)^2</f>
        <v>5.4558186066509355E-3</v>
      </c>
      <c r="N4918">
        <f>ABS(H4918-J4918)^2</f>
        <v>5.0526514314737053E-6</v>
      </c>
      <c r="O4918">
        <f>AVERAGE(Tabela3[[#This Row],[APE Log(Theta)]:[APE Gamma]])</f>
        <v>1.1641033609231162</v>
      </c>
      <c r="P4918">
        <f>AVERAGE(Tabela3[[#This Row],[ASE Log(Theta)]:[ASE Gamma]])</f>
        <v>2.7304356290412048E-3</v>
      </c>
    </row>
    <row r="4919" spans="1:16" x14ac:dyDescent="0.35">
      <c r="A4919" s="1">
        <v>2852</v>
      </c>
      <c r="B4919">
        <v>122.3101751869614</v>
      </c>
      <c r="C4919">
        <v>128.15384882782899</v>
      </c>
      <c r="D4919">
        <v>2858.6059829702072</v>
      </c>
      <c r="E4919">
        <v>3853.3325563892572</v>
      </c>
      <c r="F4919">
        <v>4457.0795645037633</v>
      </c>
      <c r="G4919">
        <v>3.4510114052256911</v>
      </c>
      <c r="H4919">
        <v>1</v>
      </c>
      <c r="I4919">
        <v>3.3746132850646968</v>
      </c>
      <c r="J4919">
        <v>1.001149535179138</v>
      </c>
      <c r="K4919">
        <v>2.2137892690040948</v>
      </c>
      <c r="L4919">
        <v>0.1149535179138184</v>
      </c>
      <c r="M4919">
        <f>ABS(G4919-I4919)^2</f>
        <v>5.8366727641337131E-3</v>
      </c>
      <c r="N4919">
        <f>ABS(H4919-J4919)^2</f>
        <v>1.3214311280757453E-6</v>
      </c>
      <c r="O4919">
        <f>AVERAGE(Tabela3[[#This Row],[APE Log(Theta)]:[APE Gamma]])</f>
        <v>1.1643713934589566</v>
      </c>
      <c r="P4919">
        <f>AVERAGE(Tabela3[[#This Row],[ASE Log(Theta)]:[ASE Gamma]])</f>
        <v>2.9189970976308943E-3</v>
      </c>
    </row>
    <row r="4920" spans="1:16" x14ac:dyDescent="0.35">
      <c r="A4920" s="1">
        <v>1133</v>
      </c>
      <c r="B4920">
        <v>20.360794413826969</v>
      </c>
      <c r="C4920">
        <v>1560.112154669516</v>
      </c>
      <c r="D4920">
        <v>2701.588583288386</v>
      </c>
      <c r="E4920">
        <v>3031.2160031423632</v>
      </c>
      <c r="F4920">
        <v>5730.7078127267623</v>
      </c>
      <c r="G4920">
        <v>3.3767114877028712</v>
      </c>
      <c r="H4920">
        <v>1</v>
      </c>
      <c r="I4920">
        <v>3.3012874126434331</v>
      </c>
      <c r="J4920">
        <v>1.001017093658447</v>
      </c>
      <c r="K4920">
        <v>2.2336547061871879</v>
      </c>
      <c r="L4920">
        <v>0.1017093658447266</v>
      </c>
      <c r="M4920">
        <f>ABS(G4920-I4920)^2</f>
        <v>5.6887910985717605E-3</v>
      </c>
      <c r="N4920">
        <f>ABS(H4920-J4920)^2</f>
        <v>1.0344795100531913E-6</v>
      </c>
      <c r="O4920">
        <f>AVERAGE(Tabela3[[#This Row],[APE Log(Theta)]:[APE Gamma]])</f>
        <v>1.1676820360159572</v>
      </c>
      <c r="P4920">
        <f>AVERAGE(Tabela3[[#This Row],[ASE Log(Theta)]:[ASE Gamma]])</f>
        <v>2.8449127890409066E-3</v>
      </c>
    </row>
    <row r="4921" spans="1:16" x14ac:dyDescent="0.35">
      <c r="A4921" s="1">
        <v>2007</v>
      </c>
      <c r="B4921">
        <v>1565.288519709638</v>
      </c>
      <c r="C4921">
        <v>1948.923254296348</v>
      </c>
      <c r="D4921">
        <v>1982.239249774497</v>
      </c>
      <c r="E4921">
        <v>2070.0647192874899</v>
      </c>
      <c r="F4921">
        <v>2642.8957225271288</v>
      </c>
      <c r="G4921">
        <v>3.3093330190619561</v>
      </c>
      <c r="H4921">
        <v>4</v>
      </c>
      <c r="I4921">
        <v>3.3847770690917969</v>
      </c>
      <c r="J4921">
        <v>4.0022268295288086</v>
      </c>
      <c r="K4921">
        <v>2.2797358136905088</v>
      </c>
      <c r="L4921">
        <v>5.5670738220214837E-2</v>
      </c>
      <c r="M4921">
        <f>ABS(G4921-I4921)^2</f>
        <v>5.6918046849051187E-3</v>
      </c>
      <c r="N4921">
        <f>ABS(H4921-J4921)^2</f>
        <v>4.9587697503739037E-6</v>
      </c>
      <c r="O4921">
        <f>AVERAGE(Tabela3[[#This Row],[APE Log(Theta)]:[APE Gamma]])</f>
        <v>1.1677032759553618</v>
      </c>
      <c r="P4921">
        <f>AVERAGE(Tabela3[[#This Row],[ASE Log(Theta)]:[ASE Gamma]])</f>
        <v>2.8483817273277463E-3</v>
      </c>
    </row>
    <row r="4922" spans="1:16" x14ac:dyDescent="0.35">
      <c r="A4922" s="1">
        <v>1014</v>
      </c>
      <c r="B4922">
        <v>518.84444361165492</v>
      </c>
      <c r="C4922">
        <v>528.62146799377103</v>
      </c>
      <c r="D4922">
        <v>1830.264491743585</v>
      </c>
      <c r="E4922">
        <v>2062.4656852027128</v>
      </c>
      <c r="F4922">
        <v>2186.1114032189721</v>
      </c>
      <c r="G4922">
        <v>3.2604566969680961</v>
      </c>
      <c r="H4922">
        <v>2.5</v>
      </c>
      <c r="I4922">
        <v>3.3349230289459229</v>
      </c>
      <c r="J4922">
        <v>2.5013875961303711</v>
      </c>
      <c r="K4922">
        <v>2.2839233548807161</v>
      </c>
      <c r="L4922">
        <v>5.550384521484375E-2</v>
      </c>
      <c r="M4922">
        <f>ABS(G4922-I4922)^2</f>
        <v>5.5452345982318959E-3</v>
      </c>
      <c r="N4922">
        <f>ABS(H4922-J4922)^2</f>
        <v>1.9254230210208334E-6</v>
      </c>
      <c r="O4922">
        <f>AVERAGE(Tabela3[[#This Row],[APE Log(Theta)]:[APE Gamma]])</f>
        <v>1.1697136000477799</v>
      </c>
      <c r="P4922">
        <f>AVERAGE(Tabela3[[#This Row],[ASE Log(Theta)]:[ASE Gamma]])</f>
        <v>2.7735800106264584E-3</v>
      </c>
    </row>
    <row r="4923" spans="1:16" x14ac:dyDescent="0.35">
      <c r="A4923" s="1">
        <v>4346</v>
      </c>
      <c r="B4923">
        <v>394.94709131858178</v>
      </c>
      <c r="C4923">
        <v>1677.48747782276</v>
      </c>
      <c r="D4923">
        <v>2014.406361286939</v>
      </c>
      <c r="E4923">
        <v>2093.210840076285</v>
      </c>
      <c r="F4923">
        <v>2588.273120153392</v>
      </c>
      <c r="G4923">
        <v>3.2858445093455702</v>
      </c>
      <c r="H4923">
        <v>3</v>
      </c>
      <c r="I4923">
        <v>3.3618757724761958</v>
      </c>
      <c r="J4923">
        <v>3.001237154006958</v>
      </c>
      <c r="K4923">
        <v>2.3139032572715679</v>
      </c>
      <c r="L4923">
        <v>4.1238466898600258E-2</v>
      </c>
      <c r="M4923">
        <f>ABS(G4923-I4923)^2</f>
        <v>5.7807529732384422E-3</v>
      </c>
      <c r="N4923">
        <f>ABS(H4923-J4923)^2</f>
        <v>1.5305500369322544E-6</v>
      </c>
      <c r="O4923">
        <f>AVERAGE(Tabela3[[#This Row],[APE Log(Theta)]:[APE Gamma]])</f>
        <v>1.177570862085084</v>
      </c>
      <c r="P4923">
        <f>AVERAGE(Tabela3[[#This Row],[ASE Log(Theta)]:[ASE Gamma]])</f>
        <v>2.8911417616376872E-3</v>
      </c>
    </row>
    <row r="4924" spans="1:16" x14ac:dyDescent="0.35">
      <c r="A4924" s="1">
        <v>4437</v>
      </c>
      <c r="B4924">
        <v>1360.0550177599721</v>
      </c>
      <c r="C4924">
        <v>1747.257296949743</v>
      </c>
      <c r="D4924">
        <v>1781.434322869894</v>
      </c>
      <c r="E4924">
        <v>1871.920330923024</v>
      </c>
      <c r="F4924">
        <v>2474.799684419499</v>
      </c>
      <c r="G4924">
        <v>3.2646863274115292</v>
      </c>
      <c r="H4924">
        <v>3.5</v>
      </c>
      <c r="I4924">
        <v>3.340549230575562</v>
      </c>
      <c r="J4924">
        <v>3.501379251480103</v>
      </c>
      <c r="K4924">
        <v>2.3237424841418601</v>
      </c>
      <c r="L4924">
        <v>3.9407185145786831E-2</v>
      </c>
      <c r="M4924">
        <f>ABS(G4924-I4924)^2</f>
        <v>5.7551800764754132E-3</v>
      </c>
      <c r="N4924">
        <f>ABS(H4924-J4924)^2</f>
        <v>1.9023346453662697E-6</v>
      </c>
      <c r="O4924">
        <f>AVERAGE(Tabela3[[#This Row],[APE Log(Theta)]:[APE Gamma]])</f>
        <v>1.1815748346438235</v>
      </c>
      <c r="P4924">
        <f>AVERAGE(Tabela3[[#This Row],[ASE Log(Theta)]:[ASE Gamma]])</f>
        <v>2.8785412055603895E-3</v>
      </c>
    </row>
    <row r="4925" spans="1:16" x14ac:dyDescent="0.35">
      <c r="A4925" s="1">
        <v>1441</v>
      </c>
      <c r="B4925">
        <v>1414.849872804301</v>
      </c>
      <c r="C4925">
        <v>1817.6520302960409</v>
      </c>
      <c r="D4925">
        <v>1853.2060043224719</v>
      </c>
      <c r="E4925">
        <v>1947.337576437398</v>
      </c>
      <c r="F4925">
        <v>2574.50615820235</v>
      </c>
      <c r="G4925">
        <v>3.281840210437883</v>
      </c>
      <c r="H4925">
        <v>3.5</v>
      </c>
      <c r="I4925">
        <v>3.358250617980957</v>
      </c>
      <c r="J4925">
        <v>3.5013711452484131</v>
      </c>
      <c r="K4925">
        <v>2.3282793385263241</v>
      </c>
      <c r="L4925">
        <v>3.9175578526088169E-2</v>
      </c>
      <c r="M4925">
        <f>ABS(G4925-I4925)^2</f>
        <v>5.8385503808986664E-3</v>
      </c>
      <c r="N4925">
        <f>ABS(H4925-J4925)^2</f>
        <v>1.8800392922457831E-6</v>
      </c>
      <c r="O4925">
        <f>AVERAGE(Tabela3[[#This Row],[APE Log(Theta)]:[APE Gamma]])</f>
        <v>1.1837274585262061</v>
      </c>
      <c r="P4925">
        <f>AVERAGE(Tabela3[[#This Row],[ASE Log(Theta)]:[ASE Gamma]])</f>
        <v>2.9202152100954561E-3</v>
      </c>
    </row>
    <row r="4926" spans="1:16" x14ac:dyDescent="0.35">
      <c r="A4926" s="1">
        <v>2526</v>
      </c>
      <c r="B4926">
        <v>20.424411614235609</v>
      </c>
      <c r="C4926">
        <v>1564.9867173013231</v>
      </c>
      <c r="D4926">
        <v>2710.0296833177649</v>
      </c>
      <c r="E4926">
        <v>3040.6870223980168</v>
      </c>
      <c r="F4926">
        <v>5748.6133806528342</v>
      </c>
      <c r="G4926">
        <v>3.3780663231537211</v>
      </c>
      <c r="H4926">
        <v>1</v>
      </c>
      <c r="I4926">
        <v>3.3012933731079102</v>
      </c>
      <c r="J4926">
        <v>1.001017093658447</v>
      </c>
      <c r="K4926">
        <v>2.272689245903754</v>
      </c>
      <c r="L4926">
        <v>0.1017093658447266</v>
      </c>
      <c r="M4926">
        <f>ABS(G4926-I4926)^2</f>
        <v>5.8940858587365873E-3</v>
      </c>
      <c r="N4926">
        <f>ABS(H4926-J4926)^2</f>
        <v>1.0344795100531913E-6</v>
      </c>
      <c r="O4926">
        <f>AVERAGE(Tabela3[[#This Row],[APE Log(Theta)]:[APE Gamma]])</f>
        <v>1.1871993058742403</v>
      </c>
      <c r="P4926">
        <f>AVERAGE(Tabela3[[#This Row],[ASE Log(Theta)]:[ASE Gamma]])</f>
        <v>2.9475601691233201E-3</v>
      </c>
    </row>
    <row r="4927" spans="1:16" x14ac:dyDescent="0.35">
      <c r="A4927" s="1">
        <v>4550</v>
      </c>
      <c r="B4927">
        <v>1394.6865324926141</v>
      </c>
      <c r="C4927">
        <v>1791.7482668229279</v>
      </c>
      <c r="D4927">
        <v>1826.7955532554961</v>
      </c>
      <c r="E4927">
        <v>1919.5856353939159</v>
      </c>
      <c r="F4927">
        <v>2537.8162981683108</v>
      </c>
      <c r="G4927">
        <v>3.275606457592017</v>
      </c>
      <c r="H4927">
        <v>3.5</v>
      </c>
      <c r="I4927">
        <v>3.3523600101470952</v>
      </c>
      <c r="J4927">
        <v>3.501373291015625</v>
      </c>
      <c r="K4927">
        <v>2.3431860191013691</v>
      </c>
      <c r="L4927">
        <v>3.9236886160714288E-2</v>
      </c>
      <c r="M4927">
        <f>ABS(G4927-I4927)^2</f>
        <v>5.8911078298251526E-3</v>
      </c>
      <c r="N4927">
        <f>ABS(H4927-J4927)^2</f>
        <v>1.885928213596344E-6</v>
      </c>
      <c r="O4927">
        <f>AVERAGE(Tabela3[[#This Row],[APE Log(Theta)]:[APE Gamma]])</f>
        <v>1.1912114526310418</v>
      </c>
      <c r="P4927">
        <f>AVERAGE(Tabela3[[#This Row],[ASE Log(Theta)]:[ASE Gamma]])</f>
        <v>2.9464968790193745E-3</v>
      </c>
    </row>
    <row r="4928" spans="1:16" x14ac:dyDescent="0.35">
      <c r="A4928" s="1">
        <v>4287</v>
      </c>
      <c r="B4928">
        <v>296.50589942214827</v>
      </c>
      <c r="C4928">
        <v>1681.8132873996381</v>
      </c>
      <c r="D4928">
        <v>2094.8992251795621</v>
      </c>
      <c r="E4928">
        <v>2193.6240820335302</v>
      </c>
      <c r="F4928">
        <v>2830.080295605489</v>
      </c>
      <c r="G4928">
        <v>3.2992000462794171</v>
      </c>
      <c r="H4928">
        <v>2.5</v>
      </c>
      <c r="I4928">
        <v>3.377631664276123</v>
      </c>
      <c r="J4928">
        <v>2.500158309936523</v>
      </c>
      <c r="K4928">
        <v>2.3772919767370602</v>
      </c>
      <c r="L4928">
        <v>6.3323974609375E-3</v>
      </c>
      <c r="M4928">
        <f>ABS(G4928-I4928)^2</f>
        <v>6.1515187015812088E-3</v>
      </c>
      <c r="N4928">
        <f>ABS(H4928-J4928)^2</f>
        <v>2.5062036001914203E-8</v>
      </c>
      <c r="O4928">
        <f>AVERAGE(Tabela3[[#This Row],[APE Log(Theta)]:[APE Gamma]])</f>
        <v>1.1918121870989988</v>
      </c>
      <c r="P4928">
        <f>AVERAGE(Tabela3[[#This Row],[ASE Log(Theta)]:[ASE Gamma]])</f>
        <v>3.0757718818086054E-3</v>
      </c>
    </row>
    <row r="4929" spans="1:16" x14ac:dyDescent="0.35">
      <c r="A4929" s="1">
        <v>101</v>
      </c>
      <c r="B4929">
        <v>688.4356228112531</v>
      </c>
      <c r="C4929">
        <v>699.22941504300195</v>
      </c>
      <c r="D4929">
        <v>1968.3118389239969</v>
      </c>
      <c r="E4929">
        <v>2174.309195100268</v>
      </c>
      <c r="F4929">
        <v>2282.404426048919</v>
      </c>
      <c r="G4929">
        <v>3.2923796069572759</v>
      </c>
      <c r="H4929">
        <v>3</v>
      </c>
      <c r="I4929">
        <v>3.368893146514893</v>
      </c>
      <c r="J4929">
        <v>3.0020310878753662</v>
      </c>
      <c r="K4929">
        <v>2.3239586163130288</v>
      </c>
      <c r="L4929">
        <v>6.7702929178873703E-2</v>
      </c>
      <c r="M4929">
        <f>ABS(G4929-I4929)^2</f>
        <v>5.8543217356350338E-3</v>
      </c>
      <c r="N4929">
        <f>ABS(H4929-J4929)^2</f>
        <v>4.1253179574596288E-6</v>
      </c>
      <c r="O4929">
        <f>AVERAGE(Tabela3[[#This Row],[APE Log(Theta)]:[APE Gamma]])</f>
        <v>1.1958307727459512</v>
      </c>
      <c r="P4929">
        <f>AVERAGE(Tabela3[[#This Row],[ASE Log(Theta)]:[ASE Gamma]])</f>
        <v>2.9292235267962467E-3</v>
      </c>
    </row>
    <row r="4930" spans="1:16" x14ac:dyDescent="0.35">
      <c r="A4930" s="1">
        <v>4190</v>
      </c>
      <c r="B4930">
        <v>685.47230453834288</v>
      </c>
      <c r="C4930">
        <v>696.21963572029347</v>
      </c>
      <c r="D4930">
        <v>1959.839391761471</v>
      </c>
      <c r="E4930">
        <v>2164.9500481367709</v>
      </c>
      <c r="F4930">
        <v>2272.5799914645149</v>
      </c>
      <c r="G4930">
        <v>3.2905061848100172</v>
      </c>
      <c r="H4930">
        <v>3</v>
      </c>
      <c r="I4930">
        <v>3.3673796653747559</v>
      </c>
      <c r="J4930">
        <v>3.002031564712524</v>
      </c>
      <c r="K4930">
        <v>2.336220515846775</v>
      </c>
      <c r="L4930">
        <v>6.7718823750813797E-2</v>
      </c>
      <c r="M4930">
        <f>ABS(G4930-I4930)^2</f>
        <v>5.909532014137249E-3</v>
      </c>
      <c r="N4930">
        <f>ABS(H4930-J4930)^2</f>
        <v>4.127255181172601E-6</v>
      </c>
      <c r="O4930">
        <f>AVERAGE(Tabela3[[#This Row],[APE Log(Theta)]:[APE Gamma]])</f>
        <v>1.2019696697987945</v>
      </c>
      <c r="P4930">
        <f>AVERAGE(Tabela3[[#This Row],[ASE Log(Theta)]:[ASE Gamma]])</f>
        <v>2.9568296346592108E-3</v>
      </c>
    </row>
    <row r="4931" spans="1:16" x14ac:dyDescent="0.35">
      <c r="A4931" s="1">
        <v>2197</v>
      </c>
      <c r="B4931">
        <v>2244.973598288821</v>
      </c>
      <c r="C4931">
        <v>2884.1086940219152</v>
      </c>
      <c r="D4931">
        <v>2940.5229712804489</v>
      </c>
      <c r="E4931">
        <v>3089.883619519811</v>
      </c>
      <c r="F4931">
        <v>4085.0258850012228</v>
      </c>
      <c r="G4931">
        <v>3.4823410882528392</v>
      </c>
      <c r="H4931">
        <v>3.5</v>
      </c>
      <c r="I4931">
        <v>3.3997619152069092</v>
      </c>
      <c r="J4931">
        <v>3.50135326385498</v>
      </c>
      <c r="K4931">
        <v>2.3713694595999959</v>
      </c>
      <c r="L4931">
        <v>3.8664681570870538E-2</v>
      </c>
      <c r="M4931">
        <f>ABS(G4931-I4931)^2</f>
        <v>6.8193198209496502E-3</v>
      </c>
      <c r="N4931">
        <f>ABS(H4931-J4931)^2</f>
        <v>1.8313230611953972E-6</v>
      </c>
      <c r="O4931">
        <f>AVERAGE(Tabela3[[#This Row],[APE Log(Theta)]:[APE Gamma]])</f>
        <v>1.2050170705854333</v>
      </c>
      <c r="P4931">
        <f>AVERAGE(Tabela3[[#This Row],[ASE Log(Theta)]:[ASE Gamma]])</f>
        <v>3.410575572005423E-3</v>
      </c>
    </row>
    <row r="4932" spans="1:16" x14ac:dyDescent="0.35">
      <c r="A4932" s="1">
        <v>3399</v>
      </c>
      <c r="B4932">
        <v>13.610165402868381</v>
      </c>
      <c r="C4932">
        <v>1042.856385684928</v>
      </c>
      <c r="D4932">
        <v>1805.8758770279601</v>
      </c>
      <c r="E4932">
        <v>2026.2152024172849</v>
      </c>
      <c r="F4932">
        <v>3830.6894918478438</v>
      </c>
      <c r="G4932">
        <v>3.2017801720792032</v>
      </c>
      <c r="H4932">
        <v>1</v>
      </c>
      <c r="I4932">
        <v>3.2757809162139888</v>
      </c>
      <c r="J4932">
        <v>1.0010309219360349</v>
      </c>
      <c r="K4932">
        <v>2.3112375040642079</v>
      </c>
      <c r="L4932">
        <v>0.1030921936035156</v>
      </c>
      <c r="M4932">
        <f>ABS(G4932-I4932)^2</f>
        <v>5.4761101325020104E-3</v>
      </c>
      <c r="N4932">
        <f>ABS(H4932-J4932)^2</f>
        <v>1.062800038198017E-6</v>
      </c>
      <c r="O4932">
        <f>AVERAGE(Tabela3[[#This Row],[APE Log(Theta)]:[APE Gamma]])</f>
        <v>1.2071648488338618</v>
      </c>
      <c r="P4932">
        <f>AVERAGE(Tabela3[[#This Row],[ASE Log(Theta)]:[ASE Gamma]])</f>
        <v>2.738586466270104E-3</v>
      </c>
    </row>
    <row r="4933" spans="1:16" x14ac:dyDescent="0.35">
      <c r="A4933" s="1">
        <v>442</v>
      </c>
      <c r="B4933">
        <v>110.01648303184299</v>
      </c>
      <c r="C4933">
        <v>1984.716553214588</v>
      </c>
      <c r="D4933">
        <v>2862.029372216442</v>
      </c>
      <c r="E4933">
        <v>3090.3371899490721</v>
      </c>
      <c r="F4933">
        <v>4724.9816068666023</v>
      </c>
      <c r="G4933">
        <v>3.420068936735992</v>
      </c>
      <c r="H4933">
        <v>1.5</v>
      </c>
      <c r="I4933">
        <v>3.3404374122619629</v>
      </c>
      <c r="J4933">
        <v>1.501325845718384</v>
      </c>
      <c r="K4933">
        <v>2.328360215745445</v>
      </c>
      <c r="L4933">
        <v>8.8389714558919266E-2</v>
      </c>
      <c r="M4933">
        <f>ABS(G4933-I4933)^2</f>
        <v>6.341179690057896E-3</v>
      </c>
      <c r="N4933">
        <f>ABS(H4933-J4933)^2</f>
        <v>1.7578668689572144E-6</v>
      </c>
      <c r="O4933">
        <f>AVERAGE(Tabela3[[#This Row],[APE Log(Theta)]:[APE Gamma]])</f>
        <v>1.2083749651521822</v>
      </c>
      <c r="P4933">
        <f>AVERAGE(Tabela3[[#This Row],[ASE Log(Theta)]:[ASE Gamma]])</f>
        <v>3.1714687784634267E-3</v>
      </c>
    </row>
    <row r="4934" spans="1:16" x14ac:dyDescent="0.35">
      <c r="A4934" s="1">
        <v>3677</v>
      </c>
      <c r="B4934">
        <v>1391.679112608366</v>
      </c>
      <c r="C4934">
        <v>1732.7641204345371</v>
      </c>
      <c r="D4934">
        <v>1762.3849695233021</v>
      </c>
      <c r="E4934">
        <v>1840.4695334469729</v>
      </c>
      <c r="F4934">
        <v>2349.7666580505452</v>
      </c>
      <c r="G4934">
        <v>3.258277728113705</v>
      </c>
      <c r="H4934">
        <v>4</v>
      </c>
      <c r="I4934">
        <v>3.3354201316833501</v>
      </c>
      <c r="J4934">
        <v>4.0022439956665039</v>
      </c>
      <c r="K4934">
        <v>2.3675822016039199</v>
      </c>
      <c r="L4934">
        <v>5.6099891662597663E-2</v>
      </c>
      <c r="M4934">
        <f>ABS(G4934-I4934)^2</f>
        <v>5.95095042850199E-3</v>
      </c>
      <c r="N4934">
        <f>ABS(H4934-J4934)^2</f>
        <v>5.0355165512883104E-6</v>
      </c>
      <c r="O4934">
        <f>AVERAGE(Tabela3[[#This Row],[APE Log(Theta)]:[APE Gamma]])</f>
        <v>1.2118410466332588</v>
      </c>
      <c r="P4934">
        <f>AVERAGE(Tabela3[[#This Row],[ASE Log(Theta)]:[ASE Gamma]])</f>
        <v>2.9779929725266391E-3</v>
      </c>
    </row>
    <row r="4935" spans="1:16" x14ac:dyDescent="0.35">
      <c r="A4935" s="1">
        <v>4649</v>
      </c>
      <c r="B4935">
        <v>2384.9463667203918</v>
      </c>
      <c r="C4935">
        <v>2969.470085433948</v>
      </c>
      <c r="D4935">
        <v>3020.2318851716891</v>
      </c>
      <c r="E4935">
        <v>3154.0468539669491</v>
      </c>
      <c r="F4935">
        <v>4026.8388042807469</v>
      </c>
      <c r="G4935">
        <v>3.4922172360136718</v>
      </c>
      <c r="H4935">
        <v>4</v>
      </c>
      <c r="I4935">
        <v>3.409443616867065</v>
      </c>
      <c r="J4935">
        <v>4.0022187232971191</v>
      </c>
      <c r="K4935">
        <v>2.3702311039817099</v>
      </c>
      <c r="L4935">
        <v>5.5468082427978523E-2</v>
      </c>
      <c r="M4935">
        <f>ABS(G4935-I4935)^2</f>
        <v>6.8514720266275213E-3</v>
      </c>
      <c r="N4935">
        <f>ABS(H4935-J4935)^2</f>
        <v>4.9227330691792304E-6</v>
      </c>
      <c r="O4935">
        <f>AVERAGE(Tabela3[[#This Row],[APE Log(Theta)]:[APE Gamma]])</f>
        <v>1.2128495932048442</v>
      </c>
      <c r="P4935">
        <f>AVERAGE(Tabela3[[#This Row],[ASE Log(Theta)]:[ASE Gamma]])</f>
        <v>3.4281973798483503E-3</v>
      </c>
    </row>
    <row r="4936" spans="1:16" x14ac:dyDescent="0.35">
      <c r="A4936" s="1">
        <v>1791</v>
      </c>
      <c r="B4936">
        <v>1528.938229287169</v>
      </c>
      <c r="C4936">
        <v>1903.6639136618701</v>
      </c>
      <c r="D4936">
        <v>1936.206220394402</v>
      </c>
      <c r="E4936">
        <v>2021.99214174545</v>
      </c>
      <c r="F4936">
        <v>2581.520438762841</v>
      </c>
      <c r="G4936">
        <v>3.299128558865156</v>
      </c>
      <c r="H4936">
        <v>4</v>
      </c>
      <c r="I4936">
        <v>3.3780817985534668</v>
      </c>
      <c r="J4936">
        <v>4.0022292137145996</v>
      </c>
      <c r="K4936">
        <v>2.3931543824248358</v>
      </c>
      <c r="L4936">
        <v>5.5730342864990227E-2</v>
      </c>
      <c r="M4936">
        <f>ABS(G4936-I4936)^2</f>
        <v>6.2336140572798564E-3</v>
      </c>
      <c r="N4936">
        <f>ABS(H4936-J4936)^2</f>
        <v>4.9693937853589887E-6</v>
      </c>
      <c r="O4936">
        <f>AVERAGE(Tabela3[[#This Row],[APE Log(Theta)]:[APE Gamma]])</f>
        <v>1.224442362644913</v>
      </c>
      <c r="P4936">
        <f>AVERAGE(Tabela3[[#This Row],[ASE Log(Theta)]:[ASE Gamma]])</f>
        <v>3.1192917255326077E-3</v>
      </c>
    </row>
    <row r="4937" spans="1:16" x14ac:dyDescent="0.35">
      <c r="A4937" s="1">
        <v>3573</v>
      </c>
      <c r="B4937">
        <v>110.3606754406518</v>
      </c>
      <c r="C4937">
        <v>1990.9258443355909</v>
      </c>
      <c r="D4937">
        <v>2870.9833830751581</v>
      </c>
      <c r="E4937">
        <v>3100.005473938229</v>
      </c>
      <c r="F4937">
        <v>4739.7639627102644</v>
      </c>
      <c r="G4937">
        <v>3.421425529101906</v>
      </c>
      <c r="H4937">
        <v>1.5</v>
      </c>
      <c r="I4937">
        <v>3.340451717376709</v>
      </c>
      <c r="J4937">
        <v>1.501325845718384</v>
      </c>
      <c r="K4937">
        <v>2.366668835444504</v>
      </c>
      <c r="L4937">
        <v>8.8389714558919266E-2</v>
      </c>
      <c r="M4937">
        <f>ABS(G4937-I4937)^2</f>
        <v>6.5567581853076548E-3</v>
      </c>
      <c r="N4937">
        <f>ABS(H4937-J4937)^2</f>
        <v>1.7578668689572144E-6</v>
      </c>
      <c r="O4937">
        <f>AVERAGE(Tabela3[[#This Row],[APE Log(Theta)]:[APE Gamma]])</f>
        <v>1.2275292750017117</v>
      </c>
      <c r="P4937">
        <f>AVERAGE(Tabela3[[#This Row],[ASE Log(Theta)]:[ASE Gamma]])</f>
        <v>3.2792580260883062E-3</v>
      </c>
    </row>
    <row r="4938" spans="1:16" x14ac:dyDescent="0.35">
      <c r="A4938" s="1">
        <v>2686</v>
      </c>
      <c r="B4938">
        <v>1253.936967515345</v>
      </c>
      <c r="C4938">
        <v>1429.386476243038</v>
      </c>
      <c r="D4938">
        <v>2885.7882848835202</v>
      </c>
      <c r="E4938">
        <v>2958.872935576127</v>
      </c>
      <c r="F4938">
        <v>3709.9208610293722</v>
      </c>
      <c r="G4938">
        <v>3.4954217831372478</v>
      </c>
      <c r="H4938">
        <v>2.5</v>
      </c>
      <c r="I4938">
        <v>3.412507295608521</v>
      </c>
      <c r="J4938">
        <v>2.5023376941680908</v>
      </c>
      <c r="K4938">
        <v>2.3720881963008491</v>
      </c>
      <c r="L4938">
        <v>9.3507766723632813E-2</v>
      </c>
      <c r="M4938">
        <f>ABS(G4938-I4938)^2</f>
        <v>6.8748122421514049E-3</v>
      </c>
      <c r="N4938">
        <f>ABS(H4938-J4938)^2</f>
        <v>5.4648140235258325E-6</v>
      </c>
      <c r="O4938">
        <f>AVERAGE(Tabela3[[#This Row],[APE Log(Theta)]:[APE Gamma]])</f>
        <v>1.232797981512241</v>
      </c>
      <c r="P4938">
        <f>AVERAGE(Tabela3[[#This Row],[ASE Log(Theta)]:[ASE Gamma]])</f>
        <v>3.4401385280874654E-3</v>
      </c>
    </row>
    <row r="4939" spans="1:16" x14ac:dyDescent="0.35">
      <c r="A4939" s="1">
        <v>1029</v>
      </c>
      <c r="B4939">
        <v>66.304929139338682</v>
      </c>
      <c r="C4939">
        <v>69.472812482477352</v>
      </c>
      <c r="D4939">
        <v>1549.663933097976</v>
      </c>
      <c r="E4939">
        <v>2088.9099513687302</v>
      </c>
      <c r="F4939">
        <v>2416.20408311148</v>
      </c>
      <c r="G4939">
        <v>3.1850946322651099</v>
      </c>
      <c r="H4939">
        <v>1</v>
      </c>
      <c r="I4939">
        <v>3.260367870330811</v>
      </c>
      <c r="J4939">
        <v>1.001137852668762</v>
      </c>
      <c r="K4939">
        <v>2.3632967542998671</v>
      </c>
      <c r="L4939">
        <v>0.1137852668762207</v>
      </c>
      <c r="M4939">
        <f>ABS(G4939-I4939)^2</f>
        <v>5.6660603688957097E-3</v>
      </c>
      <c r="N4939">
        <f>ABS(H4939-J4939)^2</f>
        <v>1.2947086958087716E-6</v>
      </c>
      <c r="O4939">
        <f>AVERAGE(Tabela3[[#This Row],[APE Log(Theta)]:[APE Gamma]])</f>
        <v>1.2385410105880439</v>
      </c>
      <c r="P4939">
        <f>AVERAGE(Tabela3[[#This Row],[ASE Log(Theta)]:[ASE Gamma]])</f>
        <v>2.833677538795759E-3</v>
      </c>
    </row>
    <row r="4940" spans="1:16" x14ac:dyDescent="0.35">
      <c r="A4940" s="1">
        <v>4123</v>
      </c>
      <c r="B4940">
        <v>1255.578747175455</v>
      </c>
      <c r="C4940">
        <v>1431.257971943322</v>
      </c>
      <c r="D4940">
        <v>2889.5666474585491</v>
      </c>
      <c r="E4940">
        <v>2962.74698788364</v>
      </c>
      <c r="F4940">
        <v>3714.7782603788178</v>
      </c>
      <c r="G4940">
        <v>3.4959900329748059</v>
      </c>
      <c r="H4940">
        <v>2.5</v>
      </c>
      <c r="I4940">
        <v>3.4125115871429439</v>
      </c>
      <c r="J4940">
        <v>2.5023376941680908</v>
      </c>
      <c r="K4940">
        <v>2.3878342056035029</v>
      </c>
      <c r="L4940">
        <v>9.3507766723632813E-2</v>
      </c>
      <c r="M4940">
        <f>ABS(G4940-I4940)^2</f>
        <v>6.9686509185031241E-3</v>
      </c>
      <c r="N4940">
        <f>ABS(H4940-J4940)^2</f>
        <v>5.4648140235258325E-6</v>
      </c>
      <c r="O4940">
        <f>AVERAGE(Tabela3[[#This Row],[APE Log(Theta)]:[APE Gamma]])</f>
        <v>1.2406709861635679</v>
      </c>
      <c r="P4940">
        <f>AVERAGE(Tabela3[[#This Row],[ASE Log(Theta)]:[ASE Gamma]])</f>
        <v>3.487057866263325E-3</v>
      </c>
    </row>
    <row r="4941" spans="1:16" x14ac:dyDescent="0.35">
      <c r="A4941" s="1">
        <v>2657</v>
      </c>
      <c r="B4941">
        <v>1957.766745243862</v>
      </c>
      <c r="C4941">
        <v>2780.2348789164839</v>
      </c>
      <c r="D4941">
        <v>2856.6670220712299</v>
      </c>
      <c r="E4941">
        <v>3061.8519335014439</v>
      </c>
      <c r="F4941">
        <v>4526.2438959677002</v>
      </c>
      <c r="G4941">
        <v>3.475342737762952</v>
      </c>
      <c r="H4941">
        <v>2.5</v>
      </c>
      <c r="I4941">
        <v>3.3893239498138432</v>
      </c>
      <c r="J4941">
        <v>2.5003676414489751</v>
      </c>
      <c r="K4941">
        <v>2.475116684591482</v>
      </c>
      <c r="L4941">
        <v>1.470565795898438E-2</v>
      </c>
      <c r="M4941">
        <f>ABS(G4941-I4941)^2</f>
        <v>7.399231880233741E-3</v>
      </c>
      <c r="N4941">
        <f>ABS(H4941-J4941)^2</f>
        <v>1.3516023500447684E-7</v>
      </c>
      <c r="O4941">
        <f>AVERAGE(Tabela3[[#This Row],[APE Log(Theta)]:[APE Gamma]])</f>
        <v>1.2449111712752332</v>
      </c>
      <c r="P4941">
        <f>AVERAGE(Tabela3[[#This Row],[ASE Log(Theta)]:[ASE Gamma]])</f>
        <v>3.6996835202343726E-3</v>
      </c>
    </row>
    <row r="4942" spans="1:16" x14ac:dyDescent="0.35">
      <c r="A4942" s="1">
        <v>2472</v>
      </c>
      <c r="B4942">
        <v>271.57644171268151</v>
      </c>
      <c r="C4942">
        <v>2377.2378945827641</v>
      </c>
      <c r="D4942">
        <v>3128.27079732011</v>
      </c>
      <c r="E4942">
        <v>3313.623617154808</v>
      </c>
      <c r="F4942">
        <v>4556.1589552799014</v>
      </c>
      <c r="G4942">
        <v>3.4678504782006332</v>
      </c>
      <c r="H4942">
        <v>2</v>
      </c>
      <c r="I4942">
        <v>3.3822240829467769</v>
      </c>
      <c r="J4942">
        <v>1.999304056167603</v>
      </c>
      <c r="K4942">
        <v>2.469148995670797</v>
      </c>
      <c r="L4942">
        <v>3.4797191619873047E-2</v>
      </c>
      <c r="M4942">
        <f>ABS(G4942-I4942)^2</f>
        <v>7.3318795641696228E-3</v>
      </c>
      <c r="N4942">
        <f>ABS(H4942-J4942)^2</f>
        <v>4.8433781785144708E-7</v>
      </c>
      <c r="O4942">
        <f>AVERAGE(Tabela3[[#This Row],[APE Log(Theta)]:[APE Gamma]])</f>
        <v>1.251973093645335</v>
      </c>
      <c r="P4942">
        <f>AVERAGE(Tabela3[[#This Row],[ASE Log(Theta)]:[ASE Gamma]])</f>
        <v>3.666181950993737E-3</v>
      </c>
    </row>
    <row r="4943" spans="1:16" x14ac:dyDescent="0.35">
      <c r="A4943" s="1">
        <v>2039</v>
      </c>
      <c r="B4943">
        <v>1502.3844840031579</v>
      </c>
      <c r="C4943">
        <v>1870.602141968641</v>
      </c>
      <c r="D4943">
        <v>1902.579272092087</v>
      </c>
      <c r="E4943">
        <v>1986.8753114708779</v>
      </c>
      <c r="F4943">
        <v>2536.6860335113361</v>
      </c>
      <c r="G4943">
        <v>3.2915197087862662</v>
      </c>
      <c r="H4943">
        <v>4</v>
      </c>
      <c r="I4943">
        <v>3.3721637725830078</v>
      </c>
      <c r="J4943">
        <v>4.0022315979003906</v>
      </c>
      <c r="K4943">
        <v>2.4500556257182109</v>
      </c>
      <c r="L4943">
        <v>5.5789947509765618E-2</v>
      </c>
      <c r="M4943">
        <f>ABS(G4943-I4943)^2</f>
        <v>6.5034650256529302E-3</v>
      </c>
      <c r="N4943">
        <f>ABS(H4943-J4943)^2</f>
        <v>4.9800291890278459E-6</v>
      </c>
      <c r="O4943">
        <f>AVERAGE(Tabela3[[#This Row],[APE Log(Theta)]:[APE Gamma]])</f>
        <v>1.2529227866139883</v>
      </c>
      <c r="P4943">
        <f>AVERAGE(Tabela3[[#This Row],[ASE Log(Theta)]:[ASE Gamma]])</f>
        <v>3.254222527420979E-3</v>
      </c>
    </row>
    <row r="4944" spans="1:16" x14ac:dyDescent="0.35">
      <c r="A4944" s="1">
        <v>4341</v>
      </c>
      <c r="B4944">
        <v>1495.7701057497941</v>
      </c>
      <c r="C4944">
        <v>1862.3666534766651</v>
      </c>
      <c r="D4944">
        <v>1894.203001505816</v>
      </c>
      <c r="E4944">
        <v>1978.1279202456169</v>
      </c>
      <c r="F4944">
        <v>2525.51805280179</v>
      </c>
      <c r="G4944">
        <v>3.2896034682782709</v>
      </c>
      <c r="H4944">
        <v>4</v>
      </c>
      <c r="I4944">
        <v>3.370539665222168</v>
      </c>
      <c r="J4944">
        <v>4.002232551574707</v>
      </c>
      <c r="K4944">
        <v>2.4603633150428879</v>
      </c>
      <c r="L4944">
        <v>5.5813789367675781E-2</v>
      </c>
      <c r="M4944">
        <f>ABS(G4944-I4944)^2</f>
        <v>6.5506679757412964E-3</v>
      </c>
      <c r="N4944">
        <f>ABS(H4944-J4944)^2</f>
        <v>4.9842865337268449E-6</v>
      </c>
      <c r="O4944">
        <f>AVERAGE(Tabela3[[#This Row],[APE Log(Theta)]:[APE Gamma]])</f>
        <v>1.2580885522052818</v>
      </c>
      <c r="P4944">
        <f>AVERAGE(Tabela3[[#This Row],[ASE Log(Theta)]:[ASE Gamma]])</f>
        <v>3.2778261311375116E-3</v>
      </c>
    </row>
    <row r="4945" spans="1:16" x14ac:dyDescent="0.35">
      <c r="A4945" s="1">
        <v>4184</v>
      </c>
      <c r="B4945">
        <v>216.52907641828989</v>
      </c>
      <c r="C4945">
        <v>1858.106882185966</v>
      </c>
      <c r="D4945">
        <v>2041.859662493825</v>
      </c>
      <c r="E4945">
        <v>3128.2289377626398</v>
      </c>
      <c r="F4945">
        <v>3445.1260147360199</v>
      </c>
      <c r="G4945">
        <v>3.3412093220417458</v>
      </c>
      <c r="H4945">
        <v>1.5</v>
      </c>
      <c r="I4945">
        <v>3.424126148223877</v>
      </c>
      <c r="J4945">
        <v>1.500646829605103</v>
      </c>
      <c r="K4945">
        <v>2.4816411721089762</v>
      </c>
      <c r="L4945">
        <v>4.3121973673502602E-2</v>
      </c>
      <c r="M4945">
        <f>ABS(G4945-I4945)^2</f>
        <v>6.8752000641177482E-3</v>
      </c>
      <c r="N4945">
        <f>ABS(H4945-J4945)^2</f>
        <v>4.1838853803768113E-7</v>
      </c>
      <c r="O4945">
        <f>AVERAGE(Tabela3[[#This Row],[APE Log(Theta)]:[APE Gamma]])</f>
        <v>1.2623815728912393</v>
      </c>
      <c r="P4945">
        <f>AVERAGE(Tabela3[[#This Row],[ASE Log(Theta)]:[ASE Gamma]])</f>
        <v>3.4378092263278931E-3</v>
      </c>
    </row>
    <row r="4946" spans="1:16" x14ac:dyDescent="0.35">
      <c r="A4946" s="1">
        <v>4160</v>
      </c>
      <c r="B4946">
        <v>13.27339053669494</v>
      </c>
      <c r="C4946">
        <v>1017.051569260498</v>
      </c>
      <c r="D4946">
        <v>1761.190629728633</v>
      </c>
      <c r="E4946">
        <v>1976.077798981406</v>
      </c>
      <c r="F4946">
        <v>3735.901522504199</v>
      </c>
      <c r="G4946">
        <v>3.190898641532887</v>
      </c>
      <c r="H4946">
        <v>1</v>
      </c>
      <c r="I4946">
        <v>3.2683336734771729</v>
      </c>
      <c r="J4946">
        <v>1.0010349750518801</v>
      </c>
      <c r="K4946">
        <v>2.4267468397895118</v>
      </c>
      <c r="L4946">
        <v>0.1034975051879883</v>
      </c>
      <c r="M4946">
        <f>ABS(G4946-I4946)^2</f>
        <v>5.9961841722125627E-3</v>
      </c>
      <c r="N4946">
        <f>ABS(H4946-J4946)^2</f>
        <v>1.0711733580142256E-6</v>
      </c>
      <c r="O4946">
        <f>AVERAGE(Tabela3[[#This Row],[APE Log(Theta)]:[APE Gamma]])</f>
        <v>1.26512217248875</v>
      </c>
      <c r="P4946">
        <f>AVERAGE(Tabela3[[#This Row],[ASE Log(Theta)]:[ASE Gamma]])</f>
        <v>2.9986276727852887E-3</v>
      </c>
    </row>
    <row r="4947" spans="1:16" x14ac:dyDescent="0.35">
      <c r="A4947" s="1">
        <v>3663</v>
      </c>
      <c r="B4947">
        <v>1474.332339653499</v>
      </c>
      <c r="C4947">
        <v>1835.6747303333291</v>
      </c>
      <c r="D4947">
        <v>1867.054791544215</v>
      </c>
      <c r="E4947">
        <v>1949.7768765258879</v>
      </c>
      <c r="F4947">
        <v>2489.321671366024</v>
      </c>
      <c r="G4947">
        <v>3.283334010993832</v>
      </c>
      <c r="H4947">
        <v>4</v>
      </c>
      <c r="I4947">
        <v>3.364824771881104</v>
      </c>
      <c r="J4947">
        <v>4.0022344589233398</v>
      </c>
      <c r="K4947">
        <v>2.4819515959817031</v>
      </c>
      <c r="L4947">
        <v>5.5861473083496087E-2</v>
      </c>
      <c r="M4947">
        <f>ABS(G4947-I4947)^2</f>
        <v>6.6407441099865265E-3</v>
      </c>
      <c r="N4947">
        <f>ABS(H4947-J4947)^2</f>
        <v>4.9928066800930537E-6</v>
      </c>
      <c r="O4947">
        <f>AVERAGE(Tabela3[[#This Row],[APE Log(Theta)]:[APE Gamma]])</f>
        <v>1.2689065345325996</v>
      </c>
      <c r="P4947">
        <f>AVERAGE(Tabela3[[#This Row],[ASE Log(Theta)]:[ASE Gamma]])</f>
        <v>3.3228684583333098E-3</v>
      </c>
    </row>
    <row r="4948" spans="1:16" x14ac:dyDescent="0.35">
      <c r="A4948" s="1">
        <v>2209</v>
      </c>
      <c r="B4948">
        <v>1468.683594733244</v>
      </c>
      <c r="C4948">
        <v>1828.641541119933</v>
      </c>
      <c r="D4948">
        <v>1859.9013730198319</v>
      </c>
      <c r="E4948">
        <v>1942.3065172787351</v>
      </c>
      <c r="F4948">
        <v>2479.7841045855821</v>
      </c>
      <c r="G4948">
        <v>3.2816668628602219</v>
      </c>
      <c r="H4948">
        <v>4</v>
      </c>
      <c r="I4948">
        <v>3.3631999492645259</v>
      </c>
      <c r="J4948">
        <v>4.002234935760498</v>
      </c>
      <c r="K4948">
        <v>2.4845022304683959</v>
      </c>
      <c r="L4948">
        <v>5.5873394012451172E-2</v>
      </c>
      <c r="M4948">
        <f>ABS(G4948-I4948)^2</f>
        <v>6.6476441786117038E-3</v>
      </c>
      <c r="N4948">
        <f>ABS(H4948-J4948)^2</f>
        <v>4.9949378535529831E-6</v>
      </c>
      <c r="O4948">
        <f>AVERAGE(Tabela3[[#This Row],[APE Log(Theta)]:[APE Gamma]])</f>
        <v>1.2701878122404235</v>
      </c>
      <c r="P4948">
        <f>AVERAGE(Tabela3[[#This Row],[ASE Log(Theta)]:[ASE Gamma]])</f>
        <v>3.3263195582326284E-3</v>
      </c>
    </row>
    <row r="4949" spans="1:16" x14ac:dyDescent="0.35">
      <c r="A4949" s="1">
        <v>297</v>
      </c>
      <c r="B4949">
        <v>1459.6670688156689</v>
      </c>
      <c r="C4949">
        <v>1817.415165399125</v>
      </c>
      <c r="D4949">
        <v>1848.4830872882401</v>
      </c>
      <c r="E4949">
        <v>1930.3823308060871</v>
      </c>
      <c r="F4949">
        <v>2464.5602417133032</v>
      </c>
      <c r="G4949">
        <v>3.2789924291761339</v>
      </c>
      <c r="H4949">
        <v>4</v>
      </c>
      <c r="I4949">
        <v>3.3604965209960942</v>
      </c>
      <c r="J4949">
        <v>4.0022358894348136</v>
      </c>
      <c r="K4949">
        <v>2.4856444038950789</v>
      </c>
      <c r="L4949">
        <v>5.5897235870361328E-2</v>
      </c>
      <c r="M4949">
        <f>ABS(G4949-I4949)^2</f>
        <v>6.6429169833965235E-3</v>
      </c>
      <c r="N4949">
        <f>ABS(H4949-J4949)^2</f>
        <v>4.9992015647109229E-6</v>
      </c>
      <c r="O4949">
        <f>AVERAGE(Tabela3[[#This Row],[APE Log(Theta)]:[APE Gamma]])</f>
        <v>1.2707708198827201</v>
      </c>
      <c r="P4949">
        <f>AVERAGE(Tabela3[[#This Row],[ASE Log(Theta)]:[ASE Gamma]])</f>
        <v>3.323958092480617E-3</v>
      </c>
    </row>
    <row r="4950" spans="1:16" x14ac:dyDescent="0.35">
      <c r="A4950" s="1">
        <v>3825</v>
      </c>
      <c r="B4950">
        <v>13.21835765917179</v>
      </c>
      <c r="C4950">
        <v>1012.83476615423</v>
      </c>
      <c r="D4950">
        <v>1753.8885475701341</v>
      </c>
      <c r="E4950">
        <v>1967.884771948341</v>
      </c>
      <c r="F4950">
        <v>3720.412080649975</v>
      </c>
      <c r="G4950">
        <v>3.189094267639919</v>
      </c>
      <c r="H4950">
        <v>1</v>
      </c>
      <c r="I4950">
        <v>3.266939640045166</v>
      </c>
      <c r="J4950">
        <v>1.001035809516907</v>
      </c>
      <c r="K4950">
        <v>2.440986871888748</v>
      </c>
      <c r="L4950">
        <v>0.1035809516906738</v>
      </c>
      <c r="M4950">
        <f>ABS(G4950-I4950)^2</f>
        <v>6.0599020049115953E-3</v>
      </c>
      <c r="N4950">
        <f>ABS(H4950-J4950)^2</f>
        <v>1.0729013553150305E-6</v>
      </c>
      <c r="O4950">
        <f>AVERAGE(Tabela3[[#This Row],[APE Log(Theta)]:[APE Gamma]])</f>
        <v>1.2722839117897109</v>
      </c>
      <c r="P4950">
        <f>AVERAGE(Tabela3[[#This Row],[ASE Log(Theta)]:[ASE Gamma]])</f>
        <v>3.0304874531334553E-3</v>
      </c>
    </row>
    <row r="4951" spans="1:16" x14ac:dyDescent="0.35">
      <c r="A4951" s="1">
        <v>2076</v>
      </c>
      <c r="B4951">
        <v>85.903055359688679</v>
      </c>
      <c r="C4951">
        <v>2159.4358822559529</v>
      </c>
      <c r="D4951">
        <v>2487.557396015809</v>
      </c>
      <c r="E4951">
        <v>4717.1758822944312</v>
      </c>
      <c r="F4951">
        <v>5451.825463339399</v>
      </c>
      <c r="G4951">
        <v>3.442548258759544</v>
      </c>
      <c r="H4951">
        <v>1</v>
      </c>
      <c r="I4951">
        <v>3.3561241626739502</v>
      </c>
      <c r="J4951">
        <v>0.99950212240219116</v>
      </c>
      <c r="K4951">
        <v>2.5104686874232822</v>
      </c>
      <c r="L4951">
        <v>4.9787759780883789E-2</v>
      </c>
      <c r="M4951">
        <f>ABS(G4951-I4951)^2</f>
        <v>7.4691243842119424E-3</v>
      </c>
      <c r="N4951">
        <f>ABS(H4951-J4951)^2</f>
        <v>2.4788210239989894E-7</v>
      </c>
      <c r="O4951">
        <f>AVERAGE(Tabela3[[#This Row],[APE Log(Theta)]:[APE Gamma]])</f>
        <v>1.280128223602083</v>
      </c>
      <c r="P4951">
        <f>AVERAGE(Tabela3[[#This Row],[ASE Log(Theta)]:[ASE Gamma]])</f>
        <v>3.7346861331571711E-3</v>
      </c>
    </row>
    <row r="4952" spans="1:16" x14ac:dyDescent="0.35">
      <c r="A4952" s="1">
        <v>2320</v>
      </c>
      <c r="B4952">
        <v>13.0683657519892</v>
      </c>
      <c r="C4952">
        <v>1001.341884651595</v>
      </c>
      <c r="D4952">
        <v>1733.9867492515509</v>
      </c>
      <c r="E4952">
        <v>1945.554706620195</v>
      </c>
      <c r="F4952">
        <v>3678.1956633105169</v>
      </c>
      <c r="G4952">
        <v>3.184138049736875</v>
      </c>
      <c r="H4952">
        <v>1</v>
      </c>
      <c r="I4952">
        <v>3.262861013412476</v>
      </c>
      <c r="J4952">
        <v>1.001038074493408</v>
      </c>
      <c r="K4952">
        <v>2.472347694915614</v>
      </c>
      <c r="L4952">
        <v>0.1038074493408203</v>
      </c>
      <c r="M4952">
        <f>ABS(G4952-I4952)^2</f>
        <v>6.1973050098700034E-3</v>
      </c>
      <c r="N4952">
        <f>ABS(H4952-J4952)^2</f>
        <v>1.0775986538642366E-6</v>
      </c>
      <c r="O4952">
        <f>AVERAGE(Tabela3[[#This Row],[APE Log(Theta)]:[APE Gamma]])</f>
        <v>1.2880775721282172</v>
      </c>
      <c r="P4952">
        <f>AVERAGE(Tabela3[[#This Row],[ASE Log(Theta)]:[ASE Gamma]])</f>
        <v>3.0991913042619336E-3</v>
      </c>
    </row>
    <row r="4953" spans="1:16" x14ac:dyDescent="0.35">
      <c r="A4953" s="1">
        <v>3968</v>
      </c>
      <c r="B4953">
        <v>805.44495621521253</v>
      </c>
      <c r="C4953">
        <v>2782.4332367887469</v>
      </c>
      <c r="D4953">
        <v>3255.046148193539</v>
      </c>
      <c r="E4953">
        <v>3363.8932041104881</v>
      </c>
      <c r="F4953">
        <v>4035.230135983843</v>
      </c>
      <c r="G4953">
        <v>3.4968692288045742</v>
      </c>
      <c r="H4953">
        <v>3.5</v>
      </c>
      <c r="I4953">
        <v>3.408262968063354</v>
      </c>
      <c r="J4953">
        <v>3.5016660690307622</v>
      </c>
      <c r="K4953">
        <v>2.5338740154006349</v>
      </c>
      <c r="L4953">
        <v>4.7601972307477682E-2</v>
      </c>
      <c r="M4953">
        <f>ABS(G4953-I4953)^2</f>
        <v>7.8510694425410876E-3</v>
      </c>
      <c r="N4953">
        <f>ABS(H4953-J4953)^2</f>
        <v>2.7757860152647727E-6</v>
      </c>
      <c r="O4953">
        <f>AVERAGE(Tabela3[[#This Row],[APE Log(Theta)]:[APE Gamma]])</f>
        <v>1.2907379938540564</v>
      </c>
      <c r="P4953">
        <f>AVERAGE(Tabela3[[#This Row],[ASE Log(Theta)]:[ASE Gamma]])</f>
        <v>3.9269226142781763E-3</v>
      </c>
    </row>
    <row r="4954" spans="1:16" x14ac:dyDescent="0.35">
      <c r="A4954" s="1">
        <v>1940</v>
      </c>
      <c r="B4954">
        <v>12.614846364844009</v>
      </c>
      <c r="C4954">
        <v>966.59171263556686</v>
      </c>
      <c r="D4954">
        <v>1673.811160140973</v>
      </c>
      <c r="E4954">
        <v>1878.036946943969</v>
      </c>
      <c r="F4954">
        <v>3550.5490183755319</v>
      </c>
      <c r="G4954">
        <v>3.168798734559648</v>
      </c>
      <c r="H4954">
        <v>1</v>
      </c>
      <c r="I4954">
        <v>3.2477362155914311</v>
      </c>
      <c r="J4954">
        <v>1.0010466575622561</v>
      </c>
      <c r="K4954">
        <v>2.4910853495008172</v>
      </c>
      <c r="L4954">
        <v>0.1046657562255859</v>
      </c>
      <c r="M4954">
        <f>ABS(G4954-I4954)^2</f>
        <v>6.2311259116431183E-3</v>
      </c>
      <c r="N4954">
        <f>ABS(H4954-J4954)^2</f>
        <v>1.095492052627843E-6</v>
      </c>
      <c r="O4954">
        <f>AVERAGE(Tabela3[[#This Row],[APE Log(Theta)]:[APE Gamma]])</f>
        <v>1.2978755528632016</v>
      </c>
      <c r="P4954">
        <f>AVERAGE(Tabela3[[#This Row],[ASE Log(Theta)]:[ASE Gamma]])</f>
        <v>3.1161107018478733E-3</v>
      </c>
    </row>
    <row r="4955" spans="1:16" x14ac:dyDescent="0.35">
      <c r="A4955" s="1">
        <v>4241</v>
      </c>
      <c r="B4955">
        <v>585.96731023003099</v>
      </c>
      <c r="C4955">
        <v>1733.658941334684</v>
      </c>
      <c r="D4955">
        <v>1988.746882133373</v>
      </c>
      <c r="E4955">
        <v>2046.8165975078059</v>
      </c>
      <c r="F4955">
        <v>2400.085842756765</v>
      </c>
      <c r="G4955">
        <v>3.2848525806300191</v>
      </c>
      <c r="H4955">
        <v>4</v>
      </c>
      <c r="I4955">
        <v>3.3692131042480469</v>
      </c>
      <c r="J4955">
        <v>4.0016512870788574</v>
      </c>
      <c r="K4955">
        <v>2.5681677197777888</v>
      </c>
      <c r="L4955">
        <v>4.1282176971435547E-2</v>
      </c>
      <c r="M4955">
        <f>ABS(G4955-I4955)^2</f>
        <v>7.1166979451078288E-3</v>
      </c>
      <c r="N4955">
        <f>ABS(H4955-J4955)^2</f>
        <v>2.7267490168014774E-6</v>
      </c>
      <c r="O4955">
        <f>AVERAGE(Tabela3[[#This Row],[APE Log(Theta)]:[APE Gamma]])</f>
        <v>1.3047249483746122</v>
      </c>
      <c r="P4955">
        <f>AVERAGE(Tabela3[[#This Row],[ASE Log(Theta)]:[ASE Gamma]])</f>
        <v>3.5597123470623151E-3</v>
      </c>
    </row>
    <row r="4956" spans="1:16" x14ac:dyDescent="0.35">
      <c r="A4956" s="1">
        <v>2354</v>
      </c>
      <c r="B4956">
        <v>111.86628509587349</v>
      </c>
      <c r="C4956">
        <v>2018.087305264434</v>
      </c>
      <c r="D4956">
        <v>2910.1511417380998</v>
      </c>
      <c r="E4956">
        <v>3142.2976958203899</v>
      </c>
      <c r="F4956">
        <v>4804.4267998778887</v>
      </c>
      <c r="G4956">
        <v>3.4273103953541502</v>
      </c>
      <c r="H4956">
        <v>1.5</v>
      </c>
      <c r="I4956">
        <v>3.3405053615570068</v>
      </c>
      <c r="J4956">
        <v>1.501325845718384</v>
      </c>
      <c r="K4956">
        <v>2.5327450328050491</v>
      </c>
      <c r="L4956">
        <v>8.8389714558919266E-2</v>
      </c>
      <c r="M4956">
        <f>ABS(G4956-I4956)^2</f>
        <v>7.5351138925231955E-3</v>
      </c>
      <c r="N4956">
        <f>ABS(H4956-J4956)^2</f>
        <v>1.7578668689572144E-6</v>
      </c>
      <c r="O4956">
        <f>AVERAGE(Tabela3[[#This Row],[APE Log(Theta)]:[APE Gamma]])</f>
        <v>1.3105673736819843</v>
      </c>
      <c r="P4956">
        <f>AVERAGE(Tabela3[[#This Row],[ASE Log(Theta)]:[ASE Gamma]])</f>
        <v>3.7684358796960765E-3</v>
      </c>
    </row>
    <row r="4957" spans="1:16" x14ac:dyDescent="0.35">
      <c r="A4957" s="1">
        <v>4402</v>
      </c>
      <c r="B4957">
        <v>587.4880591299393</v>
      </c>
      <c r="C4957">
        <v>1738.1582707031009</v>
      </c>
      <c r="D4957">
        <v>1993.908235984346</v>
      </c>
      <c r="E4957">
        <v>2052.1286584959048</v>
      </c>
      <c r="F4957">
        <v>2406.3147361460992</v>
      </c>
      <c r="G4957">
        <v>3.285978236096057</v>
      </c>
      <c r="H4957">
        <v>4</v>
      </c>
      <c r="I4957">
        <v>3.3707537651062012</v>
      </c>
      <c r="J4957">
        <v>4.0016512870788574</v>
      </c>
      <c r="K4957">
        <v>2.5799175441546049</v>
      </c>
      <c r="L4957">
        <v>4.1282176971435547E-2</v>
      </c>
      <c r="M4957">
        <f>ABS(G4957-I4957)^2</f>
        <v>7.1868903189497976E-3</v>
      </c>
      <c r="N4957">
        <f>ABS(H4957-J4957)^2</f>
        <v>2.7267490168014774E-6</v>
      </c>
      <c r="O4957">
        <f>AVERAGE(Tabela3[[#This Row],[APE Log(Theta)]:[APE Gamma]])</f>
        <v>1.3105998605630202</v>
      </c>
      <c r="P4957">
        <f>AVERAGE(Tabela3[[#This Row],[ASE Log(Theta)]:[ASE Gamma]])</f>
        <v>3.5948085339832995E-3</v>
      </c>
    </row>
    <row r="4958" spans="1:16" x14ac:dyDescent="0.35">
      <c r="A4958" s="1">
        <v>4934</v>
      </c>
      <c r="B4958">
        <v>20.83890199491141</v>
      </c>
      <c r="C4958">
        <v>1596.7463563283129</v>
      </c>
      <c r="D4958">
        <v>2765.026676929966</v>
      </c>
      <c r="E4958">
        <v>3102.3943334938849</v>
      </c>
      <c r="F4958">
        <v>5865.2750007527748</v>
      </c>
      <c r="G4958">
        <v>3.3867916010943322</v>
      </c>
      <c r="H4958">
        <v>1</v>
      </c>
      <c r="I4958">
        <v>3.3013253211975102</v>
      </c>
      <c r="J4958">
        <v>1.001017093658447</v>
      </c>
      <c r="K4958">
        <v>2.523517534093529</v>
      </c>
      <c r="L4958">
        <v>0.1017093658447266</v>
      </c>
      <c r="M4958">
        <f>ABS(G4958-I4958)^2</f>
        <v>7.304484999401918E-3</v>
      </c>
      <c r="N4958">
        <f>ABS(H4958-J4958)^2</f>
        <v>1.0344795100531913E-6</v>
      </c>
      <c r="O4958">
        <f>AVERAGE(Tabela3[[#This Row],[APE Log(Theta)]:[APE Gamma]])</f>
        <v>1.3126134499691278</v>
      </c>
      <c r="P4958">
        <f>AVERAGE(Tabela3[[#This Row],[ASE Log(Theta)]:[ASE Gamma]])</f>
        <v>3.6527597394559854E-3</v>
      </c>
    </row>
    <row r="4959" spans="1:16" x14ac:dyDescent="0.35">
      <c r="A4959" s="1">
        <v>335</v>
      </c>
      <c r="B4959">
        <v>86.381549591298082</v>
      </c>
      <c r="C4959">
        <v>2171.4642974137541</v>
      </c>
      <c r="D4959">
        <v>2501.413502295231</v>
      </c>
      <c r="E4959">
        <v>4743.4513324482577</v>
      </c>
      <c r="F4959">
        <v>5482.1930332125121</v>
      </c>
      <c r="G4959">
        <v>3.4449606384238858</v>
      </c>
      <c r="H4959">
        <v>1</v>
      </c>
      <c r="I4959">
        <v>3.3561346530914311</v>
      </c>
      <c r="J4959">
        <v>0.99950200319290161</v>
      </c>
      <c r="K4959">
        <v>2.5784325179719372</v>
      </c>
      <c r="L4959">
        <v>4.9799680709838867E-2</v>
      </c>
      <c r="M4959">
        <f>ABS(G4959-I4959)^2</f>
        <v>7.8900556702814519E-3</v>
      </c>
      <c r="N4959">
        <f>ABS(H4959-J4959)^2</f>
        <v>2.4800081988018974E-7</v>
      </c>
      <c r="O4959">
        <f>AVERAGE(Tabela3[[#This Row],[APE Log(Theta)]:[APE Gamma]])</f>
        <v>1.314116099340888</v>
      </c>
      <c r="P4959">
        <f>AVERAGE(Tabela3[[#This Row],[ASE Log(Theta)]:[ASE Gamma]])</f>
        <v>3.945151835550666E-3</v>
      </c>
    </row>
    <row r="4960" spans="1:16" x14ac:dyDescent="0.35">
      <c r="A4960" s="1">
        <v>4113</v>
      </c>
      <c r="B4960">
        <v>274.3728116816331</v>
      </c>
      <c r="C4960">
        <v>2401.715852300827</v>
      </c>
      <c r="D4960">
        <v>3160.4819952325902</v>
      </c>
      <c r="E4960">
        <v>3347.7433571182019</v>
      </c>
      <c r="F4960">
        <v>4603.0728407258039</v>
      </c>
      <c r="G4960">
        <v>3.472299458247512</v>
      </c>
      <c r="H4960">
        <v>2</v>
      </c>
      <c r="I4960">
        <v>3.3822479248046879</v>
      </c>
      <c r="J4960">
        <v>1.999303817749023</v>
      </c>
      <c r="K4960">
        <v>2.593426475038934</v>
      </c>
      <c r="L4960">
        <v>3.4809112548828118E-2</v>
      </c>
      <c r="M4960">
        <f>ABS(G4960-I4960)^2</f>
        <v>8.1092786754040531E-3</v>
      </c>
      <c r="N4960">
        <f>ABS(H4960-J4960)^2</f>
        <v>4.8466972657541179E-7</v>
      </c>
      <c r="O4960">
        <f>AVERAGE(Tabela3[[#This Row],[APE Log(Theta)]:[APE Gamma]])</f>
        <v>1.3141177937938811</v>
      </c>
      <c r="P4960">
        <f>AVERAGE(Tabela3[[#This Row],[ASE Log(Theta)]:[ASE Gamma]])</f>
        <v>4.054881672565314E-3</v>
      </c>
    </row>
    <row r="4961" spans="1:16" x14ac:dyDescent="0.35">
      <c r="A4961" s="1">
        <v>3865</v>
      </c>
      <c r="B4961">
        <v>609.5662632787172</v>
      </c>
      <c r="C4961">
        <v>1464.948215469715</v>
      </c>
      <c r="D4961">
        <v>1567.7167830290309</v>
      </c>
      <c r="E4961">
        <v>1864.571394641152</v>
      </c>
      <c r="F4961">
        <v>4954.0847853322193</v>
      </c>
      <c r="G4961">
        <v>3.2439753989809459</v>
      </c>
      <c r="H4961">
        <v>1</v>
      </c>
      <c r="I4961">
        <v>3.3265340328216548</v>
      </c>
      <c r="J4961">
        <v>1.001009941101074</v>
      </c>
      <c r="K4961">
        <v>2.5449833518048299</v>
      </c>
      <c r="L4961">
        <v>0.1009941101074219</v>
      </c>
      <c r="M4961">
        <f>ABS(G4961-I4961)^2</f>
        <v>6.8159280216442512E-3</v>
      </c>
      <c r="N4961">
        <f>ABS(H4961-J4961)^2</f>
        <v>1.0199810276385568E-6</v>
      </c>
      <c r="O4961">
        <f>AVERAGE(Tabela3[[#This Row],[APE Log(Theta)]:[APE Gamma]])</f>
        <v>1.3229887309561259</v>
      </c>
      <c r="P4961">
        <f>AVERAGE(Tabela3[[#This Row],[ASE Log(Theta)]:[ASE Gamma]])</f>
        <v>3.4084740013359447E-3</v>
      </c>
    </row>
    <row r="4962" spans="1:16" x14ac:dyDescent="0.35">
      <c r="A4962" s="1">
        <v>39</v>
      </c>
      <c r="B4962">
        <v>1362.1393892253429</v>
      </c>
      <c r="C4962">
        <v>1378.125656664525</v>
      </c>
      <c r="D4962">
        <v>2994.9838110366518</v>
      </c>
      <c r="E4962">
        <v>3227.119351266083</v>
      </c>
      <c r="F4962">
        <v>3346.713236220613</v>
      </c>
      <c r="G4962">
        <v>3.475108755935417</v>
      </c>
      <c r="H4962">
        <v>4</v>
      </c>
      <c r="I4962">
        <v>3.3833978176116939</v>
      </c>
      <c r="J4962">
        <v>4.0005083084106454</v>
      </c>
      <c r="K4962">
        <v>2.6390810983133179</v>
      </c>
      <c r="L4962">
        <v>1.270771026611328E-2</v>
      </c>
      <c r="M4962">
        <f>ABS(G4962-I4962)^2</f>
        <v>8.4108962082177462E-3</v>
      </c>
      <c r="N4962">
        <f>ABS(H4962-J4962)^2</f>
        <v>2.5837744033287235E-7</v>
      </c>
      <c r="O4962">
        <f>AVERAGE(Tabela3[[#This Row],[APE Log(Theta)]:[APE Gamma]])</f>
        <v>1.3258944042897156</v>
      </c>
      <c r="P4962">
        <f>AVERAGE(Tabela3[[#This Row],[ASE Log(Theta)]:[ASE Gamma]])</f>
        <v>4.2055772928290399E-3</v>
      </c>
    </row>
    <row r="4963" spans="1:16" x14ac:dyDescent="0.35">
      <c r="A4963" s="1">
        <v>1101</v>
      </c>
      <c r="B4963">
        <v>351.68324404656471</v>
      </c>
      <c r="C4963">
        <v>362.79758481255618</v>
      </c>
      <c r="D4963">
        <v>2874.8342939543959</v>
      </c>
      <c r="E4963">
        <v>3508.0648454496031</v>
      </c>
      <c r="F4963">
        <v>3865.5403349286739</v>
      </c>
      <c r="G4963">
        <v>3.455184221513421</v>
      </c>
      <c r="H4963">
        <v>1.5</v>
      </c>
      <c r="I4963">
        <v>3.3642864227294922</v>
      </c>
      <c r="J4963">
        <v>1.4996845722198491</v>
      </c>
      <c r="K4963">
        <v>2.6307656251137379</v>
      </c>
      <c r="L4963">
        <v>2.1028518676757809E-2</v>
      </c>
      <c r="M4963">
        <f>ABS(G4963-I4963)^2</f>
        <v>8.262409823763606E-3</v>
      </c>
      <c r="N4963">
        <f>ABS(H4963-J4963)^2</f>
        <v>9.9494684490939076E-8</v>
      </c>
      <c r="O4963">
        <f>AVERAGE(Tabela3[[#This Row],[APE Log(Theta)]:[APE Gamma]])</f>
        <v>1.3258970718952479</v>
      </c>
      <c r="P4963">
        <f>AVERAGE(Tabela3[[#This Row],[ASE Log(Theta)]:[ASE Gamma]])</f>
        <v>4.1312546592240486E-3</v>
      </c>
    </row>
    <row r="4964" spans="1:16" x14ac:dyDescent="0.35">
      <c r="A4964" s="1">
        <v>2131</v>
      </c>
      <c r="B4964">
        <v>352.38758954685699</v>
      </c>
      <c r="C4964">
        <v>363.52418993436811</v>
      </c>
      <c r="D4964">
        <v>2880.591965476458</v>
      </c>
      <c r="E4964">
        <v>3515.090740855353</v>
      </c>
      <c r="F4964">
        <v>3873.2821764499759</v>
      </c>
      <c r="G4964">
        <v>3.456053149614343</v>
      </c>
      <c r="H4964">
        <v>1.5</v>
      </c>
      <c r="I4964">
        <v>3.364290714263916</v>
      </c>
      <c r="J4964">
        <v>1.4996845722198491</v>
      </c>
      <c r="K4964">
        <v>2.6551222269445311</v>
      </c>
      <c r="L4964">
        <v>2.1028518676757809E-2</v>
      </c>
      <c r="M4964">
        <f>ABS(G4964-I4964)^2</f>
        <v>8.4203445414412839E-3</v>
      </c>
      <c r="N4964">
        <f>ABS(H4964-J4964)^2</f>
        <v>9.9494684490939076E-8</v>
      </c>
      <c r="O4964">
        <f>AVERAGE(Tabela3[[#This Row],[APE Log(Theta)]:[APE Gamma]])</f>
        <v>1.3380753728106445</v>
      </c>
      <c r="P4964">
        <f>AVERAGE(Tabela3[[#This Row],[ASE Log(Theta)]:[ASE Gamma]])</f>
        <v>4.2102220180628876E-3</v>
      </c>
    </row>
    <row r="4965" spans="1:16" x14ac:dyDescent="0.35">
      <c r="A4965" s="1">
        <v>2464</v>
      </c>
      <c r="B4965">
        <v>276.23604285441081</v>
      </c>
      <c r="C4965">
        <v>2418.0256018592258</v>
      </c>
      <c r="D4965">
        <v>3181.9444300067512</v>
      </c>
      <c r="E4965">
        <v>3370.4774601920881</v>
      </c>
      <c r="F4965">
        <v>4634.3317280581196</v>
      </c>
      <c r="G4965">
        <v>3.475238728471413</v>
      </c>
      <c r="H4965">
        <v>2</v>
      </c>
      <c r="I4965">
        <v>3.3822617530822749</v>
      </c>
      <c r="J4965">
        <v>1.999303817749023</v>
      </c>
      <c r="K4965">
        <v>2.6754126163307821</v>
      </c>
      <c r="L4965">
        <v>3.4809112548828118E-2</v>
      </c>
      <c r="M4965">
        <f>ABS(G4965-I4965)^2</f>
        <v>8.6447179525123864E-3</v>
      </c>
      <c r="N4965">
        <f>ABS(H4965-J4965)^2</f>
        <v>4.8466972657541179E-7</v>
      </c>
      <c r="O4965">
        <f>AVERAGE(Tabela3[[#This Row],[APE Log(Theta)]:[APE Gamma]])</f>
        <v>1.3551108644398051</v>
      </c>
      <c r="P4965">
        <f>AVERAGE(Tabela3[[#This Row],[ASE Log(Theta)]:[ASE Gamma]])</f>
        <v>4.3226013111194806E-3</v>
      </c>
    </row>
    <row r="4966" spans="1:16" x14ac:dyDescent="0.35">
      <c r="A4966" s="1">
        <v>4840</v>
      </c>
      <c r="B4966">
        <v>609.57684301961172</v>
      </c>
      <c r="C4966">
        <v>1803.5107520190079</v>
      </c>
      <c r="D4966">
        <v>2068.8765820401331</v>
      </c>
      <c r="E4966">
        <v>2129.286016414721</v>
      </c>
      <c r="F4966">
        <v>2496.789028093383</v>
      </c>
      <c r="G4966">
        <v>3.3020076526262452</v>
      </c>
      <c r="H4966">
        <v>4</v>
      </c>
      <c r="I4966">
        <v>3.390238761901855</v>
      </c>
      <c r="J4966">
        <v>4.0016522407531738</v>
      </c>
      <c r="K4966">
        <v>2.672044360812909</v>
      </c>
      <c r="L4966">
        <v>4.1306018829345703E-2</v>
      </c>
      <c r="M4966">
        <f>ABS(G4966-I4966)^2</f>
        <v>7.7847286440046052E-3</v>
      </c>
      <c r="N4966">
        <f>ABS(H4966-J4966)^2</f>
        <v>2.7298995064484188E-6</v>
      </c>
      <c r="O4966">
        <f>AVERAGE(Tabela3[[#This Row],[APE Log(Theta)]:[APE Gamma]])</f>
        <v>1.3566751898211273</v>
      </c>
      <c r="P4966">
        <f>AVERAGE(Tabela3[[#This Row],[ASE Log(Theta)]:[ASE Gamma]])</f>
        <v>3.8937292717555268E-3</v>
      </c>
    </row>
    <row r="4967" spans="1:16" x14ac:dyDescent="0.35">
      <c r="A4967" s="1">
        <v>339</v>
      </c>
      <c r="B4967">
        <v>612.97156756236041</v>
      </c>
      <c r="C4967">
        <v>1813.5544770769709</v>
      </c>
      <c r="D4967">
        <v>2080.3981255327949</v>
      </c>
      <c r="E4967">
        <v>2141.1439791658131</v>
      </c>
      <c r="F4967">
        <v>2510.6936097532571</v>
      </c>
      <c r="G4967">
        <v>3.3044195226396158</v>
      </c>
      <c r="H4967">
        <v>4</v>
      </c>
      <c r="I4967">
        <v>3.3927798271179199</v>
      </c>
      <c r="J4967">
        <v>4.001652717590332</v>
      </c>
      <c r="K4967">
        <v>2.6740038264790509</v>
      </c>
      <c r="L4967">
        <v>4.1317939758300781E-2</v>
      </c>
      <c r="M4967">
        <f>ABS(G4967-I4967)^2</f>
        <v>7.8075434074986114E-3</v>
      </c>
      <c r="N4967">
        <f>ABS(H4967-J4967)^2</f>
        <v>2.7314754333929159E-6</v>
      </c>
      <c r="O4967">
        <f>AVERAGE(Tabela3[[#This Row],[APE Log(Theta)]:[APE Gamma]])</f>
        <v>1.3576608831186758</v>
      </c>
      <c r="P4967">
        <f>AVERAGE(Tabela3[[#This Row],[ASE Log(Theta)]:[ASE Gamma]])</f>
        <v>3.9051374414660021E-3</v>
      </c>
    </row>
    <row r="4968" spans="1:16" x14ac:dyDescent="0.35">
      <c r="A4968" s="1">
        <v>1767</v>
      </c>
      <c r="B4968">
        <v>934.94539418310569</v>
      </c>
      <c r="C4968">
        <v>1677.466336005007</v>
      </c>
      <c r="D4968">
        <v>1755.027946476853</v>
      </c>
      <c r="E4968">
        <v>1970.1152954857489</v>
      </c>
      <c r="F4968">
        <v>3779.32802490631</v>
      </c>
      <c r="G4968">
        <v>3.276755897296403</v>
      </c>
      <c r="H4968">
        <v>1.5</v>
      </c>
      <c r="I4968">
        <v>3.364587545394897</v>
      </c>
      <c r="J4968">
        <v>1.500907182693481</v>
      </c>
      <c r="K4968">
        <v>2.6804452590125152</v>
      </c>
      <c r="L4968">
        <v>6.0478846232096352E-2</v>
      </c>
      <c r="M4968">
        <f>ABS(G4968-I4968)^2</f>
        <v>7.7143984076976802E-3</v>
      </c>
      <c r="N4968">
        <f>ABS(H4968-J4968)^2</f>
        <v>8.2298043935144422E-7</v>
      </c>
      <c r="O4968">
        <f>AVERAGE(Tabela3[[#This Row],[APE Log(Theta)]:[APE Gamma]])</f>
        <v>1.3704620526223057</v>
      </c>
      <c r="P4968">
        <f>AVERAGE(Tabela3[[#This Row],[ASE Log(Theta)]:[ASE Gamma]])</f>
        <v>3.8576106940685158E-3</v>
      </c>
    </row>
    <row r="4969" spans="1:16" x14ac:dyDescent="0.35">
      <c r="A4969" s="1">
        <v>4288</v>
      </c>
      <c r="B4969">
        <v>354.59609403918512</v>
      </c>
      <c r="C4969">
        <v>365.80249039203278</v>
      </c>
      <c r="D4969">
        <v>2898.6453830343789</v>
      </c>
      <c r="E4969">
        <v>3537.1207269343249</v>
      </c>
      <c r="F4969">
        <v>3897.5570412309512</v>
      </c>
      <c r="G4969">
        <v>3.458766492104282</v>
      </c>
      <c r="H4969">
        <v>1.5</v>
      </c>
      <c r="I4969">
        <v>3.3643026351928711</v>
      </c>
      <c r="J4969">
        <v>1.4996845722198491</v>
      </c>
      <c r="K4969">
        <v>2.7311429414808499</v>
      </c>
      <c r="L4969">
        <v>2.1028518676757809E-2</v>
      </c>
      <c r="M4969">
        <f>ABS(G4969-I4969)^2</f>
        <v>8.9234202625795133E-3</v>
      </c>
      <c r="N4969">
        <f>ABS(H4969-J4969)^2</f>
        <v>9.9494684490939076E-8</v>
      </c>
      <c r="O4969">
        <f>AVERAGE(Tabela3[[#This Row],[APE Log(Theta)]:[APE Gamma]])</f>
        <v>1.3760857300788039</v>
      </c>
      <c r="P4969">
        <f>AVERAGE(Tabela3[[#This Row],[ASE Log(Theta)]:[ASE Gamma]])</f>
        <v>4.4617598786320023E-3</v>
      </c>
    </row>
    <row r="4970" spans="1:16" x14ac:dyDescent="0.35">
      <c r="A4970" s="1">
        <v>2206</v>
      </c>
      <c r="B4970">
        <v>180.96340341255819</v>
      </c>
      <c r="C4970">
        <v>1552.9062002513911</v>
      </c>
      <c r="D4970">
        <v>1706.476931079213</v>
      </c>
      <c r="E4970">
        <v>2614.4061785845302</v>
      </c>
      <c r="F4970">
        <v>2879.251780520281</v>
      </c>
      <c r="G4970">
        <v>3.2632838540961111</v>
      </c>
      <c r="H4970">
        <v>1.5</v>
      </c>
      <c r="I4970">
        <v>3.3520817756652832</v>
      </c>
      <c r="J4970">
        <v>1.5006394386291499</v>
      </c>
      <c r="K4970">
        <v>2.7211215922179721</v>
      </c>
      <c r="L4970">
        <v>4.2629241943359382E-2</v>
      </c>
      <c r="M4970">
        <f>ABS(G4970-I4970)^2</f>
        <v>7.8850708750048404E-3</v>
      </c>
      <c r="N4970">
        <f>ABS(H4970-J4970)^2</f>
        <v>4.0888176044916286E-7</v>
      </c>
      <c r="O4970">
        <f>AVERAGE(Tabela3[[#This Row],[APE Log(Theta)]:[APE Gamma]])</f>
        <v>1.3818754170806657</v>
      </c>
      <c r="P4970">
        <f>AVERAGE(Tabela3[[#This Row],[ASE Log(Theta)]:[ASE Gamma]])</f>
        <v>3.9427398783826451E-3</v>
      </c>
    </row>
    <row r="4971" spans="1:16" x14ac:dyDescent="0.35">
      <c r="A4971" s="1">
        <v>3017</v>
      </c>
      <c r="B4971">
        <v>80.134171405663196</v>
      </c>
      <c r="C4971">
        <v>83.962781285914261</v>
      </c>
      <c r="D4971">
        <v>1872.877881749682</v>
      </c>
      <c r="E4971">
        <v>2524.5946306978731</v>
      </c>
      <c r="F4971">
        <v>2920.1526139968919</v>
      </c>
      <c r="G4971">
        <v>3.2673665676505381</v>
      </c>
      <c r="H4971">
        <v>1</v>
      </c>
      <c r="I4971">
        <v>3.3544316291809082</v>
      </c>
      <c r="J4971">
        <v>1.0011487007141111</v>
      </c>
      <c r="K4971">
        <v>2.6646860622368389</v>
      </c>
      <c r="L4971">
        <v>0.1148700714111328</v>
      </c>
      <c r="M4971">
        <f>ABS(G4971-I4971)^2</f>
        <v>7.5803249392871284E-3</v>
      </c>
      <c r="N4971">
        <f>ABS(H4971-J4971)^2</f>
        <v>1.3195133305993651E-6</v>
      </c>
      <c r="O4971">
        <f>AVERAGE(Tabela3[[#This Row],[APE Log(Theta)]:[APE Gamma]])</f>
        <v>1.3897780668239859</v>
      </c>
      <c r="P4971">
        <f>AVERAGE(Tabela3[[#This Row],[ASE Log(Theta)]:[ASE Gamma]])</f>
        <v>3.7908222263088637E-3</v>
      </c>
    </row>
    <row r="4972" spans="1:16" x14ac:dyDescent="0.35">
      <c r="A4972" s="1">
        <v>1002</v>
      </c>
      <c r="B4972">
        <v>818.55687625747589</v>
      </c>
      <c r="C4972">
        <v>1468.643636912142</v>
      </c>
      <c r="D4972">
        <v>1536.5498376168421</v>
      </c>
      <c r="E4972">
        <v>1724.8616145640451</v>
      </c>
      <c r="F4972">
        <v>3308.8509357518442</v>
      </c>
      <c r="G4972">
        <v>3.2190185119354839</v>
      </c>
      <c r="H4972">
        <v>1.5</v>
      </c>
      <c r="I4972">
        <v>3.3081660270690918</v>
      </c>
      <c r="J4972">
        <v>1.500934839248657</v>
      </c>
      <c r="K4972">
        <v>2.7694005114623139</v>
      </c>
      <c r="L4972">
        <v>6.2322616577148438E-2</v>
      </c>
      <c r="M4972">
        <f>ABS(G4972-I4972)^2</f>
        <v>7.9472794544968427E-3</v>
      </c>
      <c r="N4972">
        <f>ABS(H4972-J4972)^2</f>
        <v>8.7392442082959272E-7</v>
      </c>
      <c r="O4972">
        <f>AVERAGE(Tabela3[[#This Row],[APE Log(Theta)]:[APE Gamma]])</f>
        <v>1.4158615640197312</v>
      </c>
      <c r="P4972">
        <f>AVERAGE(Tabela3[[#This Row],[ASE Log(Theta)]:[ASE Gamma]])</f>
        <v>3.9740766894588364E-3</v>
      </c>
    </row>
    <row r="4973" spans="1:16" x14ac:dyDescent="0.35">
      <c r="A4973" s="1">
        <v>3223</v>
      </c>
      <c r="B4973">
        <v>917.22595240606495</v>
      </c>
      <c r="C4973">
        <v>1645.6743540788791</v>
      </c>
      <c r="D4973">
        <v>1721.7659873205671</v>
      </c>
      <c r="E4973">
        <v>1932.7769188387169</v>
      </c>
      <c r="F4973">
        <v>3707.7007584260291</v>
      </c>
      <c r="G4973">
        <v>3.2684459851625229</v>
      </c>
      <c r="H4973">
        <v>1.5</v>
      </c>
      <c r="I4973">
        <v>3.3596534729003911</v>
      </c>
      <c r="J4973">
        <v>1.5009093284606929</v>
      </c>
      <c r="K4973">
        <v>2.7905459705289402</v>
      </c>
      <c r="L4973">
        <v>6.0621897379557289E-2</v>
      </c>
      <c r="M4973">
        <f>ABS(G4973-I4973)^2</f>
        <v>8.3188058194533648E-3</v>
      </c>
      <c r="N4973">
        <f>ABS(H4973-J4973)^2</f>
        <v>8.2687824942614678E-7</v>
      </c>
      <c r="O4973">
        <f>AVERAGE(Tabela3[[#This Row],[APE Log(Theta)]:[APE Gamma]])</f>
        <v>1.4255839339542486</v>
      </c>
      <c r="P4973">
        <f>AVERAGE(Tabela3[[#This Row],[ASE Log(Theta)]:[ASE Gamma]])</f>
        <v>4.1598163488513959E-3</v>
      </c>
    </row>
    <row r="4974" spans="1:16" x14ac:dyDescent="0.35">
      <c r="A4974" s="1">
        <v>1529</v>
      </c>
      <c r="B4974">
        <v>886.75660584891136</v>
      </c>
      <c r="C4974">
        <v>903.46651006613092</v>
      </c>
      <c r="D4974">
        <v>3128.1035163578008</v>
      </c>
      <c r="E4974">
        <v>3524.9583824378528</v>
      </c>
      <c r="F4974">
        <v>3736.2811759761712</v>
      </c>
      <c r="G4974">
        <v>3.493223959213414</v>
      </c>
      <c r="H4974">
        <v>2.5</v>
      </c>
      <c r="I4974">
        <v>3.3944239616394039</v>
      </c>
      <c r="J4974">
        <v>2.5013735294342041</v>
      </c>
      <c r="K4974">
        <v>2.8283327587234619</v>
      </c>
      <c r="L4974">
        <v>5.4941177368164063E-2</v>
      </c>
      <c r="M4974">
        <f>ABS(G4974-I4974)^2</f>
        <v>9.7614395206244101E-3</v>
      </c>
      <c r="N4974">
        <f>ABS(H4974-J4974)^2</f>
        <v>1.8865831066250394E-6</v>
      </c>
      <c r="O4974">
        <f>AVERAGE(Tabela3[[#This Row],[APE Log(Theta)]:[APE Gamma]])</f>
        <v>1.441636968045813</v>
      </c>
      <c r="P4974">
        <f>AVERAGE(Tabela3[[#This Row],[ASE Log(Theta)]:[ASE Gamma]])</f>
        <v>4.8816630518655176E-3</v>
      </c>
    </row>
    <row r="4975" spans="1:16" x14ac:dyDescent="0.35">
      <c r="A4975" s="1">
        <v>4033</v>
      </c>
      <c r="B4975">
        <v>2337.6686315411471</v>
      </c>
      <c r="C4975">
        <v>3003.1936362677661</v>
      </c>
      <c r="D4975">
        <v>3061.937260878256</v>
      </c>
      <c r="E4975">
        <v>3217.4650151654068</v>
      </c>
      <c r="F4975">
        <v>4253.6967373156667</v>
      </c>
      <c r="G4975">
        <v>3.4999127995611992</v>
      </c>
      <c r="H4975">
        <v>3.5</v>
      </c>
      <c r="I4975">
        <v>3.3998153209686279</v>
      </c>
      <c r="J4975">
        <v>3.5013530254364009</v>
      </c>
      <c r="K4975">
        <v>2.8599992149838971</v>
      </c>
      <c r="L4975">
        <v>3.8657869611467631E-2</v>
      </c>
      <c r="M4975">
        <f>ABS(G4975-I4975)^2</f>
        <v>1.0019505220590256E-2</v>
      </c>
      <c r="N4975">
        <f>ABS(H4975-J4975)^2</f>
        <v>1.8306778315479084E-6</v>
      </c>
      <c r="O4975">
        <f>AVERAGE(Tabela3[[#This Row],[APE Log(Theta)]:[APE Gamma]])</f>
        <v>1.4493285422976823</v>
      </c>
      <c r="P4975">
        <f>AVERAGE(Tabela3[[#This Row],[ASE Log(Theta)]:[ASE Gamma]])</f>
        <v>5.0106679492109016E-3</v>
      </c>
    </row>
    <row r="4976" spans="1:16" x14ac:dyDescent="0.35">
      <c r="A4976" s="1">
        <v>4695</v>
      </c>
      <c r="B4976">
        <v>2027.9148631793209</v>
      </c>
      <c r="C4976">
        <v>2879.852591112437</v>
      </c>
      <c r="D4976">
        <v>2959.0233500931522</v>
      </c>
      <c r="E4976">
        <v>3171.5601768628972</v>
      </c>
      <c r="F4976">
        <v>4688.4223022514598</v>
      </c>
      <c r="G4976">
        <v>3.4906315087843049</v>
      </c>
      <c r="H4976">
        <v>2.5</v>
      </c>
      <c r="I4976">
        <v>3.3893699645996089</v>
      </c>
      <c r="J4976">
        <v>2.5003676414489751</v>
      </c>
      <c r="K4976">
        <v>2.9009519890560518</v>
      </c>
      <c r="L4976">
        <v>1.470565795898438E-2</v>
      </c>
      <c r="M4976">
        <f>ABS(G4976-I4976)^2</f>
        <v>1.0253900330669145E-2</v>
      </c>
      <c r="N4976">
        <f>ABS(H4976-J4976)^2</f>
        <v>1.3516023500447684E-7</v>
      </c>
      <c r="O4976">
        <f>AVERAGE(Tabela3[[#This Row],[APE Log(Theta)]:[APE Gamma]])</f>
        <v>1.4578288235075181</v>
      </c>
      <c r="P4976">
        <f>AVERAGE(Tabela3[[#This Row],[ASE Log(Theta)]:[ASE Gamma]])</f>
        <v>5.1270177454520744E-3</v>
      </c>
    </row>
    <row r="4977" spans="1:16" x14ac:dyDescent="0.35">
      <c r="A4977" s="1">
        <v>4008</v>
      </c>
      <c r="B4977">
        <v>834.01761429016597</v>
      </c>
      <c r="C4977">
        <v>1496.383083238085</v>
      </c>
      <c r="D4977">
        <v>1565.5718826360981</v>
      </c>
      <c r="E4977">
        <v>1757.440454640918</v>
      </c>
      <c r="F4977">
        <v>3371.347848294778</v>
      </c>
      <c r="G4977">
        <v>3.227144873756</v>
      </c>
      <c r="H4977">
        <v>1.5</v>
      </c>
      <c r="I4977">
        <v>3.3196372985839839</v>
      </c>
      <c r="J4977">
        <v>1.5009288787841799</v>
      </c>
      <c r="K4977">
        <v>2.8660760035955422</v>
      </c>
      <c r="L4977">
        <v>6.1925252278645843E-2</v>
      </c>
      <c r="M4977">
        <f>ABS(G4977-I4977)^2</f>
        <v>8.554848650560257E-3</v>
      </c>
      <c r="N4977">
        <f>ABS(H4977-J4977)^2</f>
        <v>8.6281579569954697E-7</v>
      </c>
      <c r="O4977">
        <f>AVERAGE(Tabela3[[#This Row],[APE Log(Theta)]:[APE Gamma]])</f>
        <v>1.4640006279370941</v>
      </c>
      <c r="P4977">
        <f>AVERAGE(Tabela3[[#This Row],[ASE Log(Theta)]:[ASE Gamma]])</f>
        <v>4.2778557331779781E-3</v>
      </c>
    </row>
    <row r="4978" spans="1:16" x14ac:dyDescent="0.35">
      <c r="A4978" s="1">
        <v>2533</v>
      </c>
      <c r="B4978">
        <v>891.83045769451667</v>
      </c>
      <c r="C4978">
        <v>908.63597279051999</v>
      </c>
      <c r="D4978">
        <v>3146.0019269194249</v>
      </c>
      <c r="E4978">
        <v>3545.1275207069639</v>
      </c>
      <c r="F4978">
        <v>3757.6594628875819</v>
      </c>
      <c r="G4978">
        <v>3.4957018270460631</v>
      </c>
      <c r="H4978">
        <v>2.5</v>
      </c>
      <c r="I4978">
        <v>3.3944296836853032</v>
      </c>
      <c r="J4978">
        <v>2.5013737678527832</v>
      </c>
      <c r="K4978">
        <v>2.8970475278304089</v>
      </c>
      <c r="L4978">
        <v>5.4950714111328118E-2</v>
      </c>
      <c r="M4978">
        <f>ABS(G4978-I4978)^2</f>
        <v>1.0256047020882317E-2</v>
      </c>
      <c r="N4978">
        <f>ABS(H4978-J4978)^2</f>
        <v>1.8872381133405725E-6</v>
      </c>
      <c r="O4978">
        <f>AVERAGE(Tabela3[[#This Row],[APE Log(Theta)]:[APE Gamma]])</f>
        <v>1.4759991209708685</v>
      </c>
      <c r="P4978">
        <f>AVERAGE(Tabela3[[#This Row],[ASE Log(Theta)]:[ASE Gamma]])</f>
        <v>5.128967129497829E-3</v>
      </c>
    </row>
    <row r="4979" spans="1:16" x14ac:dyDescent="0.35">
      <c r="A4979" s="1">
        <v>1829</v>
      </c>
      <c r="B4979">
        <v>202.3552203390868</v>
      </c>
      <c r="C4979">
        <v>1736.476383577992</v>
      </c>
      <c r="D4979">
        <v>1908.2008233723309</v>
      </c>
      <c r="E4979">
        <v>2923.4570545584079</v>
      </c>
      <c r="F4979">
        <v>3219.6102497620082</v>
      </c>
      <c r="G4979">
        <v>3.3118075113367338</v>
      </c>
      <c r="H4979">
        <v>1.5</v>
      </c>
      <c r="I4979">
        <v>3.4082410335540771</v>
      </c>
      <c r="J4979">
        <v>1.5006458759307859</v>
      </c>
      <c r="K4979">
        <v>2.911809393729536</v>
      </c>
      <c r="L4979">
        <v>4.3058395385742188E-2</v>
      </c>
      <c r="M4979">
        <f>ABS(G4979-I4979)^2</f>
        <v>9.2994242072428554E-3</v>
      </c>
      <c r="N4979">
        <f>ABS(H4979-J4979)^2</f>
        <v>4.171557179685666E-7</v>
      </c>
      <c r="O4979">
        <f>AVERAGE(Tabela3[[#This Row],[APE Log(Theta)]:[APE Gamma]])</f>
        <v>1.4774338945576391</v>
      </c>
      <c r="P4979">
        <f>AVERAGE(Tabela3[[#This Row],[ASE Log(Theta)]:[ASE Gamma]])</f>
        <v>4.6499206814804121E-3</v>
      </c>
    </row>
    <row r="4980" spans="1:16" x14ac:dyDescent="0.35">
      <c r="A4980" s="1">
        <v>4465</v>
      </c>
      <c r="B4980">
        <v>586.2107492456023</v>
      </c>
      <c r="C4980">
        <v>1408.8187662771741</v>
      </c>
      <c r="D4980">
        <v>1507.6497590946001</v>
      </c>
      <c r="E4980">
        <v>1793.1303947094109</v>
      </c>
      <c r="F4980">
        <v>4764.2691677442053</v>
      </c>
      <c r="G4980">
        <v>3.2270082539679228</v>
      </c>
      <c r="H4980">
        <v>1</v>
      </c>
      <c r="I4980">
        <v>3.3195919990539551</v>
      </c>
      <c r="J4980">
        <v>1.0010132789611821</v>
      </c>
      <c r="K4980">
        <v>2.8690272165307138</v>
      </c>
      <c r="L4980">
        <v>0.1013278961181641</v>
      </c>
      <c r="M4980">
        <f>ABS(G4980-I4980)^2</f>
        <v>8.5717498541554079E-3</v>
      </c>
      <c r="N4980">
        <f>ABS(H4980-J4980)^2</f>
        <v>1.0267342531742447E-6</v>
      </c>
      <c r="O4980">
        <f>AVERAGE(Tabela3[[#This Row],[APE Log(Theta)]:[APE Gamma]])</f>
        <v>1.4851775563244389</v>
      </c>
      <c r="P4980">
        <f>AVERAGE(Tabela3[[#This Row],[ASE Log(Theta)]:[ASE Gamma]])</f>
        <v>4.2863882942042915E-3</v>
      </c>
    </row>
    <row r="4981" spans="1:16" x14ac:dyDescent="0.35">
      <c r="A4981" s="1">
        <v>3268</v>
      </c>
      <c r="B4981">
        <v>868.26438214416555</v>
      </c>
      <c r="C4981">
        <v>1557.8281692821281</v>
      </c>
      <c r="D4981">
        <v>1629.858027082844</v>
      </c>
      <c r="E4981">
        <v>1829.6051838217761</v>
      </c>
      <c r="F4981">
        <v>3509.7834941820629</v>
      </c>
      <c r="G4981">
        <v>3.2446216366089109</v>
      </c>
      <c r="H4981">
        <v>1.5</v>
      </c>
      <c r="I4981">
        <v>3.3400993347167969</v>
      </c>
      <c r="J4981">
        <v>1.5009186267852781</v>
      </c>
      <c r="K4981">
        <v>2.942645053913703</v>
      </c>
      <c r="L4981">
        <v>6.1241785685221352E-2</v>
      </c>
      <c r="M4981">
        <f>ABS(G4981-I4981)^2</f>
        <v>9.1159908359806138E-3</v>
      </c>
      <c r="N4981">
        <f>ABS(H4981-J4981)^2</f>
        <v>8.4387517063037326E-7</v>
      </c>
      <c r="O4981">
        <f>AVERAGE(Tabela3[[#This Row],[APE Log(Theta)]:[APE Gamma]])</f>
        <v>1.5019434197994621</v>
      </c>
      <c r="P4981">
        <f>AVERAGE(Tabela3[[#This Row],[ASE Log(Theta)]:[ASE Gamma]])</f>
        <v>4.5584173555756223E-3</v>
      </c>
    </row>
    <row r="4982" spans="1:16" x14ac:dyDescent="0.35">
      <c r="A4982" s="1">
        <v>2798</v>
      </c>
      <c r="B4982">
        <v>581.4290404524296</v>
      </c>
      <c r="C4982">
        <v>1397.327061132969</v>
      </c>
      <c r="D4982">
        <v>1495.3518916137241</v>
      </c>
      <c r="E4982">
        <v>1778.5038676682041</v>
      </c>
      <c r="F4982">
        <v>4725.4071240137528</v>
      </c>
      <c r="G4982">
        <v>3.223451195754631</v>
      </c>
      <c r="H4982">
        <v>1</v>
      </c>
      <c r="I4982">
        <v>3.31777024269104</v>
      </c>
      <c r="J4982">
        <v>1.001014351844788</v>
      </c>
      <c r="K4982">
        <v>2.9260268329990429</v>
      </c>
      <c r="L4982">
        <v>0.10143518447875979</v>
      </c>
      <c r="M4982">
        <f>ABS(G4982-I4982)^2</f>
        <v>8.8960826149925287E-3</v>
      </c>
      <c r="N4982">
        <f>ABS(H4982-J4982)^2</f>
        <v>1.0289096650249034E-6</v>
      </c>
      <c r="O4982">
        <f>AVERAGE(Tabela3[[#This Row],[APE Log(Theta)]:[APE Gamma]])</f>
        <v>1.5137310087389013</v>
      </c>
      <c r="P4982">
        <f>AVERAGE(Tabela3[[#This Row],[ASE Log(Theta)]:[ASE Gamma]])</f>
        <v>4.4485557623287772E-3</v>
      </c>
    </row>
    <row r="4983" spans="1:16" x14ac:dyDescent="0.35">
      <c r="A4983" s="1">
        <v>4109</v>
      </c>
      <c r="B4983">
        <v>191.53610635116581</v>
      </c>
      <c r="C4983">
        <v>1643.6340249781911</v>
      </c>
      <c r="D4983">
        <v>1806.177054549787</v>
      </c>
      <c r="E4983">
        <v>2767.1516473687238</v>
      </c>
      <c r="F4983">
        <v>3047.470730798851</v>
      </c>
      <c r="G4983">
        <v>3.2879437531826632</v>
      </c>
      <c r="H4983">
        <v>1.5</v>
      </c>
      <c r="I4983">
        <v>3.3862559795379639</v>
      </c>
      <c r="J4983">
        <v>1.500643730163574</v>
      </c>
      <c r="K4983">
        <v>2.990082365616396</v>
      </c>
      <c r="L4983">
        <v>4.291534423828125E-2</v>
      </c>
      <c r="M4983">
        <f>ABS(G4983-I4983)^2</f>
        <v>9.6652938509358775E-3</v>
      </c>
      <c r="N4983">
        <f>ABS(H4983-J4983)^2</f>
        <v>4.1438852349500455E-7</v>
      </c>
      <c r="O4983">
        <f>AVERAGE(Tabela3[[#This Row],[APE Log(Theta)]:[APE Gamma]])</f>
        <v>1.5164988549273386</v>
      </c>
      <c r="P4983">
        <f>AVERAGE(Tabela3[[#This Row],[ASE Log(Theta)]:[ASE Gamma]])</f>
        <v>4.8328541197296864E-3</v>
      </c>
    </row>
    <row r="4984" spans="1:16" x14ac:dyDescent="0.35">
      <c r="A4984" s="1">
        <v>3358</v>
      </c>
      <c r="B4984">
        <v>115.9897953323697</v>
      </c>
      <c r="C4984">
        <v>2092.4761495374792</v>
      </c>
      <c r="D4984">
        <v>3017.4224077180488</v>
      </c>
      <c r="E4984">
        <v>3258.1261306676629</v>
      </c>
      <c r="F4984">
        <v>4981.5230811463198</v>
      </c>
      <c r="G4984">
        <v>3.443030961381321</v>
      </c>
      <c r="H4984">
        <v>1.5</v>
      </c>
      <c r="I4984">
        <v>3.3406069278717041</v>
      </c>
      <c r="J4984">
        <v>1.501325845718384</v>
      </c>
      <c r="K4984">
        <v>2.9748217387079521</v>
      </c>
      <c r="L4984">
        <v>8.8389714558919266E-2</v>
      </c>
      <c r="M4984">
        <f>ABS(G4984-I4984)^2</f>
        <v>1.0490682640379131E-2</v>
      </c>
      <c r="N4984">
        <f>ABS(H4984-J4984)^2</f>
        <v>1.7578668689572144E-6</v>
      </c>
      <c r="O4984">
        <f>AVERAGE(Tabela3[[#This Row],[APE Log(Theta)]:[APE Gamma]])</f>
        <v>1.5316057266334357</v>
      </c>
      <c r="P4984">
        <f>AVERAGE(Tabela3[[#This Row],[ASE Log(Theta)]:[ASE Gamma]])</f>
        <v>5.2462202536240439E-3</v>
      </c>
    </row>
    <row r="4985" spans="1:16" x14ac:dyDescent="0.35">
      <c r="A4985" s="1">
        <v>2938</v>
      </c>
      <c r="B4985">
        <v>72.858792625517893</v>
      </c>
      <c r="C4985">
        <v>76.339803140958338</v>
      </c>
      <c r="D4985">
        <v>1702.8393606085981</v>
      </c>
      <c r="E4985">
        <v>2295.3867674048611</v>
      </c>
      <c r="F4985">
        <v>2655.0320544404799</v>
      </c>
      <c r="G4985">
        <v>3.2260307870903162</v>
      </c>
      <c r="H4985">
        <v>1</v>
      </c>
      <c r="I4985">
        <v>3.321968555450439</v>
      </c>
      <c r="J4985">
        <v>1.001146554946899</v>
      </c>
      <c r="K4985">
        <v>2.9738640047714262</v>
      </c>
      <c r="L4985">
        <v>0.11465549468994141</v>
      </c>
      <c r="M4985">
        <f>ABS(G4985-I4985)^2</f>
        <v>9.2040553979205793E-3</v>
      </c>
      <c r="N4985">
        <f>ABS(H4985-J4985)^2</f>
        <v>1.3145882462584999E-6</v>
      </c>
      <c r="O4985">
        <f>AVERAGE(Tabela3[[#This Row],[APE Log(Theta)]:[APE Gamma]])</f>
        <v>1.5442597497306838</v>
      </c>
      <c r="P4985">
        <f>AVERAGE(Tabela3[[#This Row],[ASE Log(Theta)]:[ASE Gamma]])</f>
        <v>4.6026849930834186E-3</v>
      </c>
    </row>
    <row r="4986" spans="1:16" x14ac:dyDescent="0.35">
      <c r="A4986" s="1">
        <v>3903</v>
      </c>
      <c r="B4986">
        <v>130.36822587939889</v>
      </c>
      <c r="C4986">
        <v>136.59689298754091</v>
      </c>
      <c r="D4986">
        <v>3046.9369365091761</v>
      </c>
      <c r="E4986">
        <v>4107.1981814424553</v>
      </c>
      <c r="F4986">
        <v>4750.7213078509421</v>
      </c>
      <c r="G4986">
        <v>3.4787205724606758</v>
      </c>
      <c r="H4986">
        <v>1</v>
      </c>
      <c r="I4986">
        <v>3.3746516704559331</v>
      </c>
      <c r="J4986">
        <v>1.001149535179138</v>
      </c>
      <c r="K4986">
        <v>2.9915855509811742</v>
      </c>
      <c r="L4986">
        <v>0.1149535179138184</v>
      </c>
      <c r="M4986">
        <f>ABS(G4986-I4986)^2</f>
        <v>1.0830336364472745E-2</v>
      </c>
      <c r="N4986">
        <f>ABS(H4986-J4986)^2</f>
        <v>1.3214311280757453E-6</v>
      </c>
      <c r="O4986">
        <f>AVERAGE(Tabela3[[#This Row],[APE Log(Theta)]:[APE Gamma]])</f>
        <v>1.5532695344474963</v>
      </c>
      <c r="P4986">
        <f>AVERAGE(Tabela3[[#This Row],[ASE Log(Theta)]:[ASE Gamma]])</f>
        <v>5.4158288978004105E-3</v>
      </c>
    </row>
    <row r="4987" spans="1:16" x14ac:dyDescent="0.35">
      <c r="A4987" s="1">
        <v>1947</v>
      </c>
      <c r="B4987">
        <v>1807.2766873426231</v>
      </c>
      <c r="C4987">
        <v>2801.723814827013</v>
      </c>
      <c r="D4987">
        <v>2898.3310465891459</v>
      </c>
      <c r="E4987">
        <v>3160.8485961033512</v>
      </c>
      <c r="F4987">
        <v>5152.2378362216732</v>
      </c>
      <c r="G4987">
        <v>3.4865018846264899</v>
      </c>
      <c r="H4987">
        <v>2</v>
      </c>
      <c r="I4987">
        <v>3.378789901733398</v>
      </c>
      <c r="J4987">
        <v>2.0007269382476811</v>
      </c>
      <c r="K4987">
        <v>3.08939981842662</v>
      </c>
      <c r="L4987">
        <v>3.6346912384033203E-2</v>
      </c>
      <c r="M4987">
        <f>ABS(G4987-I4987)^2</f>
        <v>1.1601871258761725E-2</v>
      </c>
      <c r="N4987">
        <f>ABS(H4987-J4987)^2</f>
        <v>5.2843921594168014E-7</v>
      </c>
      <c r="O4987">
        <f>AVERAGE(Tabela3[[#This Row],[APE Log(Theta)]:[APE Gamma]])</f>
        <v>1.5628733654053266</v>
      </c>
      <c r="P4987">
        <f>AVERAGE(Tabela3[[#This Row],[ASE Log(Theta)]:[ASE Gamma]])</f>
        <v>5.8011998489888332E-3</v>
      </c>
    </row>
    <row r="4988" spans="1:16" x14ac:dyDescent="0.35">
      <c r="A4988" s="1">
        <v>1334</v>
      </c>
      <c r="B4988">
        <v>131.8435400951243</v>
      </c>
      <c r="C4988">
        <v>138.14269401911179</v>
      </c>
      <c r="D4988">
        <v>3081.4176494783728</v>
      </c>
      <c r="E4988">
        <v>4153.6773585809797</v>
      </c>
      <c r="F4988">
        <v>4804.4829252477002</v>
      </c>
      <c r="G4988">
        <v>3.483607672638894</v>
      </c>
      <c r="H4988">
        <v>1</v>
      </c>
      <c r="I4988">
        <v>3.37465500831604</v>
      </c>
      <c r="J4988">
        <v>1.001149535179138</v>
      </c>
      <c r="K4988">
        <v>3.127581362809448</v>
      </c>
      <c r="L4988">
        <v>0.1149535179138184</v>
      </c>
      <c r="M4988">
        <f>ABS(G4988-I4988)^2</f>
        <v>1.1870683063048502E-2</v>
      </c>
      <c r="N4988">
        <f>ABS(H4988-J4988)^2</f>
        <v>1.3214311280757453E-6</v>
      </c>
      <c r="O4988">
        <f>AVERAGE(Tabela3[[#This Row],[APE Log(Theta)]:[APE Gamma]])</f>
        <v>1.6212674403616332</v>
      </c>
      <c r="P4988">
        <f>AVERAGE(Tabela3[[#This Row],[ASE Log(Theta)]:[ASE Gamma]])</f>
        <v>5.9360022470882892E-3</v>
      </c>
    </row>
    <row r="4989" spans="1:16" x14ac:dyDescent="0.35">
      <c r="A4989" s="1">
        <v>3730</v>
      </c>
      <c r="B4989">
        <v>2203.6238657007962</v>
      </c>
      <c r="C4989">
        <v>2951.6934438333192</v>
      </c>
      <c r="D4989">
        <v>3019.161621003489</v>
      </c>
      <c r="E4989">
        <v>3198.8226712843002</v>
      </c>
      <c r="F4989">
        <v>4430.4887481695787</v>
      </c>
      <c r="G4989">
        <v>3.496122292628645</v>
      </c>
      <c r="H4989">
        <v>3</v>
      </c>
      <c r="I4989">
        <v>3.3823962211608891</v>
      </c>
      <c r="J4989">
        <v>3.0002293586730961</v>
      </c>
      <c r="K4989">
        <v>3.2529202913622521</v>
      </c>
      <c r="L4989">
        <v>7.6452891031901036E-3</v>
      </c>
      <c r="M4989">
        <f>ABS(G4989-I4989)^2</f>
        <v>1.293361933148913E-2</v>
      </c>
      <c r="N4989">
        <f>ABS(H4989-J4989)^2</f>
        <v>5.2605400924425324E-8</v>
      </c>
      <c r="O4989">
        <f>AVERAGE(Tabela3[[#This Row],[APE Log(Theta)]:[APE Gamma]])</f>
        <v>1.630282790232721</v>
      </c>
      <c r="P4989">
        <f>AVERAGE(Tabela3[[#This Row],[ASE Log(Theta)]:[ASE Gamma]])</f>
        <v>6.4668359684450271E-3</v>
      </c>
    </row>
    <row r="4990" spans="1:16" x14ac:dyDescent="0.35">
      <c r="A4990" s="1">
        <v>3162</v>
      </c>
      <c r="B4990">
        <v>552.91466442898923</v>
      </c>
      <c r="C4990">
        <v>1328.799508367681</v>
      </c>
      <c r="D4990">
        <v>1422.017016404089</v>
      </c>
      <c r="E4990">
        <v>1691.282685866943</v>
      </c>
      <c r="F4990">
        <v>4493.6642521869089</v>
      </c>
      <c r="G4990">
        <v>3.201612584679693</v>
      </c>
      <c r="H4990">
        <v>1</v>
      </c>
      <c r="I4990">
        <v>3.3030388355255131</v>
      </c>
      <c r="J4990">
        <v>1.0010213851928711</v>
      </c>
      <c r="K4990">
        <v>3.1679738932550121</v>
      </c>
      <c r="L4990">
        <v>0.1021385192871094</v>
      </c>
      <c r="M4990">
        <f>ABS(G4990-I4990)^2</f>
        <v>1.0287284360639229E-2</v>
      </c>
      <c r="N4990">
        <f>ABS(H4990-J4990)^2</f>
        <v>1.0432277122163214E-6</v>
      </c>
      <c r="O4990">
        <f>AVERAGE(Tabela3[[#This Row],[APE Log(Theta)]:[APE Gamma]])</f>
        <v>1.6350562062710607</v>
      </c>
      <c r="P4990">
        <f>AVERAGE(Tabela3[[#This Row],[ASE Log(Theta)]:[ASE Gamma]])</f>
        <v>5.1441637941757228E-3</v>
      </c>
    </row>
    <row r="4991" spans="1:16" x14ac:dyDescent="0.35">
      <c r="A4991" s="1">
        <v>603</v>
      </c>
      <c r="B4991">
        <v>1561.598017280729</v>
      </c>
      <c r="C4991">
        <v>2801.7979666602469</v>
      </c>
      <c r="D4991">
        <v>2931.345700553049</v>
      </c>
      <c r="E4991">
        <v>3290.596604235966</v>
      </c>
      <c r="F4991">
        <v>6312.4447556680989</v>
      </c>
      <c r="G4991">
        <v>3.4995388997170922</v>
      </c>
      <c r="H4991">
        <v>1.5</v>
      </c>
      <c r="I4991">
        <v>3.3866591453552251</v>
      </c>
      <c r="J4991">
        <v>1.50089955329895</v>
      </c>
      <c r="K4991">
        <v>3.225560783764768</v>
      </c>
      <c r="L4991">
        <v>5.9970219930013023E-2</v>
      </c>
      <c r="M4991">
        <f>ABS(G4991-I4991)^2</f>
        <v>1.2741838944795464E-2</v>
      </c>
      <c r="N4991">
        <f>ABS(H4991-J4991)^2</f>
        <v>8.0919613765177998E-7</v>
      </c>
      <c r="O4991">
        <f>AVERAGE(Tabela3[[#This Row],[APE Log(Theta)]:[APE Gamma]])</f>
        <v>1.6427655018473906</v>
      </c>
      <c r="P4991">
        <f>AVERAGE(Tabela3[[#This Row],[ASE Log(Theta)]:[ASE Gamma]])</f>
        <v>6.3713240704665582E-3</v>
      </c>
    </row>
    <row r="4992" spans="1:16" x14ac:dyDescent="0.35">
      <c r="A4992" s="1">
        <v>950</v>
      </c>
      <c r="B4992">
        <v>547.41904717445618</v>
      </c>
      <c r="C4992">
        <v>1315.5920932351089</v>
      </c>
      <c r="D4992">
        <v>1407.8830790095001</v>
      </c>
      <c r="E4992">
        <v>1674.47242036179</v>
      </c>
      <c r="F4992">
        <v>4449.0001107033386</v>
      </c>
      <c r="G4992">
        <v>3.197274380607606</v>
      </c>
      <c r="H4992">
        <v>1</v>
      </c>
      <c r="I4992">
        <v>3.2992715835571289</v>
      </c>
      <c r="J4992">
        <v>1.001023054122925</v>
      </c>
      <c r="K4992">
        <v>3.1901298045662081</v>
      </c>
      <c r="L4992">
        <v>0.1023054122924805</v>
      </c>
      <c r="M4992">
        <f>ABS(G4992-I4992)^2</f>
        <v>1.0403429409526155E-2</v>
      </c>
      <c r="N4992">
        <f>ABS(H4992-J4992)^2</f>
        <v>1.0466397384338958E-6</v>
      </c>
      <c r="O4992">
        <f>AVERAGE(Tabela3[[#This Row],[APE Log(Theta)]:[APE Gamma]])</f>
        <v>1.6462176084293443</v>
      </c>
      <c r="P4992">
        <f>AVERAGE(Tabela3[[#This Row],[ASE Log(Theta)]:[ASE Gamma]])</f>
        <v>5.2022380246322941E-3</v>
      </c>
    </row>
    <row r="4993" spans="1:16" x14ac:dyDescent="0.35">
      <c r="A4993" s="1">
        <v>2483</v>
      </c>
      <c r="B4993">
        <v>535.74987198517454</v>
      </c>
      <c r="C4993">
        <v>1287.547993029181</v>
      </c>
      <c r="D4993">
        <v>1377.871638268105</v>
      </c>
      <c r="E4993">
        <v>1638.778170913077</v>
      </c>
      <c r="F4993">
        <v>4354.1620483872766</v>
      </c>
      <c r="G4993">
        <v>3.1879165521506589</v>
      </c>
      <c r="H4993">
        <v>1</v>
      </c>
      <c r="I4993">
        <v>3.290047168731689</v>
      </c>
      <c r="J4993">
        <v>1.001027584075928</v>
      </c>
      <c r="K4993">
        <v>3.2036791086055971</v>
      </c>
      <c r="L4993">
        <v>0.1027584075927734</v>
      </c>
      <c r="M4993">
        <f>ABS(G4993-I4993)^2</f>
        <v>1.0430662843221373E-2</v>
      </c>
      <c r="N4993">
        <f>ABS(H4993-J4993)^2</f>
        <v>1.0559290331007121E-6</v>
      </c>
      <c r="O4993">
        <f>AVERAGE(Tabela3[[#This Row],[APE Log(Theta)]:[APE Gamma]])</f>
        <v>1.6532187580991853</v>
      </c>
      <c r="P4993">
        <f>AVERAGE(Tabela3[[#This Row],[ASE Log(Theta)]:[ASE Gamma]])</f>
        <v>5.2158593861272367E-3</v>
      </c>
    </row>
    <row r="4994" spans="1:16" x14ac:dyDescent="0.35">
      <c r="A4994" s="1">
        <v>1174</v>
      </c>
      <c r="B4994">
        <v>134.69864874098121</v>
      </c>
      <c r="C4994">
        <v>141.13421260069239</v>
      </c>
      <c r="D4994">
        <v>3148.1466084108629</v>
      </c>
      <c r="E4994">
        <v>4243.6264006806396</v>
      </c>
      <c r="F4994">
        <v>4908.5253434719798</v>
      </c>
      <c r="G4994">
        <v>3.4929120560305442</v>
      </c>
      <c r="H4994">
        <v>1</v>
      </c>
      <c r="I4994">
        <v>3.3746600151062012</v>
      </c>
      <c r="J4994">
        <v>1.001149535179138</v>
      </c>
      <c r="K4994">
        <v>3.385485778841177</v>
      </c>
      <c r="L4994">
        <v>0.1149535179138184</v>
      </c>
      <c r="M4994">
        <f>ABS(G4994-I4994)^2</f>
        <v>1.3983545182772504E-2</v>
      </c>
      <c r="N4994">
        <f>ABS(H4994-J4994)^2</f>
        <v>1.3214311280757453E-6</v>
      </c>
      <c r="O4994">
        <f>AVERAGE(Tabela3[[#This Row],[APE Log(Theta)]:[APE Gamma]])</f>
        <v>1.7502196483774977</v>
      </c>
      <c r="P4994">
        <f>AVERAGE(Tabela3[[#This Row],[ASE Log(Theta)]:[ASE Gamma]])</f>
        <v>6.99243330695029E-3</v>
      </c>
    </row>
    <row r="4995" spans="1:16" x14ac:dyDescent="0.35">
      <c r="A4995" s="1">
        <v>2073</v>
      </c>
      <c r="B4995">
        <v>379.73678430206422</v>
      </c>
      <c r="C4995">
        <v>391.73770869514152</v>
      </c>
      <c r="D4995">
        <v>3104.1579281013278</v>
      </c>
      <c r="E4995">
        <v>3787.9008627370599</v>
      </c>
      <c r="F4995">
        <v>4173.891936066716</v>
      </c>
      <c r="G4995">
        <v>3.488515213039427</v>
      </c>
      <c r="H4995">
        <v>1.5</v>
      </c>
      <c r="I4995">
        <v>3.3643798828125</v>
      </c>
      <c r="J4995">
        <v>1.4996845722198491</v>
      </c>
      <c r="K4995">
        <v>3.5584001400633718</v>
      </c>
      <c r="L4995">
        <v>2.1028518676757809E-2</v>
      </c>
      <c r="M4995">
        <f>ABS(G4995-I4995)^2</f>
        <v>1.5409580210548222E-2</v>
      </c>
      <c r="N4995">
        <f>ABS(H4995-J4995)^2</f>
        <v>9.9494684490939076E-8</v>
      </c>
      <c r="O4995">
        <f>AVERAGE(Tabela3[[#This Row],[APE Log(Theta)]:[APE Gamma]])</f>
        <v>1.7897143293700648</v>
      </c>
      <c r="P4995">
        <f>AVERAGE(Tabela3[[#This Row],[ASE Log(Theta)]:[ASE Gamma]])</f>
        <v>7.7048398526163566E-3</v>
      </c>
    </row>
    <row r="4996" spans="1:16" x14ac:dyDescent="0.35">
      <c r="A4996" s="1">
        <v>2610</v>
      </c>
      <c r="B4996">
        <v>22.5895298503555</v>
      </c>
      <c r="C4996">
        <v>1730.885316727944</v>
      </c>
      <c r="D4996">
        <v>2997.3101591816521</v>
      </c>
      <c r="E4996">
        <v>3363.0192906107491</v>
      </c>
      <c r="F4996">
        <v>6358.0031588229549</v>
      </c>
      <c r="G4996">
        <v>3.4218239610732648</v>
      </c>
      <c r="H4996">
        <v>1</v>
      </c>
      <c r="I4996">
        <v>3.3013865947723389</v>
      </c>
      <c r="J4996">
        <v>1.0010169744491579</v>
      </c>
      <c r="K4996">
        <v>3.5196832937937121</v>
      </c>
      <c r="L4996">
        <v>0.1016974449157715</v>
      </c>
      <c r="M4996">
        <f>ABS(G4996-I4996)^2</f>
        <v>1.4505159201503411E-2</v>
      </c>
      <c r="N4996">
        <f>ABS(H4996-J4996)^2</f>
        <v>1.0342370302400892E-6</v>
      </c>
      <c r="O4996">
        <f>AVERAGE(Tabela3[[#This Row],[APE Log(Theta)]:[APE Gamma]])</f>
        <v>1.8106903693547418</v>
      </c>
      <c r="P4996">
        <f>AVERAGE(Tabela3[[#This Row],[ASE Log(Theta)]:[ASE Gamma]])</f>
        <v>7.2530967192668255E-3</v>
      </c>
    </row>
    <row r="4997" spans="1:16" x14ac:dyDescent="0.35">
      <c r="A4997" s="1">
        <v>4691</v>
      </c>
      <c r="B4997">
        <v>384.19708480405961</v>
      </c>
      <c r="C4997">
        <v>396.33896928135209</v>
      </c>
      <c r="D4997">
        <v>3140.6186496783289</v>
      </c>
      <c r="E4997">
        <v>3832.3926707946521</v>
      </c>
      <c r="F4997">
        <v>4222.9175060597036</v>
      </c>
      <c r="G4997">
        <v>3.4935866098857851</v>
      </c>
      <c r="H4997">
        <v>1.5</v>
      </c>
      <c r="I4997">
        <v>3.3643865585327148</v>
      </c>
      <c r="J4997">
        <v>1.4996845722198491</v>
      </c>
      <c r="K4997">
        <v>3.698206622027731</v>
      </c>
      <c r="L4997">
        <v>2.1028518676757809E-2</v>
      </c>
      <c r="M4997">
        <f>ABS(G4997-I4997)^2</f>
        <v>1.6692653269635982E-2</v>
      </c>
      <c r="N4997">
        <f>ABS(H4997-J4997)^2</f>
        <v>9.9494684490939076E-8</v>
      </c>
      <c r="O4997">
        <f>AVERAGE(Tabela3[[#This Row],[APE Log(Theta)]:[APE Gamma]])</f>
        <v>1.8596175703522444</v>
      </c>
      <c r="P4997">
        <f>AVERAGE(Tabela3[[#This Row],[ASE Log(Theta)]:[ASE Gamma]])</f>
        <v>8.3463763821602366E-3</v>
      </c>
    </row>
    <row r="4998" spans="1:16" x14ac:dyDescent="0.35">
      <c r="A4998" s="1">
        <v>1731</v>
      </c>
      <c r="B4998">
        <v>1037.1370605998229</v>
      </c>
      <c r="C4998">
        <v>2492.5134110128879</v>
      </c>
      <c r="D4998">
        <v>2667.367395725274</v>
      </c>
      <c r="E4998">
        <v>3172.4460686440912</v>
      </c>
      <c r="F4998">
        <v>8429.0506902158395</v>
      </c>
      <c r="G4998">
        <v>3.474790629636793</v>
      </c>
      <c r="H4998">
        <v>1</v>
      </c>
      <c r="I4998">
        <v>3.3391144275665279</v>
      </c>
      <c r="J4998">
        <v>1.0010039806365969</v>
      </c>
      <c r="K4998">
        <v>3.9045863918553958</v>
      </c>
      <c r="L4998">
        <v>0.100398063659668</v>
      </c>
      <c r="M4998">
        <f>ABS(G4998-I4998)^2</f>
        <v>1.8408031808211406E-2</v>
      </c>
      <c r="N4998">
        <f>ABS(H4998-J4998)^2</f>
        <v>1.0079771186615202E-6</v>
      </c>
      <c r="O4998">
        <f>AVERAGE(Tabela3[[#This Row],[APE Log(Theta)]:[APE Gamma]])</f>
        <v>2.0024922277575321</v>
      </c>
      <c r="P4998">
        <f>AVERAGE(Tabela3[[#This Row],[ASE Log(Theta)]:[ASE Gamma]])</f>
        <v>9.2045198926650335E-3</v>
      </c>
    </row>
    <row r="4999" spans="1:16" x14ac:dyDescent="0.35">
      <c r="A4999" s="1">
        <v>4020</v>
      </c>
      <c r="B4999">
        <v>97.128030898407175</v>
      </c>
      <c r="C4999">
        <v>2441.609954578053</v>
      </c>
      <c r="D4999">
        <v>2812.607195519668</v>
      </c>
      <c r="E4999">
        <v>5333.5705340198874</v>
      </c>
      <c r="F4999">
        <v>6164.216975039516</v>
      </c>
      <c r="G4999">
        <v>3.4958842321317429</v>
      </c>
      <c r="H4999">
        <v>1</v>
      </c>
      <c r="I4999">
        <v>3.3562314510345459</v>
      </c>
      <c r="J4999">
        <v>0.99950188398361206</v>
      </c>
      <c r="K4999">
        <v>3.9947770527869761</v>
      </c>
      <c r="L4999">
        <v>4.9811601638793952E-2</v>
      </c>
      <c r="M4999">
        <f>ABS(G4999-I4999)^2</f>
        <v>1.9502899268181634E-2</v>
      </c>
      <c r="N4999">
        <f>ABS(H4999-J4999)^2</f>
        <v>2.4811956578218997E-7</v>
      </c>
      <c r="O4999">
        <f>AVERAGE(Tabela3[[#This Row],[APE Log(Theta)]:[APE Gamma]])</f>
        <v>2.0222943272128853</v>
      </c>
      <c r="P4999">
        <f>AVERAGE(Tabela3[[#This Row],[ASE Log(Theta)]:[ASE Gamma]])</f>
        <v>9.751573693873708E-3</v>
      </c>
    </row>
    <row r="5000" spans="1:16" x14ac:dyDescent="0.35">
      <c r="A5000" s="1">
        <v>982</v>
      </c>
      <c r="B5000">
        <v>25.207843054869269</v>
      </c>
      <c r="C5000">
        <v>1931.5092301210091</v>
      </c>
      <c r="D5000">
        <v>3344.723178389977</v>
      </c>
      <c r="E5000">
        <v>3752.8210206145318</v>
      </c>
      <c r="F5000">
        <v>7094.9482716856919</v>
      </c>
      <c r="G5000">
        <v>3.4694524551478891</v>
      </c>
      <c r="H5000">
        <v>1</v>
      </c>
      <c r="I5000">
        <v>3.3014039993286128</v>
      </c>
      <c r="J5000">
        <v>1.0010168552398679</v>
      </c>
      <c r="K5000">
        <v>4.8436592802973752</v>
      </c>
      <c r="L5000">
        <v>0.10168552398681641</v>
      </c>
      <c r="M5000">
        <f>ABS(G5000-I5000)^2</f>
        <v>2.8240283503243258E-2</v>
      </c>
      <c r="N5000">
        <f>ABS(H5000-J5000)^2</f>
        <v>1.03399457884689E-6</v>
      </c>
      <c r="O5000">
        <f>AVERAGE(Tabela3[[#This Row],[APE Log(Theta)]:[APE Gamma]])</f>
        <v>2.4726724021420958</v>
      </c>
      <c r="P5000">
        <f>AVERAGE(Tabela3[[#This Row],[ASE Log(Theta)]:[ASE Gamma]])</f>
        <v>1.4120658748911052E-2</v>
      </c>
    </row>
    <row r="5001" spans="1:16" x14ac:dyDescent="0.35">
      <c r="A5001" s="1">
        <v>4862</v>
      </c>
      <c r="B5001">
        <v>25.48720509831027</v>
      </c>
      <c r="C5001">
        <v>1952.9148840786779</v>
      </c>
      <c r="D5001">
        <v>3381.7905585631102</v>
      </c>
      <c r="E5001">
        <v>3794.4110823546489</v>
      </c>
      <c r="F5001">
        <v>7173.5769446337108</v>
      </c>
      <c r="G5001">
        <v>3.4742389826870941</v>
      </c>
      <c r="H5001">
        <v>1</v>
      </c>
      <c r="I5001">
        <v>3.301404476165771</v>
      </c>
      <c r="J5001">
        <v>1.0010168552398679</v>
      </c>
      <c r="K5001">
        <v>4.9747443219247556</v>
      </c>
      <c r="L5001">
        <v>0.10168552398681641</v>
      </c>
      <c r="M5001">
        <f>ABS(G5001-I5001)^2</f>
        <v>2.9871766644469257E-2</v>
      </c>
      <c r="N5001">
        <f>ABS(H5001-J5001)^2</f>
        <v>1.03399457884689E-6</v>
      </c>
      <c r="O5001">
        <f>AVERAGE(Tabela3[[#This Row],[APE Log(Theta)]:[APE Gamma]])</f>
        <v>2.538214922955786</v>
      </c>
      <c r="P5001">
        <f>AVERAGE(Tabela3[[#This Row],[ASE Log(Theta)]:[ASE Gamma]])</f>
        <v>1.4936400319524052E-2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Parâmetros</vt:lpstr>
      <vt:lpstr>Tempos Weibull</vt:lpstr>
      <vt:lpstr>Resultados</vt:lpstr>
      <vt:lpstr>10 maiores erros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Kort</cp:lastModifiedBy>
  <dcterms:created xsi:type="dcterms:W3CDTF">2021-06-21T14:15:05Z</dcterms:created>
  <dcterms:modified xsi:type="dcterms:W3CDTF">2021-08-02T21:07:08Z</dcterms:modified>
</cp:coreProperties>
</file>